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Git\SMA_GTAA\"/>
    </mc:Choice>
  </mc:AlternateContent>
  <bookViews>
    <workbookView xWindow="0" yWindow="0" windowWidth="28800" windowHeight="12435" activeTab="2"/>
  </bookViews>
  <sheets>
    <sheet name="returns" sheetId="1" r:id="rId1"/>
    <sheet name="Sheet1" sheetId="2" r:id="rId2"/>
    <sheet name="Sheet2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Q201" i="3" l="1"/>
  <c r="R209" i="3"/>
  <c r="Q207" i="3"/>
  <c r="X231" i="3"/>
  <c r="W231" i="3"/>
  <c r="V231" i="3"/>
  <c r="U231" i="3"/>
  <c r="X227" i="3"/>
  <c r="X229" i="3" s="1"/>
  <c r="W227" i="3"/>
  <c r="W229" i="3" s="1"/>
  <c r="V227" i="3"/>
  <c r="V229" i="3" s="1"/>
  <c r="U227" i="3"/>
  <c r="U229" i="3" s="1"/>
  <c r="X226" i="3"/>
  <c r="X228" i="3" s="1"/>
  <c r="X230" i="3" s="1"/>
  <c r="W226" i="3"/>
  <c r="W228" i="3" s="1"/>
  <c r="W230" i="3" s="1"/>
  <c r="V226" i="3"/>
  <c r="V228" i="3" s="1"/>
  <c r="V230" i="3" s="1"/>
  <c r="U226" i="3"/>
  <c r="U228" i="3" s="1"/>
  <c r="U230" i="3" s="1"/>
  <c r="S213" i="3"/>
  <c r="R213" i="3"/>
  <c r="Q213" i="3"/>
  <c r="N213" i="3"/>
  <c r="M213" i="3"/>
  <c r="I213" i="3"/>
  <c r="P213" i="3" s="1"/>
  <c r="H213" i="3"/>
  <c r="O213" i="3" s="1"/>
  <c r="G213" i="3"/>
  <c r="F213" i="3"/>
  <c r="S212" i="3"/>
  <c r="Q212" i="3"/>
  <c r="O212" i="3"/>
  <c r="N212" i="3"/>
  <c r="M212" i="3"/>
  <c r="I212" i="3"/>
  <c r="H212" i="3"/>
  <c r="G212" i="3"/>
  <c r="F212" i="3"/>
  <c r="S211" i="3"/>
  <c r="Q211" i="3"/>
  <c r="P211" i="3"/>
  <c r="O211" i="3"/>
  <c r="N211" i="3"/>
  <c r="M211" i="3"/>
  <c r="I211" i="3"/>
  <c r="R211" i="3" s="1"/>
  <c r="H211" i="3"/>
  <c r="G211" i="3"/>
  <c r="F211" i="3"/>
  <c r="S210" i="3"/>
  <c r="Q210" i="3"/>
  <c r="P210" i="3"/>
  <c r="O210" i="3"/>
  <c r="N210" i="3"/>
  <c r="I210" i="3"/>
  <c r="R210" i="3" s="1"/>
  <c r="H210" i="3"/>
  <c r="G210" i="3"/>
  <c r="F210" i="3"/>
  <c r="M210" i="3" s="1"/>
  <c r="S209" i="3"/>
  <c r="Q209" i="3"/>
  <c r="P209" i="3"/>
  <c r="O209" i="3"/>
  <c r="I209" i="3"/>
  <c r="H209" i="3"/>
  <c r="G209" i="3"/>
  <c r="N209" i="3" s="1"/>
  <c r="F209" i="3"/>
  <c r="M209" i="3" s="1"/>
  <c r="S208" i="3"/>
  <c r="R208" i="3"/>
  <c r="Q208" i="3"/>
  <c r="P208" i="3"/>
  <c r="I208" i="3"/>
  <c r="H208" i="3"/>
  <c r="O208" i="3" s="1"/>
  <c r="G208" i="3"/>
  <c r="N208" i="3" s="1"/>
  <c r="F208" i="3"/>
  <c r="M208" i="3" s="1"/>
  <c r="S207" i="3"/>
  <c r="I207" i="3"/>
  <c r="H207" i="3"/>
  <c r="O207" i="3" s="1"/>
  <c r="G207" i="3"/>
  <c r="N207" i="3" s="1"/>
  <c r="F207" i="3"/>
  <c r="M207" i="3" s="1"/>
  <c r="S206" i="3"/>
  <c r="R206" i="3"/>
  <c r="Q206" i="3"/>
  <c r="I206" i="3"/>
  <c r="P206" i="3" s="1"/>
  <c r="H206" i="3"/>
  <c r="O206" i="3" s="1"/>
  <c r="G206" i="3"/>
  <c r="N206" i="3" s="1"/>
  <c r="F206" i="3"/>
  <c r="M206" i="3" s="1"/>
  <c r="S205" i="3"/>
  <c r="R205" i="3"/>
  <c r="Q205" i="3"/>
  <c r="M205" i="3"/>
  <c r="I205" i="3"/>
  <c r="P205" i="3" s="1"/>
  <c r="H205" i="3"/>
  <c r="O205" i="3" s="1"/>
  <c r="G205" i="3"/>
  <c r="N205" i="3" s="1"/>
  <c r="F205" i="3"/>
  <c r="S204" i="3"/>
  <c r="Q204" i="3"/>
  <c r="O204" i="3"/>
  <c r="N204" i="3"/>
  <c r="M204" i="3"/>
  <c r="I204" i="3"/>
  <c r="H204" i="3"/>
  <c r="G204" i="3"/>
  <c r="F204" i="3"/>
  <c r="S203" i="3"/>
  <c r="Q203" i="3"/>
  <c r="P203" i="3"/>
  <c r="O203" i="3"/>
  <c r="N203" i="3"/>
  <c r="M203" i="3"/>
  <c r="I203" i="3"/>
  <c r="R203" i="3" s="1"/>
  <c r="H203" i="3"/>
  <c r="G203" i="3"/>
  <c r="F203" i="3"/>
  <c r="S202" i="3"/>
  <c r="Q202" i="3"/>
  <c r="P202" i="3"/>
  <c r="O202" i="3"/>
  <c r="N202" i="3"/>
  <c r="M202" i="3"/>
  <c r="I202" i="3"/>
  <c r="R202" i="3" s="1"/>
  <c r="H202" i="3"/>
  <c r="G202" i="3"/>
  <c r="F202" i="3"/>
  <c r="S201" i="3"/>
  <c r="R201" i="3"/>
  <c r="P201" i="3"/>
  <c r="O201" i="3"/>
  <c r="N201" i="3"/>
  <c r="I201" i="3"/>
  <c r="H201" i="3"/>
  <c r="G201" i="3"/>
  <c r="F201" i="3"/>
  <c r="M201" i="3" s="1"/>
  <c r="S200" i="3"/>
  <c r="R200" i="3"/>
  <c r="Q200" i="3"/>
  <c r="P200" i="3"/>
  <c r="I200" i="3"/>
  <c r="H200" i="3"/>
  <c r="O200" i="3" s="1"/>
  <c r="G200" i="3"/>
  <c r="N200" i="3" s="1"/>
  <c r="F200" i="3"/>
  <c r="M200" i="3" s="1"/>
  <c r="S199" i="3"/>
  <c r="Q199" i="3"/>
  <c r="I199" i="3"/>
  <c r="H199" i="3"/>
  <c r="O199" i="3" s="1"/>
  <c r="G199" i="3"/>
  <c r="N199" i="3" s="1"/>
  <c r="F199" i="3"/>
  <c r="M199" i="3" s="1"/>
  <c r="S198" i="3"/>
  <c r="Q198" i="3"/>
  <c r="I198" i="3"/>
  <c r="H198" i="3"/>
  <c r="O198" i="3" s="1"/>
  <c r="G198" i="3"/>
  <c r="N198" i="3" s="1"/>
  <c r="F198" i="3"/>
  <c r="M198" i="3" s="1"/>
  <c r="S197" i="3"/>
  <c r="Q197" i="3"/>
  <c r="M197" i="3"/>
  <c r="I197" i="3"/>
  <c r="H197" i="3"/>
  <c r="O197" i="3" s="1"/>
  <c r="G197" i="3"/>
  <c r="N197" i="3" s="1"/>
  <c r="F197" i="3"/>
  <c r="S196" i="3"/>
  <c r="Q196" i="3"/>
  <c r="N196" i="3"/>
  <c r="M196" i="3"/>
  <c r="I196" i="3"/>
  <c r="H196" i="3"/>
  <c r="O196" i="3" s="1"/>
  <c r="G196" i="3"/>
  <c r="F196" i="3"/>
  <c r="S195" i="3"/>
  <c r="Q195" i="3"/>
  <c r="O195" i="3"/>
  <c r="N195" i="3"/>
  <c r="M195" i="3"/>
  <c r="I195" i="3"/>
  <c r="H195" i="3"/>
  <c r="G195" i="3"/>
  <c r="F195" i="3"/>
  <c r="S194" i="3"/>
  <c r="Q194" i="3"/>
  <c r="P194" i="3"/>
  <c r="O194" i="3"/>
  <c r="N194" i="3"/>
  <c r="M194" i="3"/>
  <c r="I194" i="3"/>
  <c r="R194" i="3" s="1"/>
  <c r="H194" i="3"/>
  <c r="G194" i="3"/>
  <c r="F194" i="3"/>
  <c r="S193" i="3"/>
  <c r="R193" i="3"/>
  <c r="Q193" i="3"/>
  <c r="P193" i="3"/>
  <c r="O193" i="3"/>
  <c r="N193" i="3"/>
  <c r="I193" i="3"/>
  <c r="H193" i="3"/>
  <c r="G193" i="3"/>
  <c r="F193" i="3"/>
  <c r="M193" i="3" s="1"/>
  <c r="S192" i="3"/>
  <c r="R192" i="3"/>
  <c r="Q192" i="3"/>
  <c r="P192" i="3"/>
  <c r="O192" i="3"/>
  <c r="I192" i="3"/>
  <c r="H192" i="3"/>
  <c r="G192" i="3"/>
  <c r="N192" i="3" s="1"/>
  <c r="F192" i="3"/>
  <c r="M192" i="3" s="1"/>
  <c r="S191" i="3"/>
  <c r="R191" i="3"/>
  <c r="Q191" i="3"/>
  <c r="P191" i="3"/>
  <c r="O191" i="3"/>
  <c r="N191" i="3"/>
  <c r="M191" i="3"/>
  <c r="I191" i="3"/>
  <c r="H191" i="3"/>
  <c r="G191" i="3"/>
  <c r="F191" i="3"/>
  <c r="S190" i="3"/>
  <c r="Q190" i="3"/>
  <c r="P190" i="3"/>
  <c r="O190" i="3"/>
  <c r="N190" i="3"/>
  <c r="I190" i="3"/>
  <c r="R190" i="3" s="1"/>
  <c r="H190" i="3"/>
  <c r="G190" i="3"/>
  <c r="F190" i="3"/>
  <c r="M190" i="3" s="1"/>
  <c r="S189" i="3"/>
  <c r="R189" i="3"/>
  <c r="Q189" i="3"/>
  <c r="P189" i="3"/>
  <c r="O189" i="3"/>
  <c r="I189" i="3"/>
  <c r="H189" i="3"/>
  <c r="G189" i="3"/>
  <c r="N189" i="3" s="1"/>
  <c r="F189" i="3"/>
  <c r="M189" i="3" s="1"/>
  <c r="S188" i="3"/>
  <c r="R188" i="3"/>
  <c r="Q188" i="3"/>
  <c r="P188" i="3"/>
  <c r="I188" i="3"/>
  <c r="H188" i="3"/>
  <c r="O188" i="3" s="1"/>
  <c r="G188" i="3"/>
  <c r="N188" i="3" s="1"/>
  <c r="F188" i="3"/>
  <c r="M188" i="3" s="1"/>
  <c r="S187" i="3"/>
  <c r="R187" i="3"/>
  <c r="Q187" i="3"/>
  <c r="I187" i="3"/>
  <c r="P187" i="3" s="1"/>
  <c r="H187" i="3"/>
  <c r="O187" i="3" s="1"/>
  <c r="G187" i="3"/>
  <c r="N187" i="3" s="1"/>
  <c r="F187" i="3"/>
  <c r="M187" i="3" s="1"/>
  <c r="S186" i="3"/>
  <c r="Q186" i="3"/>
  <c r="P186" i="3"/>
  <c r="O186" i="3"/>
  <c r="M186" i="3"/>
  <c r="I186" i="3"/>
  <c r="R186" i="3" s="1"/>
  <c r="H186" i="3"/>
  <c r="G186" i="3"/>
  <c r="N186" i="3" s="1"/>
  <c r="F186" i="3"/>
  <c r="S185" i="3"/>
  <c r="Q185" i="3"/>
  <c r="P185" i="3"/>
  <c r="N185" i="3"/>
  <c r="M185" i="3"/>
  <c r="I185" i="3"/>
  <c r="R185" i="3" s="1"/>
  <c r="H185" i="3"/>
  <c r="O185" i="3" s="1"/>
  <c r="G185" i="3"/>
  <c r="F185" i="3"/>
  <c r="S184" i="3"/>
  <c r="Q184" i="3"/>
  <c r="I184" i="3"/>
  <c r="H184" i="3"/>
  <c r="O184" i="3" s="1"/>
  <c r="G184" i="3"/>
  <c r="N184" i="3" s="1"/>
  <c r="F184" i="3"/>
  <c r="M184" i="3" s="1"/>
  <c r="S183" i="3"/>
  <c r="R183" i="3"/>
  <c r="Q183" i="3"/>
  <c r="P183" i="3"/>
  <c r="O183" i="3"/>
  <c r="M183" i="3"/>
  <c r="I183" i="3"/>
  <c r="H183" i="3"/>
  <c r="G183" i="3"/>
  <c r="N183" i="3" s="1"/>
  <c r="F183" i="3"/>
  <c r="S182" i="3"/>
  <c r="Q182" i="3"/>
  <c r="P182" i="3"/>
  <c r="O182" i="3"/>
  <c r="N182" i="3"/>
  <c r="M182" i="3"/>
  <c r="I182" i="3"/>
  <c r="R182" i="3" s="1"/>
  <c r="H182" i="3"/>
  <c r="G182" i="3"/>
  <c r="F182" i="3"/>
  <c r="S181" i="3"/>
  <c r="R181" i="3"/>
  <c r="Q181" i="3"/>
  <c r="O181" i="3"/>
  <c r="M181" i="3"/>
  <c r="I181" i="3"/>
  <c r="P181" i="3" s="1"/>
  <c r="H181" i="3"/>
  <c r="G181" i="3"/>
  <c r="N181" i="3" s="1"/>
  <c r="F181" i="3"/>
  <c r="S180" i="3"/>
  <c r="R180" i="3"/>
  <c r="Q180" i="3"/>
  <c r="O180" i="3"/>
  <c r="N180" i="3"/>
  <c r="M180" i="3"/>
  <c r="I180" i="3"/>
  <c r="P180" i="3" s="1"/>
  <c r="H180" i="3"/>
  <c r="G180" i="3"/>
  <c r="F180" i="3"/>
  <c r="S179" i="3"/>
  <c r="R179" i="3"/>
  <c r="Q179" i="3"/>
  <c r="P179" i="3"/>
  <c r="O179" i="3"/>
  <c r="N179" i="3"/>
  <c r="M179" i="3"/>
  <c r="I179" i="3"/>
  <c r="H179" i="3"/>
  <c r="G179" i="3"/>
  <c r="F179" i="3"/>
  <c r="S178" i="3"/>
  <c r="Q178" i="3"/>
  <c r="O178" i="3"/>
  <c r="N178" i="3"/>
  <c r="I178" i="3"/>
  <c r="R178" i="3" s="1"/>
  <c r="H178" i="3"/>
  <c r="G178" i="3"/>
  <c r="F178" i="3"/>
  <c r="M178" i="3" s="1"/>
  <c r="S177" i="3"/>
  <c r="Q177" i="3"/>
  <c r="O177" i="3"/>
  <c r="I177" i="3"/>
  <c r="H177" i="3"/>
  <c r="G177" i="3"/>
  <c r="N177" i="3" s="1"/>
  <c r="F177" i="3"/>
  <c r="M177" i="3" s="1"/>
  <c r="S176" i="3"/>
  <c r="R176" i="3"/>
  <c r="Q176" i="3"/>
  <c r="P176" i="3"/>
  <c r="N176" i="3"/>
  <c r="M176" i="3"/>
  <c r="I176" i="3"/>
  <c r="H176" i="3"/>
  <c r="O176" i="3" s="1"/>
  <c r="G176" i="3"/>
  <c r="F176" i="3"/>
  <c r="S175" i="3"/>
  <c r="R175" i="3"/>
  <c r="Q175" i="3"/>
  <c r="I175" i="3"/>
  <c r="P175" i="3" s="1"/>
  <c r="H175" i="3"/>
  <c r="O175" i="3" s="1"/>
  <c r="G175" i="3"/>
  <c r="N175" i="3" s="1"/>
  <c r="F175" i="3"/>
  <c r="M175" i="3" s="1"/>
  <c r="S174" i="3"/>
  <c r="R174" i="3"/>
  <c r="Q174" i="3"/>
  <c r="O174" i="3"/>
  <c r="M174" i="3"/>
  <c r="I174" i="3"/>
  <c r="P174" i="3" s="1"/>
  <c r="H174" i="3"/>
  <c r="G174" i="3"/>
  <c r="N174" i="3" s="1"/>
  <c r="F174" i="3"/>
  <c r="S173" i="3"/>
  <c r="Q173" i="3"/>
  <c r="N173" i="3"/>
  <c r="M173" i="3"/>
  <c r="I173" i="3"/>
  <c r="H173" i="3"/>
  <c r="O173" i="3" s="1"/>
  <c r="G173" i="3"/>
  <c r="F173" i="3"/>
  <c r="S172" i="3"/>
  <c r="R172" i="3"/>
  <c r="Q172" i="3"/>
  <c r="N172" i="3"/>
  <c r="I172" i="3"/>
  <c r="P172" i="3" s="1"/>
  <c r="H172" i="3"/>
  <c r="O172" i="3" s="1"/>
  <c r="G172" i="3"/>
  <c r="F172" i="3"/>
  <c r="M172" i="3" s="1"/>
  <c r="S171" i="3"/>
  <c r="R171" i="3"/>
  <c r="Q171" i="3"/>
  <c r="P171" i="3"/>
  <c r="M171" i="3"/>
  <c r="I171" i="3"/>
  <c r="H171" i="3"/>
  <c r="O171" i="3" s="1"/>
  <c r="G171" i="3"/>
  <c r="N171" i="3" s="1"/>
  <c r="F171" i="3"/>
  <c r="S170" i="3"/>
  <c r="R170" i="3"/>
  <c r="Q170" i="3"/>
  <c r="O170" i="3"/>
  <c r="N170" i="3"/>
  <c r="I170" i="3"/>
  <c r="P170" i="3" s="1"/>
  <c r="H170" i="3"/>
  <c r="G170" i="3"/>
  <c r="F170" i="3"/>
  <c r="M170" i="3" s="1"/>
  <c r="S169" i="3"/>
  <c r="R169" i="3"/>
  <c r="Q169" i="3"/>
  <c r="P169" i="3"/>
  <c r="M169" i="3"/>
  <c r="I169" i="3"/>
  <c r="H169" i="3"/>
  <c r="O169" i="3" s="1"/>
  <c r="G169" i="3"/>
  <c r="N169" i="3" s="1"/>
  <c r="F169" i="3"/>
  <c r="S168" i="3"/>
  <c r="Q168" i="3"/>
  <c r="N168" i="3"/>
  <c r="I168" i="3"/>
  <c r="H168" i="3"/>
  <c r="O168" i="3" s="1"/>
  <c r="G168" i="3"/>
  <c r="F168" i="3"/>
  <c r="M168" i="3" s="1"/>
  <c r="S167" i="3"/>
  <c r="Q167" i="3"/>
  <c r="O167" i="3"/>
  <c r="N167" i="3"/>
  <c r="M167" i="3"/>
  <c r="I167" i="3"/>
  <c r="H167" i="3"/>
  <c r="G167" i="3"/>
  <c r="F167" i="3"/>
  <c r="S166" i="3"/>
  <c r="R166" i="3"/>
  <c r="Q166" i="3"/>
  <c r="P166" i="3"/>
  <c r="O166" i="3"/>
  <c r="M166" i="3"/>
  <c r="I166" i="3"/>
  <c r="H166" i="3"/>
  <c r="G166" i="3"/>
  <c r="N166" i="3" s="1"/>
  <c r="F166" i="3"/>
  <c r="S165" i="3"/>
  <c r="Q165" i="3"/>
  <c r="P165" i="3"/>
  <c r="O165" i="3"/>
  <c r="I165" i="3"/>
  <c r="R165" i="3" s="1"/>
  <c r="H165" i="3"/>
  <c r="G165" i="3"/>
  <c r="N165" i="3" s="1"/>
  <c r="F165" i="3"/>
  <c r="M165" i="3" s="1"/>
  <c r="S164" i="3"/>
  <c r="Q164" i="3"/>
  <c r="I164" i="3"/>
  <c r="H164" i="3"/>
  <c r="O164" i="3" s="1"/>
  <c r="G164" i="3"/>
  <c r="N164" i="3" s="1"/>
  <c r="F164" i="3"/>
  <c r="M164" i="3" s="1"/>
  <c r="S163" i="3"/>
  <c r="R163" i="3"/>
  <c r="Q163" i="3"/>
  <c r="P163" i="3"/>
  <c r="N163" i="3"/>
  <c r="I163" i="3"/>
  <c r="H163" i="3"/>
  <c r="O163" i="3" s="1"/>
  <c r="G163" i="3"/>
  <c r="F163" i="3"/>
  <c r="M163" i="3" s="1"/>
  <c r="S162" i="3"/>
  <c r="R162" i="3"/>
  <c r="Q162" i="3"/>
  <c r="P162" i="3"/>
  <c r="O162" i="3"/>
  <c r="I162" i="3"/>
  <c r="H162" i="3"/>
  <c r="G162" i="3"/>
  <c r="N162" i="3" s="1"/>
  <c r="F162" i="3"/>
  <c r="M162" i="3" s="1"/>
  <c r="S161" i="3"/>
  <c r="R161" i="3"/>
  <c r="Q161" i="3"/>
  <c r="P161" i="3"/>
  <c r="N161" i="3"/>
  <c r="I161" i="3"/>
  <c r="H161" i="3"/>
  <c r="O161" i="3" s="1"/>
  <c r="G161" i="3"/>
  <c r="F161" i="3"/>
  <c r="M161" i="3" s="1"/>
  <c r="S160" i="3"/>
  <c r="Q160" i="3"/>
  <c r="O160" i="3"/>
  <c r="I160" i="3"/>
  <c r="H160" i="3"/>
  <c r="G160" i="3"/>
  <c r="N160" i="3" s="1"/>
  <c r="F160" i="3"/>
  <c r="M160" i="3" s="1"/>
  <c r="S159" i="3"/>
  <c r="R159" i="3"/>
  <c r="Q159" i="3"/>
  <c r="P159" i="3"/>
  <c r="M159" i="3"/>
  <c r="I159" i="3"/>
  <c r="H159" i="3"/>
  <c r="O159" i="3" s="1"/>
  <c r="G159" i="3"/>
  <c r="N159" i="3" s="1"/>
  <c r="F159" i="3"/>
  <c r="S158" i="3"/>
  <c r="Q158" i="3"/>
  <c r="N158" i="3"/>
  <c r="M158" i="3"/>
  <c r="I158" i="3"/>
  <c r="H158" i="3"/>
  <c r="O158" i="3" s="1"/>
  <c r="G158" i="3"/>
  <c r="F158" i="3"/>
  <c r="S157" i="3"/>
  <c r="R157" i="3"/>
  <c r="Q157" i="3"/>
  <c r="O157" i="3"/>
  <c r="N157" i="3"/>
  <c r="M157" i="3"/>
  <c r="I157" i="3"/>
  <c r="P157" i="3" s="1"/>
  <c r="H157" i="3"/>
  <c r="G157" i="3"/>
  <c r="F157" i="3"/>
  <c r="S156" i="3"/>
  <c r="R156" i="3"/>
  <c r="Q156" i="3"/>
  <c r="P156" i="3"/>
  <c r="O156" i="3"/>
  <c r="N156" i="3"/>
  <c r="M156" i="3"/>
  <c r="I156" i="3"/>
  <c r="H156" i="3"/>
  <c r="G156" i="3"/>
  <c r="F156" i="3"/>
  <c r="S155" i="3"/>
  <c r="Q155" i="3"/>
  <c r="P155" i="3"/>
  <c r="O155" i="3"/>
  <c r="N155" i="3"/>
  <c r="I155" i="3"/>
  <c r="R155" i="3" s="1"/>
  <c r="H155" i="3"/>
  <c r="G155" i="3"/>
  <c r="F155" i="3"/>
  <c r="M155" i="3" s="1"/>
  <c r="S154" i="3"/>
  <c r="R154" i="3"/>
  <c r="Q154" i="3"/>
  <c r="P154" i="3"/>
  <c r="O154" i="3"/>
  <c r="I154" i="3"/>
  <c r="H154" i="3"/>
  <c r="G154" i="3"/>
  <c r="N154" i="3" s="1"/>
  <c r="F154" i="3"/>
  <c r="M154" i="3" s="1"/>
  <c r="S153" i="3"/>
  <c r="R153" i="3"/>
  <c r="Q153" i="3"/>
  <c r="P153" i="3"/>
  <c r="N153" i="3"/>
  <c r="I153" i="3"/>
  <c r="H153" i="3"/>
  <c r="O153" i="3" s="1"/>
  <c r="G153" i="3"/>
  <c r="F153" i="3"/>
  <c r="M153" i="3" s="1"/>
  <c r="S152" i="3"/>
  <c r="Q152" i="3"/>
  <c r="O152" i="3"/>
  <c r="I152" i="3"/>
  <c r="H152" i="3"/>
  <c r="G152" i="3"/>
  <c r="N152" i="3" s="1"/>
  <c r="F152" i="3"/>
  <c r="M152" i="3" s="1"/>
  <c r="S151" i="3"/>
  <c r="R151" i="3"/>
  <c r="Q151" i="3"/>
  <c r="P151" i="3"/>
  <c r="M151" i="3"/>
  <c r="I151" i="3"/>
  <c r="H151" i="3"/>
  <c r="O151" i="3" s="1"/>
  <c r="G151" i="3"/>
  <c r="N151" i="3" s="1"/>
  <c r="F151" i="3"/>
  <c r="S150" i="3"/>
  <c r="Q150" i="3"/>
  <c r="N150" i="3"/>
  <c r="I150" i="3"/>
  <c r="H150" i="3"/>
  <c r="O150" i="3" s="1"/>
  <c r="G150" i="3"/>
  <c r="F150" i="3"/>
  <c r="M150" i="3" s="1"/>
  <c r="S149" i="3"/>
  <c r="R149" i="3"/>
  <c r="Q149" i="3"/>
  <c r="O149" i="3"/>
  <c r="N149" i="3"/>
  <c r="M149" i="3"/>
  <c r="I149" i="3"/>
  <c r="P149" i="3" s="1"/>
  <c r="H149" i="3"/>
  <c r="G149" i="3"/>
  <c r="F149" i="3"/>
  <c r="S148" i="3"/>
  <c r="R148" i="3"/>
  <c r="Q148" i="3"/>
  <c r="P148" i="3"/>
  <c r="O148" i="3"/>
  <c r="N148" i="3"/>
  <c r="M148" i="3"/>
  <c r="I148" i="3"/>
  <c r="H148" i="3"/>
  <c r="G148" i="3"/>
  <c r="F148" i="3"/>
  <c r="S147" i="3"/>
  <c r="Q147" i="3"/>
  <c r="P147" i="3"/>
  <c r="O147" i="3"/>
  <c r="N147" i="3"/>
  <c r="I147" i="3"/>
  <c r="R147" i="3" s="1"/>
  <c r="H147" i="3"/>
  <c r="G147" i="3"/>
  <c r="F147" i="3"/>
  <c r="M147" i="3" s="1"/>
  <c r="S146" i="3"/>
  <c r="R146" i="3"/>
  <c r="Q146" i="3"/>
  <c r="P146" i="3"/>
  <c r="O146" i="3"/>
  <c r="I146" i="3"/>
  <c r="H146" i="3"/>
  <c r="G146" i="3"/>
  <c r="N146" i="3" s="1"/>
  <c r="F146" i="3"/>
  <c r="M146" i="3" s="1"/>
  <c r="S145" i="3"/>
  <c r="R145" i="3"/>
  <c r="Q145" i="3"/>
  <c r="P145" i="3"/>
  <c r="N145" i="3"/>
  <c r="I145" i="3"/>
  <c r="H145" i="3"/>
  <c r="O145" i="3" s="1"/>
  <c r="G145" i="3"/>
  <c r="F145" i="3"/>
  <c r="M145" i="3" s="1"/>
  <c r="S144" i="3"/>
  <c r="Q144" i="3"/>
  <c r="I144" i="3"/>
  <c r="H144" i="3"/>
  <c r="O144" i="3" s="1"/>
  <c r="G144" i="3"/>
  <c r="N144" i="3" s="1"/>
  <c r="F144" i="3"/>
  <c r="M144" i="3" s="1"/>
  <c r="S143" i="3"/>
  <c r="R143" i="3"/>
  <c r="Q143" i="3"/>
  <c r="P143" i="3"/>
  <c r="M143" i="3"/>
  <c r="I143" i="3"/>
  <c r="H143" i="3"/>
  <c r="O143" i="3" s="1"/>
  <c r="G143" i="3"/>
  <c r="N143" i="3" s="1"/>
  <c r="F143" i="3"/>
  <c r="S142" i="3"/>
  <c r="Q142" i="3"/>
  <c r="N142" i="3"/>
  <c r="I142" i="3"/>
  <c r="H142" i="3"/>
  <c r="O142" i="3" s="1"/>
  <c r="G142" i="3"/>
  <c r="F142" i="3"/>
  <c r="M142" i="3" s="1"/>
  <c r="S141" i="3"/>
  <c r="Q141" i="3"/>
  <c r="O141" i="3"/>
  <c r="N141" i="3"/>
  <c r="M141" i="3"/>
  <c r="I141" i="3"/>
  <c r="H141" i="3"/>
  <c r="G141" i="3"/>
  <c r="F141" i="3"/>
  <c r="S140" i="3"/>
  <c r="R140" i="3"/>
  <c r="Q140" i="3"/>
  <c r="P140" i="3"/>
  <c r="N140" i="3"/>
  <c r="M140" i="3"/>
  <c r="I140" i="3"/>
  <c r="H140" i="3"/>
  <c r="O140" i="3" s="1"/>
  <c r="G140" i="3"/>
  <c r="F140" i="3"/>
  <c r="S139" i="3"/>
  <c r="Q139" i="3"/>
  <c r="O139" i="3"/>
  <c r="N139" i="3"/>
  <c r="I139" i="3"/>
  <c r="H139" i="3"/>
  <c r="G139" i="3"/>
  <c r="F139" i="3"/>
  <c r="M139" i="3" s="1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AC3" i="3"/>
  <c r="AB3" i="3"/>
  <c r="Y3" i="3"/>
  <c r="S6" i="2"/>
  <c r="AQ14" i="2"/>
  <c r="AQ13" i="2"/>
  <c r="AQ198" i="2"/>
  <c r="AE232" i="2"/>
  <c r="AB190" i="2"/>
  <c r="X189" i="2"/>
  <c r="P4" i="2"/>
  <c r="U210" i="2"/>
  <c r="V202" i="2"/>
  <c r="V201" i="2"/>
  <c r="V198" i="2"/>
  <c r="V177" i="2"/>
  <c r="S205" i="2"/>
  <c r="S180" i="2"/>
  <c r="S213" i="2"/>
  <c r="Q213" i="2"/>
  <c r="AB213" i="2"/>
  <c r="S4" i="2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6" i="2"/>
  <c r="S207" i="2"/>
  <c r="S208" i="2"/>
  <c r="S209" i="2"/>
  <c r="S210" i="2"/>
  <c r="S211" i="2"/>
  <c r="S212" i="2"/>
  <c r="S3" i="2"/>
  <c r="AE3" i="2" s="1"/>
  <c r="AB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3" i="2"/>
  <c r="AB3" i="2"/>
  <c r="R5" i="2"/>
  <c r="O5" i="2"/>
  <c r="M9" i="2"/>
  <c r="Q6" i="2"/>
  <c r="Q3" i="2"/>
  <c r="O3" i="2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AB4" i="3" l="1"/>
  <c r="W14" i="3"/>
  <c r="AI13" i="3"/>
  <c r="V14" i="3"/>
  <c r="AH13" i="3"/>
  <c r="AJ13" i="3"/>
  <c r="X14" i="3"/>
  <c r="U14" i="3"/>
  <c r="AG13" i="3"/>
  <c r="Z231" i="3"/>
  <c r="Z226" i="3"/>
  <c r="Z228" i="3" s="1"/>
  <c r="Z227" i="3"/>
  <c r="Z229" i="3" s="1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AA231" i="3"/>
  <c r="AA227" i="3"/>
  <c r="AA229" i="3" s="1"/>
  <c r="AA226" i="3"/>
  <c r="AA228" i="3" s="1"/>
  <c r="AA230" i="3" s="1"/>
  <c r="AB227" i="3"/>
  <c r="AB229" i="3" s="1"/>
  <c r="AB231" i="3"/>
  <c r="AB226" i="3"/>
  <c r="AB228" i="3" s="1"/>
  <c r="AB230" i="3" s="1"/>
  <c r="Y226" i="3"/>
  <c r="Y228" i="3" s="1"/>
  <c r="Y231" i="3"/>
  <c r="Y227" i="3"/>
  <c r="Y229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C4" i="3"/>
  <c r="AC5" i="3" s="1"/>
  <c r="AC6" i="3" s="1"/>
  <c r="AC7" i="3" s="1"/>
  <c r="AC8" i="3" s="1"/>
  <c r="AC9" i="3" s="1"/>
  <c r="AC10" i="3" s="1"/>
  <c r="AC11" i="3" s="1"/>
  <c r="AC12" i="3" s="1"/>
  <c r="AC13" i="3" s="1"/>
  <c r="Y4" i="3"/>
  <c r="Y5" i="3" s="1"/>
  <c r="Y6" i="3" s="1"/>
  <c r="Y7" i="3" s="1"/>
  <c r="Y8" i="3" s="1"/>
  <c r="Y9" i="3" s="1"/>
  <c r="Y10" i="3" s="1"/>
  <c r="Y11" i="3" s="1"/>
  <c r="Y12" i="3" s="1"/>
  <c r="Y13" i="3" s="1"/>
  <c r="AE226" i="3"/>
  <c r="AE228" i="3" s="1"/>
  <c r="AE227" i="3"/>
  <c r="AE229" i="3" s="1"/>
  <c r="AE231" i="3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B5" i="3"/>
  <c r="AB6" i="3" s="1"/>
  <c r="AB7" i="3" s="1"/>
  <c r="AB8" i="3" s="1"/>
  <c r="AB9" i="3" s="1"/>
  <c r="AB10" i="3" s="1"/>
  <c r="AB11" i="3" s="1"/>
  <c r="AB12" i="3" s="1"/>
  <c r="AB13" i="3" s="1"/>
  <c r="AC227" i="3"/>
  <c r="AC229" i="3" s="1"/>
  <c r="AC226" i="3"/>
  <c r="AC228" i="3" s="1"/>
  <c r="AC231" i="3"/>
  <c r="P141" i="3"/>
  <c r="R141" i="3"/>
  <c r="P177" i="3"/>
  <c r="R177" i="3"/>
  <c r="R195" i="3"/>
  <c r="P195" i="3"/>
  <c r="R168" i="3"/>
  <c r="P168" i="3"/>
  <c r="R139" i="3"/>
  <c r="P139" i="3"/>
  <c r="R164" i="3"/>
  <c r="P164" i="3"/>
  <c r="P144" i="3"/>
  <c r="R144" i="3"/>
  <c r="P160" i="3"/>
  <c r="R160" i="3"/>
  <c r="P173" i="3"/>
  <c r="R173" i="3"/>
  <c r="P152" i="3"/>
  <c r="R152" i="3"/>
  <c r="P142" i="3"/>
  <c r="R142" i="3"/>
  <c r="P150" i="3"/>
  <c r="R150" i="3"/>
  <c r="P158" i="3"/>
  <c r="R158" i="3"/>
  <c r="P167" i="3"/>
  <c r="R167" i="3"/>
  <c r="P184" i="3"/>
  <c r="R184" i="3"/>
  <c r="P198" i="3"/>
  <c r="R198" i="3"/>
  <c r="R212" i="3"/>
  <c r="P212" i="3"/>
  <c r="P178" i="3"/>
  <c r="R207" i="3"/>
  <c r="P207" i="3"/>
  <c r="P197" i="3"/>
  <c r="R197" i="3"/>
  <c r="P199" i="3"/>
  <c r="R199" i="3"/>
  <c r="R204" i="3"/>
  <c r="P204" i="3"/>
  <c r="R196" i="3"/>
  <c r="P196" i="3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226" i="2"/>
  <c r="AE228" i="2" s="1"/>
  <c r="AE231" i="2"/>
  <c r="AE227" i="2"/>
  <c r="AE229" i="2" s="1"/>
  <c r="U80" i="2"/>
  <c r="U81" i="2" s="1"/>
  <c r="U82" i="2" s="1"/>
  <c r="X226" i="2"/>
  <c r="X228" i="2" s="1"/>
  <c r="X227" i="2"/>
  <c r="X229" i="2" s="1"/>
  <c r="X231" i="2"/>
  <c r="W227" i="2"/>
  <c r="W226" i="2"/>
  <c r="W228" i="2"/>
  <c r="W229" i="2"/>
  <c r="W231" i="2"/>
  <c r="V226" i="2"/>
  <c r="V228" i="2" s="1"/>
  <c r="V230" i="2" s="1"/>
  <c r="V227" i="2"/>
  <c r="V229" i="2"/>
  <c r="V231" i="2"/>
  <c r="U231" i="2"/>
  <c r="U227" i="2"/>
  <c r="U226" i="2"/>
  <c r="Q82" i="2"/>
  <c r="Q83" i="2"/>
  <c r="Q84" i="2"/>
  <c r="Q85" i="2"/>
  <c r="Q86" i="2"/>
  <c r="R86" i="2"/>
  <c r="Q87" i="2"/>
  <c r="Q88" i="2"/>
  <c r="Q89" i="2"/>
  <c r="Q90" i="2"/>
  <c r="Q91" i="2"/>
  <c r="Q92" i="2"/>
  <c r="Q93" i="2"/>
  <c r="Q94" i="2"/>
  <c r="Q95" i="2"/>
  <c r="Q96" i="2"/>
  <c r="R96" i="2"/>
  <c r="Q97" i="2"/>
  <c r="Q98" i="2"/>
  <c r="N99" i="2"/>
  <c r="Q99" i="2"/>
  <c r="Q100" i="2"/>
  <c r="Q101" i="2"/>
  <c r="Q102" i="2"/>
  <c r="Q103" i="2"/>
  <c r="Q104" i="2"/>
  <c r="Q105" i="2"/>
  <c r="Q106" i="2"/>
  <c r="R106" i="2"/>
  <c r="Q107" i="2"/>
  <c r="R107" i="2"/>
  <c r="M108" i="2"/>
  <c r="N108" i="2"/>
  <c r="Q108" i="2"/>
  <c r="Q109" i="2"/>
  <c r="Q110" i="2"/>
  <c r="M111" i="2"/>
  <c r="N111" i="2"/>
  <c r="Q111" i="2"/>
  <c r="Q112" i="2"/>
  <c r="R112" i="2"/>
  <c r="M113" i="2"/>
  <c r="Q113" i="2"/>
  <c r="Q114" i="2"/>
  <c r="Q115" i="2"/>
  <c r="Q116" i="2"/>
  <c r="R116" i="2"/>
  <c r="Q117" i="2"/>
  <c r="Q118" i="2"/>
  <c r="Q119" i="2"/>
  <c r="Q120" i="2"/>
  <c r="R120" i="2"/>
  <c r="Q121" i="2"/>
  <c r="Q122" i="2"/>
  <c r="R122" i="2"/>
  <c r="Q123" i="2"/>
  <c r="Q124" i="2"/>
  <c r="M125" i="2"/>
  <c r="N125" i="2"/>
  <c r="Q125" i="2"/>
  <c r="M126" i="2"/>
  <c r="Q126" i="2"/>
  <c r="Q127" i="2"/>
  <c r="Q128" i="2"/>
  <c r="M129" i="2"/>
  <c r="Q129" i="2"/>
  <c r="Q130" i="2"/>
  <c r="Q131" i="2"/>
  <c r="Q132" i="2"/>
  <c r="Q133" i="2"/>
  <c r="Q134" i="2"/>
  <c r="M135" i="2"/>
  <c r="Q135" i="2"/>
  <c r="Q136" i="2"/>
  <c r="N137" i="2"/>
  <c r="Q137" i="2"/>
  <c r="Q138" i="2"/>
  <c r="Q139" i="2"/>
  <c r="Q140" i="2"/>
  <c r="Q141" i="2"/>
  <c r="Q142" i="2"/>
  <c r="Q143" i="2"/>
  <c r="M144" i="2"/>
  <c r="Q144" i="2"/>
  <c r="Q145" i="2"/>
  <c r="Q146" i="2"/>
  <c r="Q147" i="2"/>
  <c r="Q148" i="2"/>
  <c r="Q149" i="2"/>
  <c r="Q150" i="2"/>
  <c r="M151" i="2"/>
  <c r="N151" i="2"/>
  <c r="Q151" i="2"/>
  <c r="Q152" i="2"/>
  <c r="Q153" i="2"/>
  <c r="Q154" i="2"/>
  <c r="M155" i="2"/>
  <c r="Q155" i="2"/>
  <c r="Q156" i="2"/>
  <c r="Q157" i="2"/>
  <c r="Q158" i="2"/>
  <c r="M159" i="2"/>
  <c r="Q159" i="2"/>
  <c r="Q160" i="2"/>
  <c r="Q161" i="2"/>
  <c r="Q162" i="2"/>
  <c r="Q163" i="2"/>
  <c r="Q164" i="2"/>
  <c r="Q165" i="2"/>
  <c r="Q166" i="2"/>
  <c r="M167" i="2"/>
  <c r="Q167" i="2"/>
  <c r="Q168" i="2"/>
  <c r="N169" i="2"/>
  <c r="Q169" i="2"/>
  <c r="Q170" i="2"/>
  <c r="Q171" i="2"/>
  <c r="Q172" i="2"/>
  <c r="N173" i="2"/>
  <c r="Q173" i="2"/>
  <c r="Q174" i="2"/>
  <c r="M175" i="2"/>
  <c r="Q175" i="2"/>
  <c r="Q176" i="2"/>
  <c r="N177" i="2"/>
  <c r="Q177" i="2"/>
  <c r="Q178" i="2"/>
  <c r="R178" i="2"/>
  <c r="Q179" i="2"/>
  <c r="Q180" i="2"/>
  <c r="M181" i="2"/>
  <c r="N181" i="2"/>
  <c r="Q181" i="2"/>
  <c r="Q182" i="2"/>
  <c r="Q183" i="2"/>
  <c r="Q184" i="2"/>
  <c r="Q185" i="2"/>
  <c r="R185" i="2"/>
  <c r="Q186" i="2"/>
  <c r="Q187" i="2"/>
  <c r="Q188" i="2"/>
  <c r="M189" i="2"/>
  <c r="N189" i="2"/>
  <c r="Q189" i="2"/>
  <c r="Q190" i="2"/>
  <c r="Q191" i="2"/>
  <c r="Q192" i="2"/>
  <c r="N193" i="2"/>
  <c r="Q193" i="2"/>
  <c r="Q194" i="2"/>
  <c r="Q195" i="2"/>
  <c r="Q196" i="2"/>
  <c r="M197" i="2"/>
  <c r="N197" i="2"/>
  <c r="Q197" i="2"/>
  <c r="Q198" i="2"/>
  <c r="N199" i="2"/>
  <c r="Q199" i="2"/>
  <c r="Q200" i="2"/>
  <c r="Q201" i="2"/>
  <c r="Q202" i="2"/>
  <c r="Q203" i="2"/>
  <c r="Q204" i="2"/>
  <c r="Q205" i="2"/>
  <c r="Q206" i="2"/>
  <c r="M207" i="2"/>
  <c r="Q207" i="2"/>
  <c r="Q208" i="2"/>
  <c r="Q209" i="2"/>
  <c r="Q210" i="2"/>
  <c r="M211" i="2"/>
  <c r="N211" i="2"/>
  <c r="Q211" i="2"/>
  <c r="Q212" i="2"/>
  <c r="R212" i="2"/>
  <c r="F82" i="2"/>
  <c r="M82" i="2" s="1"/>
  <c r="G82" i="2"/>
  <c r="N82" i="2" s="1"/>
  <c r="H82" i="2"/>
  <c r="O82" i="2" s="1"/>
  <c r="I82" i="2"/>
  <c r="F83" i="2"/>
  <c r="M83" i="2" s="1"/>
  <c r="G83" i="2"/>
  <c r="N83" i="2" s="1"/>
  <c r="H83" i="2"/>
  <c r="O83" i="2" s="1"/>
  <c r="I83" i="2"/>
  <c r="R83" i="2" s="1"/>
  <c r="F84" i="2"/>
  <c r="M84" i="2" s="1"/>
  <c r="G84" i="2"/>
  <c r="N84" i="2" s="1"/>
  <c r="H84" i="2"/>
  <c r="O84" i="2" s="1"/>
  <c r="I84" i="2"/>
  <c r="F85" i="2"/>
  <c r="M85" i="2" s="1"/>
  <c r="G85" i="2"/>
  <c r="N85" i="2" s="1"/>
  <c r="H85" i="2"/>
  <c r="O85" i="2" s="1"/>
  <c r="I85" i="2"/>
  <c r="R85" i="2" s="1"/>
  <c r="F86" i="2"/>
  <c r="M86" i="2" s="1"/>
  <c r="G86" i="2"/>
  <c r="N86" i="2" s="1"/>
  <c r="H86" i="2"/>
  <c r="O86" i="2" s="1"/>
  <c r="I86" i="2"/>
  <c r="F87" i="2"/>
  <c r="M87" i="2" s="1"/>
  <c r="G87" i="2"/>
  <c r="N87" i="2" s="1"/>
  <c r="H87" i="2"/>
  <c r="O87" i="2" s="1"/>
  <c r="I87" i="2"/>
  <c r="F88" i="2"/>
  <c r="M88" i="2" s="1"/>
  <c r="G88" i="2"/>
  <c r="N88" i="2" s="1"/>
  <c r="H88" i="2"/>
  <c r="O88" i="2" s="1"/>
  <c r="I88" i="2"/>
  <c r="F89" i="2"/>
  <c r="M89" i="2" s="1"/>
  <c r="G89" i="2"/>
  <c r="N89" i="2" s="1"/>
  <c r="H89" i="2"/>
  <c r="O89" i="2" s="1"/>
  <c r="I89" i="2"/>
  <c r="F90" i="2"/>
  <c r="M90" i="2" s="1"/>
  <c r="G90" i="2"/>
  <c r="N90" i="2" s="1"/>
  <c r="H90" i="2"/>
  <c r="O90" i="2" s="1"/>
  <c r="I90" i="2"/>
  <c r="F91" i="2"/>
  <c r="M91" i="2" s="1"/>
  <c r="G91" i="2"/>
  <c r="N91" i="2" s="1"/>
  <c r="H91" i="2"/>
  <c r="O91" i="2" s="1"/>
  <c r="I91" i="2"/>
  <c r="F92" i="2"/>
  <c r="M92" i="2" s="1"/>
  <c r="G92" i="2"/>
  <c r="N92" i="2" s="1"/>
  <c r="H92" i="2"/>
  <c r="O92" i="2" s="1"/>
  <c r="I92" i="2"/>
  <c r="F93" i="2"/>
  <c r="M93" i="2" s="1"/>
  <c r="G93" i="2"/>
  <c r="N93" i="2" s="1"/>
  <c r="H93" i="2"/>
  <c r="O93" i="2" s="1"/>
  <c r="I93" i="2"/>
  <c r="R93" i="2" s="1"/>
  <c r="F94" i="2"/>
  <c r="M94" i="2" s="1"/>
  <c r="G94" i="2"/>
  <c r="N94" i="2" s="1"/>
  <c r="H94" i="2"/>
  <c r="O94" i="2" s="1"/>
  <c r="I94" i="2"/>
  <c r="R94" i="2" s="1"/>
  <c r="F95" i="2"/>
  <c r="M95" i="2" s="1"/>
  <c r="G95" i="2"/>
  <c r="N95" i="2" s="1"/>
  <c r="H95" i="2"/>
  <c r="O95" i="2" s="1"/>
  <c r="I95" i="2"/>
  <c r="F96" i="2"/>
  <c r="M96" i="2" s="1"/>
  <c r="G96" i="2"/>
  <c r="N96" i="2" s="1"/>
  <c r="H96" i="2"/>
  <c r="O96" i="2" s="1"/>
  <c r="I96" i="2"/>
  <c r="F97" i="2"/>
  <c r="M97" i="2" s="1"/>
  <c r="G97" i="2"/>
  <c r="N97" i="2" s="1"/>
  <c r="H97" i="2"/>
  <c r="O97" i="2" s="1"/>
  <c r="I97" i="2"/>
  <c r="F98" i="2"/>
  <c r="M98" i="2" s="1"/>
  <c r="G98" i="2"/>
  <c r="N98" i="2" s="1"/>
  <c r="H98" i="2"/>
  <c r="O98" i="2" s="1"/>
  <c r="I98" i="2"/>
  <c r="F99" i="2"/>
  <c r="M99" i="2" s="1"/>
  <c r="G99" i="2"/>
  <c r="H99" i="2"/>
  <c r="O99" i="2" s="1"/>
  <c r="I99" i="2"/>
  <c r="F100" i="2"/>
  <c r="M100" i="2" s="1"/>
  <c r="G100" i="2"/>
  <c r="N100" i="2" s="1"/>
  <c r="H100" i="2"/>
  <c r="O100" i="2" s="1"/>
  <c r="I100" i="2"/>
  <c r="F101" i="2"/>
  <c r="M101" i="2" s="1"/>
  <c r="G101" i="2"/>
  <c r="N101" i="2" s="1"/>
  <c r="H101" i="2"/>
  <c r="O101" i="2" s="1"/>
  <c r="I101" i="2"/>
  <c r="F102" i="2"/>
  <c r="M102" i="2" s="1"/>
  <c r="G102" i="2"/>
  <c r="N102" i="2" s="1"/>
  <c r="H102" i="2"/>
  <c r="O102" i="2" s="1"/>
  <c r="I102" i="2"/>
  <c r="F103" i="2"/>
  <c r="M103" i="2" s="1"/>
  <c r="G103" i="2"/>
  <c r="N103" i="2" s="1"/>
  <c r="H103" i="2"/>
  <c r="O103" i="2" s="1"/>
  <c r="I103" i="2"/>
  <c r="F104" i="2"/>
  <c r="M104" i="2" s="1"/>
  <c r="G104" i="2"/>
  <c r="N104" i="2" s="1"/>
  <c r="H104" i="2"/>
  <c r="O104" i="2" s="1"/>
  <c r="I104" i="2"/>
  <c r="F105" i="2"/>
  <c r="M105" i="2" s="1"/>
  <c r="G105" i="2"/>
  <c r="N105" i="2" s="1"/>
  <c r="H105" i="2"/>
  <c r="O105" i="2" s="1"/>
  <c r="I105" i="2"/>
  <c r="F106" i="2"/>
  <c r="M106" i="2" s="1"/>
  <c r="G106" i="2"/>
  <c r="N106" i="2" s="1"/>
  <c r="H106" i="2"/>
  <c r="O106" i="2" s="1"/>
  <c r="I106" i="2"/>
  <c r="F107" i="2"/>
  <c r="M107" i="2" s="1"/>
  <c r="G107" i="2"/>
  <c r="N107" i="2" s="1"/>
  <c r="H107" i="2"/>
  <c r="O107" i="2" s="1"/>
  <c r="I107" i="2"/>
  <c r="F108" i="2"/>
  <c r="G108" i="2"/>
  <c r="H108" i="2"/>
  <c r="O108" i="2" s="1"/>
  <c r="I108" i="2"/>
  <c r="F109" i="2"/>
  <c r="M109" i="2" s="1"/>
  <c r="G109" i="2"/>
  <c r="N109" i="2" s="1"/>
  <c r="H109" i="2"/>
  <c r="O109" i="2" s="1"/>
  <c r="I109" i="2"/>
  <c r="F110" i="2"/>
  <c r="M110" i="2" s="1"/>
  <c r="G110" i="2"/>
  <c r="N110" i="2" s="1"/>
  <c r="H110" i="2"/>
  <c r="O110" i="2" s="1"/>
  <c r="I110" i="2"/>
  <c r="F111" i="2"/>
  <c r="G111" i="2"/>
  <c r="H111" i="2"/>
  <c r="O111" i="2" s="1"/>
  <c r="I111" i="2"/>
  <c r="F112" i="2"/>
  <c r="M112" i="2" s="1"/>
  <c r="G112" i="2"/>
  <c r="N112" i="2" s="1"/>
  <c r="H112" i="2"/>
  <c r="O112" i="2" s="1"/>
  <c r="I112" i="2"/>
  <c r="F113" i="2"/>
  <c r="G113" i="2"/>
  <c r="N113" i="2" s="1"/>
  <c r="H113" i="2"/>
  <c r="O113" i="2" s="1"/>
  <c r="I113" i="2"/>
  <c r="R113" i="2" s="1"/>
  <c r="F114" i="2"/>
  <c r="M114" i="2" s="1"/>
  <c r="G114" i="2"/>
  <c r="N114" i="2" s="1"/>
  <c r="H114" i="2"/>
  <c r="O114" i="2" s="1"/>
  <c r="I114" i="2"/>
  <c r="R114" i="2" s="1"/>
  <c r="F115" i="2"/>
  <c r="M115" i="2" s="1"/>
  <c r="G115" i="2"/>
  <c r="N115" i="2" s="1"/>
  <c r="H115" i="2"/>
  <c r="O115" i="2" s="1"/>
  <c r="I115" i="2"/>
  <c r="F116" i="2"/>
  <c r="M116" i="2" s="1"/>
  <c r="G116" i="2"/>
  <c r="N116" i="2" s="1"/>
  <c r="H116" i="2"/>
  <c r="O116" i="2" s="1"/>
  <c r="I116" i="2"/>
  <c r="F117" i="2"/>
  <c r="M117" i="2" s="1"/>
  <c r="G117" i="2"/>
  <c r="N117" i="2" s="1"/>
  <c r="H117" i="2"/>
  <c r="O117" i="2" s="1"/>
  <c r="I117" i="2"/>
  <c r="F118" i="2"/>
  <c r="M118" i="2" s="1"/>
  <c r="G118" i="2"/>
  <c r="N118" i="2" s="1"/>
  <c r="H118" i="2"/>
  <c r="O118" i="2" s="1"/>
  <c r="I118" i="2"/>
  <c r="F119" i="2"/>
  <c r="M119" i="2" s="1"/>
  <c r="G119" i="2"/>
  <c r="N119" i="2" s="1"/>
  <c r="H119" i="2"/>
  <c r="O119" i="2" s="1"/>
  <c r="I119" i="2"/>
  <c r="F120" i="2"/>
  <c r="M120" i="2" s="1"/>
  <c r="G120" i="2"/>
  <c r="N120" i="2" s="1"/>
  <c r="H120" i="2"/>
  <c r="O120" i="2" s="1"/>
  <c r="I120" i="2"/>
  <c r="F121" i="2"/>
  <c r="M121" i="2" s="1"/>
  <c r="G121" i="2"/>
  <c r="N121" i="2" s="1"/>
  <c r="H121" i="2"/>
  <c r="O121" i="2" s="1"/>
  <c r="I121" i="2"/>
  <c r="R121" i="2" s="1"/>
  <c r="F122" i="2"/>
  <c r="M122" i="2" s="1"/>
  <c r="G122" i="2"/>
  <c r="N122" i="2" s="1"/>
  <c r="H122" i="2"/>
  <c r="O122" i="2" s="1"/>
  <c r="I122" i="2"/>
  <c r="F123" i="2"/>
  <c r="M123" i="2" s="1"/>
  <c r="G123" i="2"/>
  <c r="N123" i="2" s="1"/>
  <c r="H123" i="2"/>
  <c r="O123" i="2" s="1"/>
  <c r="I123" i="2"/>
  <c r="F124" i="2"/>
  <c r="M124" i="2" s="1"/>
  <c r="G124" i="2"/>
  <c r="N124" i="2" s="1"/>
  <c r="H124" i="2"/>
  <c r="O124" i="2" s="1"/>
  <c r="I124" i="2"/>
  <c r="F125" i="2"/>
  <c r="G125" i="2"/>
  <c r="H125" i="2"/>
  <c r="O125" i="2" s="1"/>
  <c r="I125" i="2"/>
  <c r="F126" i="2"/>
  <c r="G126" i="2"/>
  <c r="N126" i="2" s="1"/>
  <c r="H126" i="2"/>
  <c r="O126" i="2" s="1"/>
  <c r="I126" i="2"/>
  <c r="R126" i="2" s="1"/>
  <c r="F127" i="2"/>
  <c r="M127" i="2" s="1"/>
  <c r="G127" i="2"/>
  <c r="N127" i="2" s="1"/>
  <c r="H127" i="2"/>
  <c r="O127" i="2" s="1"/>
  <c r="I127" i="2"/>
  <c r="F128" i="2"/>
  <c r="M128" i="2" s="1"/>
  <c r="G128" i="2"/>
  <c r="N128" i="2" s="1"/>
  <c r="H128" i="2"/>
  <c r="O128" i="2" s="1"/>
  <c r="I128" i="2"/>
  <c r="F129" i="2"/>
  <c r="G129" i="2"/>
  <c r="N129" i="2" s="1"/>
  <c r="H129" i="2"/>
  <c r="O129" i="2" s="1"/>
  <c r="I129" i="2"/>
  <c r="F130" i="2"/>
  <c r="M130" i="2" s="1"/>
  <c r="G130" i="2"/>
  <c r="N130" i="2" s="1"/>
  <c r="H130" i="2"/>
  <c r="O130" i="2" s="1"/>
  <c r="I130" i="2"/>
  <c r="F131" i="2"/>
  <c r="M131" i="2" s="1"/>
  <c r="G131" i="2"/>
  <c r="N131" i="2" s="1"/>
  <c r="H131" i="2"/>
  <c r="O131" i="2" s="1"/>
  <c r="I131" i="2"/>
  <c r="R131" i="2" s="1"/>
  <c r="F132" i="2"/>
  <c r="M132" i="2" s="1"/>
  <c r="G132" i="2"/>
  <c r="N132" i="2" s="1"/>
  <c r="H132" i="2"/>
  <c r="O132" i="2" s="1"/>
  <c r="I132" i="2"/>
  <c r="F133" i="2"/>
  <c r="M133" i="2" s="1"/>
  <c r="G133" i="2"/>
  <c r="N133" i="2" s="1"/>
  <c r="H133" i="2"/>
  <c r="O133" i="2" s="1"/>
  <c r="I133" i="2"/>
  <c r="R133" i="2" s="1"/>
  <c r="F134" i="2"/>
  <c r="M134" i="2" s="1"/>
  <c r="G134" i="2"/>
  <c r="N134" i="2" s="1"/>
  <c r="H134" i="2"/>
  <c r="O134" i="2" s="1"/>
  <c r="I134" i="2"/>
  <c r="F135" i="2"/>
  <c r="G135" i="2"/>
  <c r="N135" i="2" s="1"/>
  <c r="H135" i="2"/>
  <c r="O135" i="2" s="1"/>
  <c r="I135" i="2"/>
  <c r="F136" i="2"/>
  <c r="M136" i="2" s="1"/>
  <c r="G136" i="2"/>
  <c r="N136" i="2" s="1"/>
  <c r="H136" i="2"/>
  <c r="O136" i="2" s="1"/>
  <c r="I136" i="2"/>
  <c r="F137" i="2"/>
  <c r="M137" i="2" s="1"/>
  <c r="G137" i="2"/>
  <c r="H137" i="2"/>
  <c r="O137" i="2" s="1"/>
  <c r="I137" i="2"/>
  <c r="F138" i="2"/>
  <c r="M138" i="2" s="1"/>
  <c r="G138" i="2"/>
  <c r="N138" i="2" s="1"/>
  <c r="H138" i="2"/>
  <c r="O138" i="2" s="1"/>
  <c r="I138" i="2"/>
  <c r="F139" i="2"/>
  <c r="M139" i="2" s="1"/>
  <c r="G139" i="2"/>
  <c r="N139" i="2" s="1"/>
  <c r="H139" i="2"/>
  <c r="O139" i="2" s="1"/>
  <c r="I139" i="2"/>
  <c r="F140" i="2"/>
  <c r="M140" i="2" s="1"/>
  <c r="G140" i="2"/>
  <c r="N140" i="2" s="1"/>
  <c r="H140" i="2"/>
  <c r="O140" i="2" s="1"/>
  <c r="I140" i="2"/>
  <c r="F141" i="2"/>
  <c r="M141" i="2" s="1"/>
  <c r="G141" i="2"/>
  <c r="N141" i="2" s="1"/>
  <c r="H141" i="2"/>
  <c r="O141" i="2" s="1"/>
  <c r="I141" i="2"/>
  <c r="F142" i="2"/>
  <c r="M142" i="2" s="1"/>
  <c r="G142" i="2"/>
  <c r="N142" i="2" s="1"/>
  <c r="H142" i="2"/>
  <c r="O142" i="2" s="1"/>
  <c r="I142" i="2"/>
  <c r="R142" i="2" s="1"/>
  <c r="F143" i="2"/>
  <c r="M143" i="2" s="1"/>
  <c r="G143" i="2"/>
  <c r="N143" i="2" s="1"/>
  <c r="H143" i="2"/>
  <c r="O143" i="2" s="1"/>
  <c r="I143" i="2"/>
  <c r="F144" i="2"/>
  <c r="G144" i="2"/>
  <c r="N144" i="2" s="1"/>
  <c r="H144" i="2"/>
  <c r="O144" i="2" s="1"/>
  <c r="I144" i="2"/>
  <c r="F145" i="2"/>
  <c r="M145" i="2" s="1"/>
  <c r="G145" i="2"/>
  <c r="N145" i="2" s="1"/>
  <c r="H145" i="2"/>
  <c r="O145" i="2" s="1"/>
  <c r="I145" i="2"/>
  <c r="F146" i="2"/>
  <c r="M146" i="2" s="1"/>
  <c r="G146" i="2"/>
  <c r="N146" i="2" s="1"/>
  <c r="H146" i="2"/>
  <c r="O146" i="2" s="1"/>
  <c r="I146" i="2"/>
  <c r="R146" i="2" s="1"/>
  <c r="F147" i="2"/>
  <c r="M147" i="2" s="1"/>
  <c r="G147" i="2"/>
  <c r="N147" i="2" s="1"/>
  <c r="H147" i="2"/>
  <c r="O147" i="2" s="1"/>
  <c r="I147" i="2"/>
  <c r="F148" i="2"/>
  <c r="M148" i="2" s="1"/>
  <c r="G148" i="2"/>
  <c r="N148" i="2" s="1"/>
  <c r="H148" i="2"/>
  <c r="O148" i="2" s="1"/>
  <c r="I148" i="2"/>
  <c r="F149" i="2"/>
  <c r="M149" i="2" s="1"/>
  <c r="G149" i="2"/>
  <c r="N149" i="2" s="1"/>
  <c r="H149" i="2"/>
  <c r="O149" i="2" s="1"/>
  <c r="I149" i="2"/>
  <c r="F150" i="2"/>
  <c r="M150" i="2" s="1"/>
  <c r="G150" i="2"/>
  <c r="N150" i="2" s="1"/>
  <c r="H150" i="2"/>
  <c r="O150" i="2" s="1"/>
  <c r="I150" i="2"/>
  <c r="F151" i="2"/>
  <c r="G151" i="2"/>
  <c r="H151" i="2"/>
  <c r="O151" i="2" s="1"/>
  <c r="I151" i="2"/>
  <c r="R151" i="2" s="1"/>
  <c r="F152" i="2"/>
  <c r="M152" i="2" s="1"/>
  <c r="G152" i="2"/>
  <c r="N152" i="2" s="1"/>
  <c r="H152" i="2"/>
  <c r="O152" i="2" s="1"/>
  <c r="I152" i="2"/>
  <c r="F153" i="2"/>
  <c r="M153" i="2" s="1"/>
  <c r="G153" i="2"/>
  <c r="N153" i="2" s="1"/>
  <c r="H153" i="2"/>
  <c r="O153" i="2" s="1"/>
  <c r="I153" i="2"/>
  <c r="F154" i="2"/>
  <c r="M154" i="2" s="1"/>
  <c r="G154" i="2"/>
  <c r="N154" i="2" s="1"/>
  <c r="H154" i="2"/>
  <c r="O154" i="2" s="1"/>
  <c r="I154" i="2"/>
  <c r="F155" i="2"/>
  <c r="G155" i="2"/>
  <c r="N155" i="2" s="1"/>
  <c r="H155" i="2"/>
  <c r="O155" i="2" s="1"/>
  <c r="I155" i="2"/>
  <c r="R155" i="2" s="1"/>
  <c r="F156" i="2"/>
  <c r="M156" i="2" s="1"/>
  <c r="G156" i="2"/>
  <c r="N156" i="2" s="1"/>
  <c r="H156" i="2"/>
  <c r="O156" i="2" s="1"/>
  <c r="I156" i="2"/>
  <c r="F157" i="2"/>
  <c r="M157" i="2" s="1"/>
  <c r="G157" i="2"/>
  <c r="N157" i="2" s="1"/>
  <c r="H157" i="2"/>
  <c r="O157" i="2" s="1"/>
  <c r="I157" i="2"/>
  <c r="F158" i="2"/>
  <c r="M158" i="2" s="1"/>
  <c r="G158" i="2"/>
  <c r="N158" i="2" s="1"/>
  <c r="H158" i="2"/>
  <c r="O158" i="2" s="1"/>
  <c r="I158" i="2"/>
  <c r="F159" i="2"/>
  <c r="G159" i="2"/>
  <c r="N159" i="2" s="1"/>
  <c r="H159" i="2"/>
  <c r="O159" i="2" s="1"/>
  <c r="I159" i="2"/>
  <c r="F160" i="2"/>
  <c r="M160" i="2" s="1"/>
  <c r="G160" i="2"/>
  <c r="N160" i="2" s="1"/>
  <c r="H160" i="2"/>
  <c r="O160" i="2" s="1"/>
  <c r="I160" i="2"/>
  <c r="F161" i="2"/>
  <c r="M161" i="2" s="1"/>
  <c r="G161" i="2"/>
  <c r="N161" i="2" s="1"/>
  <c r="H161" i="2"/>
  <c r="O161" i="2" s="1"/>
  <c r="I161" i="2"/>
  <c r="R161" i="2" s="1"/>
  <c r="F162" i="2"/>
  <c r="M162" i="2" s="1"/>
  <c r="G162" i="2"/>
  <c r="N162" i="2" s="1"/>
  <c r="H162" i="2"/>
  <c r="O162" i="2" s="1"/>
  <c r="I162" i="2"/>
  <c r="F163" i="2"/>
  <c r="M163" i="2" s="1"/>
  <c r="G163" i="2"/>
  <c r="N163" i="2" s="1"/>
  <c r="H163" i="2"/>
  <c r="O163" i="2" s="1"/>
  <c r="I163" i="2"/>
  <c r="F164" i="2"/>
  <c r="M164" i="2" s="1"/>
  <c r="G164" i="2"/>
  <c r="N164" i="2" s="1"/>
  <c r="H164" i="2"/>
  <c r="O164" i="2" s="1"/>
  <c r="I164" i="2"/>
  <c r="F165" i="2"/>
  <c r="M165" i="2" s="1"/>
  <c r="G165" i="2"/>
  <c r="N165" i="2" s="1"/>
  <c r="H165" i="2"/>
  <c r="O165" i="2" s="1"/>
  <c r="I165" i="2"/>
  <c r="R165" i="2" s="1"/>
  <c r="F166" i="2"/>
  <c r="M166" i="2" s="1"/>
  <c r="G166" i="2"/>
  <c r="N166" i="2" s="1"/>
  <c r="H166" i="2"/>
  <c r="O166" i="2" s="1"/>
  <c r="I166" i="2"/>
  <c r="F167" i="2"/>
  <c r="G167" i="2"/>
  <c r="N167" i="2" s="1"/>
  <c r="H167" i="2"/>
  <c r="O167" i="2" s="1"/>
  <c r="I167" i="2"/>
  <c r="F168" i="2"/>
  <c r="M168" i="2" s="1"/>
  <c r="G168" i="2"/>
  <c r="N168" i="2" s="1"/>
  <c r="H168" i="2"/>
  <c r="O168" i="2" s="1"/>
  <c r="I168" i="2"/>
  <c r="F169" i="2"/>
  <c r="M169" i="2" s="1"/>
  <c r="G169" i="2"/>
  <c r="H169" i="2"/>
  <c r="O169" i="2" s="1"/>
  <c r="I169" i="2"/>
  <c r="R169" i="2" s="1"/>
  <c r="F170" i="2"/>
  <c r="M170" i="2" s="1"/>
  <c r="G170" i="2"/>
  <c r="N170" i="2" s="1"/>
  <c r="H170" i="2"/>
  <c r="O170" i="2" s="1"/>
  <c r="I170" i="2"/>
  <c r="F171" i="2"/>
  <c r="M171" i="2" s="1"/>
  <c r="G171" i="2"/>
  <c r="N171" i="2" s="1"/>
  <c r="H171" i="2"/>
  <c r="O171" i="2" s="1"/>
  <c r="I171" i="2"/>
  <c r="R171" i="2" s="1"/>
  <c r="F172" i="2"/>
  <c r="M172" i="2" s="1"/>
  <c r="G172" i="2"/>
  <c r="N172" i="2" s="1"/>
  <c r="H172" i="2"/>
  <c r="O172" i="2" s="1"/>
  <c r="I172" i="2"/>
  <c r="F173" i="2"/>
  <c r="M173" i="2" s="1"/>
  <c r="G173" i="2"/>
  <c r="H173" i="2"/>
  <c r="O173" i="2" s="1"/>
  <c r="I173" i="2"/>
  <c r="F174" i="2"/>
  <c r="M174" i="2" s="1"/>
  <c r="G174" i="2"/>
  <c r="N174" i="2" s="1"/>
  <c r="H174" i="2"/>
  <c r="O174" i="2" s="1"/>
  <c r="I174" i="2"/>
  <c r="R174" i="2" s="1"/>
  <c r="F175" i="2"/>
  <c r="G175" i="2"/>
  <c r="N175" i="2" s="1"/>
  <c r="H175" i="2"/>
  <c r="O175" i="2" s="1"/>
  <c r="I175" i="2"/>
  <c r="R175" i="2" s="1"/>
  <c r="F176" i="2"/>
  <c r="M176" i="2" s="1"/>
  <c r="G176" i="2"/>
  <c r="N176" i="2" s="1"/>
  <c r="H176" i="2"/>
  <c r="O176" i="2" s="1"/>
  <c r="I176" i="2"/>
  <c r="F177" i="2"/>
  <c r="M177" i="2" s="1"/>
  <c r="G177" i="2"/>
  <c r="H177" i="2"/>
  <c r="O177" i="2" s="1"/>
  <c r="I177" i="2"/>
  <c r="R177" i="2" s="1"/>
  <c r="F178" i="2"/>
  <c r="M178" i="2" s="1"/>
  <c r="G178" i="2"/>
  <c r="N178" i="2" s="1"/>
  <c r="H178" i="2"/>
  <c r="O178" i="2" s="1"/>
  <c r="I178" i="2"/>
  <c r="F179" i="2"/>
  <c r="M179" i="2" s="1"/>
  <c r="G179" i="2"/>
  <c r="N179" i="2" s="1"/>
  <c r="H179" i="2"/>
  <c r="O179" i="2" s="1"/>
  <c r="I179" i="2"/>
  <c r="F180" i="2"/>
  <c r="M180" i="2" s="1"/>
  <c r="G180" i="2"/>
  <c r="N180" i="2" s="1"/>
  <c r="H180" i="2"/>
  <c r="O180" i="2" s="1"/>
  <c r="I180" i="2"/>
  <c r="F181" i="2"/>
  <c r="G181" i="2"/>
  <c r="H181" i="2"/>
  <c r="O181" i="2" s="1"/>
  <c r="I181" i="2"/>
  <c r="F182" i="2"/>
  <c r="M182" i="2" s="1"/>
  <c r="G182" i="2"/>
  <c r="N182" i="2" s="1"/>
  <c r="H182" i="2"/>
  <c r="O182" i="2" s="1"/>
  <c r="I182" i="2"/>
  <c r="R182" i="2" s="1"/>
  <c r="F183" i="2"/>
  <c r="M183" i="2" s="1"/>
  <c r="G183" i="2"/>
  <c r="N183" i="2" s="1"/>
  <c r="H183" i="2"/>
  <c r="O183" i="2" s="1"/>
  <c r="I183" i="2"/>
  <c r="F184" i="2"/>
  <c r="M184" i="2" s="1"/>
  <c r="G184" i="2"/>
  <c r="N184" i="2" s="1"/>
  <c r="H184" i="2"/>
  <c r="O184" i="2" s="1"/>
  <c r="I184" i="2"/>
  <c r="R184" i="2" s="1"/>
  <c r="F185" i="2"/>
  <c r="M185" i="2" s="1"/>
  <c r="G185" i="2"/>
  <c r="N185" i="2" s="1"/>
  <c r="H185" i="2"/>
  <c r="O185" i="2" s="1"/>
  <c r="I185" i="2"/>
  <c r="F186" i="2"/>
  <c r="M186" i="2" s="1"/>
  <c r="G186" i="2"/>
  <c r="N186" i="2" s="1"/>
  <c r="H186" i="2"/>
  <c r="O186" i="2" s="1"/>
  <c r="I186" i="2"/>
  <c r="F187" i="2"/>
  <c r="M187" i="2" s="1"/>
  <c r="G187" i="2"/>
  <c r="N187" i="2" s="1"/>
  <c r="H187" i="2"/>
  <c r="O187" i="2" s="1"/>
  <c r="I187" i="2"/>
  <c r="F188" i="2"/>
  <c r="M188" i="2" s="1"/>
  <c r="G188" i="2"/>
  <c r="N188" i="2" s="1"/>
  <c r="H188" i="2"/>
  <c r="O188" i="2" s="1"/>
  <c r="I188" i="2"/>
  <c r="F189" i="2"/>
  <c r="G189" i="2"/>
  <c r="H189" i="2"/>
  <c r="O189" i="2" s="1"/>
  <c r="I189" i="2"/>
  <c r="F190" i="2"/>
  <c r="M190" i="2" s="1"/>
  <c r="G190" i="2"/>
  <c r="N190" i="2" s="1"/>
  <c r="H190" i="2"/>
  <c r="O190" i="2" s="1"/>
  <c r="I190" i="2"/>
  <c r="R190" i="2" s="1"/>
  <c r="F191" i="2"/>
  <c r="M191" i="2" s="1"/>
  <c r="G191" i="2"/>
  <c r="N191" i="2" s="1"/>
  <c r="H191" i="2"/>
  <c r="O191" i="2" s="1"/>
  <c r="I191" i="2"/>
  <c r="R191" i="2" s="1"/>
  <c r="F192" i="2"/>
  <c r="M192" i="2" s="1"/>
  <c r="G192" i="2"/>
  <c r="N192" i="2" s="1"/>
  <c r="H192" i="2"/>
  <c r="O192" i="2" s="1"/>
  <c r="I192" i="2"/>
  <c r="F193" i="2"/>
  <c r="M193" i="2" s="1"/>
  <c r="G193" i="2"/>
  <c r="H193" i="2"/>
  <c r="O193" i="2" s="1"/>
  <c r="I193" i="2"/>
  <c r="R193" i="2" s="1"/>
  <c r="F194" i="2"/>
  <c r="M194" i="2" s="1"/>
  <c r="G194" i="2"/>
  <c r="N194" i="2" s="1"/>
  <c r="H194" i="2"/>
  <c r="O194" i="2" s="1"/>
  <c r="I194" i="2"/>
  <c r="F195" i="2"/>
  <c r="M195" i="2" s="1"/>
  <c r="G195" i="2"/>
  <c r="N195" i="2" s="1"/>
  <c r="H195" i="2"/>
  <c r="O195" i="2" s="1"/>
  <c r="I195" i="2"/>
  <c r="F196" i="2"/>
  <c r="M196" i="2" s="1"/>
  <c r="G196" i="2"/>
  <c r="N196" i="2" s="1"/>
  <c r="H196" i="2"/>
  <c r="O196" i="2" s="1"/>
  <c r="I196" i="2"/>
  <c r="F197" i="2"/>
  <c r="G197" i="2"/>
  <c r="H197" i="2"/>
  <c r="O197" i="2" s="1"/>
  <c r="I197" i="2"/>
  <c r="F198" i="2"/>
  <c r="M198" i="2" s="1"/>
  <c r="G198" i="2"/>
  <c r="N198" i="2" s="1"/>
  <c r="H198" i="2"/>
  <c r="O198" i="2" s="1"/>
  <c r="I198" i="2"/>
  <c r="R198" i="2" s="1"/>
  <c r="F199" i="2"/>
  <c r="M199" i="2" s="1"/>
  <c r="G199" i="2"/>
  <c r="H199" i="2"/>
  <c r="O199" i="2" s="1"/>
  <c r="I199" i="2"/>
  <c r="F200" i="2"/>
  <c r="M200" i="2" s="1"/>
  <c r="G200" i="2"/>
  <c r="N200" i="2" s="1"/>
  <c r="H200" i="2"/>
  <c r="O200" i="2" s="1"/>
  <c r="I200" i="2"/>
  <c r="R200" i="2" s="1"/>
  <c r="F201" i="2"/>
  <c r="M201" i="2" s="1"/>
  <c r="G201" i="2"/>
  <c r="N201" i="2" s="1"/>
  <c r="H201" i="2"/>
  <c r="O201" i="2" s="1"/>
  <c r="I201" i="2"/>
  <c r="F202" i="2"/>
  <c r="M202" i="2" s="1"/>
  <c r="G202" i="2"/>
  <c r="N202" i="2" s="1"/>
  <c r="H202" i="2"/>
  <c r="O202" i="2" s="1"/>
  <c r="I202" i="2"/>
  <c r="R202" i="2" s="1"/>
  <c r="F203" i="2"/>
  <c r="M203" i="2" s="1"/>
  <c r="G203" i="2"/>
  <c r="N203" i="2" s="1"/>
  <c r="H203" i="2"/>
  <c r="O203" i="2" s="1"/>
  <c r="I203" i="2"/>
  <c r="R203" i="2" s="1"/>
  <c r="F204" i="2"/>
  <c r="M204" i="2" s="1"/>
  <c r="G204" i="2"/>
  <c r="N204" i="2" s="1"/>
  <c r="H204" i="2"/>
  <c r="O204" i="2" s="1"/>
  <c r="I204" i="2"/>
  <c r="R204" i="2" s="1"/>
  <c r="F205" i="2"/>
  <c r="M205" i="2" s="1"/>
  <c r="G205" i="2"/>
  <c r="N205" i="2" s="1"/>
  <c r="H205" i="2"/>
  <c r="O205" i="2" s="1"/>
  <c r="I205" i="2"/>
  <c r="F206" i="2"/>
  <c r="M206" i="2" s="1"/>
  <c r="G206" i="2"/>
  <c r="N206" i="2" s="1"/>
  <c r="H206" i="2"/>
  <c r="O206" i="2" s="1"/>
  <c r="I206" i="2"/>
  <c r="F207" i="2"/>
  <c r="G207" i="2"/>
  <c r="N207" i="2" s="1"/>
  <c r="H207" i="2"/>
  <c r="O207" i="2" s="1"/>
  <c r="I207" i="2"/>
  <c r="R207" i="2" s="1"/>
  <c r="F208" i="2"/>
  <c r="M208" i="2" s="1"/>
  <c r="G208" i="2"/>
  <c r="N208" i="2" s="1"/>
  <c r="H208" i="2"/>
  <c r="O208" i="2" s="1"/>
  <c r="I208" i="2"/>
  <c r="R208" i="2" s="1"/>
  <c r="F209" i="2"/>
  <c r="M209" i="2" s="1"/>
  <c r="G209" i="2"/>
  <c r="N209" i="2" s="1"/>
  <c r="H209" i="2"/>
  <c r="O209" i="2" s="1"/>
  <c r="I209" i="2"/>
  <c r="F210" i="2"/>
  <c r="M210" i="2" s="1"/>
  <c r="G210" i="2"/>
  <c r="N210" i="2" s="1"/>
  <c r="H210" i="2"/>
  <c r="O210" i="2" s="1"/>
  <c r="I210" i="2"/>
  <c r="F211" i="2"/>
  <c r="G211" i="2"/>
  <c r="H211" i="2"/>
  <c r="O211" i="2" s="1"/>
  <c r="I211" i="2"/>
  <c r="F212" i="2"/>
  <c r="M212" i="2" s="1"/>
  <c r="G212" i="2"/>
  <c r="N212" i="2" s="1"/>
  <c r="H212" i="2"/>
  <c r="O212" i="2" s="1"/>
  <c r="I212" i="2"/>
  <c r="F213" i="2"/>
  <c r="M213" i="2" s="1"/>
  <c r="G213" i="2"/>
  <c r="N213" i="2" s="1"/>
  <c r="H213" i="2"/>
  <c r="O213" i="2" s="1"/>
  <c r="I213" i="2"/>
  <c r="U229" i="2"/>
  <c r="U228" i="2"/>
  <c r="Q81" i="2"/>
  <c r="I81" i="2"/>
  <c r="R81" i="2" s="1"/>
  <c r="H81" i="2"/>
  <c r="O81" i="2" s="1"/>
  <c r="G81" i="2"/>
  <c r="N81" i="2" s="1"/>
  <c r="F81" i="2"/>
  <c r="M81" i="2" s="1"/>
  <c r="Q80" i="2"/>
  <c r="I80" i="2"/>
  <c r="H80" i="2"/>
  <c r="O80" i="2" s="1"/>
  <c r="G80" i="2"/>
  <c r="N80" i="2" s="1"/>
  <c r="F80" i="2"/>
  <c r="M80" i="2" s="1"/>
  <c r="Q79" i="2"/>
  <c r="I79" i="2"/>
  <c r="H79" i="2"/>
  <c r="O79" i="2" s="1"/>
  <c r="G79" i="2"/>
  <c r="N79" i="2" s="1"/>
  <c r="F79" i="2"/>
  <c r="M79" i="2" s="1"/>
  <c r="Q78" i="2"/>
  <c r="I78" i="2"/>
  <c r="H78" i="2"/>
  <c r="O78" i="2" s="1"/>
  <c r="G78" i="2"/>
  <c r="N78" i="2" s="1"/>
  <c r="F78" i="2"/>
  <c r="M78" i="2" s="1"/>
  <c r="Q77" i="2"/>
  <c r="I77" i="2"/>
  <c r="R77" i="2" s="1"/>
  <c r="H77" i="2"/>
  <c r="O77" i="2" s="1"/>
  <c r="G77" i="2"/>
  <c r="N77" i="2" s="1"/>
  <c r="F77" i="2"/>
  <c r="M77" i="2" s="1"/>
  <c r="Q76" i="2"/>
  <c r="I76" i="2"/>
  <c r="R76" i="2" s="1"/>
  <c r="H76" i="2"/>
  <c r="O76" i="2" s="1"/>
  <c r="G76" i="2"/>
  <c r="N76" i="2" s="1"/>
  <c r="F76" i="2"/>
  <c r="M76" i="2" s="1"/>
  <c r="Q75" i="2"/>
  <c r="I75" i="2"/>
  <c r="H75" i="2"/>
  <c r="O75" i="2" s="1"/>
  <c r="G75" i="2"/>
  <c r="N75" i="2" s="1"/>
  <c r="F75" i="2"/>
  <c r="M75" i="2" s="1"/>
  <c r="Q74" i="2"/>
  <c r="I74" i="2"/>
  <c r="H74" i="2"/>
  <c r="O74" i="2" s="1"/>
  <c r="G74" i="2"/>
  <c r="N74" i="2" s="1"/>
  <c r="F74" i="2"/>
  <c r="M74" i="2" s="1"/>
  <c r="Q73" i="2"/>
  <c r="I73" i="2"/>
  <c r="R73" i="2" s="1"/>
  <c r="H73" i="2"/>
  <c r="O73" i="2" s="1"/>
  <c r="G73" i="2"/>
  <c r="N73" i="2" s="1"/>
  <c r="F73" i="2"/>
  <c r="M73" i="2" s="1"/>
  <c r="Q72" i="2"/>
  <c r="I72" i="2"/>
  <c r="H72" i="2"/>
  <c r="O72" i="2" s="1"/>
  <c r="G72" i="2"/>
  <c r="N72" i="2" s="1"/>
  <c r="F72" i="2"/>
  <c r="M72" i="2" s="1"/>
  <c r="Q71" i="2"/>
  <c r="I71" i="2"/>
  <c r="H71" i="2"/>
  <c r="O71" i="2" s="1"/>
  <c r="G71" i="2"/>
  <c r="N71" i="2" s="1"/>
  <c r="F71" i="2"/>
  <c r="M71" i="2" s="1"/>
  <c r="Q70" i="2"/>
  <c r="I70" i="2"/>
  <c r="H70" i="2"/>
  <c r="O70" i="2" s="1"/>
  <c r="G70" i="2"/>
  <c r="N70" i="2" s="1"/>
  <c r="F70" i="2"/>
  <c r="M70" i="2" s="1"/>
  <c r="Q69" i="2"/>
  <c r="I69" i="2"/>
  <c r="R69" i="2" s="1"/>
  <c r="H69" i="2"/>
  <c r="O69" i="2" s="1"/>
  <c r="G69" i="2"/>
  <c r="N69" i="2" s="1"/>
  <c r="F69" i="2"/>
  <c r="M69" i="2" s="1"/>
  <c r="Q68" i="2"/>
  <c r="I68" i="2"/>
  <c r="R68" i="2" s="1"/>
  <c r="H68" i="2"/>
  <c r="O68" i="2" s="1"/>
  <c r="G68" i="2"/>
  <c r="N68" i="2" s="1"/>
  <c r="F68" i="2"/>
  <c r="M68" i="2" s="1"/>
  <c r="Q67" i="2"/>
  <c r="I67" i="2"/>
  <c r="H67" i="2"/>
  <c r="O67" i="2" s="1"/>
  <c r="G67" i="2"/>
  <c r="N67" i="2" s="1"/>
  <c r="F67" i="2"/>
  <c r="M67" i="2" s="1"/>
  <c r="Q66" i="2"/>
  <c r="I66" i="2"/>
  <c r="H66" i="2"/>
  <c r="O66" i="2" s="1"/>
  <c r="G66" i="2"/>
  <c r="N66" i="2" s="1"/>
  <c r="F66" i="2"/>
  <c r="M66" i="2" s="1"/>
  <c r="Q65" i="2"/>
  <c r="I65" i="2"/>
  <c r="R65" i="2" s="1"/>
  <c r="H65" i="2"/>
  <c r="O65" i="2" s="1"/>
  <c r="G65" i="2"/>
  <c r="N65" i="2" s="1"/>
  <c r="F65" i="2"/>
  <c r="M65" i="2" s="1"/>
  <c r="Q64" i="2"/>
  <c r="I64" i="2"/>
  <c r="H64" i="2"/>
  <c r="O64" i="2" s="1"/>
  <c r="G64" i="2"/>
  <c r="N64" i="2" s="1"/>
  <c r="F64" i="2"/>
  <c r="M64" i="2" s="1"/>
  <c r="Q63" i="2"/>
  <c r="I63" i="2"/>
  <c r="R63" i="2" s="1"/>
  <c r="H63" i="2"/>
  <c r="O63" i="2" s="1"/>
  <c r="G63" i="2"/>
  <c r="N63" i="2" s="1"/>
  <c r="F63" i="2"/>
  <c r="M63" i="2" s="1"/>
  <c r="Q62" i="2"/>
  <c r="I62" i="2"/>
  <c r="H62" i="2"/>
  <c r="O62" i="2" s="1"/>
  <c r="G62" i="2"/>
  <c r="N62" i="2" s="1"/>
  <c r="F62" i="2"/>
  <c r="M62" i="2" s="1"/>
  <c r="Q61" i="2"/>
  <c r="I61" i="2"/>
  <c r="R61" i="2" s="1"/>
  <c r="H61" i="2"/>
  <c r="O61" i="2" s="1"/>
  <c r="G61" i="2"/>
  <c r="N61" i="2" s="1"/>
  <c r="F61" i="2"/>
  <c r="M61" i="2" s="1"/>
  <c r="Q60" i="2"/>
  <c r="I60" i="2"/>
  <c r="H60" i="2"/>
  <c r="O60" i="2" s="1"/>
  <c r="G60" i="2"/>
  <c r="N60" i="2" s="1"/>
  <c r="F60" i="2"/>
  <c r="M60" i="2" s="1"/>
  <c r="Q59" i="2"/>
  <c r="I59" i="2"/>
  <c r="R59" i="2" s="1"/>
  <c r="H59" i="2"/>
  <c r="O59" i="2" s="1"/>
  <c r="G59" i="2"/>
  <c r="N59" i="2" s="1"/>
  <c r="F59" i="2"/>
  <c r="M59" i="2" s="1"/>
  <c r="Q58" i="2"/>
  <c r="I58" i="2"/>
  <c r="H58" i="2"/>
  <c r="O58" i="2" s="1"/>
  <c r="G58" i="2"/>
  <c r="N58" i="2" s="1"/>
  <c r="F58" i="2"/>
  <c r="M58" i="2" s="1"/>
  <c r="Q57" i="2"/>
  <c r="I57" i="2"/>
  <c r="R57" i="2" s="1"/>
  <c r="H57" i="2"/>
  <c r="O57" i="2" s="1"/>
  <c r="G57" i="2"/>
  <c r="N57" i="2" s="1"/>
  <c r="F57" i="2"/>
  <c r="M57" i="2" s="1"/>
  <c r="Q56" i="2"/>
  <c r="I56" i="2"/>
  <c r="H56" i="2"/>
  <c r="O56" i="2" s="1"/>
  <c r="G56" i="2"/>
  <c r="N56" i="2" s="1"/>
  <c r="F56" i="2"/>
  <c r="M56" i="2" s="1"/>
  <c r="Q55" i="2"/>
  <c r="I55" i="2"/>
  <c r="R55" i="2" s="1"/>
  <c r="H55" i="2"/>
  <c r="O55" i="2" s="1"/>
  <c r="G55" i="2"/>
  <c r="N55" i="2" s="1"/>
  <c r="F55" i="2"/>
  <c r="M55" i="2" s="1"/>
  <c r="Q54" i="2"/>
  <c r="I54" i="2"/>
  <c r="H54" i="2"/>
  <c r="O54" i="2" s="1"/>
  <c r="G54" i="2"/>
  <c r="N54" i="2" s="1"/>
  <c r="F54" i="2"/>
  <c r="M54" i="2" s="1"/>
  <c r="Q53" i="2"/>
  <c r="I53" i="2"/>
  <c r="R53" i="2" s="1"/>
  <c r="H53" i="2"/>
  <c r="O53" i="2" s="1"/>
  <c r="G53" i="2"/>
  <c r="N53" i="2" s="1"/>
  <c r="F53" i="2"/>
  <c r="M53" i="2" s="1"/>
  <c r="Q52" i="2"/>
  <c r="I52" i="2"/>
  <c r="R52" i="2" s="1"/>
  <c r="H52" i="2"/>
  <c r="O52" i="2" s="1"/>
  <c r="G52" i="2"/>
  <c r="N52" i="2" s="1"/>
  <c r="F52" i="2"/>
  <c r="M52" i="2" s="1"/>
  <c r="Q51" i="2"/>
  <c r="I51" i="2"/>
  <c r="R51" i="2" s="1"/>
  <c r="H51" i="2"/>
  <c r="O51" i="2" s="1"/>
  <c r="G51" i="2"/>
  <c r="N51" i="2" s="1"/>
  <c r="F51" i="2"/>
  <c r="M51" i="2" s="1"/>
  <c r="Q50" i="2"/>
  <c r="I50" i="2"/>
  <c r="H50" i="2"/>
  <c r="O50" i="2" s="1"/>
  <c r="G50" i="2"/>
  <c r="N50" i="2" s="1"/>
  <c r="F50" i="2"/>
  <c r="M50" i="2" s="1"/>
  <c r="Q49" i="2"/>
  <c r="I49" i="2"/>
  <c r="R49" i="2" s="1"/>
  <c r="H49" i="2"/>
  <c r="O49" i="2" s="1"/>
  <c r="G49" i="2"/>
  <c r="N49" i="2" s="1"/>
  <c r="F49" i="2"/>
  <c r="M49" i="2" s="1"/>
  <c r="Q48" i="2"/>
  <c r="I48" i="2"/>
  <c r="H48" i="2"/>
  <c r="O48" i="2" s="1"/>
  <c r="G48" i="2"/>
  <c r="N48" i="2" s="1"/>
  <c r="F48" i="2"/>
  <c r="M48" i="2" s="1"/>
  <c r="Q47" i="2"/>
  <c r="I47" i="2"/>
  <c r="R47" i="2" s="1"/>
  <c r="H47" i="2"/>
  <c r="O47" i="2" s="1"/>
  <c r="G47" i="2"/>
  <c r="N47" i="2" s="1"/>
  <c r="F47" i="2"/>
  <c r="M47" i="2" s="1"/>
  <c r="Q46" i="2"/>
  <c r="I46" i="2"/>
  <c r="H46" i="2"/>
  <c r="O46" i="2" s="1"/>
  <c r="G46" i="2"/>
  <c r="N46" i="2" s="1"/>
  <c r="F46" i="2"/>
  <c r="M46" i="2" s="1"/>
  <c r="Q45" i="2"/>
  <c r="I45" i="2"/>
  <c r="R45" i="2" s="1"/>
  <c r="H45" i="2"/>
  <c r="O45" i="2" s="1"/>
  <c r="G45" i="2"/>
  <c r="N45" i="2" s="1"/>
  <c r="F45" i="2"/>
  <c r="M45" i="2" s="1"/>
  <c r="Q44" i="2"/>
  <c r="I44" i="2"/>
  <c r="R44" i="2" s="1"/>
  <c r="H44" i="2"/>
  <c r="O44" i="2" s="1"/>
  <c r="G44" i="2"/>
  <c r="N44" i="2" s="1"/>
  <c r="F44" i="2"/>
  <c r="M44" i="2" s="1"/>
  <c r="Q43" i="2"/>
  <c r="I43" i="2"/>
  <c r="R43" i="2" s="1"/>
  <c r="H43" i="2"/>
  <c r="O43" i="2" s="1"/>
  <c r="G43" i="2"/>
  <c r="N43" i="2" s="1"/>
  <c r="F43" i="2"/>
  <c r="M43" i="2" s="1"/>
  <c r="Q42" i="2"/>
  <c r="I42" i="2"/>
  <c r="H42" i="2"/>
  <c r="O42" i="2" s="1"/>
  <c r="G42" i="2"/>
  <c r="N42" i="2" s="1"/>
  <c r="F42" i="2"/>
  <c r="M42" i="2" s="1"/>
  <c r="Q41" i="2"/>
  <c r="I41" i="2"/>
  <c r="R41" i="2" s="1"/>
  <c r="H41" i="2"/>
  <c r="O41" i="2" s="1"/>
  <c r="G41" i="2"/>
  <c r="N41" i="2" s="1"/>
  <c r="F41" i="2"/>
  <c r="M41" i="2" s="1"/>
  <c r="Q40" i="2"/>
  <c r="I40" i="2"/>
  <c r="H40" i="2"/>
  <c r="O40" i="2" s="1"/>
  <c r="G40" i="2"/>
  <c r="N40" i="2" s="1"/>
  <c r="F40" i="2"/>
  <c r="M40" i="2" s="1"/>
  <c r="Q39" i="2"/>
  <c r="I39" i="2"/>
  <c r="R39" i="2" s="1"/>
  <c r="H39" i="2"/>
  <c r="O39" i="2" s="1"/>
  <c r="G39" i="2"/>
  <c r="N39" i="2" s="1"/>
  <c r="F39" i="2"/>
  <c r="M39" i="2" s="1"/>
  <c r="Q38" i="2"/>
  <c r="I38" i="2"/>
  <c r="H38" i="2"/>
  <c r="O38" i="2" s="1"/>
  <c r="G38" i="2"/>
  <c r="N38" i="2" s="1"/>
  <c r="F38" i="2"/>
  <c r="M38" i="2" s="1"/>
  <c r="Q37" i="2"/>
  <c r="I37" i="2"/>
  <c r="R37" i="2" s="1"/>
  <c r="H37" i="2"/>
  <c r="O37" i="2" s="1"/>
  <c r="G37" i="2"/>
  <c r="N37" i="2" s="1"/>
  <c r="F37" i="2"/>
  <c r="M37" i="2" s="1"/>
  <c r="Q36" i="2"/>
  <c r="I36" i="2"/>
  <c r="R36" i="2" s="1"/>
  <c r="H36" i="2"/>
  <c r="O36" i="2" s="1"/>
  <c r="G36" i="2"/>
  <c r="N36" i="2" s="1"/>
  <c r="F36" i="2"/>
  <c r="M36" i="2" s="1"/>
  <c r="Q35" i="2"/>
  <c r="I35" i="2"/>
  <c r="H35" i="2"/>
  <c r="O35" i="2" s="1"/>
  <c r="G35" i="2"/>
  <c r="N35" i="2" s="1"/>
  <c r="F35" i="2"/>
  <c r="M35" i="2" s="1"/>
  <c r="Q34" i="2"/>
  <c r="I34" i="2"/>
  <c r="R34" i="2" s="1"/>
  <c r="H34" i="2"/>
  <c r="O34" i="2" s="1"/>
  <c r="G34" i="2"/>
  <c r="N34" i="2" s="1"/>
  <c r="F34" i="2"/>
  <c r="M34" i="2" s="1"/>
  <c r="Q33" i="2"/>
  <c r="I33" i="2"/>
  <c r="H33" i="2"/>
  <c r="O33" i="2" s="1"/>
  <c r="G33" i="2"/>
  <c r="N33" i="2" s="1"/>
  <c r="F33" i="2"/>
  <c r="M33" i="2" s="1"/>
  <c r="Q32" i="2"/>
  <c r="I32" i="2"/>
  <c r="H32" i="2"/>
  <c r="O32" i="2" s="1"/>
  <c r="G32" i="2"/>
  <c r="N32" i="2" s="1"/>
  <c r="F32" i="2"/>
  <c r="M32" i="2" s="1"/>
  <c r="Q31" i="2"/>
  <c r="I31" i="2"/>
  <c r="R31" i="2" s="1"/>
  <c r="H31" i="2"/>
  <c r="O31" i="2" s="1"/>
  <c r="G31" i="2"/>
  <c r="N31" i="2" s="1"/>
  <c r="F31" i="2"/>
  <c r="M31" i="2" s="1"/>
  <c r="Q30" i="2"/>
  <c r="I30" i="2"/>
  <c r="R30" i="2" s="1"/>
  <c r="H30" i="2"/>
  <c r="O30" i="2" s="1"/>
  <c r="G30" i="2"/>
  <c r="N30" i="2" s="1"/>
  <c r="F30" i="2"/>
  <c r="M30" i="2" s="1"/>
  <c r="Q29" i="2"/>
  <c r="I29" i="2"/>
  <c r="H29" i="2"/>
  <c r="O29" i="2" s="1"/>
  <c r="G29" i="2"/>
  <c r="N29" i="2" s="1"/>
  <c r="F29" i="2"/>
  <c r="M29" i="2" s="1"/>
  <c r="Q28" i="2"/>
  <c r="I28" i="2"/>
  <c r="H28" i="2"/>
  <c r="O28" i="2" s="1"/>
  <c r="G28" i="2"/>
  <c r="N28" i="2" s="1"/>
  <c r="F28" i="2"/>
  <c r="M28" i="2" s="1"/>
  <c r="Q27" i="2"/>
  <c r="I27" i="2"/>
  <c r="R27" i="2" s="1"/>
  <c r="H27" i="2"/>
  <c r="O27" i="2" s="1"/>
  <c r="G27" i="2"/>
  <c r="N27" i="2" s="1"/>
  <c r="F27" i="2"/>
  <c r="M27" i="2" s="1"/>
  <c r="Q26" i="2"/>
  <c r="I26" i="2"/>
  <c r="R26" i="2" s="1"/>
  <c r="H26" i="2"/>
  <c r="O26" i="2" s="1"/>
  <c r="G26" i="2"/>
  <c r="N26" i="2" s="1"/>
  <c r="F26" i="2"/>
  <c r="M26" i="2" s="1"/>
  <c r="Q25" i="2"/>
  <c r="I25" i="2"/>
  <c r="H25" i="2"/>
  <c r="O25" i="2" s="1"/>
  <c r="G25" i="2"/>
  <c r="N25" i="2" s="1"/>
  <c r="F25" i="2"/>
  <c r="M25" i="2" s="1"/>
  <c r="Q24" i="2"/>
  <c r="I24" i="2"/>
  <c r="R24" i="2" s="1"/>
  <c r="H24" i="2"/>
  <c r="O24" i="2" s="1"/>
  <c r="G24" i="2"/>
  <c r="N24" i="2" s="1"/>
  <c r="F24" i="2"/>
  <c r="M24" i="2" s="1"/>
  <c r="Q23" i="2"/>
  <c r="I23" i="2"/>
  <c r="R23" i="2" s="1"/>
  <c r="H23" i="2"/>
  <c r="O23" i="2" s="1"/>
  <c r="G23" i="2"/>
  <c r="N23" i="2" s="1"/>
  <c r="F23" i="2"/>
  <c r="M23" i="2" s="1"/>
  <c r="Q22" i="2"/>
  <c r="I22" i="2"/>
  <c r="R22" i="2" s="1"/>
  <c r="H22" i="2"/>
  <c r="O22" i="2" s="1"/>
  <c r="G22" i="2"/>
  <c r="N22" i="2" s="1"/>
  <c r="F22" i="2"/>
  <c r="M22" i="2" s="1"/>
  <c r="Q21" i="2"/>
  <c r="I21" i="2"/>
  <c r="H21" i="2"/>
  <c r="O21" i="2" s="1"/>
  <c r="G21" i="2"/>
  <c r="N21" i="2" s="1"/>
  <c r="F21" i="2"/>
  <c r="M21" i="2" s="1"/>
  <c r="Q20" i="2"/>
  <c r="I20" i="2"/>
  <c r="R20" i="2" s="1"/>
  <c r="H20" i="2"/>
  <c r="O20" i="2" s="1"/>
  <c r="G20" i="2"/>
  <c r="N20" i="2" s="1"/>
  <c r="F20" i="2"/>
  <c r="M20" i="2" s="1"/>
  <c r="Q19" i="2"/>
  <c r="I19" i="2"/>
  <c r="R19" i="2" s="1"/>
  <c r="H19" i="2"/>
  <c r="O19" i="2" s="1"/>
  <c r="G19" i="2"/>
  <c r="N19" i="2" s="1"/>
  <c r="F19" i="2"/>
  <c r="M19" i="2" s="1"/>
  <c r="Q18" i="2"/>
  <c r="I18" i="2"/>
  <c r="R18" i="2" s="1"/>
  <c r="H18" i="2"/>
  <c r="O18" i="2" s="1"/>
  <c r="G18" i="2"/>
  <c r="N18" i="2" s="1"/>
  <c r="F18" i="2"/>
  <c r="M18" i="2" s="1"/>
  <c r="Q17" i="2"/>
  <c r="I17" i="2"/>
  <c r="H17" i="2"/>
  <c r="O17" i="2" s="1"/>
  <c r="G17" i="2"/>
  <c r="N17" i="2" s="1"/>
  <c r="F17" i="2"/>
  <c r="M17" i="2" s="1"/>
  <c r="Q16" i="2"/>
  <c r="I16" i="2"/>
  <c r="R16" i="2" s="1"/>
  <c r="H16" i="2"/>
  <c r="O16" i="2" s="1"/>
  <c r="G16" i="2"/>
  <c r="N16" i="2" s="1"/>
  <c r="F16" i="2"/>
  <c r="M16" i="2" s="1"/>
  <c r="Q15" i="2"/>
  <c r="I15" i="2"/>
  <c r="R15" i="2" s="1"/>
  <c r="H15" i="2"/>
  <c r="O15" i="2" s="1"/>
  <c r="G15" i="2"/>
  <c r="N15" i="2" s="1"/>
  <c r="F15" i="2"/>
  <c r="M15" i="2" s="1"/>
  <c r="Q14" i="2"/>
  <c r="I14" i="2"/>
  <c r="H14" i="2"/>
  <c r="O14" i="2" s="1"/>
  <c r="G14" i="2"/>
  <c r="N14" i="2" s="1"/>
  <c r="F14" i="2"/>
  <c r="M14" i="2" s="1"/>
  <c r="Q13" i="2"/>
  <c r="I13" i="2"/>
  <c r="R13" i="2" s="1"/>
  <c r="H13" i="2"/>
  <c r="O13" i="2" s="1"/>
  <c r="G13" i="2"/>
  <c r="N13" i="2" s="1"/>
  <c r="F13" i="2"/>
  <c r="M13" i="2" s="1"/>
  <c r="Q12" i="2"/>
  <c r="I12" i="2"/>
  <c r="R12" i="2" s="1"/>
  <c r="H12" i="2"/>
  <c r="O12" i="2" s="1"/>
  <c r="G12" i="2"/>
  <c r="N12" i="2" s="1"/>
  <c r="F12" i="2"/>
  <c r="M12" i="2" s="1"/>
  <c r="Q11" i="2"/>
  <c r="I11" i="2"/>
  <c r="H11" i="2"/>
  <c r="O11" i="2" s="1"/>
  <c r="G11" i="2"/>
  <c r="N11" i="2" s="1"/>
  <c r="F11" i="2"/>
  <c r="M11" i="2" s="1"/>
  <c r="Q10" i="2"/>
  <c r="I10" i="2"/>
  <c r="R10" i="2" s="1"/>
  <c r="H10" i="2"/>
  <c r="O10" i="2" s="1"/>
  <c r="G10" i="2"/>
  <c r="N10" i="2" s="1"/>
  <c r="F10" i="2"/>
  <c r="M10" i="2" s="1"/>
  <c r="Q9" i="2"/>
  <c r="I9" i="2"/>
  <c r="H9" i="2"/>
  <c r="O9" i="2" s="1"/>
  <c r="G9" i="2"/>
  <c r="N9" i="2" s="1"/>
  <c r="F9" i="2"/>
  <c r="Q8" i="2"/>
  <c r="M8" i="2"/>
  <c r="I8" i="2"/>
  <c r="R8" i="2" s="1"/>
  <c r="H8" i="2"/>
  <c r="O8" i="2" s="1"/>
  <c r="G8" i="2"/>
  <c r="N8" i="2" s="1"/>
  <c r="F8" i="2"/>
  <c r="Q7" i="2"/>
  <c r="I7" i="2"/>
  <c r="H7" i="2"/>
  <c r="O7" i="2" s="1"/>
  <c r="G7" i="2"/>
  <c r="N7" i="2" s="1"/>
  <c r="F7" i="2"/>
  <c r="M7" i="2" s="1"/>
  <c r="I6" i="2"/>
  <c r="R6" i="2" s="1"/>
  <c r="H6" i="2"/>
  <c r="O6" i="2" s="1"/>
  <c r="G6" i="2"/>
  <c r="N6" i="2" s="1"/>
  <c r="F6" i="2"/>
  <c r="M6" i="2" s="1"/>
  <c r="Q5" i="2"/>
  <c r="I5" i="2"/>
  <c r="H5" i="2"/>
  <c r="G5" i="2"/>
  <c r="N5" i="2" s="1"/>
  <c r="F5" i="2"/>
  <c r="M5" i="2" s="1"/>
  <c r="Q4" i="2"/>
  <c r="I4" i="2"/>
  <c r="R4" i="2" s="1"/>
  <c r="H4" i="2"/>
  <c r="O4" i="2" s="1"/>
  <c r="G4" i="2"/>
  <c r="N4" i="2" s="1"/>
  <c r="F4" i="2"/>
  <c r="M4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W3" i="2"/>
  <c r="W4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I3" i="2"/>
  <c r="H3" i="2"/>
  <c r="G3" i="2"/>
  <c r="N3" i="2" s="1"/>
  <c r="F3" i="2"/>
  <c r="M3" i="2" s="1"/>
  <c r="Y230" i="3" l="1"/>
  <c r="AN13" i="3"/>
  <c r="AB14" i="3"/>
  <c r="X15" i="3"/>
  <c r="AJ14" i="3"/>
  <c r="AM13" i="3"/>
  <c r="AA14" i="3"/>
  <c r="Z14" i="3"/>
  <c r="AL13" i="3"/>
  <c r="AQ13" i="3"/>
  <c r="AE14" i="3"/>
  <c r="Y14" i="3"/>
  <c r="AK13" i="3"/>
  <c r="AD227" i="3"/>
  <c r="AD229" i="3" s="1"/>
  <c r="AD226" i="3"/>
  <c r="AD228" i="3" s="1"/>
  <c r="AD231" i="3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V15" i="3"/>
  <c r="AH14" i="3"/>
  <c r="Z230" i="3"/>
  <c r="AI14" i="3"/>
  <c r="W15" i="3"/>
  <c r="U15" i="3"/>
  <c r="AG14" i="3"/>
  <c r="AC230" i="3"/>
  <c r="AE230" i="3"/>
  <c r="AC14" i="3"/>
  <c r="AO13" i="3"/>
  <c r="AE230" i="2"/>
  <c r="U83" i="2"/>
  <c r="AG82" i="2"/>
  <c r="W5" i="2"/>
  <c r="W6" i="2" s="1"/>
  <c r="W7" i="2" s="1"/>
  <c r="W8" i="2" s="1"/>
  <c r="W9" i="2" s="1"/>
  <c r="W10" i="2" s="1"/>
  <c r="W11" i="2" s="1"/>
  <c r="W12" i="2" s="1"/>
  <c r="W13" i="2" s="1"/>
  <c r="AE14" i="2"/>
  <c r="R195" i="2"/>
  <c r="R187" i="2"/>
  <c r="R153" i="2"/>
  <c r="R211" i="2"/>
  <c r="R167" i="2"/>
  <c r="R157" i="2"/>
  <c r="R144" i="2"/>
  <c r="R123" i="2"/>
  <c r="R91" i="2"/>
  <c r="R197" i="2"/>
  <c r="R104" i="2"/>
  <c r="R88" i="2"/>
  <c r="R210" i="2"/>
  <c r="R206" i="2"/>
  <c r="R196" i="2"/>
  <c r="R192" i="2"/>
  <c r="R188" i="2"/>
  <c r="R186" i="2"/>
  <c r="R180" i="2"/>
  <c r="R176" i="2"/>
  <c r="R172" i="2"/>
  <c r="R170" i="2"/>
  <c r="R168" i="2"/>
  <c r="R166" i="2"/>
  <c r="R164" i="2"/>
  <c r="R162" i="2"/>
  <c r="R160" i="2"/>
  <c r="R158" i="2"/>
  <c r="R156" i="2"/>
  <c r="R154" i="2"/>
  <c r="R152" i="2"/>
  <c r="R150" i="2"/>
  <c r="R140" i="2"/>
  <c r="R136" i="2"/>
  <c r="R134" i="2"/>
  <c r="R132" i="2"/>
  <c r="R130" i="2"/>
  <c r="R128" i="2"/>
  <c r="R124" i="2"/>
  <c r="R118" i="2"/>
  <c r="R110" i="2"/>
  <c r="R108" i="2"/>
  <c r="R102" i="2"/>
  <c r="R100" i="2"/>
  <c r="R98" i="2"/>
  <c r="R92" i="2"/>
  <c r="R90" i="2"/>
  <c r="R84" i="2"/>
  <c r="R82" i="2"/>
  <c r="R194" i="2"/>
  <c r="R148" i="2"/>
  <c r="R138" i="2"/>
  <c r="AB231" i="2"/>
  <c r="AB227" i="2"/>
  <c r="AB229" i="2" s="1"/>
  <c r="AB230" i="2" s="1"/>
  <c r="AB226" i="2"/>
  <c r="AB228" i="2" s="1"/>
  <c r="R129" i="2"/>
  <c r="R179" i="2"/>
  <c r="AA3" i="2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226" i="2"/>
  <c r="AA228" i="2" s="1"/>
  <c r="AA231" i="2"/>
  <c r="AA227" i="2"/>
  <c r="AA229" i="2" s="1"/>
  <c r="R209" i="2"/>
  <c r="R201" i="2"/>
  <c r="R199" i="2"/>
  <c r="R189" i="2"/>
  <c r="R183" i="2"/>
  <c r="R173" i="2"/>
  <c r="R163" i="2"/>
  <c r="R159" i="2"/>
  <c r="R149" i="2"/>
  <c r="R147" i="2"/>
  <c r="R145" i="2"/>
  <c r="R143" i="2"/>
  <c r="R141" i="2"/>
  <c r="R139" i="2"/>
  <c r="R137" i="2"/>
  <c r="R135" i="2"/>
  <c r="R127" i="2"/>
  <c r="R125" i="2"/>
  <c r="R119" i="2"/>
  <c r="R117" i="2"/>
  <c r="R115" i="2"/>
  <c r="R111" i="2"/>
  <c r="R109" i="2"/>
  <c r="R103" i="2"/>
  <c r="R101" i="2"/>
  <c r="R99" i="2"/>
  <c r="R97" i="2"/>
  <c r="R95" i="2"/>
  <c r="R87" i="2"/>
  <c r="R213" i="2"/>
  <c r="R205" i="2"/>
  <c r="R181" i="2"/>
  <c r="R105" i="2"/>
  <c r="R89" i="2"/>
  <c r="X230" i="2"/>
  <c r="Y231" i="2"/>
  <c r="Z226" i="2"/>
  <c r="Z228" i="2" s="1"/>
  <c r="AC226" i="2"/>
  <c r="AC228" i="2" s="1"/>
  <c r="Z231" i="2"/>
  <c r="Z227" i="2"/>
  <c r="Z229" i="2" s="1"/>
  <c r="Y226" i="2"/>
  <c r="Y228" i="2" s="1"/>
  <c r="Y227" i="2"/>
  <c r="Y229" i="2" s="1"/>
  <c r="AC3" i="2"/>
  <c r="AC227" i="2"/>
  <c r="AC229" i="2" s="1"/>
  <c r="AC231" i="2"/>
  <c r="W230" i="2"/>
  <c r="R58" i="2"/>
  <c r="R60" i="2"/>
  <c r="R56" i="2"/>
  <c r="R62" i="2"/>
  <c r="R28" i="2"/>
  <c r="R32" i="2"/>
  <c r="R78" i="2"/>
  <c r="R40" i="2"/>
  <c r="R66" i="2"/>
  <c r="R70" i="2"/>
  <c r="R48" i="2"/>
  <c r="R64" i="2"/>
  <c r="R72" i="2"/>
  <c r="R80" i="2"/>
  <c r="R38" i="2"/>
  <c r="R46" i="2"/>
  <c r="R54" i="2"/>
  <c r="R74" i="2"/>
  <c r="R42" i="2"/>
  <c r="R50" i="2"/>
  <c r="AH13" i="2"/>
  <c r="V14" i="2"/>
  <c r="AJ13" i="2"/>
  <c r="X14" i="2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AG13" i="2"/>
  <c r="R3" i="2"/>
  <c r="R7" i="2"/>
  <c r="R9" i="2"/>
  <c r="R11" i="2"/>
  <c r="R14" i="2"/>
  <c r="R35" i="2"/>
  <c r="R17" i="2"/>
  <c r="R21" i="2"/>
  <c r="R25" i="2"/>
  <c r="R29" i="2"/>
  <c r="R33" i="2"/>
  <c r="R75" i="2"/>
  <c r="R71" i="2"/>
  <c r="R67" i="2"/>
  <c r="U230" i="2"/>
  <c r="R79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3" i="1"/>
  <c r="T85" i="1"/>
  <c r="T87" i="1" s="1"/>
  <c r="T86" i="1"/>
  <c r="T88" i="1" s="1"/>
  <c r="T90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V85" i="1"/>
  <c r="V87" i="1" s="1"/>
  <c r="V86" i="1"/>
  <c r="V88" i="1" s="1"/>
  <c r="V90" i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AD230" i="3" l="1"/>
  <c r="AL14" i="3"/>
  <c r="Z15" i="3"/>
  <c r="W16" i="3"/>
  <c r="AI15" i="3"/>
  <c r="AM14" i="3"/>
  <c r="AA15" i="3"/>
  <c r="AC15" i="3"/>
  <c r="AO14" i="3"/>
  <c r="Y15" i="3"/>
  <c r="AK14" i="3"/>
  <c r="AQ14" i="3"/>
  <c r="AE15" i="3"/>
  <c r="AH15" i="3"/>
  <c r="V16" i="3"/>
  <c r="X16" i="3"/>
  <c r="AJ15" i="3"/>
  <c r="AD14" i="3"/>
  <c r="AP13" i="3"/>
  <c r="AB15" i="3"/>
  <c r="AN14" i="3"/>
  <c r="U16" i="3"/>
  <c r="AG15" i="3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I13" i="2"/>
  <c r="W14" i="2"/>
  <c r="AE15" i="2"/>
  <c r="U84" i="2"/>
  <c r="AG83" i="2"/>
  <c r="AA230" i="2"/>
  <c r="Z230" i="2"/>
  <c r="Y230" i="2"/>
  <c r="AC230" i="2"/>
  <c r="AD226" i="2"/>
  <c r="AD228" i="2" s="1"/>
  <c r="AD227" i="2"/>
  <c r="AD229" i="2" s="1"/>
  <c r="AD231" i="2"/>
  <c r="AB5" i="2"/>
  <c r="AB6" i="2" s="1"/>
  <c r="AB7" i="2" s="1"/>
  <c r="AB8" i="2" s="1"/>
  <c r="AB9" i="2" s="1"/>
  <c r="AB10" i="2" s="1"/>
  <c r="AB11" i="2" s="1"/>
  <c r="AB12" i="2" s="1"/>
  <c r="AB1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K13" i="2"/>
  <c r="Y14" i="2"/>
  <c r="Z14" i="2"/>
  <c r="AL13" i="2"/>
  <c r="W15" i="2"/>
  <c r="AI14" i="2"/>
  <c r="AA14" i="2"/>
  <c r="AM13" i="2"/>
  <c r="AJ14" i="2"/>
  <c r="X15" i="2"/>
  <c r="V15" i="2"/>
  <c r="AH14" i="2"/>
  <c r="AG14" i="2"/>
  <c r="V14" i="1"/>
  <c r="AH13" i="1"/>
  <c r="T14" i="1"/>
  <c r="AF13" i="1"/>
  <c r="AA90" i="1"/>
  <c r="AA86" i="1"/>
  <c r="AA88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85" i="1"/>
  <c r="AA87" i="1" s="1"/>
  <c r="AA89" i="1" s="1"/>
  <c r="T89" i="1"/>
  <c r="V8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3" i="1"/>
  <c r="H4" i="1"/>
  <c r="N4" i="1" s="1"/>
  <c r="H5" i="1"/>
  <c r="N5" i="1" s="1"/>
  <c r="H6" i="1"/>
  <c r="N6" i="1" s="1"/>
  <c r="H7" i="1"/>
  <c r="N7" i="1" s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N29" i="1" s="1"/>
  <c r="H30" i="1"/>
  <c r="N30" i="1" s="1"/>
  <c r="H31" i="1"/>
  <c r="N31" i="1" s="1"/>
  <c r="H32" i="1"/>
  <c r="N32" i="1" s="1"/>
  <c r="H33" i="1"/>
  <c r="N33" i="1" s="1"/>
  <c r="H34" i="1"/>
  <c r="N34" i="1" s="1"/>
  <c r="H35" i="1"/>
  <c r="N35" i="1" s="1"/>
  <c r="H36" i="1"/>
  <c r="N36" i="1" s="1"/>
  <c r="H37" i="1"/>
  <c r="N37" i="1" s="1"/>
  <c r="H38" i="1"/>
  <c r="N38" i="1" s="1"/>
  <c r="H39" i="1"/>
  <c r="N39" i="1" s="1"/>
  <c r="H40" i="1"/>
  <c r="N40" i="1" s="1"/>
  <c r="H41" i="1"/>
  <c r="N41" i="1" s="1"/>
  <c r="H42" i="1"/>
  <c r="N42" i="1" s="1"/>
  <c r="H43" i="1"/>
  <c r="N43" i="1" s="1"/>
  <c r="H44" i="1"/>
  <c r="N44" i="1" s="1"/>
  <c r="H45" i="1"/>
  <c r="N45" i="1" s="1"/>
  <c r="H46" i="1"/>
  <c r="N46" i="1" s="1"/>
  <c r="H47" i="1"/>
  <c r="N47" i="1" s="1"/>
  <c r="H48" i="1"/>
  <c r="N48" i="1" s="1"/>
  <c r="H49" i="1"/>
  <c r="N49" i="1" s="1"/>
  <c r="H50" i="1"/>
  <c r="N50" i="1" s="1"/>
  <c r="H51" i="1"/>
  <c r="N51" i="1" s="1"/>
  <c r="H52" i="1"/>
  <c r="N52" i="1" s="1"/>
  <c r="H53" i="1"/>
  <c r="N53" i="1" s="1"/>
  <c r="H54" i="1"/>
  <c r="N54" i="1" s="1"/>
  <c r="H55" i="1"/>
  <c r="N55" i="1" s="1"/>
  <c r="H56" i="1"/>
  <c r="N56" i="1" s="1"/>
  <c r="H57" i="1"/>
  <c r="N57" i="1" s="1"/>
  <c r="H58" i="1"/>
  <c r="N58" i="1" s="1"/>
  <c r="H59" i="1"/>
  <c r="N59" i="1" s="1"/>
  <c r="H60" i="1"/>
  <c r="N60" i="1" s="1"/>
  <c r="H61" i="1"/>
  <c r="N61" i="1" s="1"/>
  <c r="H62" i="1"/>
  <c r="N62" i="1" s="1"/>
  <c r="H63" i="1"/>
  <c r="N63" i="1" s="1"/>
  <c r="H64" i="1"/>
  <c r="N64" i="1" s="1"/>
  <c r="H65" i="1"/>
  <c r="N65" i="1" s="1"/>
  <c r="H66" i="1"/>
  <c r="N66" i="1" s="1"/>
  <c r="H67" i="1"/>
  <c r="N67" i="1" s="1"/>
  <c r="H68" i="1"/>
  <c r="N68" i="1" s="1"/>
  <c r="H69" i="1"/>
  <c r="N69" i="1" s="1"/>
  <c r="H70" i="1"/>
  <c r="N70" i="1" s="1"/>
  <c r="H71" i="1"/>
  <c r="N71" i="1" s="1"/>
  <c r="H72" i="1"/>
  <c r="N72" i="1" s="1"/>
  <c r="H73" i="1"/>
  <c r="N73" i="1" s="1"/>
  <c r="H74" i="1"/>
  <c r="N74" i="1" s="1"/>
  <c r="H75" i="1"/>
  <c r="N75" i="1" s="1"/>
  <c r="H76" i="1"/>
  <c r="N76" i="1" s="1"/>
  <c r="H77" i="1"/>
  <c r="N77" i="1" s="1"/>
  <c r="H78" i="1"/>
  <c r="N78" i="1" s="1"/>
  <c r="H79" i="1"/>
  <c r="N79" i="1" s="1"/>
  <c r="H80" i="1"/>
  <c r="N80" i="1" s="1"/>
  <c r="H81" i="1"/>
  <c r="N81" i="1" s="1"/>
  <c r="H3" i="1"/>
  <c r="N3" i="1" s="1"/>
  <c r="Y3" i="1" s="1"/>
  <c r="U90" i="1"/>
  <c r="S90" i="1"/>
  <c r="S88" i="1"/>
  <c r="U87" i="1"/>
  <c r="S87" i="1"/>
  <c r="S89" i="1" s="1"/>
  <c r="U86" i="1"/>
  <c r="U88" i="1" s="1"/>
  <c r="S86" i="1"/>
  <c r="U85" i="1"/>
  <c r="S85" i="1"/>
  <c r="U3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15" i="1"/>
  <c r="M15" i="1" s="1"/>
  <c r="G16" i="1"/>
  <c r="M16" i="1" s="1"/>
  <c r="G17" i="1"/>
  <c r="M17" i="1" s="1"/>
  <c r="G18" i="1"/>
  <c r="M18" i="1" s="1"/>
  <c r="G19" i="1"/>
  <c r="M19" i="1" s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M29" i="1" s="1"/>
  <c r="G30" i="1"/>
  <c r="M30" i="1" s="1"/>
  <c r="G31" i="1"/>
  <c r="M31" i="1" s="1"/>
  <c r="G32" i="1"/>
  <c r="M32" i="1" s="1"/>
  <c r="G33" i="1"/>
  <c r="M33" i="1" s="1"/>
  <c r="G34" i="1"/>
  <c r="M34" i="1" s="1"/>
  <c r="G35" i="1"/>
  <c r="M35" i="1" s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M50" i="1" s="1"/>
  <c r="G51" i="1"/>
  <c r="M51" i="1" s="1"/>
  <c r="G52" i="1"/>
  <c r="M52" i="1" s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0" i="1"/>
  <c r="M60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M67" i="1" s="1"/>
  <c r="G68" i="1"/>
  <c r="M68" i="1" s="1"/>
  <c r="G69" i="1"/>
  <c r="M69" i="1" s="1"/>
  <c r="G70" i="1"/>
  <c r="M70" i="1" s="1"/>
  <c r="G71" i="1"/>
  <c r="M71" i="1" s="1"/>
  <c r="G72" i="1"/>
  <c r="M72" i="1" s="1"/>
  <c r="G73" i="1"/>
  <c r="M73" i="1" s="1"/>
  <c r="G74" i="1"/>
  <c r="M74" i="1" s="1"/>
  <c r="G75" i="1"/>
  <c r="M75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3" i="1"/>
  <c r="M3" i="1" s="1"/>
  <c r="F4" i="1"/>
  <c r="L4" i="1" s="1"/>
  <c r="F5" i="1"/>
  <c r="L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18" i="1"/>
  <c r="L18" i="1" s="1"/>
  <c r="F19" i="1"/>
  <c r="L19" i="1" s="1"/>
  <c r="F20" i="1"/>
  <c r="L20" i="1" s="1"/>
  <c r="F21" i="1"/>
  <c r="L21" i="1" s="1"/>
  <c r="F22" i="1"/>
  <c r="L22" i="1" s="1"/>
  <c r="F23" i="1"/>
  <c r="L23" i="1" s="1"/>
  <c r="F24" i="1"/>
  <c r="L24" i="1" s="1"/>
  <c r="F25" i="1"/>
  <c r="L25" i="1" s="1"/>
  <c r="F26" i="1"/>
  <c r="L26" i="1" s="1"/>
  <c r="F27" i="1"/>
  <c r="L27" i="1" s="1"/>
  <c r="F28" i="1"/>
  <c r="L28" i="1" s="1"/>
  <c r="F29" i="1"/>
  <c r="L29" i="1" s="1"/>
  <c r="F30" i="1"/>
  <c r="L30" i="1" s="1"/>
  <c r="F31" i="1"/>
  <c r="L31" i="1" s="1"/>
  <c r="F32" i="1"/>
  <c r="L32" i="1" s="1"/>
  <c r="F33" i="1"/>
  <c r="L33" i="1" s="1"/>
  <c r="F34" i="1"/>
  <c r="L34" i="1" s="1"/>
  <c r="F35" i="1"/>
  <c r="L35" i="1" s="1"/>
  <c r="F36" i="1"/>
  <c r="L36" i="1" s="1"/>
  <c r="F37" i="1"/>
  <c r="L37" i="1" s="1"/>
  <c r="F38" i="1"/>
  <c r="L38" i="1" s="1"/>
  <c r="F39" i="1"/>
  <c r="L39" i="1" s="1"/>
  <c r="F40" i="1"/>
  <c r="L40" i="1" s="1"/>
  <c r="F41" i="1"/>
  <c r="L41" i="1" s="1"/>
  <c r="F42" i="1"/>
  <c r="L42" i="1" s="1"/>
  <c r="F43" i="1"/>
  <c r="L43" i="1" s="1"/>
  <c r="F44" i="1"/>
  <c r="L44" i="1" s="1"/>
  <c r="F45" i="1"/>
  <c r="L45" i="1" s="1"/>
  <c r="F46" i="1"/>
  <c r="L46" i="1" s="1"/>
  <c r="F47" i="1"/>
  <c r="L47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68" i="1"/>
  <c r="L68" i="1" s="1"/>
  <c r="F69" i="1"/>
  <c r="L69" i="1" s="1"/>
  <c r="F70" i="1"/>
  <c r="L70" i="1" s="1"/>
  <c r="F71" i="1"/>
  <c r="L71" i="1" s="1"/>
  <c r="F72" i="1"/>
  <c r="L72" i="1" s="1"/>
  <c r="F73" i="1"/>
  <c r="L73" i="1" s="1"/>
  <c r="F74" i="1"/>
  <c r="L74" i="1" s="1"/>
  <c r="F75" i="1"/>
  <c r="L75" i="1" s="1"/>
  <c r="F76" i="1"/>
  <c r="L76" i="1" s="1"/>
  <c r="F77" i="1"/>
  <c r="L77" i="1" s="1"/>
  <c r="F78" i="1"/>
  <c r="L78" i="1" s="1"/>
  <c r="F79" i="1"/>
  <c r="L79" i="1" s="1"/>
  <c r="F80" i="1"/>
  <c r="L80" i="1" s="1"/>
  <c r="F81" i="1"/>
  <c r="L81" i="1" s="1"/>
  <c r="F3" i="1"/>
  <c r="L3" i="1" s="1"/>
  <c r="AP14" i="3" l="1"/>
  <c r="AD15" i="3"/>
  <c r="AJ16" i="3"/>
  <c r="X17" i="3"/>
  <c r="AK15" i="3"/>
  <c r="Y16" i="3"/>
  <c r="W17" i="3"/>
  <c r="AI16" i="3"/>
  <c r="AA16" i="3"/>
  <c r="AM15" i="3"/>
  <c r="AL15" i="3"/>
  <c r="Z16" i="3"/>
  <c r="AG16" i="3"/>
  <c r="U17" i="3"/>
  <c r="V17" i="3"/>
  <c r="AH16" i="3"/>
  <c r="AO15" i="3"/>
  <c r="AC16" i="3"/>
  <c r="AB16" i="3"/>
  <c r="AN15" i="3"/>
  <c r="AE16" i="3"/>
  <c r="AQ15" i="3"/>
  <c r="AO13" i="2"/>
  <c r="AC14" i="2"/>
  <c r="AC15" i="2" s="1"/>
  <c r="AC16" i="2" s="1"/>
  <c r="U85" i="2"/>
  <c r="AG84" i="2"/>
  <c r="AE16" i="2"/>
  <c r="AQ15" i="2"/>
  <c r="AD230" i="2"/>
  <c r="AL14" i="2"/>
  <c r="Z15" i="2"/>
  <c r="AB14" i="2"/>
  <c r="AN13" i="2"/>
  <c r="W16" i="2"/>
  <c r="AI15" i="2"/>
  <c r="AK14" i="2"/>
  <c r="Y15" i="2"/>
  <c r="V16" i="2"/>
  <c r="AH15" i="2"/>
  <c r="AG15" i="2"/>
  <c r="X16" i="2"/>
  <c r="AJ15" i="2"/>
  <c r="AP13" i="2"/>
  <c r="AD14" i="2"/>
  <c r="AM14" i="2"/>
  <c r="AA15" i="2"/>
  <c r="U89" i="1"/>
  <c r="S14" i="1"/>
  <c r="AE13" i="1"/>
  <c r="U4" i="1"/>
  <c r="U5" i="1" s="1"/>
  <c r="U6" i="1" s="1"/>
  <c r="U7" i="1" s="1"/>
  <c r="U8" i="1" s="1"/>
  <c r="U9" i="1" s="1"/>
  <c r="U10" i="1" s="1"/>
  <c r="U11" i="1" s="1"/>
  <c r="U12" i="1" s="1"/>
  <c r="U13" i="1" s="1"/>
  <c r="T15" i="1"/>
  <c r="AF14" i="1"/>
  <c r="V15" i="1"/>
  <c r="AH14" i="1"/>
  <c r="AA14" i="1"/>
  <c r="AM13" i="1"/>
  <c r="O41" i="1"/>
  <c r="Q41" i="1"/>
  <c r="O56" i="1"/>
  <c r="Q56" i="1"/>
  <c r="O79" i="1"/>
  <c r="Q79" i="1"/>
  <c r="O71" i="1"/>
  <c r="Q71" i="1"/>
  <c r="O63" i="1"/>
  <c r="Q63" i="1"/>
  <c r="O55" i="1"/>
  <c r="Q55" i="1"/>
  <c r="O47" i="1"/>
  <c r="Q47" i="1"/>
  <c r="O39" i="1"/>
  <c r="Q39" i="1"/>
  <c r="O31" i="1"/>
  <c r="Q31" i="1"/>
  <c r="O23" i="1"/>
  <c r="Q23" i="1"/>
  <c r="O15" i="1"/>
  <c r="Q15" i="1"/>
  <c r="O7" i="1"/>
  <c r="Q7" i="1"/>
  <c r="O49" i="1"/>
  <c r="Q49" i="1"/>
  <c r="O72" i="1"/>
  <c r="Q72" i="1"/>
  <c r="O16" i="1"/>
  <c r="Q16" i="1"/>
  <c r="O78" i="1"/>
  <c r="Q78" i="1"/>
  <c r="O70" i="1"/>
  <c r="Q70" i="1"/>
  <c r="O62" i="1"/>
  <c r="Q62" i="1"/>
  <c r="O54" i="1"/>
  <c r="Q54" i="1"/>
  <c r="O46" i="1"/>
  <c r="Q46" i="1"/>
  <c r="O38" i="1"/>
  <c r="Q38" i="1"/>
  <c r="O30" i="1"/>
  <c r="Q30" i="1"/>
  <c r="O22" i="1"/>
  <c r="Q22" i="1"/>
  <c r="O14" i="1"/>
  <c r="Q14" i="1"/>
  <c r="O6" i="1"/>
  <c r="Q6" i="1"/>
  <c r="O73" i="1"/>
  <c r="Q73" i="1"/>
  <c r="O25" i="1"/>
  <c r="Q25" i="1"/>
  <c r="O40" i="1"/>
  <c r="Q40" i="1"/>
  <c r="O77" i="1"/>
  <c r="Q77" i="1"/>
  <c r="O69" i="1"/>
  <c r="Q69" i="1"/>
  <c r="O61" i="1"/>
  <c r="Q61" i="1"/>
  <c r="O53" i="1"/>
  <c r="Q53" i="1"/>
  <c r="O45" i="1"/>
  <c r="Q45" i="1"/>
  <c r="O37" i="1"/>
  <c r="Q37" i="1"/>
  <c r="O29" i="1"/>
  <c r="Q29" i="1"/>
  <c r="O21" i="1"/>
  <c r="Q21" i="1"/>
  <c r="O13" i="1"/>
  <c r="Q13" i="1"/>
  <c r="O5" i="1"/>
  <c r="Q5" i="1"/>
  <c r="O57" i="1"/>
  <c r="Q57" i="1"/>
  <c r="O9" i="1"/>
  <c r="Q9" i="1"/>
  <c r="O48" i="1"/>
  <c r="Q48" i="1"/>
  <c r="O8" i="1"/>
  <c r="Q8" i="1"/>
  <c r="O76" i="1"/>
  <c r="Q76" i="1"/>
  <c r="O68" i="1"/>
  <c r="Q68" i="1"/>
  <c r="O60" i="1"/>
  <c r="Q60" i="1"/>
  <c r="O52" i="1"/>
  <c r="Q52" i="1"/>
  <c r="O44" i="1"/>
  <c r="Q44" i="1"/>
  <c r="O36" i="1"/>
  <c r="Q36" i="1"/>
  <c r="O28" i="1"/>
  <c r="Q28" i="1"/>
  <c r="O20" i="1"/>
  <c r="Q20" i="1"/>
  <c r="O12" i="1"/>
  <c r="Q12" i="1"/>
  <c r="O4" i="1"/>
  <c r="Q4" i="1"/>
  <c r="O81" i="1"/>
  <c r="Q81" i="1"/>
  <c r="O33" i="1"/>
  <c r="Q33" i="1"/>
  <c r="O80" i="1"/>
  <c r="Q80" i="1"/>
  <c r="O32" i="1"/>
  <c r="Q32" i="1"/>
  <c r="O75" i="1"/>
  <c r="Q75" i="1"/>
  <c r="O67" i="1"/>
  <c r="Q67" i="1"/>
  <c r="O59" i="1"/>
  <c r="Q59" i="1"/>
  <c r="O51" i="1"/>
  <c r="Q51" i="1"/>
  <c r="O43" i="1"/>
  <c r="Q43" i="1"/>
  <c r="O35" i="1"/>
  <c r="Q35" i="1"/>
  <c r="O27" i="1"/>
  <c r="Q27" i="1"/>
  <c r="O19" i="1"/>
  <c r="Q19" i="1"/>
  <c r="O11" i="1"/>
  <c r="Q11" i="1"/>
  <c r="O65" i="1"/>
  <c r="Q65" i="1"/>
  <c r="O17" i="1"/>
  <c r="Q17" i="1"/>
  <c r="O64" i="1"/>
  <c r="Q64" i="1"/>
  <c r="O24" i="1"/>
  <c r="Q24" i="1"/>
  <c r="O3" i="1"/>
  <c r="Z3" i="1" s="1"/>
  <c r="Q3" i="1"/>
  <c r="O74" i="1"/>
  <c r="Q74" i="1"/>
  <c r="O66" i="1"/>
  <c r="Q66" i="1"/>
  <c r="O58" i="1"/>
  <c r="Q58" i="1"/>
  <c r="O50" i="1"/>
  <c r="Q50" i="1"/>
  <c r="O42" i="1"/>
  <c r="Q42" i="1"/>
  <c r="O34" i="1"/>
  <c r="Q34" i="1"/>
  <c r="O26" i="1"/>
  <c r="Q26" i="1"/>
  <c r="O18" i="1"/>
  <c r="Q18" i="1"/>
  <c r="O10" i="1"/>
  <c r="Q10" i="1"/>
  <c r="Y90" i="1"/>
  <c r="Y86" i="1"/>
  <c r="Y88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AK81" i="1" s="1"/>
  <c r="Y85" i="1"/>
  <c r="Y87" i="1" s="1"/>
  <c r="X90" i="1"/>
  <c r="X86" i="1"/>
  <c r="X88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85" i="1"/>
  <c r="X87" i="1" s="1"/>
  <c r="W90" i="1"/>
  <c r="W85" i="1"/>
  <c r="W87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86" i="1"/>
  <c r="W88" i="1" s="1"/>
  <c r="AO16" i="3" l="1"/>
  <c r="AC17" i="3"/>
  <c r="AA17" i="3"/>
  <c r="AM16" i="3"/>
  <c r="AP15" i="3"/>
  <c r="AD16" i="3"/>
  <c r="V18" i="3"/>
  <c r="AH17" i="3"/>
  <c r="U18" i="3"/>
  <c r="AG17" i="3"/>
  <c r="AI17" i="3"/>
  <c r="W18" i="3"/>
  <c r="AE17" i="3"/>
  <c r="AQ16" i="3"/>
  <c r="AK16" i="3"/>
  <c r="Y17" i="3"/>
  <c r="Z17" i="3"/>
  <c r="AL16" i="3"/>
  <c r="AB17" i="3"/>
  <c r="AN16" i="3"/>
  <c r="AJ17" i="3"/>
  <c r="X18" i="3"/>
  <c r="AO14" i="2"/>
  <c r="AO15" i="2"/>
  <c r="AE17" i="2"/>
  <c r="AQ16" i="2"/>
  <c r="U86" i="2"/>
  <c r="AG85" i="2"/>
  <c r="AD15" i="2"/>
  <c r="AP14" i="2"/>
  <c r="AL15" i="2"/>
  <c r="Z16" i="2"/>
  <c r="AB15" i="2"/>
  <c r="AN14" i="2"/>
  <c r="AH16" i="2"/>
  <c r="V17" i="2"/>
  <c r="AM15" i="2"/>
  <c r="AA16" i="2"/>
  <c r="X17" i="2"/>
  <c r="AJ16" i="2"/>
  <c r="Y16" i="2"/>
  <c r="AK15" i="2"/>
  <c r="AG16" i="2"/>
  <c r="AO16" i="2"/>
  <c r="AC17" i="2"/>
  <c r="AI16" i="2"/>
  <c r="W17" i="2"/>
  <c r="U14" i="1"/>
  <c r="AG13" i="1"/>
  <c r="T16" i="1"/>
  <c r="AF15" i="1"/>
  <c r="S15" i="1"/>
  <c r="AE14" i="1"/>
  <c r="V16" i="1"/>
  <c r="AH15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90" i="1"/>
  <c r="AB85" i="1"/>
  <c r="AB87" i="1" s="1"/>
  <c r="AB86" i="1"/>
  <c r="AB88" i="1" s="1"/>
  <c r="AK13" i="1"/>
  <c r="Z86" i="1"/>
  <c r="Z88" i="1" s="1"/>
  <c r="AA15" i="1"/>
  <c r="AM14" i="1"/>
  <c r="Z90" i="1"/>
  <c r="Z85" i="1"/>
  <c r="Z87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AK24" i="1"/>
  <c r="AK28" i="1"/>
  <c r="AK23" i="1"/>
  <c r="Y89" i="1"/>
  <c r="AK25" i="1"/>
  <c r="AK27" i="1"/>
  <c r="AK21" i="1"/>
  <c r="AK22" i="1"/>
  <c r="AK30" i="1"/>
  <c r="AK56" i="1"/>
  <c r="AK34" i="1"/>
  <c r="AK53" i="1"/>
  <c r="AK76" i="1"/>
  <c r="AK16" i="1"/>
  <c r="AK48" i="1"/>
  <c r="AK80" i="1"/>
  <c r="AK71" i="1"/>
  <c r="AK45" i="1"/>
  <c r="AK77" i="1"/>
  <c r="AK66" i="1"/>
  <c r="AK18" i="1"/>
  <c r="AK31" i="1"/>
  <c r="AK60" i="1"/>
  <c r="AK67" i="1"/>
  <c r="AK44" i="1"/>
  <c r="AK59" i="1"/>
  <c r="AK41" i="1"/>
  <c r="AK73" i="1"/>
  <c r="AK58" i="1"/>
  <c r="Y84" i="1"/>
  <c r="AK74" i="1"/>
  <c r="AK20" i="1"/>
  <c r="AK52" i="1"/>
  <c r="AK19" i="1"/>
  <c r="AK17" i="1"/>
  <c r="AK49" i="1"/>
  <c r="AK14" i="1"/>
  <c r="AK78" i="1"/>
  <c r="AK26" i="1"/>
  <c r="AK75" i="1"/>
  <c r="AK39" i="1"/>
  <c r="AK32" i="1"/>
  <c r="AK64" i="1"/>
  <c r="AK35" i="1"/>
  <c r="AK29" i="1"/>
  <c r="AK61" i="1"/>
  <c r="AK38" i="1"/>
  <c r="AK55" i="1"/>
  <c r="AK54" i="1"/>
  <c r="AK15" i="1"/>
  <c r="AK36" i="1"/>
  <c r="AK68" i="1"/>
  <c r="AK43" i="1"/>
  <c r="AK33" i="1"/>
  <c r="AK65" i="1"/>
  <c r="AK42" i="1"/>
  <c r="AK63" i="1"/>
  <c r="AK62" i="1"/>
  <c r="AK57" i="1"/>
  <c r="AK46" i="1"/>
  <c r="AK51" i="1"/>
  <c r="AK40" i="1"/>
  <c r="AK72" i="1"/>
  <c r="AK47" i="1"/>
  <c r="AK37" i="1"/>
  <c r="AK69" i="1"/>
  <c r="AK50" i="1"/>
  <c r="AK79" i="1"/>
  <c r="AK70" i="1"/>
  <c r="X89" i="1"/>
  <c r="W89" i="1"/>
  <c r="W14" i="1"/>
  <c r="AI13" i="1"/>
  <c r="X14" i="1"/>
  <c r="AJ13" i="1"/>
  <c r="X19" i="3" l="1"/>
  <c r="AJ18" i="3"/>
  <c r="Y18" i="3"/>
  <c r="AK17" i="3"/>
  <c r="AN17" i="3"/>
  <c r="AB18" i="3"/>
  <c r="AQ17" i="3"/>
  <c r="AE18" i="3"/>
  <c r="AI18" i="3"/>
  <c r="W19" i="3"/>
  <c r="AM17" i="3"/>
  <c r="AA18" i="3"/>
  <c r="Z18" i="3"/>
  <c r="AL17" i="3"/>
  <c r="U19" i="3"/>
  <c r="AG18" i="3"/>
  <c r="AC18" i="3"/>
  <c r="AO17" i="3"/>
  <c r="AP16" i="3"/>
  <c r="AD17" i="3"/>
  <c r="V19" i="3"/>
  <c r="AH18" i="3"/>
  <c r="U87" i="2"/>
  <c r="AG86" i="2"/>
  <c r="AE18" i="2"/>
  <c r="AQ17" i="2"/>
  <c r="AD16" i="2"/>
  <c r="AP15" i="2"/>
  <c r="AG17" i="2"/>
  <c r="AH17" i="2"/>
  <c r="V18" i="2"/>
  <c r="AI17" i="2"/>
  <c r="W18" i="2"/>
  <c r="Y17" i="2"/>
  <c r="AK16" i="2"/>
  <c r="AN15" i="2"/>
  <c r="AB16" i="2"/>
  <c r="Z17" i="2"/>
  <c r="AL16" i="2"/>
  <c r="AC18" i="2"/>
  <c r="AO17" i="2"/>
  <c r="AJ17" i="2"/>
  <c r="X18" i="2"/>
  <c r="AA17" i="2"/>
  <c r="AM16" i="2"/>
  <c r="S16" i="1"/>
  <c r="AE15" i="1"/>
  <c r="Z89" i="1"/>
  <c r="T17" i="1"/>
  <c r="AF16" i="1"/>
  <c r="V17" i="1"/>
  <c r="AH16" i="1"/>
  <c r="U15" i="1"/>
  <c r="AG14" i="1"/>
  <c r="AB89" i="1"/>
  <c r="AA16" i="1"/>
  <c r="AM15" i="1"/>
  <c r="AL13" i="1"/>
  <c r="AB14" i="1"/>
  <c r="AN13" i="1"/>
  <c r="AL14" i="1"/>
  <c r="Y91" i="1"/>
  <c r="Z16" i="1"/>
  <c r="AL15" i="1"/>
  <c r="W15" i="1"/>
  <c r="AI14" i="1"/>
  <c r="X15" i="1"/>
  <c r="AJ14" i="1"/>
  <c r="AO18" i="3" l="1"/>
  <c r="AC19" i="3"/>
  <c r="W20" i="3"/>
  <c r="AI19" i="3"/>
  <c r="Y19" i="3"/>
  <c r="AK18" i="3"/>
  <c r="U20" i="3"/>
  <c r="AG19" i="3"/>
  <c r="AQ18" i="3"/>
  <c r="AE19" i="3"/>
  <c r="X20" i="3"/>
  <c r="AJ19" i="3"/>
  <c r="AH19" i="3"/>
  <c r="V20" i="3"/>
  <c r="Z19" i="3"/>
  <c r="AL18" i="3"/>
  <c r="AD18" i="3"/>
  <c r="AP17" i="3"/>
  <c r="AA19" i="3"/>
  <c r="AM18" i="3"/>
  <c r="AB19" i="3"/>
  <c r="AN18" i="3"/>
  <c r="AE19" i="2"/>
  <c r="AQ18" i="2"/>
  <c r="U88" i="2"/>
  <c r="AG87" i="2"/>
  <c r="Z18" i="2"/>
  <c r="AL17" i="2"/>
  <c r="AN16" i="2"/>
  <c r="AB17" i="2"/>
  <c r="V19" i="2"/>
  <c r="AH18" i="2"/>
  <c r="AA18" i="2"/>
  <c r="AM17" i="2"/>
  <c r="AG18" i="2"/>
  <c r="AJ18" i="2"/>
  <c r="X19" i="2"/>
  <c r="AK17" i="2"/>
  <c r="Y18" i="2"/>
  <c r="AC19" i="2"/>
  <c r="AO18" i="2"/>
  <c r="W19" i="2"/>
  <c r="AI18" i="2"/>
  <c r="AP16" i="2"/>
  <c r="AD17" i="2"/>
  <c r="S17" i="1"/>
  <c r="AE16" i="1"/>
  <c r="V18" i="1"/>
  <c r="AH17" i="1"/>
  <c r="T18" i="1"/>
  <c r="AF17" i="1"/>
  <c r="U16" i="1"/>
  <c r="AG15" i="1"/>
  <c r="AB15" i="1"/>
  <c r="AN14" i="1"/>
  <c r="AA17" i="1"/>
  <c r="AM16" i="1"/>
  <c r="Z17" i="1"/>
  <c r="AL16" i="1"/>
  <c r="W16" i="1"/>
  <c r="AI15" i="1"/>
  <c r="X16" i="1"/>
  <c r="AJ15" i="1"/>
  <c r="AH20" i="3" l="1"/>
  <c r="V21" i="3"/>
  <c r="Y20" i="3"/>
  <c r="AK19" i="3"/>
  <c r="AL19" i="3"/>
  <c r="Z20" i="3"/>
  <c r="AG20" i="3"/>
  <c r="U21" i="3"/>
  <c r="AB20" i="3"/>
  <c r="AN19" i="3"/>
  <c r="AM19" i="3"/>
  <c r="AA20" i="3"/>
  <c r="AJ20" i="3"/>
  <c r="X21" i="3"/>
  <c r="W21" i="3"/>
  <c r="AI20" i="3"/>
  <c r="AQ19" i="3"/>
  <c r="AE20" i="3"/>
  <c r="AC20" i="3"/>
  <c r="AO19" i="3"/>
  <c r="AD19" i="3"/>
  <c r="AP18" i="3"/>
  <c r="U89" i="2"/>
  <c r="AG88" i="2"/>
  <c r="AE20" i="2"/>
  <c r="AQ19" i="2"/>
  <c r="V20" i="2"/>
  <c r="AH19" i="2"/>
  <c r="AK18" i="2"/>
  <c r="Y19" i="2"/>
  <c r="X20" i="2"/>
  <c r="AJ19" i="2"/>
  <c r="AB18" i="2"/>
  <c r="AN17" i="2"/>
  <c r="AM18" i="2"/>
  <c r="AA19" i="2"/>
  <c r="W20" i="2"/>
  <c r="AI19" i="2"/>
  <c r="AP17" i="2"/>
  <c r="AD18" i="2"/>
  <c r="AO19" i="2"/>
  <c r="AC20" i="2"/>
  <c r="AG19" i="2"/>
  <c r="AL18" i="2"/>
  <c r="Z19" i="2"/>
  <c r="T19" i="1"/>
  <c r="AF18" i="1"/>
  <c r="V19" i="1"/>
  <c r="AH18" i="1"/>
  <c r="S18" i="1"/>
  <c r="AE17" i="1"/>
  <c r="U17" i="1"/>
  <c r="AG16" i="1"/>
  <c r="AA18" i="1"/>
  <c r="AM17" i="1"/>
  <c r="AB16" i="1"/>
  <c r="AN15" i="1"/>
  <c r="Z18" i="1"/>
  <c r="AL17" i="1"/>
  <c r="X17" i="1"/>
  <c r="AJ16" i="1"/>
  <c r="W17" i="1"/>
  <c r="AI16" i="1"/>
  <c r="AG21" i="3" l="1"/>
  <c r="U22" i="3"/>
  <c r="W22" i="3"/>
  <c r="AI21" i="3"/>
  <c r="AO20" i="3"/>
  <c r="AC21" i="3"/>
  <c r="AE21" i="3"/>
  <c r="AQ20" i="3"/>
  <c r="V22" i="3"/>
  <c r="AH21" i="3"/>
  <c r="X22" i="3"/>
  <c r="AJ21" i="3"/>
  <c r="AL20" i="3"/>
  <c r="Z21" i="3"/>
  <c r="AP19" i="3"/>
  <c r="AD20" i="3"/>
  <c r="AM20" i="3"/>
  <c r="AA21" i="3"/>
  <c r="Y21" i="3"/>
  <c r="AK20" i="3"/>
  <c r="AB21" i="3"/>
  <c r="AN20" i="3"/>
  <c r="AE21" i="2"/>
  <c r="AQ20" i="2"/>
  <c r="U90" i="2"/>
  <c r="AG89" i="2"/>
  <c r="Y20" i="2"/>
  <c r="AK19" i="2"/>
  <c r="AG20" i="2"/>
  <c r="AM19" i="2"/>
  <c r="AA20" i="2"/>
  <c r="AH20" i="2"/>
  <c r="V21" i="2"/>
  <c r="X21" i="2"/>
  <c r="AJ20" i="2"/>
  <c r="AO20" i="2"/>
  <c r="AC21" i="2"/>
  <c r="AL19" i="2"/>
  <c r="Z20" i="2"/>
  <c r="AD19" i="2"/>
  <c r="AP18" i="2"/>
  <c r="AB19" i="2"/>
  <c r="AN18" i="2"/>
  <c r="AI20" i="2"/>
  <c r="W21" i="2"/>
  <c r="U18" i="1"/>
  <c r="AG17" i="1"/>
  <c r="S19" i="1"/>
  <c r="AE18" i="1"/>
  <c r="T20" i="1"/>
  <c r="AF19" i="1"/>
  <c r="V20" i="1"/>
  <c r="AH19" i="1"/>
  <c r="AA19" i="1"/>
  <c r="AM18" i="1"/>
  <c r="AB17" i="1"/>
  <c r="AN16" i="1"/>
  <c r="Z19" i="1"/>
  <c r="AL18" i="1"/>
  <c r="W18" i="1"/>
  <c r="AI17" i="1"/>
  <c r="X18" i="1"/>
  <c r="AJ17" i="1"/>
  <c r="AL21" i="3" l="1"/>
  <c r="Z22" i="3"/>
  <c r="AD21" i="3"/>
  <c r="AP20" i="3"/>
  <c r="AQ21" i="3"/>
  <c r="AE22" i="3"/>
  <c r="AK21" i="3"/>
  <c r="Y22" i="3"/>
  <c r="AJ22" i="3"/>
  <c r="X23" i="3"/>
  <c r="AA22" i="3"/>
  <c r="AM21" i="3"/>
  <c r="U23" i="3"/>
  <c r="AG22" i="3"/>
  <c r="AC22" i="3"/>
  <c r="AO21" i="3"/>
  <c r="AN21" i="3"/>
  <c r="AB22" i="3"/>
  <c r="W23" i="3"/>
  <c r="AI22" i="3"/>
  <c r="AH22" i="3"/>
  <c r="V23" i="3"/>
  <c r="U91" i="2"/>
  <c r="AG90" i="2"/>
  <c r="AE22" i="2"/>
  <c r="AQ21" i="2"/>
  <c r="Z21" i="2"/>
  <c r="AL20" i="2"/>
  <c r="AA21" i="2"/>
  <c r="AM20" i="2"/>
  <c r="AI21" i="2"/>
  <c r="W22" i="2"/>
  <c r="AC22" i="2"/>
  <c r="AO21" i="2"/>
  <c r="AG21" i="2"/>
  <c r="AJ21" i="2"/>
  <c r="X22" i="2"/>
  <c r="Y21" i="2"/>
  <c r="AK20" i="2"/>
  <c r="AN19" i="2"/>
  <c r="AB20" i="2"/>
  <c r="AD20" i="2"/>
  <c r="AP19" i="2"/>
  <c r="AH21" i="2"/>
  <c r="V22" i="2"/>
  <c r="V21" i="1"/>
  <c r="AH20" i="1"/>
  <c r="S20" i="1"/>
  <c r="AE19" i="1"/>
  <c r="T21" i="1"/>
  <c r="AF20" i="1"/>
  <c r="U19" i="1"/>
  <c r="AG18" i="1"/>
  <c r="AB18" i="1"/>
  <c r="AN17" i="1"/>
  <c r="AA20" i="1"/>
  <c r="AM19" i="1"/>
  <c r="Z20" i="1"/>
  <c r="AL19" i="1"/>
  <c r="X19" i="1"/>
  <c r="AJ18" i="1"/>
  <c r="W19" i="1"/>
  <c r="AI18" i="1"/>
  <c r="Y23" i="3" l="1"/>
  <c r="AK22" i="3"/>
  <c r="AC23" i="3"/>
  <c r="AO22" i="3"/>
  <c r="AQ22" i="3"/>
  <c r="AE23" i="3"/>
  <c r="U24" i="3"/>
  <c r="AG23" i="3"/>
  <c r="AI23" i="3"/>
  <c r="W24" i="3"/>
  <c r="AM22" i="3"/>
  <c r="AA23" i="3"/>
  <c r="AN22" i="3"/>
  <c r="AB23" i="3"/>
  <c r="AJ23" i="3"/>
  <c r="X24" i="3"/>
  <c r="Z23" i="3"/>
  <c r="AL22" i="3"/>
  <c r="AH23" i="3"/>
  <c r="V24" i="3"/>
  <c r="AD22" i="3"/>
  <c r="AP21" i="3"/>
  <c r="AE23" i="2"/>
  <c r="AQ22" i="2"/>
  <c r="U92" i="2"/>
  <c r="AG91" i="2"/>
  <c r="AN20" i="2"/>
  <c r="AB21" i="2"/>
  <c r="W23" i="2"/>
  <c r="AI22" i="2"/>
  <c r="AC23" i="2"/>
  <c r="AO22" i="2"/>
  <c r="V23" i="2"/>
  <c r="AH22" i="2"/>
  <c r="AA22" i="2"/>
  <c r="AM21" i="2"/>
  <c r="AK21" i="2"/>
  <c r="Y22" i="2"/>
  <c r="AJ22" i="2"/>
  <c r="X23" i="2"/>
  <c r="AP20" i="2"/>
  <c r="AD21" i="2"/>
  <c r="AG22" i="2"/>
  <c r="Z22" i="2"/>
  <c r="AL21" i="2"/>
  <c r="T22" i="1"/>
  <c r="AF21" i="1"/>
  <c r="S21" i="1"/>
  <c r="AE20" i="1"/>
  <c r="U20" i="1"/>
  <c r="AG19" i="1"/>
  <c r="V22" i="1"/>
  <c r="AH21" i="1"/>
  <c r="AA21" i="1"/>
  <c r="AM20" i="1"/>
  <c r="AB19" i="1"/>
  <c r="AN18" i="1"/>
  <c r="Z21" i="1"/>
  <c r="AL20" i="1"/>
  <c r="W20" i="1"/>
  <c r="AI19" i="1"/>
  <c r="X20" i="1"/>
  <c r="AJ19" i="1"/>
  <c r="X25" i="3" l="1"/>
  <c r="AJ24" i="3"/>
  <c r="AG24" i="3"/>
  <c r="U25" i="3"/>
  <c r="AQ23" i="3"/>
  <c r="AE24" i="3"/>
  <c r="AD23" i="3"/>
  <c r="AP22" i="3"/>
  <c r="AO23" i="3"/>
  <c r="AC24" i="3"/>
  <c r="AB24" i="3"/>
  <c r="AN23" i="3"/>
  <c r="AH24" i="3"/>
  <c r="V25" i="3"/>
  <c r="W25" i="3"/>
  <c r="AI24" i="3"/>
  <c r="AM23" i="3"/>
  <c r="AA24" i="3"/>
  <c r="AL23" i="3"/>
  <c r="Z24" i="3"/>
  <c r="Y24" i="3"/>
  <c r="AK23" i="3"/>
  <c r="U93" i="2"/>
  <c r="AG92" i="2"/>
  <c r="AE24" i="2"/>
  <c r="AQ23" i="2"/>
  <c r="V24" i="2"/>
  <c r="AH23" i="2"/>
  <c r="W24" i="2"/>
  <c r="AI23" i="2"/>
  <c r="AP21" i="2"/>
  <c r="AD22" i="2"/>
  <c r="AO23" i="2"/>
  <c r="AC24" i="2"/>
  <c r="AB22" i="2"/>
  <c r="AN21" i="2"/>
  <c r="X24" i="2"/>
  <c r="AJ23" i="2"/>
  <c r="AK22" i="2"/>
  <c r="Y23" i="2"/>
  <c r="AL22" i="2"/>
  <c r="Z23" i="2"/>
  <c r="AG23" i="2"/>
  <c r="AM22" i="2"/>
  <c r="AA23" i="2"/>
  <c r="V23" i="1"/>
  <c r="AH22" i="1"/>
  <c r="U21" i="1"/>
  <c r="AG20" i="1"/>
  <c r="S22" i="1"/>
  <c r="AE21" i="1"/>
  <c r="T23" i="1"/>
  <c r="AF22" i="1"/>
  <c r="AB20" i="1"/>
  <c r="AN19" i="1"/>
  <c r="AA22" i="1"/>
  <c r="AM21" i="1"/>
  <c r="Z22" i="1"/>
  <c r="AL21" i="1"/>
  <c r="X21" i="1"/>
  <c r="AJ20" i="1"/>
  <c r="W21" i="1"/>
  <c r="AI20" i="1"/>
  <c r="AD24" i="3" l="1"/>
  <c r="AP23" i="3"/>
  <c r="AH25" i="3"/>
  <c r="V26" i="3"/>
  <c r="AQ24" i="3"/>
  <c r="AE25" i="3"/>
  <c r="AK24" i="3"/>
  <c r="Y25" i="3"/>
  <c r="W26" i="3"/>
  <c r="AI25" i="3"/>
  <c r="AL24" i="3"/>
  <c r="Z25" i="3"/>
  <c r="AG25" i="3"/>
  <c r="U26" i="3"/>
  <c r="AA25" i="3"/>
  <c r="AM24" i="3"/>
  <c r="AC25" i="3"/>
  <c r="AO24" i="3"/>
  <c r="AB25" i="3"/>
  <c r="AN24" i="3"/>
  <c r="AJ25" i="3"/>
  <c r="X26" i="3"/>
  <c r="AE25" i="2"/>
  <c r="AQ24" i="2"/>
  <c r="U94" i="2"/>
  <c r="AG93" i="2"/>
  <c r="AO24" i="2"/>
  <c r="AC25" i="2"/>
  <c r="AL23" i="2"/>
  <c r="Z24" i="2"/>
  <c r="AD23" i="2"/>
  <c r="AP22" i="2"/>
  <c r="X25" i="2"/>
  <c r="AJ24" i="2"/>
  <c r="AI24" i="2"/>
  <c r="W25" i="2"/>
  <c r="Y24" i="2"/>
  <c r="AK23" i="2"/>
  <c r="AM23" i="2"/>
  <c r="AA24" i="2"/>
  <c r="AG24" i="2"/>
  <c r="AB23" i="2"/>
  <c r="AN22" i="2"/>
  <c r="AH24" i="2"/>
  <c r="V25" i="2"/>
  <c r="T24" i="1"/>
  <c r="AF23" i="1"/>
  <c r="S23" i="1"/>
  <c r="AE22" i="1"/>
  <c r="U22" i="1"/>
  <c r="AG21" i="1"/>
  <c r="V24" i="1"/>
  <c r="AH23" i="1"/>
  <c r="AA23" i="1"/>
  <c r="AM22" i="1"/>
  <c r="AB21" i="1"/>
  <c r="AN20" i="1"/>
  <c r="Z23" i="1"/>
  <c r="AL22" i="1"/>
  <c r="W22" i="1"/>
  <c r="AI21" i="1"/>
  <c r="X22" i="1"/>
  <c r="AJ21" i="1"/>
  <c r="X27" i="3" l="1"/>
  <c r="AJ26" i="3"/>
  <c r="Y26" i="3"/>
  <c r="AK25" i="3"/>
  <c r="AM25" i="3"/>
  <c r="AA26" i="3"/>
  <c r="AE26" i="3"/>
  <c r="AQ25" i="3"/>
  <c r="Z26" i="3"/>
  <c r="AL25" i="3"/>
  <c r="U27" i="3"/>
  <c r="AG26" i="3"/>
  <c r="V27" i="3"/>
  <c r="AH26" i="3"/>
  <c r="AN25" i="3"/>
  <c r="AB26" i="3"/>
  <c r="AO25" i="3"/>
  <c r="AC26" i="3"/>
  <c r="AI26" i="3"/>
  <c r="W27" i="3"/>
  <c r="AP24" i="3"/>
  <c r="AD25" i="3"/>
  <c r="U95" i="2"/>
  <c r="AG94" i="2"/>
  <c r="AE26" i="2"/>
  <c r="AQ25" i="2"/>
  <c r="AA25" i="2"/>
  <c r="AM24" i="2"/>
  <c r="AD24" i="2"/>
  <c r="AP23" i="2"/>
  <c r="Z25" i="2"/>
  <c r="AL24" i="2"/>
  <c r="AJ25" i="2"/>
  <c r="X26" i="2"/>
  <c r="AH25" i="2"/>
  <c r="V26" i="2"/>
  <c r="AI25" i="2"/>
  <c r="W26" i="2"/>
  <c r="AC26" i="2"/>
  <c r="AO25" i="2"/>
  <c r="AG25" i="2"/>
  <c r="Y25" i="2"/>
  <c r="AK24" i="2"/>
  <c r="AN23" i="2"/>
  <c r="AB24" i="2"/>
  <c r="U23" i="1"/>
  <c r="AG22" i="1"/>
  <c r="S24" i="1"/>
  <c r="AE23" i="1"/>
  <c r="V25" i="1"/>
  <c r="AH24" i="1"/>
  <c r="T25" i="1"/>
  <c r="AF24" i="1"/>
  <c r="AB22" i="1"/>
  <c r="AN21" i="1"/>
  <c r="AA24" i="1"/>
  <c r="AM23" i="1"/>
  <c r="Z24" i="1"/>
  <c r="AL23" i="1"/>
  <c r="X23" i="1"/>
  <c r="AJ22" i="1"/>
  <c r="W23" i="1"/>
  <c r="AI22" i="1"/>
  <c r="AQ26" i="3" l="1"/>
  <c r="AE27" i="3"/>
  <c r="AA27" i="3"/>
  <c r="AM26" i="3"/>
  <c r="AH27" i="3"/>
  <c r="V28" i="3"/>
  <c r="U28" i="3"/>
  <c r="AG27" i="3"/>
  <c r="Y27" i="3"/>
  <c r="AK26" i="3"/>
  <c r="AN26" i="3"/>
  <c r="AB27" i="3"/>
  <c r="AI27" i="3"/>
  <c r="W28" i="3"/>
  <c r="AC27" i="3"/>
  <c r="AO26" i="3"/>
  <c r="AD26" i="3"/>
  <c r="AP25" i="3"/>
  <c r="Z27" i="3"/>
  <c r="AL26" i="3"/>
  <c r="X28" i="3"/>
  <c r="AJ27" i="3"/>
  <c r="AE27" i="2"/>
  <c r="AQ26" i="2"/>
  <c r="U96" i="2"/>
  <c r="AG95" i="2"/>
  <c r="AC27" i="2"/>
  <c r="AO26" i="2"/>
  <c r="Z26" i="2"/>
  <c r="AL25" i="2"/>
  <c r="AJ26" i="2"/>
  <c r="X27" i="2"/>
  <c r="AG26" i="2"/>
  <c r="AP24" i="2"/>
  <c r="AD25" i="2"/>
  <c r="W27" i="2"/>
  <c r="AI26" i="2"/>
  <c r="AN24" i="2"/>
  <c r="AB25" i="2"/>
  <c r="V27" i="2"/>
  <c r="AH26" i="2"/>
  <c r="AK25" i="2"/>
  <c r="Y26" i="2"/>
  <c r="AA26" i="2"/>
  <c r="AM25" i="2"/>
  <c r="V26" i="1"/>
  <c r="AH25" i="1"/>
  <c r="S25" i="1"/>
  <c r="AE24" i="1"/>
  <c r="T26" i="1"/>
  <c r="AF25" i="1"/>
  <c r="U24" i="1"/>
  <c r="AG23" i="1"/>
  <c r="AA25" i="1"/>
  <c r="AM24" i="1"/>
  <c r="AB23" i="1"/>
  <c r="AN22" i="1"/>
  <c r="Z25" i="1"/>
  <c r="AL24" i="1"/>
  <c r="W24" i="1"/>
  <c r="AI23" i="1"/>
  <c r="X24" i="1"/>
  <c r="AJ23" i="1"/>
  <c r="Z28" i="3" l="1"/>
  <c r="AL27" i="3"/>
  <c r="AM27" i="3"/>
  <c r="AA28" i="3"/>
  <c r="AC28" i="3"/>
  <c r="AO27" i="3"/>
  <c r="AH28" i="3"/>
  <c r="V29" i="3"/>
  <c r="AE28" i="3"/>
  <c r="AQ27" i="3"/>
  <c r="AG28" i="3"/>
  <c r="U29" i="3"/>
  <c r="W29" i="3"/>
  <c r="AI28" i="3"/>
  <c r="X29" i="3"/>
  <c r="AJ28" i="3"/>
  <c r="AN27" i="3"/>
  <c r="AB28" i="3"/>
  <c r="AD27" i="3"/>
  <c r="AP26" i="3"/>
  <c r="AK27" i="3"/>
  <c r="Y28" i="3"/>
  <c r="U97" i="2"/>
  <c r="AG96" i="2"/>
  <c r="AE28" i="2"/>
  <c r="AQ27" i="2"/>
  <c r="X28" i="2"/>
  <c r="AJ27" i="2"/>
  <c r="AB26" i="2"/>
  <c r="AN25" i="2"/>
  <c r="AM26" i="2"/>
  <c r="AA27" i="2"/>
  <c r="W28" i="2"/>
  <c r="AI27" i="2"/>
  <c r="AL26" i="2"/>
  <c r="Z27" i="2"/>
  <c r="V28" i="2"/>
  <c r="AH27" i="2"/>
  <c r="AP25" i="2"/>
  <c r="AD26" i="2"/>
  <c r="AG27" i="2"/>
  <c r="AK26" i="2"/>
  <c r="Y27" i="2"/>
  <c r="AO27" i="2"/>
  <c r="AC28" i="2"/>
  <c r="U25" i="1"/>
  <c r="AG24" i="1"/>
  <c r="T27" i="1"/>
  <c r="AF26" i="1"/>
  <c r="S26" i="1"/>
  <c r="AE25" i="1"/>
  <c r="V27" i="1"/>
  <c r="AH26" i="1"/>
  <c r="AB24" i="1"/>
  <c r="AN23" i="1"/>
  <c r="AA26" i="1"/>
  <c r="AM25" i="1"/>
  <c r="Z26" i="1"/>
  <c r="AL25" i="1"/>
  <c r="X25" i="1"/>
  <c r="AJ24" i="1"/>
  <c r="W25" i="1"/>
  <c r="AI24" i="1"/>
  <c r="AO28" i="3" l="1"/>
  <c r="AC29" i="3"/>
  <c r="V30" i="3"/>
  <c r="AH29" i="3"/>
  <c r="X30" i="3"/>
  <c r="AJ29" i="3"/>
  <c r="AI29" i="3"/>
  <c r="W30" i="3"/>
  <c r="U30" i="3"/>
  <c r="AG29" i="3"/>
  <c r="AB29" i="3"/>
  <c r="AN28" i="3"/>
  <c r="AK28" i="3"/>
  <c r="Y29" i="3"/>
  <c r="AA29" i="3"/>
  <c r="AM28" i="3"/>
  <c r="AP27" i="3"/>
  <c r="AD28" i="3"/>
  <c r="AE29" i="3"/>
  <c r="AQ28" i="3"/>
  <c r="AL28" i="3"/>
  <c r="Z29" i="3"/>
  <c r="AE29" i="2"/>
  <c r="AQ28" i="2"/>
  <c r="U98" i="2"/>
  <c r="AG97" i="2"/>
  <c r="AI28" i="2"/>
  <c r="W29" i="2"/>
  <c r="AG28" i="2"/>
  <c r="AM27" i="2"/>
  <c r="AA28" i="2"/>
  <c r="AO28" i="2"/>
  <c r="AC29" i="2"/>
  <c r="AH28" i="2"/>
  <c r="V29" i="2"/>
  <c r="AB27" i="2"/>
  <c r="AN26" i="2"/>
  <c r="AD27" i="2"/>
  <c r="AP26" i="2"/>
  <c r="Y28" i="2"/>
  <c r="AK27" i="2"/>
  <c r="AL27" i="2"/>
  <c r="Z28" i="2"/>
  <c r="X29" i="2"/>
  <c r="AJ28" i="2"/>
  <c r="S27" i="1"/>
  <c r="AE26" i="1"/>
  <c r="V28" i="1"/>
  <c r="AH27" i="1"/>
  <c r="T28" i="1"/>
  <c r="AF27" i="1"/>
  <c r="U26" i="1"/>
  <c r="AG25" i="1"/>
  <c r="AA27" i="1"/>
  <c r="AM26" i="1"/>
  <c r="AB25" i="1"/>
  <c r="AN24" i="1"/>
  <c r="Z27" i="1"/>
  <c r="AL26" i="1"/>
  <c r="X26" i="1"/>
  <c r="AJ25" i="1"/>
  <c r="W26" i="1"/>
  <c r="AI25" i="1"/>
  <c r="Z30" i="3" l="1"/>
  <c r="AL29" i="3"/>
  <c r="AI30" i="3"/>
  <c r="W31" i="3"/>
  <c r="AA30" i="3"/>
  <c r="AM29" i="3"/>
  <c r="AJ30" i="3"/>
  <c r="X31" i="3"/>
  <c r="V31" i="3"/>
  <c r="AH30" i="3"/>
  <c r="AP28" i="3"/>
  <c r="AD29" i="3"/>
  <c r="AO29" i="3"/>
  <c r="AC30" i="3"/>
  <c r="AK29" i="3"/>
  <c r="Y30" i="3"/>
  <c r="AE30" i="3"/>
  <c r="AQ29" i="3"/>
  <c r="AN29" i="3"/>
  <c r="AB30" i="3"/>
  <c r="U31" i="3"/>
  <c r="AG30" i="3"/>
  <c r="U99" i="2"/>
  <c r="AG98" i="2"/>
  <c r="AE30" i="2"/>
  <c r="AQ29" i="2"/>
  <c r="AG29" i="2"/>
  <c r="AC30" i="2"/>
  <c r="AO29" i="2"/>
  <c r="Y29" i="2"/>
  <c r="AK28" i="2"/>
  <c r="AA29" i="2"/>
  <c r="AM28" i="2"/>
  <c r="AD28" i="2"/>
  <c r="AP27" i="2"/>
  <c r="AJ29" i="2"/>
  <c r="X30" i="2"/>
  <c r="AN27" i="2"/>
  <c r="AB28" i="2"/>
  <c r="Z29" i="2"/>
  <c r="AL28" i="2"/>
  <c r="AH29" i="2"/>
  <c r="V30" i="2"/>
  <c r="AI29" i="2"/>
  <c r="W30" i="2"/>
  <c r="T29" i="1"/>
  <c r="AF28" i="1"/>
  <c r="U27" i="1"/>
  <c r="AG26" i="1"/>
  <c r="V29" i="1"/>
  <c r="AH28" i="1"/>
  <c r="S28" i="1"/>
  <c r="AE27" i="1"/>
  <c r="AB26" i="1"/>
  <c r="AN25" i="1"/>
  <c r="AA28" i="1"/>
  <c r="AM27" i="1"/>
  <c r="Z28" i="1"/>
  <c r="AL27" i="1"/>
  <c r="W27" i="1"/>
  <c r="AI26" i="1"/>
  <c r="X27" i="1"/>
  <c r="AJ26" i="1"/>
  <c r="AM30" i="3" l="1"/>
  <c r="AA31" i="3"/>
  <c r="AK30" i="3"/>
  <c r="Y31" i="3"/>
  <c r="X32" i="3"/>
  <c r="AJ31" i="3"/>
  <c r="AI31" i="3"/>
  <c r="W32" i="3"/>
  <c r="AC31" i="3"/>
  <c r="AO30" i="3"/>
  <c r="AG31" i="3"/>
  <c r="U32" i="3"/>
  <c r="AN30" i="3"/>
  <c r="AB31" i="3"/>
  <c r="AD30" i="3"/>
  <c r="AP29" i="3"/>
  <c r="AE31" i="3"/>
  <c r="AQ30" i="3"/>
  <c r="V32" i="3"/>
  <c r="AH31" i="3"/>
  <c r="Z31" i="3"/>
  <c r="AL30" i="3"/>
  <c r="AE31" i="2"/>
  <c r="AQ30" i="2"/>
  <c r="U100" i="2"/>
  <c r="AG99" i="2"/>
  <c r="AA30" i="2"/>
  <c r="AM29" i="2"/>
  <c r="AK29" i="2"/>
  <c r="Y30" i="2"/>
  <c r="AN28" i="2"/>
  <c r="AB29" i="2"/>
  <c r="W31" i="2"/>
  <c r="AI30" i="2"/>
  <c r="AJ30" i="2"/>
  <c r="X31" i="2"/>
  <c r="Z30" i="2"/>
  <c r="AL29" i="2"/>
  <c r="AC31" i="2"/>
  <c r="AO30" i="2"/>
  <c r="V31" i="2"/>
  <c r="AH30" i="2"/>
  <c r="AP28" i="2"/>
  <c r="AD29" i="2"/>
  <c r="AG30" i="2"/>
  <c r="S29" i="1"/>
  <c r="AE28" i="1"/>
  <c r="V30" i="1"/>
  <c r="AH29" i="1"/>
  <c r="U28" i="1"/>
  <c r="AG27" i="1"/>
  <c r="T30" i="1"/>
  <c r="AF29" i="1"/>
  <c r="AA29" i="1"/>
  <c r="AM28" i="1"/>
  <c r="AB27" i="1"/>
  <c r="AN26" i="1"/>
  <c r="Z29" i="1"/>
  <c r="AL28" i="1"/>
  <c r="X28" i="1"/>
  <c r="AJ27" i="1"/>
  <c r="W28" i="1"/>
  <c r="AI27" i="1"/>
  <c r="W33" i="3" l="1"/>
  <c r="AI32" i="3"/>
  <c r="AD31" i="3"/>
  <c r="AP30" i="3"/>
  <c r="AB32" i="3"/>
  <c r="AN31" i="3"/>
  <c r="AL31" i="3"/>
  <c r="Z32" i="3"/>
  <c r="X33" i="3"/>
  <c r="AJ32" i="3"/>
  <c r="U33" i="3"/>
  <c r="AG32" i="3"/>
  <c r="AH32" i="3"/>
  <c r="V33" i="3"/>
  <c r="AA32" i="3"/>
  <c r="AM31" i="3"/>
  <c r="Y32" i="3"/>
  <c r="AK31" i="3"/>
  <c r="AQ31" i="3"/>
  <c r="AE32" i="3"/>
  <c r="AC32" i="3"/>
  <c r="AO31" i="3"/>
  <c r="U101" i="2"/>
  <c r="AG100" i="2"/>
  <c r="AE32" i="2"/>
  <c r="AQ31" i="2"/>
  <c r="V32" i="2"/>
  <c r="AH31" i="2"/>
  <c r="W32" i="2"/>
  <c r="AI31" i="2"/>
  <c r="AB30" i="2"/>
  <c r="AN29" i="2"/>
  <c r="AK30" i="2"/>
  <c r="Y31" i="2"/>
  <c r="AG31" i="2"/>
  <c r="AL30" i="2"/>
  <c r="Z31" i="2"/>
  <c r="AO31" i="2"/>
  <c r="AC32" i="2"/>
  <c r="AP29" i="2"/>
  <c r="AD30" i="2"/>
  <c r="X32" i="2"/>
  <c r="AJ31" i="2"/>
  <c r="AM30" i="2"/>
  <c r="AA31" i="2"/>
  <c r="U29" i="1"/>
  <c r="AG28" i="1"/>
  <c r="T31" i="1"/>
  <c r="AF30" i="1"/>
  <c r="V31" i="1"/>
  <c r="AH30" i="1"/>
  <c r="S30" i="1"/>
  <c r="AE29" i="1"/>
  <c r="AB28" i="1"/>
  <c r="AN27" i="1"/>
  <c r="AA30" i="1"/>
  <c r="AM29" i="1"/>
  <c r="Z30" i="1"/>
  <c r="AL29" i="1"/>
  <c r="W29" i="1"/>
  <c r="AI28" i="1"/>
  <c r="X29" i="1"/>
  <c r="AJ28" i="1"/>
  <c r="AA33" i="3" l="1"/>
  <c r="AM32" i="3"/>
  <c r="AE33" i="3"/>
  <c r="AQ32" i="3"/>
  <c r="AG33" i="3"/>
  <c r="U34" i="3"/>
  <c r="AP31" i="3"/>
  <c r="AD32" i="3"/>
  <c r="Z33" i="3"/>
  <c r="AL32" i="3"/>
  <c r="V34" i="3"/>
  <c r="AH33" i="3"/>
  <c r="AN32" i="3"/>
  <c r="AB33" i="3"/>
  <c r="AC33" i="3"/>
  <c r="AO32" i="3"/>
  <c r="AK32" i="3"/>
  <c r="Y33" i="3"/>
  <c r="AJ33" i="3"/>
  <c r="X34" i="3"/>
  <c r="W34" i="3"/>
  <c r="AI33" i="3"/>
  <c r="AE33" i="2"/>
  <c r="AQ32" i="2"/>
  <c r="U102" i="2"/>
  <c r="AG101" i="2"/>
  <c r="Y32" i="2"/>
  <c r="AK31" i="2"/>
  <c r="AD31" i="2"/>
  <c r="AP30" i="2"/>
  <c r="AB31" i="2"/>
  <c r="AN30" i="2"/>
  <c r="AM31" i="2"/>
  <c r="AA32" i="2"/>
  <c r="AO32" i="2"/>
  <c r="AC33" i="2"/>
  <c r="AI32" i="2"/>
  <c r="W33" i="2"/>
  <c r="AL31" i="2"/>
  <c r="Z32" i="2"/>
  <c r="AG32" i="2"/>
  <c r="X33" i="2"/>
  <c r="AJ32" i="2"/>
  <c r="AH32" i="2"/>
  <c r="V33" i="2"/>
  <c r="S31" i="1"/>
  <c r="AE30" i="1"/>
  <c r="V32" i="1"/>
  <c r="AH31" i="1"/>
  <c r="T32" i="1"/>
  <c r="AF31" i="1"/>
  <c r="U30" i="1"/>
  <c r="AG29" i="1"/>
  <c r="AA31" i="1"/>
  <c r="AM30" i="1"/>
  <c r="AB29" i="1"/>
  <c r="AN28" i="1"/>
  <c r="Z31" i="1"/>
  <c r="AL30" i="1"/>
  <c r="X30" i="1"/>
  <c r="AJ29" i="1"/>
  <c r="W30" i="1"/>
  <c r="AI29" i="1"/>
  <c r="AO33" i="3" l="1"/>
  <c r="AC34" i="3"/>
  <c r="AB34" i="3"/>
  <c r="AN33" i="3"/>
  <c r="U35" i="3"/>
  <c r="AG34" i="3"/>
  <c r="AI34" i="3"/>
  <c r="W35" i="3"/>
  <c r="AP32" i="3"/>
  <c r="AD33" i="3"/>
  <c r="AJ34" i="3"/>
  <c r="X35" i="3"/>
  <c r="AE34" i="3"/>
  <c r="AQ33" i="3"/>
  <c r="AK33" i="3"/>
  <c r="Y34" i="3"/>
  <c r="V35" i="3"/>
  <c r="AH34" i="3"/>
  <c r="Z34" i="3"/>
  <c r="AL33" i="3"/>
  <c r="AA34" i="3"/>
  <c r="AM33" i="3"/>
  <c r="U103" i="2"/>
  <c r="AG102" i="2"/>
  <c r="AE34" i="2"/>
  <c r="AQ33" i="2"/>
  <c r="AG33" i="2"/>
  <c r="AA33" i="2"/>
  <c r="AM32" i="2"/>
  <c r="AN31" i="2"/>
  <c r="AB32" i="2"/>
  <c r="V34" i="2"/>
  <c r="AH33" i="2"/>
  <c r="AI33" i="2"/>
  <c r="W34" i="2"/>
  <c r="AD32" i="2"/>
  <c r="AP31" i="2"/>
  <c r="Z33" i="2"/>
  <c r="AL32" i="2"/>
  <c r="AC34" i="2"/>
  <c r="AO33" i="2"/>
  <c r="AJ33" i="2"/>
  <c r="X34" i="2"/>
  <c r="Y33" i="2"/>
  <c r="AK32" i="2"/>
  <c r="T33" i="1"/>
  <c r="AF32" i="1"/>
  <c r="U31" i="1"/>
  <c r="AG30" i="1"/>
  <c r="V33" i="1"/>
  <c r="AH32" i="1"/>
  <c r="S32" i="1"/>
  <c r="AE31" i="1"/>
  <c r="AB30" i="1"/>
  <c r="AN29" i="1"/>
  <c r="AA32" i="1"/>
  <c r="AM31" i="1"/>
  <c r="Z32" i="1"/>
  <c r="AL31" i="1"/>
  <c r="W31" i="1"/>
  <c r="AI30" i="1"/>
  <c r="X31" i="1"/>
  <c r="AJ30" i="1"/>
  <c r="AA35" i="3" l="1"/>
  <c r="AM34" i="3"/>
  <c r="Y35" i="3"/>
  <c r="AK34" i="3"/>
  <c r="AI35" i="3"/>
  <c r="W36" i="3"/>
  <c r="Z35" i="3"/>
  <c r="AL34" i="3"/>
  <c r="AN34" i="3"/>
  <c r="AB35" i="3"/>
  <c r="AP33" i="3"/>
  <c r="AD34" i="3"/>
  <c r="AC35" i="3"/>
  <c r="AO34" i="3"/>
  <c r="AQ34" i="3"/>
  <c r="AE35" i="3"/>
  <c r="U36" i="3"/>
  <c r="AG35" i="3"/>
  <c r="X36" i="3"/>
  <c r="AJ35" i="3"/>
  <c r="AH35" i="3"/>
  <c r="V36" i="3"/>
  <c r="AE35" i="2"/>
  <c r="AQ34" i="2"/>
  <c r="U104" i="2"/>
  <c r="AG103" i="2"/>
  <c r="V35" i="2"/>
  <c r="AH34" i="2"/>
  <c r="AN32" i="2"/>
  <c r="AB33" i="2"/>
  <c r="AP32" i="2"/>
  <c r="AD33" i="2"/>
  <c r="AA34" i="2"/>
  <c r="AM33" i="2"/>
  <c r="AG34" i="2"/>
  <c r="AO34" i="2"/>
  <c r="AC35" i="2"/>
  <c r="Z34" i="2"/>
  <c r="AL33" i="2"/>
  <c r="AK33" i="2"/>
  <c r="Y34" i="2"/>
  <c r="X35" i="2"/>
  <c r="AJ34" i="2"/>
  <c r="W35" i="2"/>
  <c r="AI34" i="2"/>
  <c r="V34" i="1"/>
  <c r="AH33" i="1"/>
  <c r="S33" i="1"/>
  <c r="AE32" i="1"/>
  <c r="U32" i="1"/>
  <c r="AG31" i="1"/>
  <c r="T34" i="1"/>
  <c r="AF33" i="1"/>
  <c r="AA33" i="1"/>
  <c r="AM32" i="1"/>
  <c r="AB31" i="1"/>
  <c r="AN30" i="1"/>
  <c r="Z33" i="1"/>
  <c r="AL32" i="1"/>
  <c r="X32" i="1"/>
  <c r="AJ31" i="1"/>
  <c r="W32" i="1"/>
  <c r="AI31" i="1"/>
  <c r="AQ35" i="3" l="1"/>
  <c r="AE36" i="3"/>
  <c r="AL35" i="3"/>
  <c r="Z36" i="3"/>
  <c r="AD35" i="3"/>
  <c r="AP34" i="3"/>
  <c r="AN35" i="3"/>
  <c r="AB36" i="3"/>
  <c r="AH36" i="3"/>
  <c r="V37" i="3"/>
  <c r="W37" i="3"/>
  <c r="AI36" i="3"/>
  <c r="AC36" i="3"/>
  <c r="AO35" i="3"/>
  <c r="X37" i="3"/>
  <c r="AJ36" i="3"/>
  <c r="Y36" i="3"/>
  <c r="AK35" i="3"/>
  <c r="AG36" i="3"/>
  <c r="U37" i="3"/>
  <c r="AM35" i="3"/>
  <c r="AA36" i="3"/>
  <c r="U105" i="2"/>
  <c r="AG104" i="2"/>
  <c r="AE36" i="2"/>
  <c r="AQ35" i="2"/>
  <c r="AM34" i="2"/>
  <c r="AA35" i="2"/>
  <c r="AD34" i="2"/>
  <c r="AP33" i="2"/>
  <c r="AO35" i="2"/>
  <c r="AC36" i="2"/>
  <c r="AB34" i="2"/>
  <c r="AN33" i="2"/>
  <c r="AK34" i="2"/>
  <c r="Y35" i="2"/>
  <c r="AL34" i="2"/>
  <c r="Z35" i="2"/>
  <c r="AI35" i="2"/>
  <c r="W36" i="2"/>
  <c r="AG35" i="2"/>
  <c r="AJ35" i="2"/>
  <c r="X36" i="2"/>
  <c r="AH35" i="2"/>
  <c r="V36" i="2"/>
  <c r="U33" i="1"/>
  <c r="AG32" i="1"/>
  <c r="T35" i="1"/>
  <c r="AF34" i="1"/>
  <c r="S34" i="1"/>
  <c r="AE33" i="1"/>
  <c r="V35" i="1"/>
  <c r="AH34" i="1"/>
  <c r="AB32" i="1"/>
  <c r="AN31" i="1"/>
  <c r="AA34" i="1"/>
  <c r="AM33" i="1"/>
  <c r="Z34" i="1"/>
  <c r="AL33" i="1"/>
  <c r="W33" i="1"/>
  <c r="AI32" i="1"/>
  <c r="X33" i="1"/>
  <c r="AJ32" i="1"/>
  <c r="X38" i="3" l="1"/>
  <c r="AJ37" i="3"/>
  <c r="AA37" i="3"/>
  <c r="AM36" i="3"/>
  <c r="AO36" i="3"/>
  <c r="AC37" i="3"/>
  <c r="AL36" i="3"/>
  <c r="Z37" i="3"/>
  <c r="W38" i="3"/>
  <c r="AI37" i="3"/>
  <c r="AB37" i="3"/>
  <c r="AN36" i="3"/>
  <c r="AP35" i="3"/>
  <c r="AD36" i="3"/>
  <c r="AG37" i="3"/>
  <c r="U38" i="3"/>
  <c r="V38" i="3"/>
  <c r="AH37" i="3"/>
  <c r="AE37" i="3"/>
  <c r="AQ36" i="3"/>
  <c r="Y37" i="3"/>
  <c r="AK36" i="3"/>
  <c r="AE37" i="2"/>
  <c r="AQ36" i="2"/>
  <c r="U106" i="2"/>
  <c r="AG105" i="2"/>
  <c r="AN34" i="2"/>
  <c r="AB35" i="2"/>
  <c r="AI36" i="2"/>
  <c r="W37" i="2"/>
  <c r="AC37" i="2"/>
  <c r="AO36" i="2"/>
  <c r="V37" i="2"/>
  <c r="AH36" i="2"/>
  <c r="Z36" i="2"/>
  <c r="AL35" i="2"/>
  <c r="AG36" i="2"/>
  <c r="AP34" i="2"/>
  <c r="AD35" i="2"/>
  <c r="AJ36" i="2"/>
  <c r="X37" i="2"/>
  <c r="Y36" i="2"/>
  <c r="AK35" i="2"/>
  <c r="AA36" i="2"/>
  <c r="AM35" i="2"/>
  <c r="V36" i="1"/>
  <c r="AH35" i="1"/>
  <c r="T36" i="1"/>
  <c r="AF35" i="1"/>
  <c r="S35" i="1"/>
  <c r="AE34" i="1"/>
  <c r="U34" i="1"/>
  <c r="AG33" i="1"/>
  <c r="AA35" i="1"/>
  <c r="AM34" i="1"/>
  <c r="AB33" i="1"/>
  <c r="AN32" i="1"/>
  <c r="Z35" i="1"/>
  <c r="AL34" i="1"/>
  <c r="X34" i="1"/>
  <c r="AJ33" i="1"/>
  <c r="W34" i="1"/>
  <c r="AI33" i="1"/>
  <c r="AO37" i="3" l="1"/>
  <c r="AC38" i="3"/>
  <c r="AK37" i="3"/>
  <c r="Y38" i="3"/>
  <c r="U39" i="3"/>
  <c r="AG38" i="3"/>
  <c r="AL37" i="3"/>
  <c r="Z38" i="3"/>
  <c r="AE38" i="3"/>
  <c r="AQ37" i="3"/>
  <c r="AA38" i="3"/>
  <c r="AM37" i="3"/>
  <c r="AP36" i="3"/>
  <c r="AD37" i="3"/>
  <c r="AN37" i="3"/>
  <c r="AB38" i="3"/>
  <c r="V39" i="3"/>
  <c r="AH38" i="3"/>
  <c r="W39" i="3"/>
  <c r="AI38" i="3"/>
  <c r="AJ38" i="3"/>
  <c r="X39" i="3"/>
  <c r="U107" i="2"/>
  <c r="AG106" i="2"/>
  <c r="AE38" i="2"/>
  <c r="AQ37" i="2"/>
  <c r="V38" i="2"/>
  <c r="AH37" i="2"/>
  <c r="Z37" i="2"/>
  <c r="AL36" i="2"/>
  <c r="W38" i="2"/>
  <c r="AI37" i="2"/>
  <c r="AP35" i="2"/>
  <c r="AD36" i="2"/>
  <c r="AC38" i="2"/>
  <c r="AO37" i="2"/>
  <c r="AG37" i="2"/>
  <c r="AK36" i="2"/>
  <c r="Y37" i="2"/>
  <c r="X38" i="2"/>
  <c r="AJ37" i="2"/>
  <c r="AA37" i="2"/>
  <c r="AM36" i="2"/>
  <c r="AB36" i="2"/>
  <c r="AN35" i="2"/>
  <c r="U35" i="1"/>
  <c r="AG34" i="1"/>
  <c r="T37" i="1"/>
  <c r="AF36" i="1"/>
  <c r="S36" i="1"/>
  <c r="AE35" i="1"/>
  <c r="V37" i="1"/>
  <c r="AH36" i="1"/>
  <c r="AB34" i="1"/>
  <c r="AN33" i="1"/>
  <c r="AA36" i="1"/>
  <c r="AM35" i="1"/>
  <c r="Z36" i="1"/>
  <c r="AL35" i="1"/>
  <c r="W35" i="1"/>
  <c r="AI34" i="1"/>
  <c r="X35" i="1"/>
  <c r="AJ34" i="1"/>
  <c r="AJ39" i="3" l="1"/>
  <c r="X40" i="3"/>
  <c r="AN38" i="3"/>
  <c r="AB39" i="3"/>
  <c r="Z39" i="3"/>
  <c r="AL38" i="3"/>
  <c r="Y39" i="3"/>
  <c r="AK38" i="3"/>
  <c r="AI39" i="3"/>
  <c r="W40" i="3"/>
  <c r="AM38" i="3"/>
  <c r="AA39" i="3"/>
  <c r="AC39" i="3"/>
  <c r="AO38" i="3"/>
  <c r="AD38" i="3"/>
  <c r="AP37" i="3"/>
  <c r="U40" i="3"/>
  <c r="AG39" i="3"/>
  <c r="V40" i="3"/>
  <c r="AH39" i="3"/>
  <c r="AQ38" i="3"/>
  <c r="AE39" i="3"/>
  <c r="AE39" i="2"/>
  <c r="AQ38" i="2"/>
  <c r="U108" i="2"/>
  <c r="AG107" i="2"/>
  <c r="AD37" i="2"/>
  <c r="AP36" i="2"/>
  <c r="W39" i="2"/>
  <c r="AI38" i="2"/>
  <c r="AK37" i="2"/>
  <c r="Y38" i="2"/>
  <c r="X39" i="2"/>
  <c r="AJ38" i="2"/>
  <c r="AB37" i="2"/>
  <c r="AN36" i="2"/>
  <c r="AG38" i="2"/>
  <c r="AL37" i="2"/>
  <c r="Z38" i="2"/>
  <c r="AM37" i="2"/>
  <c r="AA38" i="2"/>
  <c r="AO38" i="2"/>
  <c r="AC39" i="2"/>
  <c r="V39" i="2"/>
  <c r="AH38" i="2"/>
  <c r="T38" i="1"/>
  <c r="AF37" i="1"/>
  <c r="V38" i="1"/>
  <c r="AH37" i="1"/>
  <c r="S37" i="1"/>
  <c r="AE36" i="1"/>
  <c r="U36" i="1"/>
  <c r="AG35" i="1"/>
  <c r="AA37" i="1"/>
  <c r="AM36" i="1"/>
  <c r="AB35" i="1"/>
  <c r="AN34" i="1"/>
  <c r="Z37" i="1"/>
  <c r="AL36" i="1"/>
  <c r="X36" i="1"/>
  <c r="AJ35" i="1"/>
  <c r="W36" i="1"/>
  <c r="AI35" i="1"/>
  <c r="AC40" i="3" l="1"/>
  <c r="AO39" i="3"/>
  <c r="AD39" i="3"/>
  <c r="AP38" i="3"/>
  <c r="Y40" i="3"/>
  <c r="AK39" i="3"/>
  <c r="AQ39" i="3"/>
  <c r="AE40" i="3"/>
  <c r="AL39" i="3"/>
  <c r="Z40" i="3"/>
  <c r="AM39" i="3"/>
  <c r="AA40" i="3"/>
  <c r="AH40" i="3"/>
  <c r="V41" i="3"/>
  <c r="W41" i="3"/>
  <c r="AI40" i="3"/>
  <c r="X41" i="3"/>
  <c r="AJ40" i="3"/>
  <c r="AB40" i="3"/>
  <c r="AN39" i="3"/>
  <c r="AG40" i="3"/>
  <c r="U41" i="3"/>
  <c r="U109" i="2"/>
  <c r="AG108" i="2"/>
  <c r="AE40" i="2"/>
  <c r="AQ39" i="2"/>
  <c r="X40" i="2"/>
  <c r="AJ39" i="2"/>
  <c r="AM38" i="2"/>
  <c r="AA39" i="2"/>
  <c r="Z39" i="2"/>
  <c r="AL38" i="2"/>
  <c r="AI39" i="2"/>
  <c r="W40" i="2"/>
  <c r="Y39" i="2"/>
  <c r="AK38" i="2"/>
  <c r="AG39" i="2"/>
  <c r="AH39" i="2"/>
  <c r="V40" i="2"/>
  <c r="AO39" i="2"/>
  <c r="AC40" i="2"/>
  <c r="AN37" i="2"/>
  <c r="AB38" i="2"/>
  <c r="AD38" i="2"/>
  <c r="AP37" i="2"/>
  <c r="U37" i="1"/>
  <c r="AG36" i="1"/>
  <c r="V39" i="1"/>
  <c r="AH38" i="1"/>
  <c r="S38" i="1"/>
  <c r="AE37" i="1"/>
  <c r="T39" i="1"/>
  <c r="AF38" i="1"/>
  <c r="AB36" i="1"/>
  <c r="AN35" i="1"/>
  <c r="AA38" i="1"/>
  <c r="AM37" i="1"/>
  <c r="Z38" i="1"/>
  <c r="AL37" i="1"/>
  <c r="W37" i="1"/>
  <c r="AI36" i="1"/>
  <c r="X37" i="1"/>
  <c r="AJ36" i="1"/>
  <c r="AK40" i="3" l="1"/>
  <c r="Y41" i="3"/>
  <c r="AQ40" i="3"/>
  <c r="AE41" i="3"/>
  <c r="W42" i="3"/>
  <c r="AI41" i="3"/>
  <c r="AG41" i="3"/>
  <c r="U42" i="3"/>
  <c r="AA41" i="3"/>
  <c r="AM40" i="3"/>
  <c r="AL40" i="3"/>
  <c r="Z41" i="3"/>
  <c r="V42" i="3"/>
  <c r="AH41" i="3"/>
  <c r="AB41" i="3"/>
  <c r="AN40" i="3"/>
  <c r="AD40" i="3"/>
  <c r="AP39" i="3"/>
  <c r="AJ41" i="3"/>
  <c r="X42" i="3"/>
  <c r="AC41" i="3"/>
  <c r="AO40" i="3"/>
  <c r="AE41" i="2"/>
  <c r="AQ40" i="2"/>
  <c r="U110" i="2"/>
  <c r="AG109" i="2"/>
  <c r="AC41" i="2"/>
  <c r="AO40" i="2"/>
  <c r="AI40" i="2"/>
  <c r="W41" i="2"/>
  <c r="AH40" i="2"/>
  <c r="V41" i="2"/>
  <c r="Z40" i="2"/>
  <c r="AL39" i="2"/>
  <c r="AG40" i="2"/>
  <c r="AA40" i="2"/>
  <c r="AM39" i="2"/>
  <c r="AD39" i="2"/>
  <c r="AP38" i="2"/>
  <c r="AN38" i="2"/>
  <c r="AB39" i="2"/>
  <c r="Y40" i="2"/>
  <c r="AK39" i="2"/>
  <c r="AJ40" i="2"/>
  <c r="X41" i="2"/>
  <c r="T40" i="1"/>
  <c r="AF39" i="1"/>
  <c r="V40" i="1"/>
  <c r="AH39" i="1"/>
  <c r="S39" i="1"/>
  <c r="AE38" i="1"/>
  <c r="U38" i="1"/>
  <c r="AG37" i="1"/>
  <c r="AA39" i="1"/>
  <c r="AM38" i="1"/>
  <c r="AB37" i="1"/>
  <c r="AN36" i="1"/>
  <c r="Z39" i="1"/>
  <c r="AL38" i="1"/>
  <c r="X38" i="1"/>
  <c r="AJ37" i="1"/>
  <c r="W38" i="1"/>
  <c r="AI37" i="1"/>
  <c r="AO41" i="3" l="1"/>
  <c r="AC42" i="3"/>
  <c r="AJ42" i="3"/>
  <c r="X43" i="3"/>
  <c r="U43" i="3"/>
  <c r="AG42" i="3"/>
  <c r="AB42" i="3"/>
  <c r="AN41" i="3"/>
  <c r="V43" i="3"/>
  <c r="AH42" i="3"/>
  <c r="Z42" i="3"/>
  <c r="AL41" i="3"/>
  <c r="AE42" i="3"/>
  <c r="AQ41" i="3"/>
  <c r="AK41" i="3"/>
  <c r="Y42" i="3"/>
  <c r="AI42" i="3"/>
  <c r="W43" i="3"/>
  <c r="AP40" i="3"/>
  <c r="AD41" i="3"/>
  <c r="AA42" i="3"/>
  <c r="AM41" i="3"/>
  <c r="U111" i="2"/>
  <c r="AG110" i="2"/>
  <c r="AE42" i="2"/>
  <c r="AQ41" i="2"/>
  <c r="AN39" i="2"/>
  <c r="AB40" i="2"/>
  <c r="W42" i="2"/>
  <c r="AI41" i="2"/>
  <c r="Z41" i="2"/>
  <c r="AL40" i="2"/>
  <c r="AP39" i="2"/>
  <c r="AD40" i="2"/>
  <c r="AA41" i="2"/>
  <c r="AM40" i="2"/>
  <c r="V42" i="2"/>
  <c r="AH41" i="2"/>
  <c r="AJ41" i="2"/>
  <c r="X42" i="2"/>
  <c r="AK40" i="2"/>
  <c r="Y41" i="2"/>
  <c r="AG41" i="2"/>
  <c r="AC42" i="2"/>
  <c r="AO41" i="2"/>
  <c r="U39" i="1"/>
  <c r="AG38" i="1"/>
  <c r="V41" i="1"/>
  <c r="AH40" i="1"/>
  <c r="S40" i="1"/>
  <c r="AE39" i="1"/>
  <c r="T41" i="1"/>
  <c r="AF40" i="1"/>
  <c r="AB38" i="1"/>
  <c r="AN37" i="1"/>
  <c r="AA40" i="1"/>
  <c r="AM39" i="1"/>
  <c r="Z40" i="1"/>
  <c r="AL39" i="1"/>
  <c r="W39" i="1"/>
  <c r="AI38" i="1"/>
  <c r="X39" i="1"/>
  <c r="AJ38" i="1"/>
  <c r="U44" i="3" l="1"/>
  <c r="AG43" i="3"/>
  <c r="AD42" i="3"/>
  <c r="AP41" i="3"/>
  <c r="Y43" i="3"/>
  <c r="AK42" i="3"/>
  <c r="AN42" i="3"/>
  <c r="AB43" i="3"/>
  <c r="AQ42" i="3"/>
  <c r="AE43" i="3"/>
  <c r="X44" i="3"/>
  <c r="AJ43" i="3"/>
  <c r="AI43" i="3"/>
  <c r="W44" i="3"/>
  <c r="AC43" i="3"/>
  <c r="AO42" i="3"/>
  <c r="AA43" i="3"/>
  <c r="AM42" i="3"/>
  <c r="Z43" i="3"/>
  <c r="AL42" i="3"/>
  <c r="AH43" i="3"/>
  <c r="V44" i="3"/>
  <c r="U112" i="2"/>
  <c r="AG111" i="2"/>
  <c r="AE43" i="2"/>
  <c r="AQ42" i="2"/>
  <c r="AK41" i="2"/>
  <c r="Y42" i="2"/>
  <c r="X43" i="2"/>
  <c r="AJ42" i="2"/>
  <c r="AP40" i="2"/>
  <c r="AD41" i="2"/>
  <c r="AL41" i="2"/>
  <c r="Z42" i="2"/>
  <c r="AO42" i="2"/>
  <c r="AC43" i="2"/>
  <c r="V43" i="2"/>
  <c r="AH42" i="2"/>
  <c r="W43" i="2"/>
  <c r="AI42" i="2"/>
  <c r="AB41" i="2"/>
  <c r="AN40" i="2"/>
  <c r="AG42" i="2"/>
  <c r="AM41" i="2"/>
  <c r="AA42" i="2"/>
  <c r="T42" i="1"/>
  <c r="AF41" i="1"/>
  <c r="V42" i="1"/>
  <c r="AH41" i="1"/>
  <c r="S41" i="1"/>
  <c r="AE40" i="1"/>
  <c r="U40" i="1"/>
  <c r="AG39" i="1"/>
  <c r="AA41" i="1"/>
  <c r="AM40" i="1"/>
  <c r="AB39" i="1"/>
  <c r="AN38" i="1"/>
  <c r="Z41" i="1"/>
  <c r="AL40" i="1"/>
  <c r="X40" i="1"/>
  <c r="AJ39" i="1"/>
  <c r="W40" i="1"/>
  <c r="AI39" i="1"/>
  <c r="W45" i="3" l="1"/>
  <c r="AI44" i="3"/>
  <c r="AB44" i="3"/>
  <c r="AN43" i="3"/>
  <c r="AC44" i="3"/>
  <c r="AO43" i="3"/>
  <c r="X45" i="3"/>
  <c r="AJ44" i="3"/>
  <c r="AQ43" i="3"/>
  <c r="AE44" i="3"/>
  <c r="AH44" i="3"/>
  <c r="V45" i="3"/>
  <c r="Y44" i="3"/>
  <c r="AK43" i="3"/>
  <c r="AL43" i="3"/>
  <c r="Z44" i="3"/>
  <c r="AD43" i="3"/>
  <c r="AP42" i="3"/>
  <c r="AM43" i="3"/>
  <c r="AA44" i="3"/>
  <c r="AG44" i="3"/>
  <c r="U45" i="3"/>
  <c r="AE44" i="2"/>
  <c r="AQ43" i="2"/>
  <c r="U113" i="2"/>
  <c r="AG112" i="2"/>
  <c r="AD42" i="2"/>
  <c r="AP41" i="2"/>
  <c r="AI43" i="2"/>
  <c r="W44" i="2"/>
  <c r="AL42" i="2"/>
  <c r="Z43" i="2"/>
  <c r="X44" i="2"/>
  <c r="AJ43" i="2"/>
  <c r="AB42" i="2"/>
  <c r="AN41" i="2"/>
  <c r="AH43" i="2"/>
  <c r="V44" i="2"/>
  <c r="AG43" i="2"/>
  <c r="AO43" i="2"/>
  <c r="AC44" i="2"/>
  <c r="Y43" i="2"/>
  <c r="AK42" i="2"/>
  <c r="AM42" i="2"/>
  <c r="AA43" i="2"/>
  <c r="U41" i="1"/>
  <c r="AG40" i="1"/>
  <c r="V43" i="1"/>
  <c r="AH42" i="1"/>
  <c r="S42" i="1"/>
  <c r="AE41" i="1"/>
  <c r="T43" i="1"/>
  <c r="AF42" i="1"/>
  <c r="AB40" i="1"/>
  <c r="AN39" i="1"/>
  <c r="AA42" i="1"/>
  <c r="AM41" i="1"/>
  <c r="Z42" i="1"/>
  <c r="AL41" i="1"/>
  <c r="W41" i="1"/>
  <c r="AI40" i="1"/>
  <c r="X41" i="1"/>
  <c r="AJ40" i="1"/>
  <c r="AK44" i="3" l="1"/>
  <c r="Y45" i="3"/>
  <c r="AL44" i="3"/>
  <c r="Z45" i="3"/>
  <c r="AJ45" i="3"/>
  <c r="X46" i="3"/>
  <c r="AG45" i="3"/>
  <c r="U46" i="3"/>
  <c r="AE45" i="3"/>
  <c r="AQ44" i="3"/>
  <c r="AO44" i="3"/>
  <c r="AC45" i="3"/>
  <c r="AA45" i="3"/>
  <c r="AM44" i="3"/>
  <c r="V46" i="3"/>
  <c r="AH45" i="3"/>
  <c r="AB45" i="3"/>
  <c r="AN44" i="3"/>
  <c r="AP43" i="3"/>
  <c r="AD44" i="3"/>
  <c r="W46" i="3"/>
  <c r="AI45" i="3"/>
  <c r="AE45" i="2"/>
  <c r="AQ44" i="2"/>
  <c r="U114" i="2"/>
  <c r="AG113" i="2"/>
  <c r="AC45" i="2"/>
  <c r="AO44" i="2"/>
  <c r="Z44" i="2"/>
  <c r="AL43" i="2"/>
  <c r="AH44" i="2"/>
  <c r="V45" i="2"/>
  <c r="AI44" i="2"/>
  <c r="W45" i="2"/>
  <c r="AG44" i="2"/>
  <c r="AJ44" i="2"/>
  <c r="X45" i="2"/>
  <c r="AA44" i="2"/>
  <c r="AM43" i="2"/>
  <c r="Y44" i="2"/>
  <c r="AK43" i="2"/>
  <c r="AN42" i="2"/>
  <c r="AB43" i="2"/>
  <c r="AD43" i="2"/>
  <c r="AP42" i="2"/>
  <c r="V44" i="1"/>
  <c r="AH43" i="1"/>
  <c r="T44" i="1"/>
  <c r="AF43" i="1"/>
  <c r="S43" i="1"/>
  <c r="AE42" i="1"/>
  <c r="U42" i="1"/>
  <c r="AG41" i="1"/>
  <c r="AA43" i="1"/>
  <c r="AM42" i="1"/>
  <c r="AB41" i="1"/>
  <c r="AN40" i="1"/>
  <c r="Z43" i="1"/>
  <c r="AL42" i="1"/>
  <c r="X42" i="1"/>
  <c r="AJ41" i="1"/>
  <c r="W42" i="1"/>
  <c r="AI41" i="1"/>
  <c r="AJ46" i="3" l="1"/>
  <c r="X47" i="3"/>
  <c r="AI46" i="3"/>
  <c r="W47" i="3"/>
  <c r="AP44" i="3"/>
  <c r="AD45" i="3"/>
  <c r="U47" i="3"/>
  <c r="AG46" i="3"/>
  <c r="V47" i="3"/>
  <c r="AH46" i="3"/>
  <c r="AO45" i="3"/>
  <c r="AC46" i="3"/>
  <c r="AL45" i="3"/>
  <c r="Z46" i="3"/>
  <c r="AK45" i="3"/>
  <c r="Y46" i="3"/>
  <c r="AA46" i="3"/>
  <c r="AM45" i="3"/>
  <c r="AN45" i="3"/>
  <c r="AB46" i="3"/>
  <c r="AE46" i="3"/>
  <c r="AQ45" i="3"/>
  <c r="AE46" i="2"/>
  <c r="AQ45" i="2"/>
  <c r="U115" i="2"/>
  <c r="AG114" i="2"/>
  <c r="W46" i="2"/>
  <c r="AI45" i="2"/>
  <c r="V46" i="2"/>
  <c r="AH45" i="2"/>
  <c r="Z45" i="2"/>
  <c r="AL44" i="2"/>
  <c r="AA45" i="2"/>
  <c r="AM44" i="2"/>
  <c r="AJ45" i="2"/>
  <c r="X46" i="2"/>
  <c r="AP43" i="2"/>
  <c r="AD44" i="2"/>
  <c r="AN43" i="2"/>
  <c r="AB44" i="2"/>
  <c r="AK44" i="2"/>
  <c r="Y45" i="2"/>
  <c r="AG45" i="2"/>
  <c r="AC46" i="2"/>
  <c r="AO45" i="2"/>
  <c r="T45" i="1"/>
  <c r="AF44" i="1"/>
  <c r="U43" i="1"/>
  <c r="AG42" i="1"/>
  <c r="S44" i="1"/>
  <c r="AE43" i="1"/>
  <c r="V45" i="1"/>
  <c r="AH44" i="1"/>
  <c r="AB42" i="1"/>
  <c r="AN41" i="1"/>
  <c r="AA44" i="1"/>
  <c r="AM43" i="1"/>
  <c r="Z44" i="1"/>
  <c r="AL43" i="1"/>
  <c r="W43" i="1"/>
  <c r="AI42" i="1"/>
  <c r="X43" i="1"/>
  <c r="AJ42" i="1"/>
  <c r="AC47" i="3" l="1"/>
  <c r="AO46" i="3"/>
  <c r="AK46" i="3"/>
  <c r="Y47" i="3"/>
  <c r="U48" i="3"/>
  <c r="AG47" i="3"/>
  <c r="X48" i="3"/>
  <c r="AJ47" i="3"/>
  <c r="Z47" i="3"/>
  <c r="AL46" i="3"/>
  <c r="AD46" i="3"/>
  <c r="AP45" i="3"/>
  <c r="AE47" i="3"/>
  <c r="AQ46" i="3"/>
  <c r="AN46" i="3"/>
  <c r="AB47" i="3"/>
  <c r="AI47" i="3"/>
  <c r="W48" i="3"/>
  <c r="AM46" i="3"/>
  <c r="AA47" i="3"/>
  <c r="V48" i="3"/>
  <c r="AH47" i="3"/>
  <c r="AE47" i="2"/>
  <c r="AQ46" i="2"/>
  <c r="U116" i="2"/>
  <c r="AG115" i="2"/>
  <c r="AL45" i="2"/>
  <c r="Z46" i="2"/>
  <c r="AK45" i="2"/>
  <c r="Y46" i="2"/>
  <c r="AM45" i="2"/>
  <c r="AA46" i="2"/>
  <c r="AB45" i="2"/>
  <c r="AN44" i="2"/>
  <c r="V47" i="2"/>
  <c r="AH46" i="2"/>
  <c r="X47" i="2"/>
  <c r="AJ46" i="2"/>
  <c r="AP44" i="2"/>
  <c r="AD45" i="2"/>
  <c r="AO46" i="2"/>
  <c r="AC47" i="2"/>
  <c r="AG46" i="2"/>
  <c r="W47" i="2"/>
  <c r="AI46" i="2"/>
  <c r="U44" i="1"/>
  <c r="AG43" i="1"/>
  <c r="S45" i="1"/>
  <c r="AE44" i="1"/>
  <c r="V46" i="1"/>
  <c r="AH45" i="1"/>
  <c r="T46" i="1"/>
  <c r="AF45" i="1"/>
  <c r="AA45" i="1"/>
  <c r="AM44" i="1"/>
  <c r="AB43" i="1"/>
  <c r="AN42" i="1"/>
  <c r="Z45" i="1"/>
  <c r="AL44" i="1"/>
  <c r="X44" i="1"/>
  <c r="AJ43" i="1"/>
  <c r="W44" i="1"/>
  <c r="AI43" i="1"/>
  <c r="AQ47" i="3" l="1"/>
  <c r="AE48" i="3"/>
  <c r="Y48" i="3"/>
  <c r="AK47" i="3"/>
  <c r="AD47" i="3"/>
  <c r="AP46" i="3"/>
  <c r="AB48" i="3"/>
  <c r="AN47" i="3"/>
  <c r="X49" i="3"/>
  <c r="AJ48" i="3"/>
  <c r="U49" i="3"/>
  <c r="AG48" i="3"/>
  <c r="AM47" i="3"/>
  <c r="AA48" i="3"/>
  <c r="W49" i="3"/>
  <c r="AI48" i="3"/>
  <c r="AH48" i="3"/>
  <c r="V49" i="3"/>
  <c r="AL47" i="3"/>
  <c r="Z48" i="3"/>
  <c r="AC48" i="3"/>
  <c r="AO47" i="3"/>
  <c r="AE48" i="2"/>
  <c r="AQ47" i="2"/>
  <c r="U117" i="2"/>
  <c r="AG116" i="2"/>
  <c r="AO47" i="2"/>
  <c r="AC48" i="2"/>
  <c r="AD46" i="2"/>
  <c r="AP45" i="2"/>
  <c r="Y47" i="2"/>
  <c r="AK46" i="2"/>
  <c r="AB46" i="2"/>
  <c r="AN45" i="2"/>
  <c r="AM46" i="2"/>
  <c r="AA47" i="2"/>
  <c r="AI47" i="2"/>
  <c r="W48" i="2"/>
  <c r="AG47" i="2"/>
  <c r="AL46" i="2"/>
  <c r="Z47" i="2"/>
  <c r="X48" i="2"/>
  <c r="AJ47" i="2"/>
  <c r="AH47" i="2"/>
  <c r="V48" i="2"/>
  <c r="T47" i="1"/>
  <c r="AF46" i="1"/>
  <c r="S46" i="1"/>
  <c r="AE45" i="1"/>
  <c r="V47" i="1"/>
  <c r="AH46" i="1"/>
  <c r="U45" i="1"/>
  <c r="AG44" i="1"/>
  <c r="AB44" i="1"/>
  <c r="AN43" i="1"/>
  <c r="AA46" i="1"/>
  <c r="AM45" i="1"/>
  <c r="Z46" i="1"/>
  <c r="AL45" i="1"/>
  <c r="W45" i="1"/>
  <c r="AI44" i="1"/>
  <c r="X45" i="1"/>
  <c r="AJ44" i="1"/>
  <c r="AB49" i="3" l="1"/>
  <c r="AN48" i="3"/>
  <c r="AA49" i="3"/>
  <c r="AM48" i="3"/>
  <c r="AC49" i="3"/>
  <c r="AO48" i="3"/>
  <c r="AD48" i="3"/>
  <c r="AP47" i="3"/>
  <c r="W50" i="3"/>
  <c r="AI49" i="3"/>
  <c r="AL48" i="3"/>
  <c r="Z49" i="3"/>
  <c r="AK48" i="3"/>
  <c r="Y49" i="3"/>
  <c r="V50" i="3"/>
  <c r="AH49" i="3"/>
  <c r="AE49" i="3"/>
  <c r="AQ48" i="3"/>
  <c r="AG49" i="3"/>
  <c r="U50" i="3"/>
  <c r="AJ49" i="3"/>
  <c r="X50" i="3"/>
  <c r="U118" i="2"/>
  <c r="AG117" i="2"/>
  <c r="AE49" i="2"/>
  <c r="AQ48" i="2"/>
  <c r="Z48" i="2"/>
  <c r="AL47" i="2"/>
  <c r="AN46" i="2"/>
  <c r="AB47" i="2"/>
  <c r="Y48" i="2"/>
  <c r="AK47" i="2"/>
  <c r="AI48" i="2"/>
  <c r="W49" i="2"/>
  <c r="AD47" i="2"/>
  <c r="AP46" i="2"/>
  <c r="AG48" i="2"/>
  <c r="AH48" i="2"/>
  <c r="V49" i="2"/>
  <c r="AA48" i="2"/>
  <c r="AM47" i="2"/>
  <c r="AC49" i="2"/>
  <c r="AO48" i="2"/>
  <c r="AJ48" i="2"/>
  <c r="X49" i="2"/>
  <c r="U46" i="1"/>
  <c r="AG45" i="1"/>
  <c r="S47" i="1"/>
  <c r="AE46" i="1"/>
  <c r="V48" i="1"/>
  <c r="AH47" i="1"/>
  <c r="T48" i="1"/>
  <c r="AF47" i="1"/>
  <c r="AA47" i="1"/>
  <c r="AM46" i="1"/>
  <c r="AB45" i="1"/>
  <c r="AN44" i="1"/>
  <c r="Z47" i="1"/>
  <c r="AL46" i="1"/>
  <c r="X46" i="1"/>
  <c r="AJ45" i="1"/>
  <c r="W46" i="1"/>
  <c r="AI45" i="1"/>
  <c r="AP48" i="3" l="1"/>
  <c r="AD49" i="3"/>
  <c r="AJ50" i="3"/>
  <c r="X51" i="3"/>
  <c r="AK49" i="3"/>
  <c r="Y50" i="3"/>
  <c r="AO49" i="3"/>
  <c r="AC50" i="3"/>
  <c r="V51" i="3"/>
  <c r="AH50" i="3"/>
  <c r="U51" i="3"/>
  <c r="AG50" i="3"/>
  <c r="Z50" i="3"/>
  <c r="AL49" i="3"/>
  <c r="AA50" i="3"/>
  <c r="AM49" i="3"/>
  <c r="AE50" i="3"/>
  <c r="AQ49" i="3"/>
  <c r="AI50" i="3"/>
  <c r="W51" i="3"/>
  <c r="AB50" i="3"/>
  <c r="AN49" i="3"/>
  <c r="U119" i="2"/>
  <c r="AG118" i="2"/>
  <c r="AE50" i="2"/>
  <c r="AQ49" i="2"/>
  <c r="W50" i="2"/>
  <c r="AI49" i="2"/>
  <c r="AK48" i="2"/>
  <c r="Y49" i="2"/>
  <c r="V50" i="2"/>
  <c r="AH49" i="2"/>
  <c r="AJ49" i="2"/>
  <c r="X50" i="2"/>
  <c r="AN47" i="2"/>
  <c r="AB48" i="2"/>
  <c r="AA49" i="2"/>
  <c r="AM48" i="2"/>
  <c r="AG49" i="2"/>
  <c r="AC50" i="2"/>
  <c r="AO49" i="2"/>
  <c r="AP47" i="2"/>
  <c r="AD48" i="2"/>
  <c r="Z49" i="2"/>
  <c r="AL48" i="2"/>
  <c r="T49" i="1"/>
  <c r="AF48" i="1"/>
  <c r="S48" i="1"/>
  <c r="AE47" i="1"/>
  <c r="V49" i="1"/>
  <c r="AH48" i="1"/>
  <c r="U47" i="1"/>
  <c r="AG46" i="1"/>
  <c r="AB46" i="1"/>
  <c r="AN45" i="1"/>
  <c r="AA48" i="1"/>
  <c r="AM47" i="1"/>
  <c r="Z48" i="1"/>
  <c r="AL47" i="1"/>
  <c r="W47" i="1"/>
  <c r="AI46" i="1"/>
  <c r="X47" i="1"/>
  <c r="AJ46" i="1"/>
  <c r="Y51" i="3" l="1"/>
  <c r="AK50" i="3"/>
  <c r="AN50" i="3"/>
  <c r="AB51" i="3"/>
  <c r="Z51" i="3"/>
  <c r="AL50" i="3"/>
  <c r="AM50" i="3"/>
  <c r="AA51" i="3"/>
  <c r="AI51" i="3"/>
  <c r="W52" i="3"/>
  <c r="X52" i="3"/>
  <c r="AJ51" i="3"/>
  <c r="AD50" i="3"/>
  <c r="AP49" i="3"/>
  <c r="AO50" i="3"/>
  <c r="AC51" i="3"/>
  <c r="U52" i="3"/>
  <c r="AG51" i="3"/>
  <c r="AQ50" i="3"/>
  <c r="AE51" i="3"/>
  <c r="AH51" i="3"/>
  <c r="V52" i="3"/>
  <c r="U120" i="2"/>
  <c r="AG119" i="2"/>
  <c r="AE51" i="2"/>
  <c r="AQ50" i="2"/>
  <c r="V51" i="2"/>
  <c r="AH50" i="2"/>
  <c r="AK49" i="2"/>
  <c r="Y50" i="2"/>
  <c r="X51" i="2"/>
  <c r="AJ50" i="2"/>
  <c r="AG50" i="2"/>
  <c r="AO50" i="2"/>
  <c r="AC51" i="2"/>
  <c r="AP48" i="2"/>
  <c r="AD49" i="2"/>
  <c r="AL49" i="2"/>
  <c r="Z50" i="2"/>
  <c r="AM49" i="2"/>
  <c r="AA50" i="2"/>
  <c r="AB49" i="2"/>
  <c r="AN48" i="2"/>
  <c r="W51" i="2"/>
  <c r="AI50" i="2"/>
  <c r="U48" i="1"/>
  <c r="AG47" i="1"/>
  <c r="S49" i="1"/>
  <c r="AE48" i="1"/>
  <c r="V50" i="1"/>
  <c r="AH49" i="1"/>
  <c r="T50" i="1"/>
  <c r="AF49" i="1"/>
  <c r="AA49" i="1"/>
  <c r="AM48" i="1"/>
  <c r="AB47" i="1"/>
  <c r="AN46" i="1"/>
  <c r="Z49" i="1"/>
  <c r="AL48" i="1"/>
  <c r="X48" i="1"/>
  <c r="AJ47" i="1"/>
  <c r="W48" i="1"/>
  <c r="AI47" i="1"/>
  <c r="AC52" i="3" l="1"/>
  <c r="AO51" i="3"/>
  <c r="AM51" i="3"/>
  <c r="AA52" i="3"/>
  <c r="AH52" i="3"/>
  <c r="V53" i="3"/>
  <c r="AL51" i="3"/>
  <c r="Z52" i="3"/>
  <c r="X53" i="3"/>
  <c r="AJ52" i="3"/>
  <c r="W53" i="3"/>
  <c r="AI52" i="3"/>
  <c r="AD51" i="3"/>
  <c r="AP50" i="3"/>
  <c r="AQ51" i="3"/>
  <c r="AE52" i="3"/>
  <c r="AB52" i="3"/>
  <c r="AN51" i="3"/>
  <c r="AG52" i="3"/>
  <c r="U53" i="3"/>
  <c r="Y52" i="3"/>
  <c r="AK51" i="3"/>
  <c r="U121" i="2"/>
  <c r="AG120" i="2"/>
  <c r="AE52" i="2"/>
  <c r="AQ51" i="2"/>
  <c r="AM50" i="2"/>
  <c r="AA51" i="2"/>
  <c r="X52" i="2"/>
  <c r="AJ51" i="2"/>
  <c r="AD50" i="2"/>
  <c r="AP49" i="2"/>
  <c r="Y51" i="2"/>
  <c r="AK50" i="2"/>
  <c r="AG51" i="2"/>
  <c r="AL50" i="2"/>
  <c r="Z51" i="2"/>
  <c r="AO51" i="2"/>
  <c r="AC52" i="2"/>
  <c r="AI51" i="2"/>
  <c r="W52" i="2"/>
  <c r="AB50" i="2"/>
  <c r="AN49" i="2"/>
  <c r="AH51" i="2"/>
  <c r="V52" i="2"/>
  <c r="T51" i="1"/>
  <c r="AF50" i="1"/>
  <c r="S50" i="1"/>
  <c r="AE49" i="1"/>
  <c r="V51" i="1"/>
  <c r="AH50" i="1"/>
  <c r="U49" i="1"/>
  <c r="AG48" i="1"/>
  <c r="AB48" i="1"/>
  <c r="AN47" i="1"/>
  <c r="AA50" i="1"/>
  <c r="AM49" i="1"/>
  <c r="Z50" i="1"/>
  <c r="AL49" i="1"/>
  <c r="W49" i="1"/>
  <c r="AI48" i="1"/>
  <c r="X49" i="1"/>
  <c r="AJ48" i="1"/>
  <c r="Y53" i="3" l="1"/>
  <c r="AK52" i="3"/>
  <c r="AE53" i="3"/>
  <c r="AQ52" i="3"/>
  <c r="AL52" i="3"/>
  <c r="Z53" i="3"/>
  <c r="V54" i="3"/>
  <c r="AH53" i="3"/>
  <c r="AP51" i="3"/>
  <c r="AD52" i="3"/>
  <c r="AG53" i="3"/>
  <c r="U54" i="3"/>
  <c r="W54" i="3"/>
  <c r="AI53" i="3"/>
  <c r="AA53" i="3"/>
  <c r="AM52" i="3"/>
  <c r="AB53" i="3"/>
  <c r="AN52" i="3"/>
  <c r="AJ53" i="3"/>
  <c r="X54" i="3"/>
  <c r="AO52" i="3"/>
  <c r="AC53" i="3"/>
  <c r="AE53" i="2"/>
  <c r="AQ52" i="2"/>
  <c r="U122" i="2"/>
  <c r="AG121" i="2"/>
  <c r="AC53" i="2"/>
  <c r="AO52" i="2"/>
  <c r="AD51" i="2"/>
  <c r="AP50" i="2"/>
  <c r="Y52" i="2"/>
  <c r="AK51" i="2"/>
  <c r="AJ52" i="2"/>
  <c r="X53" i="2"/>
  <c r="AH52" i="2"/>
  <c r="V53" i="2"/>
  <c r="Z52" i="2"/>
  <c r="AL51" i="2"/>
  <c r="AG52" i="2"/>
  <c r="AA52" i="2"/>
  <c r="AM51" i="2"/>
  <c r="AI52" i="2"/>
  <c r="W53" i="2"/>
  <c r="AN50" i="2"/>
  <c r="AB51" i="2"/>
  <c r="U50" i="1"/>
  <c r="AG49" i="1"/>
  <c r="S51" i="1"/>
  <c r="AE50" i="1"/>
  <c r="V52" i="1"/>
  <c r="AH51" i="1"/>
  <c r="T52" i="1"/>
  <c r="AF51" i="1"/>
  <c r="AA51" i="1"/>
  <c r="AM50" i="1"/>
  <c r="AB49" i="1"/>
  <c r="AN48" i="1"/>
  <c r="Z51" i="1"/>
  <c r="AL50" i="1"/>
  <c r="X50" i="1"/>
  <c r="AJ49" i="1"/>
  <c r="W50" i="1"/>
  <c r="AI49" i="1"/>
  <c r="AO53" i="3" l="1"/>
  <c r="AC54" i="3"/>
  <c r="Z54" i="3"/>
  <c r="AL53" i="3"/>
  <c r="AI54" i="3"/>
  <c r="W55" i="3"/>
  <c r="AA54" i="3"/>
  <c r="AM53" i="3"/>
  <c r="V55" i="3"/>
  <c r="AH54" i="3"/>
  <c r="AJ54" i="3"/>
  <c r="X55" i="3"/>
  <c r="U55" i="3"/>
  <c r="AG54" i="3"/>
  <c r="AE54" i="3"/>
  <c r="AQ53" i="3"/>
  <c r="AP52" i="3"/>
  <c r="AD53" i="3"/>
  <c r="AN53" i="3"/>
  <c r="AB54" i="3"/>
  <c r="AK53" i="3"/>
  <c r="Y54" i="3"/>
  <c r="U123" i="2"/>
  <c r="AG122" i="2"/>
  <c r="AE54" i="2"/>
  <c r="AQ53" i="2"/>
  <c r="AJ53" i="2"/>
  <c r="X54" i="2"/>
  <c r="AG53" i="2"/>
  <c r="AA53" i="2"/>
  <c r="AM52" i="2"/>
  <c r="AK52" i="2"/>
  <c r="Y53" i="2"/>
  <c r="AN51" i="2"/>
  <c r="AB52" i="2"/>
  <c r="AP51" i="2"/>
  <c r="AD52" i="2"/>
  <c r="V54" i="2"/>
  <c r="AH53" i="2"/>
  <c r="Z53" i="2"/>
  <c r="AL52" i="2"/>
  <c r="W54" i="2"/>
  <c r="AI53" i="2"/>
  <c r="AC54" i="2"/>
  <c r="AO53" i="2"/>
  <c r="T53" i="1"/>
  <c r="AF52" i="1"/>
  <c r="S52" i="1"/>
  <c r="AE51" i="1"/>
  <c r="V53" i="1"/>
  <c r="AH52" i="1"/>
  <c r="U51" i="1"/>
  <c r="AG50" i="1"/>
  <c r="AB50" i="1"/>
  <c r="AN49" i="1"/>
  <c r="AA52" i="1"/>
  <c r="AM51" i="1"/>
  <c r="Z52" i="1"/>
  <c r="AL51" i="1"/>
  <c r="W51" i="1"/>
  <c r="AI50" i="1"/>
  <c r="X51" i="1"/>
  <c r="AJ50" i="1"/>
  <c r="AE55" i="3" l="1"/>
  <c r="AQ54" i="3"/>
  <c r="AM54" i="3"/>
  <c r="AA55" i="3"/>
  <c r="Y55" i="3"/>
  <c r="AK54" i="3"/>
  <c r="AI55" i="3"/>
  <c r="W56" i="3"/>
  <c r="U56" i="3"/>
  <c r="AG55" i="3"/>
  <c r="AD54" i="3"/>
  <c r="AP53" i="3"/>
  <c r="AC55" i="3"/>
  <c r="AO54" i="3"/>
  <c r="AN54" i="3"/>
  <c r="AB55" i="3"/>
  <c r="X56" i="3"/>
  <c r="AJ55" i="3"/>
  <c r="Z55" i="3"/>
  <c r="AL54" i="3"/>
  <c r="V56" i="3"/>
  <c r="AH55" i="3"/>
  <c r="AE55" i="2"/>
  <c r="AQ54" i="2"/>
  <c r="U124" i="2"/>
  <c r="AG123" i="2"/>
  <c r="AM53" i="2"/>
  <c r="AA54" i="2"/>
  <c r="AL53" i="2"/>
  <c r="Z54" i="2"/>
  <c r="V55" i="2"/>
  <c r="AH54" i="2"/>
  <c r="AO54" i="2"/>
  <c r="AC55" i="2"/>
  <c r="AG54" i="2"/>
  <c r="AK53" i="2"/>
  <c r="Y54" i="2"/>
  <c r="AP52" i="2"/>
  <c r="AD53" i="2"/>
  <c r="AB53" i="2"/>
  <c r="AN52" i="2"/>
  <c r="X55" i="2"/>
  <c r="AJ54" i="2"/>
  <c r="W55" i="2"/>
  <c r="AI54" i="2"/>
  <c r="S53" i="1"/>
  <c r="AE52" i="1"/>
  <c r="V54" i="1"/>
  <c r="AH53" i="1"/>
  <c r="U52" i="1"/>
  <c r="AG51" i="1"/>
  <c r="T54" i="1"/>
  <c r="AF53" i="1"/>
  <c r="AA53" i="1"/>
  <c r="AM52" i="1"/>
  <c r="AB51" i="1"/>
  <c r="AN50" i="1"/>
  <c r="Z53" i="1"/>
  <c r="AL52" i="1"/>
  <c r="X52" i="1"/>
  <c r="AJ51" i="1"/>
  <c r="W52" i="1"/>
  <c r="AI51" i="1"/>
  <c r="AC56" i="3" l="1"/>
  <c r="AO55" i="3"/>
  <c r="Y56" i="3"/>
  <c r="AK55" i="3"/>
  <c r="AB56" i="3"/>
  <c r="AN55" i="3"/>
  <c r="W57" i="3"/>
  <c r="AI56" i="3"/>
  <c r="AM55" i="3"/>
  <c r="AA56" i="3"/>
  <c r="AL55" i="3"/>
  <c r="Z56" i="3"/>
  <c r="AH56" i="3"/>
  <c r="V57" i="3"/>
  <c r="AD55" i="3"/>
  <c r="AP54" i="3"/>
  <c r="X57" i="3"/>
  <c r="AJ56" i="3"/>
  <c r="U57" i="3"/>
  <c r="AG56" i="3"/>
  <c r="AQ55" i="3"/>
  <c r="AE56" i="3"/>
  <c r="U125" i="2"/>
  <c r="AG124" i="2"/>
  <c r="AE56" i="2"/>
  <c r="AQ55" i="2"/>
  <c r="AH55" i="2"/>
  <c r="V56" i="2"/>
  <c r="Y55" i="2"/>
  <c r="AK54" i="2"/>
  <c r="AL54" i="2"/>
  <c r="Z55" i="2"/>
  <c r="AO55" i="2"/>
  <c r="AC56" i="2"/>
  <c r="AI55" i="2"/>
  <c r="W56" i="2"/>
  <c r="AG55" i="2"/>
  <c r="AM54" i="2"/>
  <c r="AA55" i="2"/>
  <c r="AB54" i="2"/>
  <c r="AN53" i="2"/>
  <c r="AD54" i="2"/>
  <c r="AP53" i="2"/>
  <c r="X56" i="2"/>
  <c r="AJ55" i="2"/>
  <c r="V55" i="1"/>
  <c r="AH54" i="1"/>
  <c r="T55" i="1"/>
  <c r="AF54" i="1"/>
  <c r="U53" i="1"/>
  <c r="AG52" i="1"/>
  <c r="S54" i="1"/>
  <c r="AE53" i="1"/>
  <c r="AB52" i="1"/>
  <c r="AN51" i="1"/>
  <c r="AA54" i="1"/>
  <c r="AM53" i="1"/>
  <c r="Z54" i="1"/>
  <c r="AL53" i="1"/>
  <c r="W53" i="1"/>
  <c r="AI52" i="1"/>
  <c r="X53" i="1"/>
  <c r="AJ52" i="1"/>
  <c r="AH57" i="3" l="1"/>
  <c r="V58" i="3"/>
  <c r="AD56" i="3"/>
  <c r="AP55" i="3"/>
  <c r="W58" i="3"/>
  <c r="AI57" i="3"/>
  <c r="AE57" i="3"/>
  <c r="AQ56" i="3"/>
  <c r="AB57" i="3"/>
  <c r="AN56" i="3"/>
  <c r="AG57" i="3"/>
  <c r="U58" i="3"/>
  <c r="AK56" i="3"/>
  <c r="Y57" i="3"/>
  <c r="AA57" i="3"/>
  <c r="AM56" i="3"/>
  <c r="AL56" i="3"/>
  <c r="Z57" i="3"/>
  <c r="AJ57" i="3"/>
  <c r="X58" i="3"/>
  <c r="AO56" i="3"/>
  <c r="AC57" i="3"/>
  <c r="AE57" i="2"/>
  <c r="AQ56" i="2"/>
  <c r="U126" i="2"/>
  <c r="AG125" i="2"/>
  <c r="AJ56" i="2"/>
  <c r="X57" i="2"/>
  <c r="Y56" i="2"/>
  <c r="AK55" i="2"/>
  <c r="AN54" i="2"/>
  <c r="AB55" i="2"/>
  <c r="AG56" i="2"/>
  <c r="AI56" i="2"/>
  <c r="W57" i="2"/>
  <c r="AH56" i="2"/>
  <c r="V57" i="2"/>
  <c r="AC57" i="2"/>
  <c r="AO56" i="2"/>
  <c r="AA56" i="2"/>
  <c r="AM55" i="2"/>
  <c r="Z56" i="2"/>
  <c r="AL55" i="2"/>
  <c r="AD55" i="2"/>
  <c r="AP54" i="2"/>
  <c r="S55" i="1"/>
  <c r="AE54" i="1"/>
  <c r="T56" i="1"/>
  <c r="AF55" i="1"/>
  <c r="U54" i="1"/>
  <c r="AG53" i="1"/>
  <c r="V56" i="1"/>
  <c r="AH55" i="1"/>
  <c r="AA55" i="1"/>
  <c r="AM54" i="1"/>
  <c r="AB53" i="1"/>
  <c r="AN52" i="1"/>
  <c r="Z55" i="1"/>
  <c r="AL54" i="1"/>
  <c r="X54" i="1"/>
  <c r="AJ53" i="1"/>
  <c r="W54" i="1"/>
  <c r="AI53" i="1"/>
  <c r="AO57" i="3" l="1"/>
  <c r="AC58" i="3"/>
  <c r="AA58" i="3"/>
  <c r="AM57" i="3"/>
  <c r="AE58" i="3"/>
  <c r="AQ57" i="3"/>
  <c r="AI58" i="3"/>
  <c r="W59" i="3"/>
  <c r="AJ58" i="3"/>
  <c r="X59" i="3"/>
  <c r="U59" i="3"/>
  <c r="AG58" i="3"/>
  <c r="AP56" i="3"/>
  <c r="AD57" i="3"/>
  <c r="Z58" i="3"/>
  <c r="AL57" i="3"/>
  <c r="V59" i="3"/>
  <c r="AH58" i="3"/>
  <c r="AK57" i="3"/>
  <c r="Y58" i="3"/>
  <c r="AB58" i="3"/>
  <c r="AN57" i="3"/>
  <c r="U127" i="2"/>
  <c r="AG126" i="2"/>
  <c r="AE58" i="2"/>
  <c r="AQ57" i="2"/>
  <c r="AN55" i="2"/>
  <c r="AB56" i="2"/>
  <c r="AA57" i="2"/>
  <c r="AM56" i="2"/>
  <c r="AP55" i="2"/>
  <c r="AD56" i="2"/>
  <c r="AK56" i="2"/>
  <c r="Y57" i="2"/>
  <c r="AG57" i="2"/>
  <c r="V58" i="2"/>
  <c r="AH57" i="2"/>
  <c r="W58" i="2"/>
  <c r="AI57" i="2"/>
  <c r="X58" i="2"/>
  <c r="AJ57" i="2"/>
  <c r="AC58" i="2"/>
  <c r="AO57" i="2"/>
  <c r="Z57" i="2"/>
  <c r="AL56" i="2"/>
  <c r="T57" i="1"/>
  <c r="AF56" i="1"/>
  <c r="V57" i="1"/>
  <c r="AH56" i="1"/>
  <c r="U55" i="1"/>
  <c r="AG54" i="1"/>
  <c r="S56" i="1"/>
  <c r="AE55" i="1"/>
  <c r="AB54" i="1"/>
  <c r="AN53" i="1"/>
  <c r="AA56" i="1"/>
  <c r="AM55" i="1"/>
  <c r="Z56" i="1"/>
  <c r="AL55" i="1"/>
  <c r="W55" i="1"/>
  <c r="AI54" i="1"/>
  <c r="X55" i="1"/>
  <c r="AJ54" i="1"/>
  <c r="Y59" i="3" l="1"/>
  <c r="AK58" i="3"/>
  <c r="AI59" i="3"/>
  <c r="W60" i="3"/>
  <c r="Z59" i="3"/>
  <c r="AL58" i="3"/>
  <c r="AD58" i="3"/>
  <c r="AP57" i="3"/>
  <c r="AN58" i="3"/>
  <c r="AB59" i="3"/>
  <c r="AQ58" i="3"/>
  <c r="AE59" i="3"/>
  <c r="U60" i="3"/>
  <c r="AG59" i="3"/>
  <c r="X60" i="3"/>
  <c r="AJ59" i="3"/>
  <c r="AC59" i="3"/>
  <c r="AO58" i="3"/>
  <c r="AM58" i="3"/>
  <c r="AA59" i="3"/>
  <c r="AH59" i="3"/>
  <c r="V60" i="3"/>
  <c r="AE59" i="2"/>
  <c r="AQ58" i="2"/>
  <c r="U128" i="2"/>
  <c r="AG127" i="2"/>
  <c r="AJ58" i="2"/>
  <c r="X59" i="2"/>
  <c r="W59" i="2"/>
  <c r="AI58" i="2"/>
  <c r="Z58" i="2"/>
  <c r="AL57" i="2"/>
  <c r="AA58" i="2"/>
  <c r="AM57" i="2"/>
  <c r="AK57" i="2"/>
  <c r="Y58" i="2"/>
  <c r="AP56" i="2"/>
  <c r="AD57" i="2"/>
  <c r="V59" i="2"/>
  <c r="AH58" i="2"/>
  <c r="AB57" i="2"/>
  <c r="AN56" i="2"/>
  <c r="AC59" i="2"/>
  <c r="AO58" i="2"/>
  <c r="AG58" i="2"/>
  <c r="S57" i="1"/>
  <c r="AE56" i="1"/>
  <c r="V58" i="1"/>
  <c r="AH57" i="1"/>
  <c r="U56" i="1"/>
  <c r="AG55" i="1"/>
  <c r="T58" i="1"/>
  <c r="AF57" i="1"/>
  <c r="AA57" i="1"/>
  <c r="AM56" i="1"/>
  <c r="AB55" i="1"/>
  <c r="AN54" i="1"/>
  <c r="Z57" i="1"/>
  <c r="AL56" i="1"/>
  <c r="X56" i="1"/>
  <c r="AJ55" i="1"/>
  <c r="W56" i="1"/>
  <c r="AI55" i="1"/>
  <c r="Z60" i="3" l="1"/>
  <c r="AL59" i="3"/>
  <c r="AQ59" i="3"/>
  <c r="AE60" i="3"/>
  <c r="X61" i="3"/>
  <c r="AJ60" i="3"/>
  <c r="AG60" i="3"/>
  <c r="U61" i="3"/>
  <c r="AM59" i="3"/>
  <c r="AA60" i="3"/>
  <c r="AN59" i="3"/>
  <c r="AB60" i="3"/>
  <c r="AD59" i="3"/>
  <c r="AP58" i="3"/>
  <c r="AH60" i="3"/>
  <c r="V61" i="3"/>
  <c r="W61" i="3"/>
  <c r="AI60" i="3"/>
  <c r="AC60" i="3"/>
  <c r="AO59" i="3"/>
  <c r="Y60" i="3"/>
  <c r="AK59" i="3"/>
  <c r="U129" i="2"/>
  <c r="AG128" i="2"/>
  <c r="AE60" i="2"/>
  <c r="AQ59" i="2"/>
  <c r="AN57" i="2"/>
  <c r="AB58" i="2"/>
  <c r="AG59" i="2"/>
  <c r="W60" i="2"/>
  <c r="AI59" i="2"/>
  <c r="Z59" i="2"/>
  <c r="AL58" i="2"/>
  <c r="AD58" i="2"/>
  <c r="AP57" i="2"/>
  <c r="AK58" i="2"/>
  <c r="Y59" i="2"/>
  <c r="X60" i="2"/>
  <c r="AJ59" i="2"/>
  <c r="AA59" i="2"/>
  <c r="AM58" i="2"/>
  <c r="V60" i="2"/>
  <c r="AH59" i="2"/>
  <c r="AC60" i="2"/>
  <c r="AO59" i="2"/>
  <c r="V59" i="1"/>
  <c r="AH58" i="1"/>
  <c r="T59" i="1"/>
  <c r="AF58" i="1"/>
  <c r="U57" i="1"/>
  <c r="AG56" i="1"/>
  <c r="S58" i="1"/>
  <c r="AE57" i="1"/>
  <c r="AB56" i="1"/>
  <c r="AN55" i="1"/>
  <c r="AA58" i="1"/>
  <c r="AM57" i="1"/>
  <c r="Z58" i="1"/>
  <c r="AL57" i="1"/>
  <c r="W57" i="1"/>
  <c r="AI56" i="1"/>
  <c r="X57" i="1"/>
  <c r="AJ56" i="1"/>
  <c r="AJ61" i="3" l="1"/>
  <c r="X62" i="3"/>
  <c r="AH61" i="3"/>
  <c r="V62" i="3"/>
  <c r="AG61" i="3"/>
  <c r="U62" i="3"/>
  <c r="Y61" i="3"/>
  <c r="AK60" i="3"/>
  <c r="AP59" i="3"/>
  <c r="AD60" i="3"/>
  <c r="AB61" i="3"/>
  <c r="AN60" i="3"/>
  <c r="AM60" i="3"/>
  <c r="AA61" i="3"/>
  <c r="AE61" i="3"/>
  <c r="AQ60" i="3"/>
  <c r="AO60" i="3"/>
  <c r="AC61" i="3"/>
  <c r="W62" i="3"/>
  <c r="AI61" i="3"/>
  <c r="AL60" i="3"/>
  <c r="Z61" i="3"/>
  <c r="AE61" i="2"/>
  <c r="AQ60" i="2"/>
  <c r="U130" i="2"/>
  <c r="AG129" i="2"/>
  <c r="AL59" i="2"/>
  <c r="Z60" i="2"/>
  <c r="X61" i="2"/>
  <c r="AJ60" i="2"/>
  <c r="AA60" i="2"/>
  <c r="AM59" i="2"/>
  <c r="AC61" i="2"/>
  <c r="AO60" i="2"/>
  <c r="AG60" i="2"/>
  <c r="AB59" i="2"/>
  <c r="AN58" i="2"/>
  <c r="W61" i="2"/>
  <c r="AI60" i="2"/>
  <c r="AK59" i="2"/>
  <c r="Y60" i="2"/>
  <c r="V61" i="2"/>
  <c r="AH60" i="2"/>
  <c r="AD59" i="2"/>
  <c r="AP58" i="2"/>
  <c r="S59" i="1"/>
  <c r="AE58" i="1"/>
  <c r="T60" i="1"/>
  <c r="AF59" i="1"/>
  <c r="U58" i="1"/>
  <c r="AG57" i="1"/>
  <c r="V60" i="1"/>
  <c r="AH59" i="1"/>
  <c r="AA59" i="1"/>
  <c r="AM58" i="1"/>
  <c r="AB57" i="1"/>
  <c r="AN56" i="1"/>
  <c r="Z59" i="1"/>
  <c r="AL58" i="1"/>
  <c r="X58" i="1"/>
  <c r="AJ57" i="1"/>
  <c r="W58" i="1"/>
  <c r="AI57" i="1"/>
  <c r="Z62" i="3" l="1"/>
  <c r="AL61" i="3"/>
  <c r="AE62" i="3"/>
  <c r="AQ61" i="3"/>
  <c r="Y62" i="3"/>
  <c r="AK61" i="3"/>
  <c r="U63" i="3"/>
  <c r="AG62" i="3"/>
  <c r="AO61" i="3"/>
  <c r="AC62" i="3"/>
  <c r="AP60" i="3"/>
  <c r="AD61" i="3"/>
  <c r="AJ62" i="3"/>
  <c r="X63" i="3"/>
  <c r="AM61" i="3"/>
  <c r="AA62" i="3"/>
  <c r="V63" i="3"/>
  <c r="AH62" i="3"/>
  <c r="AI62" i="3"/>
  <c r="W63" i="3"/>
  <c r="AN61" i="3"/>
  <c r="AB62" i="3"/>
  <c r="U131" i="2"/>
  <c r="AG130" i="2"/>
  <c r="AE62" i="2"/>
  <c r="AQ61" i="2"/>
  <c r="AK60" i="2"/>
  <c r="Y61" i="2"/>
  <c r="AO61" i="2"/>
  <c r="AC62" i="2"/>
  <c r="W62" i="2"/>
  <c r="AI61" i="2"/>
  <c r="AM60" i="2"/>
  <c r="AA61" i="2"/>
  <c r="AD60" i="2"/>
  <c r="AP59" i="2"/>
  <c r="X62" i="2"/>
  <c r="AJ61" i="2"/>
  <c r="AB60" i="2"/>
  <c r="AN59" i="2"/>
  <c r="Z61" i="2"/>
  <c r="AL60" i="2"/>
  <c r="AH61" i="2"/>
  <c r="V62" i="2"/>
  <c r="AG61" i="2"/>
  <c r="V61" i="1"/>
  <c r="AH60" i="1"/>
  <c r="T61" i="1"/>
  <c r="AF60" i="1"/>
  <c r="U59" i="1"/>
  <c r="AG58" i="1"/>
  <c r="S60" i="1"/>
  <c r="AE59" i="1"/>
  <c r="AB58" i="1"/>
  <c r="AN57" i="1"/>
  <c r="AA60" i="1"/>
  <c r="AM59" i="1"/>
  <c r="Z60" i="1"/>
  <c r="AL59" i="1"/>
  <c r="W59" i="1"/>
  <c r="AI58" i="1"/>
  <c r="X59" i="1"/>
  <c r="AJ58" i="1"/>
  <c r="Y63" i="3" l="1"/>
  <c r="AK62" i="3"/>
  <c r="AM62" i="3"/>
  <c r="AA63" i="3"/>
  <c r="U64" i="3"/>
  <c r="AG63" i="3"/>
  <c r="AN62" i="3"/>
  <c r="AB63" i="3"/>
  <c r="AC63" i="3"/>
  <c r="AO62" i="3"/>
  <c r="AJ63" i="3"/>
  <c r="X64" i="3"/>
  <c r="W64" i="3"/>
  <c r="AI63" i="3"/>
  <c r="AP61" i="3"/>
  <c r="AD62" i="3"/>
  <c r="AE63" i="3"/>
  <c r="AQ62" i="3"/>
  <c r="V64" i="3"/>
  <c r="AH63" i="3"/>
  <c r="Z63" i="3"/>
  <c r="AL62" i="3"/>
  <c r="AE63" i="2"/>
  <c r="AQ62" i="2"/>
  <c r="U132" i="2"/>
  <c r="AG131" i="2"/>
  <c r="Z62" i="2"/>
  <c r="AL61" i="2"/>
  <c r="AI62" i="2"/>
  <c r="W63" i="2"/>
  <c r="AM61" i="2"/>
  <c r="AA62" i="2"/>
  <c r="AO62" i="2"/>
  <c r="AC63" i="2"/>
  <c r="AN60" i="2"/>
  <c r="AB61" i="2"/>
  <c r="AG62" i="2"/>
  <c r="AH62" i="2"/>
  <c r="V63" i="2"/>
  <c r="Y62" i="2"/>
  <c r="AK61" i="2"/>
  <c r="AJ62" i="2"/>
  <c r="X63" i="2"/>
  <c r="AP60" i="2"/>
  <c r="AD61" i="2"/>
  <c r="S61" i="1"/>
  <c r="AE60" i="1"/>
  <c r="T62" i="1"/>
  <c r="AF61" i="1"/>
  <c r="U60" i="1"/>
  <c r="AG59" i="1"/>
  <c r="V62" i="1"/>
  <c r="AH61" i="1"/>
  <c r="AA61" i="1"/>
  <c r="AM60" i="1"/>
  <c r="AB59" i="1"/>
  <c r="AN58" i="1"/>
  <c r="Z61" i="1"/>
  <c r="AL60" i="1"/>
  <c r="X60" i="1"/>
  <c r="AJ59" i="1"/>
  <c r="W60" i="1"/>
  <c r="AI59" i="1"/>
  <c r="AL63" i="3" l="1"/>
  <c r="Z64" i="3"/>
  <c r="U65" i="3"/>
  <c r="AG64" i="3"/>
  <c r="X65" i="3"/>
  <c r="AJ64" i="3"/>
  <c r="AM63" i="3"/>
  <c r="AA64" i="3"/>
  <c r="V65" i="3"/>
  <c r="AH64" i="3"/>
  <c r="AD63" i="3"/>
  <c r="AP62" i="3"/>
  <c r="AN63" i="3"/>
  <c r="AB64" i="3"/>
  <c r="W65" i="3"/>
  <c r="AI64" i="3"/>
  <c r="AE64" i="3"/>
  <c r="AQ63" i="3"/>
  <c r="AC64" i="3"/>
  <c r="AO63" i="3"/>
  <c r="Y64" i="3"/>
  <c r="AK63" i="3"/>
  <c r="U133" i="2"/>
  <c r="AG132" i="2"/>
  <c r="AE64" i="2"/>
  <c r="AQ63" i="2"/>
  <c r="Y63" i="2"/>
  <c r="AK62" i="2"/>
  <c r="V64" i="2"/>
  <c r="AH63" i="2"/>
  <c r="AP61" i="2"/>
  <c r="AD62" i="2"/>
  <c r="AG63" i="2"/>
  <c r="AI63" i="2"/>
  <c r="W64" i="2"/>
  <c r="AC64" i="2"/>
  <c r="AO63" i="2"/>
  <c r="AA63" i="2"/>
  <c r="AM62" i="2"/>
  <c r="X64" i="2"/>
  <c r="AJ63" i="2"/>
  <c r="AB62" i="2"/>
  <c r="AN61" i="2"/>
  <c r="AL62" i="2"/>
  <c r="Z63" i="2"/>
  <c r="V63" i="1"/>
  <c r="AH62" i="1"/>
  <c r="T63" i="1"/>
  <c r="AF62" i="1"/>
  <c r="U61" i="1"/>
  <c r="AG60" i="1"/>
  <c r="S62" i="1"/>
  <c r="AE61" i="1"/>
  <c r="AB60" i="1"/>
  <c r="AN59" i="1"/>
  <c r="AA62" i="1"/>
  <c r="AM61" i="1"/>
  <c r="Z62" i="1"/>
  <c r="AL61" i="1"/>
  <c r="W61" i="1"/>
  <c r="AI60" i="1"/>
  <c r="X61" i="1"/>
  <c r="AJ60" i="1"/>
  <c r="AB65" i="3" l="1"/>
  <c r="AN64" i="3"/>
  <c r="Y65" i="3"/>
  <c r="AK64" i="3"/>
  <c r="AJ65" i="3"/>
  <c r="X66" i="3"/>
  <c r="AA65" i="3"/>
  <c r="AM64" i="3"/>
  <c r="AI65" i="3"/>
  <c r="W66" i="3"/>
  <c r="U66" i="3"/>
  <c r="AG65" i="3"/>
  <c r="AL64" i="3"/>
  <c r="Z65" i="3"/>
  <c r="AC65" i="3"/>
  <c r="AO64" i="3"/>
  <c r="AD64" i="3"/>
  <c r="AP63" i="3"/>
  <c r="AE65" i="3"/>
  <c r="AQ64" i="3"/>
  <c r="V66" i="3"/>
  <c r="AH65" i="3"/>
  <c r="AE65" i="2"/>
  <c r="AQ64" i="2"/>
  <c r="U134" i="2"/>
  <c r="AG133" i="2"/>
  <c r="X65" i="2"/>
  <c r="AJ64" i="2"/>
  <c r="AD63" i="2"/>
  <c r="AP62" i="2"/>
  <c r="V65" i="2"/>
  <c r="AH64" i="2"/>
  <c r="AG64" i="2"/>
  <c r="AA64" i="2"/>
  <c r="AM63" i="2"/>
  <c r="AL63" i="2"/>
  <c r="Z64" i="2"/>
  <c r="AC65" i="2"/>
  <c r="AO64" i="2"/>
  <c r="W65" i="2"/>
  <c r="AI64" i="2"/>
  <c r="AB63" i="2"/>
  <c r="AN62" i="2"/>
  <c r="AK63" i="2"/>
  <c r="Y64" i="2"/>
  <c r="S63" i="1"/>
  <c r="AE62" i="1"/>
  <c r="T64" i="1"/>
  <c r="AF63" i="1"/>
  <c r="U62" i="1"/>
  <c r="AG61" i="1"/>
  <c r="V64" i="1"/>
  <c r="AH63" i="1"/>
  <c r="AA63" i="1"/>
  <c r="AM62" i="1"/>
  <c r="AB61" i="1"/>
  <c r="AN60" i="1"/>
  <c r="Z63" i="1"/>
  <c r="AL62" i="1"/>
  <c r="X62" i="1"/>
  <c r="AJ61" i="1"/>
  <c r="W62" i="1"/>
  <c r="AI61" i="1"/>
  <c r="AC66" i="3" l="1"/>
  <c r="AO65" i="3"/>
  <c r="AA66" i="3"/>
  <c r="AM65" i="3"/>
  <c r="AJ66" i="3"/>
  <c r="X67" i="3"/>
  <c r="AE66" i="3"/>
  <c r="AQ65" i="3"/>
  <c r="U67" i="3"/>
  <c r="AG66" i="3"/>
  <c r="W67" i="3"/>
  <c r="AI66" i="3"/>
  <c r="AL65" i="3"/>
  <c r="Z66" i="3"/>
  <c r="AH66" i="3"/>
  <c r="V67" i="3"/>
  <c r="AK65" i="3"/>
  <c r="Y66" i="3"/>
  <c r="AP64" i="3"/>
  <c r="AD65" i="3"/>
  <c r="AB66" i="3"/>
  <c r="AN65" i="3"/>
  <c r="U135" i="2"/>
  <c r="AG134" i="2"/>
  <c r="AE66" i="2"/>
  <c r="AQ65" i="2"/>
  <c r="AH65" i="2"/>
  <c r="V66" i="2"/>
  <c r="AG65" i="2"/>
  <c r="AD64" i="2"/>
  <c r="AP63" i="2"/>
  <c r="W66" i="2"/>
  <c r="AI65" i="2"/>
  <c r="AK64" i="2"/>
  <c r="Y65" i="2"/>
  <c r="AL64" i="2"/>
  <c r="Z65" i="2"/>
  <c r="AO65" i="2"/>
  <c r="AC66" i="2"/>
  <c r="AB64" i="2"/>
  <c r="AN63" i="2"/>
  <c r="AM64" i="2"/>
  <c r="AA65" i="2"/>
  <c r="X66" i="2"/>
  <c r="AJ65" i="2"/>
  <c r="V65" i="1"/>
  <c r="AH64" i="1"/>
  <c r="T65" i="1"/>
  <c r="AF64" i="1"/>
  <c r="U63" i="1"/>
  <c r="AG62" i="1"/>
  <c r="S64" i="1"/>
  <c r="AE63" i="1"/>
  <c r="AB62" i="1"/>
  <c r="AN61" i="1"/>
  <c r="AA64" i="1"/>
  <c r="AM63" i="1"/>
  <c r="Z64" i="1"/>
  <c r="AL63" i="1"/>
  <c r="W63" i="1"/>
  <c r="AI62" i="1"/>
  <c r="X63" i="1"/>
  <c r="AJ62" i="1"/>
  <c r="AD66" i="3" l="1"/>
  <c r="AP65" i="3"/>
  <c r="AH67" i="3"/>
  <c r="V68" i="3"/>
  <c r="AE67" i="3"/>
  <c r="AQ66" i="3"/>
  <c r="Z67" i="3"/>
  <c r="AL66" i="3"/>
  <c r="AA67" i="3"/>
  <c r="AM66" i="3"/>
  <c r="AK66" i="3"/>
  <c r="Y67" i="3"/>
  <c r="AJ67" i="3"/>
  <c r="X68" i="3"/>
  <c r="AB67" i="3"/>
  <c r="AN66" i="3"/>
  <c r="AI67" i="3"/>
  <c r="W68" i="3"/>
  <c r="U68" i="3"/>
  <c r="AG67" i="3"/>
  <c r="AO66" i="3"/>
  <c r="AC67" i="3"/>
  <c r="AE67" i="2"/>
  <c r="AQ66" i="2"/>
  <c r="U136" i="2"/>
  <c r="AG135" i="2"/>
  <c r="AI66" i="2"/>
  <c r="W67" i="2"/>
  <c r="AD65" i="2"/>
  <c r="AP64" i="2"/>
  <c r="Z66" i="2"/>
  <c r="AL65" i="2"/>
  <c r="AG66" i="2"/>
  <c r="AN64" i="2"/>
  <c r="AB65" i="2"/>
  <c r="AO66" i="2"/>
  <c r="AC67" i="2"/>
  <c r="AJ66" i="2"/>
  <c r="X67" i="2"/>
  <c r="AM65" i="2"/>
  <c r="AA66" i="2"/>
  <c r="Y66" i="2"/>
  <c r="AK65" i="2"/>
  <c r="AH66" i="2"/>
  <c r="V67" i="2"/>
  <c r="S65" i="1"/>
  <c r="AE64" i="1"/>
  <c r="T66" i="1"/>
  <c r="AF65" i="1"/>
  <c r="U64" i="1"/>
  <c r="AG63" i="1"/>
  <c r="V66" i="1"/>
  <c r="AH65" i="1"/>
  <c r="AA65" i="1"/>
  <c r="AM64" i="1"/>
  <c r="AB63" i="1"/>
  <c r="AN62" i="1"/>
  <c r="Z65" i="1"/>
  <c r="AL64" i="1"/>
  <c r="X64" i="1"/>
  <c r="AJ63" i="1"/>
  <c r="W64" i="1"/>
  <c r="AI63" i="1"/>
  <c r="AH68" i="3" l="1"/>
  <c r="V69" i="3"/>
  <c r="U69" i="3"/>
  <c r="AG68" i="3"/>
  <c r="AN67" i="3"/>
  <c r="AB68" i="3"/>
  <c r="AC68" i="3"/>
  <c r="AO67" i="3"/>
  <c r="AJ68" i="3"/>
  <c r="X69" i="3"/>
  <c r="AI68" i="3"/>
  <c r="W69" i="3"/>
  <c r="Z68" i="3"/>
  <c r="AL67" i="3"/>
  <c r="AQ67" i="3"/>
  <c r="AE68" i="3"/>
  <c r="AK67" i="3"/>
  <c r="Y68" i="3"/>
  <c r="AA68" i="3"/>
  <c r="AM67" i="3"/>
  <c r="AP66" i="3"/>
  <c r="AD67" i="3"/>
  <c r="U137" i="2"/>
  <c r="AG136" i="2"/>
  <c r="AE68" i="2"/>
  <c r="AQ67" i="2"/>
  <c r="AG67" i="2"/>
  <c r="Z67" i="2"/>
  <c r="AL66" i="2"/>
  <c r="AP65" i="2"/>
  <c r="AD66" i="2"/>
  <c r="V68" i="2"/>
  <c r="AH67" i="2"/>
  <c r="AC68" i="2"/>
  <c r="AO67" i="2"/>
  <c r="AN65" i="2"/>
  <c r="AB66" i="2"/>
  <c r="AI67" i="2"/>
  <c r="W68" i="2"/>
  <c r="AA67" i="2"/>
  <c r="AM66" i="2"/>
  <c r="AJ67" i="2"/>
  <c r="X68" i="2"/>
  <c r="Y67" i="2"/>
  <c r="AK66" i="2"/>
  <c r="V67" i="1"/>
  <c r="AH66" i="1"/>
  <c r="U65" i="1"/>
  <c r="AG64" i="1"/>
  <c r="T67" i="1"/>
  <c r="AF66" i="1"/>
  <c r="S66" i="1"/>
  <c r="AE65" i="1"/>
  <c r="AB64" i="1"/>
  <c r="AN63" i="1"/>
  <c r="AA66" i="1"/>
  <c r="AM65" i="1"/>
  <c r="Z66" i="1"/>
  <c r="AL65" i="1"/>
  <c r="W65" i="1"/>
  <c r="AI64" i="1"/>
  <c r="X65" i="1"/>
  <c r="AJ64" i="1"/>
  <c r="AQ68" i="3" l="1"/>
  <c r="AE69" i="3"/>
  <c r="AO68" i="3"/>
  <c r="AC69" i="3"/>
  <c r="AM68" i="3"/>
  <c r="AA69" i="3"/>
  <c r="AG69" i="3"/>
  <c r="U70" i="3"/>
  <c r="Y69" i="3"/>
  <c r="AK68" i="3"/>
  <c r="X70" i="3"/>
  <c r="AJ69" i="3"/>
  <c r="AH69" i="3"/>
  <c r="V70" i="3"/>
  <c r="AP67" i="3"/>
  <c r="AD68" i="3"/>
  <c r="AB69" i="3"/>
  <c r="AN68" i="3"/>
  <c r="Z69" i="3"/>
  <c r="AL68" i="3"/>
  <c r="AI69" i="3"/>
  <c r="W70" i="3"/>
  <c r="AE69" i="2"/>
  <c r="AQ68" i="2"/>
  <c r="U138" i="2"/>
  <c r="AG137" i="2"/>
  <c r="AA68" i="2"/>
  <c r="AM67" i="2"/>
  <c r="W69" i="2"/>
  <c r="AI68" i="2"/>
  <c r="AP66" i="2"/>
  <c r="AD67" i="2"/>
  <c r="AL67" i="2"/>
  <c r="Z68" i="2"/>
  <c r="AB67" i="2"/>
  <c r="AN66" i="2"/>
  <c r="AK67" i="2"/>
  <c r="Y68" i="2"/>
  <c r="X69" i="2"/>
  <c r="AJ68" i="2"/>
  <c r="V69" i="2"/>
  <c r="AH68" i="2"/>
  <c r="AC69" i="2"/>
  <c r="AO68" i="2"/>
  <c r="AG68" i="2"/>
  <c r="S67" i="1"/>
  <c r="AE66" i="1"/>
  <c r="U66" i="1"/>
  <c r="AG65" i="1"/>
  <c r="T68" i="1"/>
  <c r="AF67" i="1"/>
  <c r="V68" i="1"/>
  <c r="AH67" i="1"/>
  <c r="AA67" i="1"/>
  <c r="AM66" i="1"/>
  <c r="AB65" i="1"/>
  <c r="AN64" i="1"/>
  <c r="Z67" i="1"/>
  <c r="AL66" i="1"/>
  <c r="X66" i="1"/>
  <c r="AJ65" i="1"/>
  <c r="W66" i="1"/>
  <c r="AI65" i="1"/>
  <c r="AP68" i="3" l="1"/>
  <c r="AD69" i="3"/>
  <c r="W71" i="3"/>
  <c r="AI70" i="3"/>
  <c r="AH70" i="3"/>
  <c r="V71" i="3"/>
  <c r="AM69" i="3"/>
  <c r="AA70" i="3"/>
  <c r="AG70" i="3"/>
  <c r="U71" i="3"/>
  <c r="AO69" i="3"/>
  <c r="AC70" i="3"/>
  <c r="X71" i="3"/>
  <c r="AJ70" i="3"/>
  <c r="AQ69" i="3"/>
  <c r="AE70" i="3"/>
  <c r="AL69" i="3"/>
  <c r="Z70" i="3"/>
  <c r="AN69" i="3"/>
  <c r="AB70" i="3"/>
  <c r="Y70" i="3"/>
  <c r="AK69" i="3"/>
  <c r="U139" i="2"/>
  <c r="AG138" i="2"/>
  <c r="AE70" i="2"/>
  <c r="AQ69" i="2"/>
  <c r="AD68" i="2"/>
  <c r="AP67" i="2"/>
  <c r="AL68" i="2"/>
  <c r="Z69" i="2"/>
  <c r="X70" i="2"/>
  <c r="AJ69" i="2"/>
  <c r="W70" i="2"/>
  <c r="AI69" i="2"/>
  <c r="AK68" i="2"/>
  <c r="Y69" i="2"/>
  <c r="AH69" i="2"/>
  <c r="V70" i="2"/>
  <c r="AG69" i="2"/>
  <c r="AO69" i="2"/>
  <c r="AC70" i="2"/>
  <c r="AB68" i="2"/>
  <c r="AN67" i="2"/>
  <c r="AM68" i="2"/>
  <c r="AA69" i="2"/>
  <c r="V69" i="1"/>
  <c r="AH68" i="1"/>
  <c r="U67" i="1"/>
  <c r="AG66" i="1"/>
  <c r="T69" i="1"/>
  <c r="AF68" i="1"/>
  <c r="S68" i="1"/>
  <c r="AE67" i="1"/>
  <c r="AB66" i="1"/>
  <c r="AN65" i="1"/>
  <c r="AA68" i="1"/>
  <c r="AM67" i="1"/>
  <c r="Z68" i="1"/>
  <c r="AL67" i="1"/>
  <c r="W67" i="1"/>
  <c r="AI66" i="1"/>
  <c r="X67" i="1"/>
  <c r="AJ66" i="1"/>
  <c r="V72" i="3" l="1"/>
  <c r="AH71" i="3"/>
  <c r="AE71" i="3"/>
  <c r="AQ70" i="3"/>
  <c r="AM70" i="3"/>
  <c r="AA71" i="3"/>
  <c r="Y71" i="3"/>
  <c r="AK70" i="3"/>
  <c r="X72" i="3"/>
  <c r="AJ71" i="3"/>
  <c r="AN70" i="3"/>
  <c r="AB71" i="3"/>
  <c r="Z71" i="3"/>
  <c r="AL70" i="3"/>
  <c r="AG71" i="3"/>
  <c r="U72" i="3"/>
  <c r="AP69" i="3"/>
  <c r="AD70" i="3"/>
  <c r="AO70" i="3"/>
  <c r="AC71" i="3"/>
  <c r="W72" i="3"/>
  <c r="AI71" i="3"/>
  <c r="AE71" i="2"/>
  <c r="AQ70" i="2"/>
  <c r="U140" i="2"/>
  <c r="AG139" i="2"/>
  <c r="AO70" i="2"/>
  <c r="AC71" i="2"/>
  <c r="AI70" i="2"/>
  <c r="W71" i="2"/>
  <c r="AJ70" i="2"/>
  <c r="X71" i="2"/>
  <c r="AM69" i="2"/>
  <c r="AA70" i="2"/>
  <c r="AH70" i="2"/>
  <c r="V71" i="2"/>
  <c r="Z70" i="2"/>
  <c r="AL69" i="2"/>
  <c r="Y70" i="2"/>
  <c r="AK69" i="2"/>
  <c r="AG70" i="2"/>
  <c r="AN68" i="2"/>
  <c r="AB69" i="2"/>
  <c r="AD69" i="2"/>
  <c r="AP68" i="2"/>
  <c r="S69" i="1"/>
  <c r="AE68" i="1"/>
  <c r="U68" i="1"/>
  <c r="AG67" i="1"/>
  <c r="T70" i="1"/>
  <c r="AF69" i="1"/>
  <c r="V70" i="1"/>
  <c r="AH69" i="1"/>
  <c r="AA69" i="1"/>
  <c r="AM68" i="1"/>
  <c r="AB67" i="1"/>
  <c r="AN66" i="1"/>
  <c r="Z69" i="1"/>
  <c r="AL68" i="1"/>
  <c r="X68" i="1"/>
  <c r="AJ67" i="1"/>
  <c r="W68" i="1"/>
  <c r="AI67" i="1"/>
  <c r="AM71" i="3" l="1"/>
  <c r="AA72" i="3"/>
  <c r="AL71" i="3"/>
  <c r="Z72" i="3"/>
  <c r="U73" i="3"/>
  <c r="AG72" i="3"/>
  <c r="AK71" i="3"/>
  <c r="Y72" i="3"/>
  <c r="AI72" i="3"/>
  <c r="W73" i="3"/>
  <c r="AP70" i="3"/>
  <c r="AD71" i="3"/>
  <c r="AO71" i="3"/>
  <c r="AC72" i="3"/>
  <c r="AN71" i="3"/>
  <c r="AB72" i="3"/>
  <c r="AE72" i="3"/>
  <c r="AQ71" i="3"/>
  <c r="X73" i="3"/>
  <c r="AJ72" i="3"/>
  <c r="V73" i="3"/>
  <c r="AH72" i="3"/>
  <c r="U141" i="2"/>
  <c r="AG140" i="2"/>
  <c r="AE72" i="2"/>
  <c r="AQ71" i="2"/>
  <c r="AA71" i="2"/>
  <c r="AM70" i="2"/>
  <c r="Y71" i="2"/>
  <c r="AK70" i="2"/>
  <c r="AI71" i="2"/>
  <c r="W72" i="2"/>
  <c r="AG71" i="2"/>
  <c r="AJ71" i="2"/>
  <c r="X72" i="2"/>
  <c r="AP69" i="2"/>
  <c r="AD70" i="2"/>
  <c r="Z71" i="2"/>
  <c r="AL70" i="2"/>
  <c r="AN69" i="2"/>
  <c r="AB70" i="2"/>
  <c r="V72" i="2"/>
  <c r="AH71" i="2"/>
  <c r="AC72" i="2"/>
  <c r="AO71" i="2"/>
  <c r="V71" i="1"/>
  <c r="AH70" i="1"/>
  <c r="U69" i="1"/>
  <c r="AG68" i="1"/>
  <c r="T71" i="1"/>
  <c r="AF70" i="1"/>
  <c r="S70" i="1"/>
  <c r="AE69" i="1"/>
  <c r="AB68" i="1"/>
  <c r="AN67" i="1"/>
  <c r="AA70" i="1"/>
  <c r="AM69" i="1"/>
  <c r="Z70" i="1"/>
  <c r="AL69" i="1"/>
  <c r="W69" i="1"/>
  <c r="AI68" i="1"/>
  <c r="X69" i="1"/>
  <c r="AJ68" i="1"/>
  <c r="Y73" i="3" l="1"/>
  <c r="AK72" i="3"/>
  <c r="AC73" i="3"/>
  <c r="AO72" i="3"/>
  <c r="V74" i="3"/>
  <c r="AH73" i="3"/>
  <c r="U74" i="3"/>
  <c r="AG73" i="3"/>
  <c r="AL72" i="3"/>
  <c r="Z73" i="3"/>
  <c r="AJ73" i="3"/>
  <c r="X74" i="3"/>
  <c r="AN72" i="3"/>
  <c r="AB73" i="3"/>
  <c r="AD72" i="3"/>
  <c r="AP71" i="3"/>
  <c r="W74" i="3"/>
  <c r="AI73" i="3"/>
  <c r="AM72" i="3"/>
  <c r="AA73" i="3"/>
  <c r="AE73" i="3"/>
  <c r="AQ72" i="3"/>
  <c r="AE73" i="2"/>
  <c r="AQ72" i="2"/>
  <c r="U142" i="2"/>
  <c r="AG141" i="2"/>
  <c r="AB71" i="2"/>
  <c r="AN70" i="2"/>
  <c r="AK71" i="2"/>
  <c r="Y72" i="2"/>
  <c r="W73" i="2"/>
  <c r="AI72" i="2"/>
  <c r="AL71" i="2"/>
  <c r="Z72" i="2"/>
  <c r="AP70" i="2"/>
  <c r="AD71" i="2"/>
  <c r="AC73" i="2"/>
  <c r="AO72" i="2"/>
  <c r="AG72" i="2"/>
  <c r="X73" i="2"/>
  <c r="AJ72" i="2"/>
  <c r="V73" i="2"/>
  <c r="AH72" i="2"/>
  <c r="AA72" i="2"/>
  <c r="AM71" i="2"/>
  <c r="T72" i="1"/>
  <c r="AF71" i="1"/>
  <c r="S71" i="1"/>
  <c r="AE70" i="1"/>
  <c r="U70" i="1"/>
  <c r="AG69" i="1"/>
  <c r="V72" i="1"/>
  <c r="AH71" i="1"/>
  <c r="AA71" i="1"/>
  <c r="AM70" i="1"/>
  <c r="AB69" i="1"/>
  <c r="AN68" i="1"/>
  <c r="Z71" i="1"/>
  <c r="AL70" i="1"/>
  <c r="X70" i="1"/>
  <c r="AJ69" i="1"/>
  <c r="W70" i="1"/>
  <c r="AI69" i="1"/>
  <c r="U75" i="3" l="1"/>
  <c r="AG74" i="3"/>
  <c r="AB74" i="3"/>
  <c r="AN73" i="3"/>
  <c r="AQ73" i="3"/>
  <c r="AE74" i="3"/>
  <c r="AH74" i="3"/>
  <c r="V75" i="3"/>
  <c r="AL73" i="3"/>
  <c r="Z74" i="3"/>
  <c r="AD73" i="3"/>
  <c r="AP72" i="3"/>
  <c r="AM73" i="3"/>
  <c r="AA74" i="3"/>
  <c r="AJ74" i="3"/>
  <c r="X75" i="3"/>
  <c r="AC74" i="3"/>
  <c r="AO73" i="3"/>
  <c r="AI74" i="3"/>
  <c r="W75" i="3"/>
  <c r="AK73" i="3"/>
  <c r="Y74" i="3"/>
  <c r="U143" i="2"/>
  <c r="AG142" i="2"/>
  <c r="AE74" i="2"/>
  <c r="AQ73" i="2"/>
  <c r="AL72" i="2"/>
  <c r="Z73" i="2"/>
  <c r="X74" i="2"/>
  <c r="AJ73" i="2"/>
  <c r="AG73" i="2"/>
  <c r="AK72" i="2"/>
  <c r="Y73" i="2"/>
  <c r="W74" i="2"/>
  <c r="AI73" i="2"/>
  <c r="AM72" i="2"/>
  <c r="AA73" i="2"/>
  <c r="AO73" i="2"/>
  <c r="AC74" i="2"/>
  <c r="AD72" i="2"/>
  <c r="AP71" i="2"/>
  <c r="AH73" i="2"/>
  <c r="V74" i="2"/>
  <c r="AB72" i="2"/>
  <c r="AN71" i="2"/>
  <c r="V73" i="1"/>
  <c r="AH72" i="1"/>
  <c r="U71" i="1"/>
  <c r="AG70" i="1"/>
  <c r="S72" i="1"/>
  <c r="AE71" i="1"/>
  <c r="T73" i="1"/>
  <c r="AF72" i="1"/>
  <c r="AB70" i="1"/>
  <c r="AN69" i="1"/>
  <c r="AA72" i="1"/>
  <c r="AM71" i="1"/>
  <c r="Z72" i="1"/>
  <c r="AL71" i="1"/>
  <c r="W71" i="1"/>
  <c r="AI70" i="1"/>
  <c r="X71" i="1"/>
  <c r="AJ70" i="1"/>
  <c r="AJ75" i="3" l="1"/>
  <c r="X76" i="3"/>
  <c r="V76" i="3"/>
  <c r="AH75" i="3"/>
  <c r="AA75" i="3"/>
  <c r="AM74" i="3"/>
  <c r="AD74" i="3"/>
  <c r="AP73" i="3"/>
  <c r="AL74" i="3"/>
  <c r="Z75" i="3"/>
  <c r="AK74" i="3"/>
  <c r="Y75" i="3"/>
  <c r="AQ74" i="3"/>
  <c r="AE75" i="3"/>
  <c r="AI75" i="3"/>
  <c r="W76" i="3"/>
  <c r="AB75" i="3"/>
  <c r="AN74" i="3"/>
  <c r="AO74" i="3"/>
  <c r="AC75" i="3"/>
  <c r="U76" i="3"/>
  <c r="AG75" i="3"/>
  <c r="AE75" i="2"/>
  <c r="AQ74" i="2"/>
  <c r="U144" i="2"/>
  <c r="AG143" i="2"/>
  <c r="Y74" i="2"/>
  <c r="AK73" i="2"/>
  <c r="AG74" i="2"/>
  <c r="AJ74" i="2"/>
  <c r="X75" i="2"/>
  <c r="AD73" i="2"/>
  <c r="AP72" i="2"/>
  <c r="AM73" i="2"/>
  <c r="AA74" i="2"/>
  <c r="AH74" i="2"/>
  <c r="V75" i="2"/>
  <c r="Z74" i="2"/>
  <c r="AL73" i="2"/>
  <c r="AO74" i="2"/>
  <c r="AC75" i="2"/>
  <c r="AN72" i="2"/>
  <c r="AB73" i="2"/>
  <c r="AI74" i="2"/>
  <c r="W75" i="2"/>
  <c r="S73" i="1"/>
  <c r="AE72" i="1"/>
  <c r="T74" i="1"/>
  <c r="AF73" i="1"/>
  <c r="U72" i="1"/>
  <c r="AG71" i="1"/>
  <c r="V74" i="1"/>
  <c r="AH73" i="1"/>
  <c r="AA73" i="1"/>
  <c r="AM72" i="1"/>
  <c r="AB71" i="1"/>
  <c r="AN70" i="1"/>
  <c r="Z73" i="1"/>
  <c r="AL72" i="1"/>
  <c r="X72" i="1"/>
  <c r="AJ71" i="1"/>
  <c r="W72" i="1"/>
  <c r="AI71" i="1"/>
  <c r="AQ75" i="3" l="1"/>
  <c r="AE76" i="3"/>
  <c r="AG76" i="3"/>
  <c r="U77" i="3"/>
  <c r="AA76" i="3"/>
  <c r="AM75" i="3"/>
  <c r="AO75" i="3"/>
  <c r="AC76" i="3"/>
  <c r="AI76" i="3"/>
  <c r="W77" i="3"/>
  <c r="AP74" i="3"/>
  <c r="AD75" i="3"/>
  <c r="AK75" i="3"/>
  <c r="Y76" i="3"/>
  <c r="AH76" i="3"/>
  <c r="V77" i="3"/>
  <c r="Z76" i="3"/>
  <c r="AL75" i="3"/>
  <c r="AJ76" i="3"/>
  <c r="X77" i="3"/>
  <c r="AB76" i="3"/>
  <c r="AN75" i="3"/>
  <c r="U145" i="2"/>
  <c r="AG144" i="2"/>
  <c r="AE76" i="2"/>
  <c r="AQ75" i="2"/>
  <c r="AC76" i="2"/>
  <c r="AO75" i="2"/>
  <c r="Z75" i="2"/>
  <c r="AL74" i="2"/>
  <c r="AI75" i="2"/>
  <c r="W76" i="2"/>
  <c r="V76" i="2"/>
  <c r="AH75" i="2"/>
  <c r="AG75" i="2"/>
  <c r="AP73" i="2"/>
  <c r="AD74" i="2"/>
  <c r="AA75" i="2"/>
  <c r="AM74" i="2"/>
  <c r="AJ75" i="2"/>
  <c r="X76" i="2"/>
  <c r="AN73" i="2"/>
  <c r="AB74" i="2"/>
  <c r="Y75" i="2"/>
  <c r="AK74" i="2"/>
  <c r="T75" i="1"/>
  <c r="AF74" i="1"/>
  <c r="U73" i="1"/>
  <c r="AG72" i="1"/>
  <c r="V75" i="1"/>
  <c r="AH74" i="1"/>
  <c r="S74" i="1"/>
  <c r="AE73" i="1"/>
  <c r="AB72" i="1"/>
  <c r="AN71" i="1"/>
  <c r="AA74" i="1"/>
  <c r="AM73" i="1"/>
  <c r="Z74" i="1"/>
  <c r="AL73" i="1"/>
  <c r="W73" i="1"/>
  <c r="AI72" i="1"/>
  <c r="X73" i="1"/>
  <c r="AJ72" i="1"/>
  <c r="AM76" i="3" l="1"/>
  <c r="AA77" i="3"/>
  <c r="AP75" i="3"/>
  <c r="AD76" i="3"/>
  <c r="AH77" i="3"/>
  <c r="V78" i="3"/>
  <c r="AC77" i="3"/>
  <c r="AO76" i="3"/>
  <c r="AI77" i="3"/>
  <c r="W78" i="3"/>
  <c r="AQ76" i="3"/>
  <c r="AE77" i="3"/>
  <c r="Y77" i="3"/>
  <c r="AK76" i="3"/>
  <c r="AN76" i="3"/>
  <c r="AB77" i="3"/>
  <c r="X78" i="3"/>
  <c r="AJ77" i="3"/>
  <c r="AG77" i="3"/>
  <c r="U78" i="3"/>
  <c r="Z77" i="3"/>
  <c r="AL76" i="3"/>
  <c r="AE77" i="2"/>
  <c r="AQ76" i="2"/>
  <c r="U146" i="2"/>
  <c r="AG145" i="2"/>
  <c r="X77" i="2"/>
  <c r="AJ76" i="2"/>
  <c r="V77" i="2"/>
  <c r="AH76" i="2"/>
  <c r="AA76" i="2"/>
  <c r="AM75" i="2"/>
  <c r="AK75" i="2"/>
  <c r="Y76" i="2"/>
  <c r="AL75" i="2"/>
  <c r="Z76" i="2"/>
  <c r="W77" i="2"/>
  <c r="AI76" i="2"/>
  <c r="AP74" i="2"/>
  <c r="AD75" i="2"/>
  <c r="AB75" i="2"/>
  <c r="AN74" i="2"/>
  <c r="AG76" i="2"/>
  <c r="AC77" i="2"/>
  <c r="AO76" i="2"/>
  <c r="V76" i="1"/>
  <c r="AH75" i="1"/>
  <c r="U74" i="1"/>
  <c r="AG73" i="1"/>
  <c r="S75" i="1"/>
  <c r="AE74" i="1"/>
  <c r="T76" i="1"/>
  <c r="AF75" i="1"/>
  <c r="AA75" i="1"/>
  <c r="AM74" i="1"/>
  <c r="AB73" i="1"/>
  <c r="AN72" i="1"/>
  <c r="Z75" i="1"/>
  <c r="AL74" i="1"/>
  <c r="X74" i="1"/>
  <c r="AJ73" i="1"/>
  <c r="W74" i="1"/>
  <c r="AI73" i="1"/>
  <c r="AN77" i="3" l="1"/>
  <c r="AB78" i="3"/>
  <c r="AO77" i="3"/>
  <c r="AC78" i="3"/>
  <c r="AH78" i="3"/>
  <c r="V79" i="3"/>
  <c r="Z78" i="3"/>
  <c r="AL77" i="3"/>
  <c r="AG78" i="3"/>
  <c r="U79" i="3"/>
  <c r="AQ77" i="3"/>
  <c r="AE78" i="3"/>
  <c r="AP76" i="3"/>
  <c r="AD77" i="3"/>
  <c r="W79" i="3"/>
  <c r="AI78" i="3"/>
  <c r="AM77" i="3"/>
  <c r="AA78" i="3"/>
  <c r="Y78" i="3"/>
  <c r="AK77" i="3"/>
  <c r="X79" i="3"/>
  <c r="AJ78" i="3"/>
  <c r="U147" i="2"/>
  <c r="AG146" i="2"/>
  <c r="AE78" i="2"/>
  <c r="AQ77" i="2"/>
  <c r="AK76" i="2"/>
  <c r="Y77" i="2"/>
  <c r="AH77" i="2"/>
  <c r="V78" i="2"/>
  <c r="AM76" i="2"/>
  <c r="AA77" i="2"/>
  <c r="AB76" i="2"/>
  <c r="AN75" i="2"/>
  <c r="AD76" i="2"/>
  <c r="AP75" i="2"/>
  <c r="AO77" i="2"/>
  <c r="AC78" i="2"/>
  <c r="W78" i="2"/>
  <c r="AI77" i="2"/>
  <c r="AL76" i="2"/>
  <c r="Z77" i="2"/>
  <c r="AG77" i="2"/>
  <c r="X78" i="2"/>
  <c r="AJ77" i="2"/>
  <c r="T77" i="1"/>
  <c r="AF76" i="1"/>
  <c r="S76" i="1"/>
  <c r="AE75" i="1"/>
  <c r="U75" i="1"/>
  <c r="AG74" i="1"/>
  <c r="V77" i="1"/>
  <c r="AH76" i="1"/>
  <c r="AB74" i="1"/>
  <c r="AN73" i="1"/>
  <c r="AA76" i="1"/>
  <c r="AM75" i="1"/>
  <c r="Z76" i="1"/>
  <c r="AL75" i="1"/>
  <c r="W75" i="1"/>
  <c r="AI74" i="1"/>
  <c r="X75" i="1"/>
  <c r="AJ74" i="1"/>
  <c r="W80" i="3" l="1"/>
  <c r="AI79" i="3"/>
  <c r="Z79" i="3"/>
  <c r="AL78" i="3"/>
  <c r="V80" i="3"/>
  <c r="AH79" i="3"/>
  <c r="AE79" i="3"/>
  <c r="AQ78" i="3"/>
  <c r="Y79" i="3"/>
  <c r="AK78" i="3"/>
  <c r="AA79" i="3"/>
  <c r="AM78" i="3"/>
  <c r="AG79" i="3"/>
  <c r="U80" i="3"/>
  <c r="AN78" i="3"/>
  <c r="AB79" i="3"/>
  <c r="AP77" i="3"/>
  <c r="AD78" i="3"/>
  <c r="X80" i="3"/>
  <c r="AJ79" i="3"/>
  <c r="AO78" i="3"/>
  <c r="AC79" i="3"/>
  <c r="AE79" i="2"/>
  <c r="AQ78" i="2"/>
  <c r="U148" i="2"/>
  <c r="AG147" i="2"/>
  <c r="Z78" i="2"/>
  <c r="AL77" i="2"/>
  <c r="AN76" i="2"/>
  <c r="AB77" i="2"/>
  <c r="AI78" i="2"/>
  <c r="W79" i="2"/>
  <c r="AO78" i="2"/>
  <c r="AC79" i="2"/>
  <c r="AH78" i="2"/>
  <c r="V79" i="2"/>
  <c r="AJ78" i="2"/>
  <c r="X79" i="2"/>
  <c r="AG78" i="2"/>
  <c r="Y78" i="2"/>
  <c r="AK77" i="2"/>
  <c r="AM77" i="2"/>
  <c r="AA78" i="2"/>
  <c r="AD77" i="2"/>
  <c r="AP76" i="2"/>
  <c r="V78" i="1"/>
  <c r="AH77" i="1"/>
  <c r="S77" i="1"/>
  <c r="AE76" i="1"/>
  <c r="U76" i="1"/>
  <c r="AG75" i="1"/>
  <c r="T78" i="1"/>
  <c r="AF77" i="1"/>
  <c r="AA77" i="1"/>
  <c r="AM76" i="1"/>
  <c r="AB75" i="1"/>
  <c r="AN74" i="1"/>
  <c r="Z77" i="1"/>
  <c r="AL76" i="1"/>
  <c r="X76" i="1"/>
  <c r="AJ75" i="1"/>
  <c r="W76" i="1"/>
  <c r="AI75" i="1"/>
  <c r="V81" i="3" l="1"/>
  <c r="AH80" i="3"/>
  <c r="X81" i="3"/>
  <c r="AJ80" i="3"/>
  <c r="AM79" i="3"/>
  <c r="AA80" i="3"/>
  <c r="AL79" i="3"/>
  <c r="Z80" i="3"/>
  <c r="U81" i="3"/>
  <c r="AG80" i="3"/>
  <c r="AN79" i="3"/>
  <c r="AB80" i="3"/>
  <c r="AE80" i="3"/>
  <c r="AQ79" i="3"/>
  <c r="AO79" i="3"/>
  <c r="AC80" i="3"/>
  <c r="AP78" i="3"/>
  <c r="AD79" i="3"/>
  <c r="Y80" i="3"/>
  <c r="AK79" i="3"/>
  <c r="AI80" i="3"/>
  <c r="W81" i="3"/>
  <c r="U149" i="2"/>
  <c r="AG148" i="2"/>
  <c r="AE80" i="2"/>
  <c r="AQ79" i="2"/>
  <c r="AJ79" i="2"/>
  <c r="X80" i="2"/>
  <c r="AN77" i="2"/>
  <c r="AB78" i="2"/>
  <c r="Y79" i="2"/>
  <c r="AK78" i="2"/>
  <c r="AG79" i="2"/>
  <c r="AC80" i="2"/>
  <c r="AO79" i="2"/>
  <c r="AP77" i="2"/>
  <c r="AD78" i="2"/>
  <c r="AA79" i="2"/>
  <c r="AM78" i="2"/>
  <c r="V80" i="2"/>
  <c r="AH79" i="2"/>
  <c r="AI79" i="2"/>
  <c r="W80" i="2"/>
  <c r="Z79" i="2"/>
  <c r="AL78" i="2"/>
  <c r="T79" i="1"/>
  <c r="AF78" i="1"/>
  <c r="U77" i="1"/>
  <c r="AG76" i="1"/>
  <c r="S78" i="1"/>
  <c r="AE77" i="1"/>
  <c r="V79" i="1"/>
  <c r="AH78" i="1"/>
  <c r="AB76" i="1"/>
  <c r="AN75" i="1"/>
  <c r="AA78" i="1"/>
  <c r="AM77" i="1"/>
  <c r="Z78" i="1"/>
  <c r="AL77" i="1"/>
  <c r="W77" i="1"/>
  <c r="AI76" i="1"/>
  <c r="X77" i="1"/>
  <c r="AJ76" i="1"/>
  <c r="AC81" i="3" l="1"/>
  <c r="AO80" i="3"/>
  <c r="W82" i="3"/>
  <c r="AI81" i="3"/>
  <c r="AM80" i="3"/>
  <c r="AA81" i="3"/>
  <c r="AE81" i="3"/>
  <c r="AQ80" i="3"/>
  <c r="AL80" i="3"/>
  <c r="Z81" i="3"/>
  <c r="AN80" i="3"/>
  <c r="AB81" i="3"/>
  <c r="AD80" i="3"/>
  <c r="AP79" i="3"/>
  <c r="Y81" i="3"/>
  <c r="AK80" i="3"/>
  <c r="X82" i="3"/>
  <c r="AJ81" i="3"/>
  <c r="U82" i="3"/>
  <c r="AG81" i="3"/>
  <c r="V82" i="3"/>
  <c r="AH81" i="3"/>
  <c r="AE81" i="2"/>
  <c r="AQ80" i="2"/>
  <c r="U150" i="2"/>
  <c r="AG149" i="2"/>
  <c r="V81" i="2"/>
  <c r="V82" i="2" s="1"/>
  <c r="AH80" i="2"/>
  <c r="AA80" i="2"/>
  <c r="AM79" i="2"/>
  <c r="AG80" i="2"/>
  <c r="AK79" i="2"/>
  <c r="Y80" i="2"/>
  <c r="AP78" i="2"/>
  <c r="AD79" i="2"/>
  <c r="AB79" i="2"/>
  <c r="AN78" i="2"/>
  <c r="AL79" i="2"/>
  <c r="Z80" i="2"/>
  <c r="W81" i="2"/>
  <c r="W82" i="2" s="1"/>
  <c r="AI80" i="2"/>
  <c r="X81" i="2"/>
  <c r="X82" i="2" s="1"/>
  <c r="AJ80" i="2"/>
  <c r="AC81" i="2"/>
  <c r="AC82" i="2" s="1"/>
  <c r="AO80" i="2"/>
  <c r="S79" i="1"/>
  <c r="AE78" i="1"/>
  <c r="U78" i="1"/>
  <c r="AG77" i="1"/>
  <c r="V80" i="1"/>
  <c r="AH79" i="1"/>
  <c r="T80" i="1"/>
  <c r="AF79" i="1"/>
  <c r="AA79" i="1"/>
  <c r="AM78" i="1"/>
  <c r="AB77" i="1"/>
  <c r="AN76" i="1"/>
  <c r="Z79" i="1"/>
  <c r="AL78" i="1"/>
  <c r="X78" i="1"/>
  <c r="AJ77" i="1"/>
  <c r="W78" i="1"/>
  <c r="AI77" i="1"/>
  <c r="AH82" i="3" l="1"/>
  <c r="V83" i="3"/>
  <c r="AK81" i="3"/>
  <c r="Y82" i="3"/>
  <c r="AE82" i="3"/>
  <c r="AQ81" i="3"/>
  <c r="U83" i="3"/>
  <c r="AG82" i="3"/>
  <c r="AI82" i="3"/>
  <c r="W83" i="3"/>
  <c r="AL81" i="3"/>
  <c r="Z82" i="3"/>
  <c r="AA82" i="3"/>
  <c r="AM81" i="3"/>
  <c r="AD81" i="3"/>
  <c r="AP80" i="3"/>
  <c r="AN81" i="3"/>
  <c r="AB82" i="3"/>
  <c r="AJ82" i="3"/>
  <c r="X83" i="3"/>
  <c r="AC82" i="3"/>
  <c r="AO81" i="3"/>
  <c r="U151" i="2"/>
  <c r="AG150" i="2"/>
  <c r="AE82" i="2"/>
  <c r="AQ81" i="2"/>
  <c r="AI82" i="2"/>
  <c r="W83" i="2"/>
  <c r="AJ82" i="2"/>
  <c r="X83" i="2"/>
  <c r="AH82" i="2"/>
  <c r="V83" i="2"/>
  <c r="AO82" i="2"/>
  <c r="AC83" i="2"/>
  <c r="AK80" i="2"/>
  <c r="Y81" i="2"/>
  <c r="Y82" i="2" s="1"/>
  <c r="AL80" i="2"/>
  <c r="Z81" i="2"/>
  <c r="Z82" i="2" s="1"/>
  <c r="AG81" i="2"/>
  <c r="AI81" i="2"/>
  <c r="AO81" i="2"/>
  <c r="AM80" i="2"/>
  <c r="AA81" i="2"/>
  <c r="AA82" i="2" s="1"/>
  <c r="AD80" i="2"/>
  <c r="AP79" i="2"/>
  <c r="AB80" i="2"/>
  <c r="AN79" i="2"/>
  <c r="AJ81" i="2"/>
  <c r="AH81" i="2"/>
  <c r="T81" i="1"/>
  <c r="AF80" i="1"/>
  <c r="V81" i="1"/>
  <c r="AH80" i="1"/>
  <c r="U79" i="1"/>
  <c r="AG78" i="1"/>
  <c r="S80" i="1"/>
  <c r="AE79" i="1"/>
  <c r="AB78" i="1"/>
  <c r="AN77" i="1"/>
  <c r="AA80" i="1"/>
  <c r="AM79" i="1"/>
  <c r="Z80" i="1"/>
  <c r="AL79" i="1"/>
  <c r="W79" i="1"/>
  <c r="AI78" i="1"/>
  <c r="X79" i="1"/>
  <c r="AJ78" i="1"/>
  <c r="U84" i="3" l="1"/>
  <c r="AG83" i="3"/>
  <c r="AQ82" i="3"/>
  <c r="AE83" i="3"/>
  <c r="Y83" i="3"/>
  <c r="AK82" i="3"/>
  <c r="AC83" i="3"/>
  <c r="AO82" i="3"/>
  <c r="Z83" i="3"/>
  <c r="AL82" i="3"/>
  <c r="AB83" i="3"/>
  <c r="AN82" i="3"/>
  <c r="AI83" i="3"/>
  <c r="W84" i="3"/>
  <c r="V84" i="3"/>
  <c r="AH83" i="3"/>
  <c r="AD82" i="3"/>
  <c r="AP81" i="3"/>
  <c r="AM82" i="3"/>
  <c r="AA83" i="3"/>
  <c r="X84" i="3"/>
  <c r="AJ83" i="3"/>
  <c r="AE83" i="2"/>
  <c r="AQ82" i="2"/>
  <c r="U152" i="2"/>
  <c r="AG151" i="2"/>
  <c r="AH83" i="2"/>
  <c r="V84" i="2"/>
  <c r="AI83" i="2"/>
  <c r="W84" i="2"/>
  <c r="X84" i="2"/>
  <c r="AJ83" i="2"/>
  <c r="Y83" i="2"/>
  <c r="AK82" i="2"/>
  <c r="AO83" i="2"/>
  <c r="AC84" i="2"/>
  <c r="Z83" i="2"/>
  <c r="AL82" i="2"/>
  <c r="AM82" i="2"/>
  <c r="AA83" i="2"/>
  <c r="AN80" i="2"/>
  <c r="AB81" i="2"/>
  <c r="AB82" i="2" s="1"/>
  <c r="AM81" i="2"/>
  <c r="AL81" i="2"/>
  <c r="AD81" i="2"/>
  <c r="AD82" i="2" s="1"/>
  <c r="AP80" i="2"/>
  <c r="AK81" i="2"/>
  <c r="S81" i="1"/>
  <c r="AE80" i="1"/>
  <c r="U80" i="1"/>
  <c r="AG79" i="1"/>
  <c r="V84" i="1"/>
  <c r="AH81" i="1"/>
  <c r="AF81" i="1"/>
  <c r="T91" i="1" s="1"/>
  <c r="T84" i="1"/>
  <c r="AA81" i="1"/>
  <c r="AM80" i="1"/>
  <c r="AB79" i="1"/>
  <c r="AN78" i="1"/>
  <c r="Z81" i="1"/>
  <c r="AL80" i="1"/>
  <c r="X80" i="1"/>
  <c r="AJ79" i="1"/>
  <c r="W80" i="1"/>
  <c r="AI79" i="1"/>
  <c r="AH84" i="3" l="1"/>
  <c r="V85" i="3"/>
  <c r="Y84" i="3"/>
  <c r="AK83" i="3"/>
  <c r="AM83" i="3"/>
  <c r="AA84" i="3"/>
  <c r="AQ83" i="3"/>
  <c r="AE84" i="3"/>
  <c r="AB84" i="3"/>
  <c r="AN83" i="3"/>
  <c r="AO83" i="3"/>
  <c r="AC84" i="3"/>
  <c r="AI84" i="3"/>
  <c r="W85" i="3"/>
  <c r="X85" i="3"/>
  <c r="AJ84" i="3"/>
  <c r="AP82" i="3"/>
  <c r="AD83" i="3"/>
  <c r="AL83" i="3"/>
  <c r="Z84" i="3"/>
  <c r="U85" i="3"/>
  <c r="AG84" i="3"/>
  <c r="U153" i="2"/>
  <c r="AG152" i="2"/>
  <c r="AE84" i="2"/>
  <c r="AQ83" i="2"/>
  <c r="AJ84" i="2"/>
  <c r="X85" i="2"/>
  <c r="W85" i="2"/>
  <c r="AI84" i="2"/>
  <c r="V85" i="2"/>
  <c r="AH84" i="2"/>
  <c r="AD83" i="2"/>
  <c r="AP82" i="2"/>
  <c r="AC85" i="2"/>
  <c r="AO84" i="2"/>
  <c r="AM83" i="2"/>
  <c r="AA84" i="2"/>
  <c r="Z84" i="2"/>
  <c r="AL83" i="2"/>
  <c r="AN82" i="2"/>
  <c r="AB83" i="2"/>
  <c r="Y84" i="2"/>
  <c r="AK83" i="2"/>
  <c r="AP81" i="2"/>
  <c r="AN81" i="2"/>
  <c r="U81" i="1"/>
  <c r="AG80" i="1"/>
  <c r="S84" i="1"/>
  <c r="AE81" i="1"/>
  <c r="S91" i="1" s="1"/>
  <c r="AB80" i="1"/>
  <c r="AN79" i="1"/>
  <c r="AA84" i="1"/>
  <c r="AM81" i="1"/>
  <c r="AA91" i="1" s="1"/>
  <c r="Z84" i="1"/>
  <c r="AL81" i="1"/>
  <c r="Z91" i="1" s="1"/>
  <c r="W81" i="1"/>
  <c r="AI80" i="1"/>
  <c r="X81" i="1"/>
  <c r="AJ80" i="1"/>
  <c r="W86" i="3" l="1"/>
  <c r="AI85" i="3"/>
  <c r="AA85" i="3"/>
  <c r="AM84" i="3"/>
  <c r="AG85" i="3"/>
  <c r="U86" i="3"/>
  <c r="AJ85" i="3"/>
  <c r="X86" i="3"/>
  <c r="Z85" i="3"/>
  <c r="AL84" i="3"/>
  <c r="AO84" i="3"/>
  <c r="AC85" i="3"/>
  <c r="AK84" i="3"/>
  <c r="Y85" i="3"/>
  <c r="AP83" i="3"/>
  <c r="AD84" i="3"/>
  <c r="AH85" i="3"/>
  <c r="V86" i="3"/>
  <c r="AE85" i="3"/>
  <c r="AQ84" i="3"/>
  <c r="AB85" i="3"/>
  <c r="AN84" i="3"/>
  <c r="AE85" i="2"/>
  <c r="AQ84" i="2"/>
  <c r="U154" i="2"/>
  <c r="AG153" i="2"/>
  <c r="AI85" i="2"/>
  <c r="W86" i="2"/>
  <c r="AH85" i="2"/>
  <c r="V86" i="2"/>
  <c r="AJ85" i="2"/>
  <c r="X86" i="2"/>
  <c r="Z85" i="2"/>
  <c r="AL84" i="2"/>
  <c r="AM84" i="2"/>
  <c r="AA85" i="2"/>
  <c r="AC86" i="2"/>
  <c r="AO85" i="2"/>
  <c r="Y85" i="2"/>
  <c r="AK84" i="2"/>
  <c r="AB84" i="2"/>
  <c r="AN83" i="2"/>
  <c r="AP83" i="2"/>
  <c r="AD84" i="2"/>
  <c r="U84" i="1"/>
  <c r="AG81" i="1"/>
  <c r="U91" i="1" s="1"/>
  <c r="AB81" i="1"/>
  <c r="AN80" i="1"/>
  <c r="X84" i="1"/>
  <c r="AJ81" i="1"/>
  <c r="X91" i="1" s="1"/>
  <c r="W84" i="1"/>
  <c r="AI81" i="1"/>
  <c r="X87" i="3" l="1"/>
  <c r="AJ86" i="3"/>
  <c r="AK85" i="3"/>
  <c r="Y86" i="3"/>
  <c r="AG86" i="3"/>
  <c r="U87" i="3"/>
  <c r="AB86" i="3"/>
  <c r="AN85" i="3"/>
  <c r="AP84" i="3"/>
  <c r="AD85" i="3"/>
  <c r="AO85" i="3"/>
  <c r="AC86" i="3"/>
  <c r="V87" i="3"/>
  <c r="AH86" i="3"/>
  <c r="AE86" i="3"/>
  <c r="AQ85" i="3"/>
  <c r="AA86" i="3"/>
  <c r="AM85" i="3"/>
  <c r="Z86" i="3"/>
  <c r="AL85" i="3"/>
  <c r="AI86" i="3"/>
  <c r="W87" i="3"/>
  <c r="U155" i="2"/>
  <c r="AG154" i="2"/>
  <c r="AE86" i="2"/>
  <c r="AQ85" i="2"/>
  <c r="AJ86" i="2"/>
  <c r="X87" i="2"/>
  <c r="V87" i="2"/>
  <c r="AH86" i="2"/>
  <c r="AI86" i="2"/>
  <c r="W87" i="2"/>
  <c r="AM85" i="2"/>
  <c r="AA86" i="2"/>
  <c r="AC87" i="2"/>
  <c r="AO86" i="2"/>
  <c r="Y86" i="2"/>
  <c r="AK85" i="2"/>
  <c r="AD85" i="2"/>
  <c r="AP84" i="2"/>
  <c r="AB85" i="2"/>
  <c r="AN84" i="2"/>
  <c r="Z86" i="2"/>
  <c r="AL85" i="2"/>
  <c r="AB84" i="1"/>
  <c r="AN81" i="1"/>
  <c r="AB91" i="1" s="1"/>
  <c r="W91" i="1"/>
  <c r="V91" i="1"/>
  <c r="W88" i="3" l="1"/>
  <c r="AI87" i="3"/>
  <c r="U88" i="3"/>
  <c r="AG87" i="3"/>
  <c r="AH87" i="3"/>
  <c r="V88" i="3"/>
  <c r="AQ86" i="3"/>
  <c r="AE87" i="3"/>
  <c r="AN86" i="3"/>
  <c r="AB87" i="3"/>
  <c r="AO86" i="3"/>
  <c r="AC87" i="3"/>
  <c r="AP85" i="3"/>
  <c r="AD86" i="3"/>
  <c r="Y87" i="3"/>
  <c r="AK86" i="3"/>
  <c r="Z87" i="3"/>
  <c r="AL86" i="3"/>
  <c r="AA87" i="3"/>
  <c r="AM86" i="3"/>
  <c r="X88" i="3"/>
  <c r="AJ87" i="3"/>
  <c r="AE87" i="2"/>
  <c r="AQ86" i="2"/>
  <c r="U156" i="2"/>
  <c r="AG155" i="2"/>
  <c r="AH87" i="2"/>
  <c r="V88" i="2"/>
  <c r="X88" i="2"/>
  <c r="AJ87" i="2"/>
  <c r="W88" i="2"/>
  <c r="AI87" i="2"/>
  <c r="AC88" i="2"/>
  <c r="AO87" i="2"/>
  <c r="AD86" i="2"/>
  <c r="AP85" i="2"/>
  <c r="Y87" i="2"/>
  <c r="AK86" i="2"/>
  <c r="AM86" i="2"/>
  <c r="AA87" i="2"/>
  <c r="Z87" i="2"/>
  <c r="AL86" i="2"/>
  <c r="AB86" i="2"/>
  <c r="AN85" i="2"/>
  <c r="AQ87" i="3" l="1"/>
  <c r="AE88" i="3"/>
  <c r="Y88" i="3"/>
  <c r="AK87" i="3"/>
  <c r="V89" i="3"/>
  <c r="AH88" i="3"/>
  <c r="AM87" i="3"/>
  <c r="AA88" i="3"/>
  <c r="AN87" i="3"/>
  <c r="AB88" i="3"/>
  <c r="AD87" i="3"/>
  <c r="AP86" i="3"/>
  <c r="AJ88" i="3"/>
  <c r="X89" i="3"/>
  <c r="AC88" i="3"/>
  <c r="AO87" i="3"/>
  <c r="AG88" i="3"/>
  <c r="U89" i="3"/>
  <c r="Z88" i="3"/>
  <c r="AL87" i="3"/>
  <c r="W89" i="3"/>
  <c r="AI88" i="3"/>
  <c r="U157" i="2"/>
  <c r="AG156" i="2"/>
  <c r="AE88" i="2"/>
  <c r="AQ87" i="2"/>
  <c r="AJ88" i="2"/>
  <c r="X89" i="2"/>
  <c r="AH88" i="2"/>
  <c r="V89" i="2"/>
  <c r="AI88" i="2"/>
  <c r="W89" i="2"/>
  <c r="AM87" i="2"/>
  <c r="AA88" i="2"/>
  <c r="AB87" i="2"/>
  <c r="AN86" i="2"/>
  <c r="AD87" i="2"/>
  <c r="AP86" i="2"/>
  <c r="Y88" i="2"/>
  <c r="AK87" i="2"/>
  <c r="Z88" i="2"/>
  <c r="AL87" i="2"/>
  <c r="AC89" i="2"/>
  <c r="AO88" i="2"/>
  <c r="X90" i="3" l="1"/>
  <c r="AJ89" i="3"/>
  <c r="AI89" i="3"/>
  <c r="W90" i="3"/>
  <c r="V90" i="3"/>
  <c r="AH89" i="3"/>
  <c r="AO88" i="3"/>
  <c r="AC89" i="3"/>
  <c r="AP87" i="3"/>
  <c r="AD88" i="3"/>
  <c r="AK88" i="3"/>
  <c r="Y89" i="3"/>
  <c r="U90" i="3"/>
  <c r="AG89" i="3"/>
  <c r="AB89" i="3"/>
  <c r="AN88" i="3"/>
  <c r="AE89" i="3"/>
  <c r="AQ88" i="3"/>
  <c r="AM88" i="3"/>
  <c r="AA89" i="3"/>
  <c r="AL88" i="3"/>
  <c r="Z89" i="3"/>
  <c r="AE89" i="2"/>
  <c r="AQ88" i="2"/>
  <c r="U158" i="2"/>
  <c r="AG157" i="2"/>
  <c r="AI89" i="2"/>
  <c r="W90" i="2"/>
  <c r="X90" i="2"/>
  <c r="AJ89" i="2"/>
  <c r="AH89" i="2"/>
  <c r="V90" i="2"/>
  <c r="Y89" i="2"/>
  <c r="AK88" i="2"/>
  <c r="AB88" i="2"/>
  <c r="AN87" i="2"/>
  <c r="AD88" i="2"/>
  <c r="AP87" i="2"/>
  <c r="AM88" i="2"/>
  <c r="AA89" i="2"/>
  <c r="AC90" i="2"/>
  <c r="AO89" i="2"/>
  <c r="Z89" i="2"/>
  <c r="AL88" i="2"/>
  <c r="AB90" i="3" l="1"/>
  <c r="AN89" i="3"/>
  <c r="U91" i="3"/>
  <c r="AG90" i="3"/>
  <c r="AA90" i="3"/>
  <c r="AM89" i="3"/>
  <c r="AC90" i="3"/>
  <c r="AO89" i="3"/>
  <c r="AH90" i="3"/>
  <c r="V91" i="3"/>
  <c r="AK89" i="3"/>
  <c r="Y90" i="3"/>
  <c r="AD89" i="3"/>
  <c r="AP88" i="3"/>
  <c r="AL89" i="3"/>
  <c r="Z90" i="3"/>
  <c r="W91" i="3"/>
  <c r="AI90" i="3"/>
  <c r="AE90" i="3"/>
  <c r="AQ89" i="3"/>
  <c r="AJ90" i="3"/>
  <c r="X91" i="3"/>
  <c r="U159" i="2"/>
  <c r="AG158" i="2"/>
  <c r="AE90" i="2"/>
  <c r="AQ89" i="2"/>
  <c r="AH90" i="2"/>
  <c r="V91" i="2"/>
  <c r="AJ90" i="2"/>
  <c r="X91" i="2"/>
  <c r="AI90" i="2"/>
  <c r="W91" i="2"/>
  <c r="Z90" i="2"/>
  <c r="AL89" i="2"/>
  <c r="AB89" i="2"/>
  <c r="AN88" i="2"/>
  <c r="AD89" i="2"/>
  <c r="AP88" i="2"/>
  <c r="AM89" i="2"/>
  <c r="AA90" i="2"/>
  <c r="AC91" i="2"/>
  <c r="AO90" i="2"/>
  <c r="Y90" i="2"/>
  <c r="AK89" i="2"/>
  <c r="Z91" i="3" l="1"/>
  <c r="AL90" i="3"/>
  <c r="AC91" i="3"/>
  <c r="AO90" i="3"/>
  <c r="AJ91" i="3"/>
  <c r="X92" i="3"/>
  <c r="AE91" i="3"/>
  <c r="AQ90" i="3"/>
  <c r="AG91" i="3"/>
  <c r="U92" i="3"/>
  <c r="AD90" i="3"/>
  <c r="AP89" i="3"/>
  <c r="AA91" i="3"/>
  <c r="AM90" i="3"/>
  <c r="AH91" i="3"/>
  <c r="V92" i="3"/>
  <c r="AK90" i="3"/>
  <c r="Y91" i="3"/>
  <c r="AI91" i="3"/>
  <c r="W92" i="3"/>
  <c r="AB91" i="3"/>
  <c r="AN90" i="3"/>
  <c r="AE91" i="2"/>
  <c r="AQ90" i="2"/>
  <c r="U160" i="2"/>
  <c r="AG159" i="2"/>
  <c r="AI91" i="2"/>
  <c r="W92" i="2"/>
  <c r="AH91" i="2"/>
  <c r="V92" i="2"/>
  <c r="X92" i="2"/>
  <c r="AJ91" i="2"/>
  <c r="AD90" i="2"/>
  <c r="AP89" i="2"/>
  <c r="Y91" i="2"/>
  <c r="AK90" i="2"/>
  <c r="AB90" i="2"/>
  <c r="AN89" i="2"/>
  <c r="AM90" i="2"/>
  <c r="AA91" i="2"/>
  <c r="AC92" i="2"/>
  <c r="AO91" i="2"/>
  <c r="Z91" i="2"/>
  <c r="AL90" i="2"/>
  <c r="X93" i="3" l="1"/>
  <c r="AJ92" i="3"/>
  <c r="AB92" i="3"/>
  <c r="AN91" i="3"/>
  <c r="AA92" i="3"/>
  <c r="AM91" i="3"/>
  <c r="AH92" i="3"/>
  <c r="V93" i="3"/>
  <c r="AQ91" i="3"/>
  <c r="AE92" i="3"/>
  <c r="AI92" i="3"/>
  <c r="W93" i="3"/>
  <c r="AC92" i="3"/>
  <c r="AO91" i="3"/>
  <c r="Y92" i="3"/>
  <c r="AK91" i="3"/>
  <c r="U93" i="3"/>
  <c r="AG92" i="3"/>
  <c r="AD91" i="3"/>
  <c r="AP90" i="3"/>
  <c r="Z92" i="3"/>
  <c r="AL91" i="3"/>
  <c r="U161" i="2"/>
  <c r="AG160" i="2"/>
  <c r="AE92" i="2"/>
  <c r="AQ91" i="2"/>
  <c r="AH92" i="2"/>
  <c r="V93" i="2"/>
  <c r="W93" i="2"/>
  <c r="AI92" i="2"/>
  <c r="AJ92" i="2"/>
  <c r="X93" i="2"/>
  <c r="AB91" i="2"/>
  <c r="AN90" i="2"/>
  <c r="Y92" i="2"/>
  <c r="AK91" i="2"/>
  <c r="AM91" i="2"/>
  <c r="AA92" i="2"/>
  <c r="Z92" i="2"/>
  <c r="AL91" i="2"/>
  <c r="AC93" i="2"/>
  <c r="AO92" i="2"/>
  <c r="AD91" i="2"/>
  <c r="AP90" i="2"/>
  <c r="AA93" i="3" l="1"/>
  <c r="AM92" i="3"/>
  <c r="AH93" i="3"/>
  <c r="V94" i="3"/>
  <c r="Y93" i="3"/>
  <c r="AK92" i="3"/>
  <c r="Z93" i="3"/>
  <c r="AL92" i="3"/>
  <c r="AO92" i="3"/>
  <c r="AC93" i="3"/>
  <c r="AD92" i="3"/>
  <c r="AP91" i="3"/>
  <c r="AQ92" i="3"/>
  <c r="AE93" i="3"/>
  <c r="W94" i="3"/>
  <c r="AI93" i="3"/>
  <c r="AN92" i="3"/>
  <c r="AB93" i="3"/>
  <c r="AG93" i="3"/>
  <c r="U94" i="3"/>
  <c r="X94" i="3"/>
  <c r="AJ93" i="3"/>
  <c r="AE93" i="2"/>
  <c r="AQ92" i="2"/>
  <c r="U162" i="2"/>
  <c r="AG161" i="2"/>
  <c r="AJ93" i="2"/>
  <c r="X94" i="2"/>
  <c r="AI93" i="2"/>
  <c r="W94" i="2"/>
  <c r="AH93" i="2"/>
  <c r="V94" i="2"/>
  <c r="AM92" i="2"/>
  <c r="AA93" i="2"/>
  <c r="Z93" i="2"/>
  <c r="AL92" i="2"/>
  <c r="Y93" i="2"/>
  <c r="AK92" i="2"/>
  <c r="AD92" i="2"/>
  <c r="AP91" i="2"/>
  <c r="AC94" i="2"/>
  <c r="AO93" i="2"/>
  <c r="AB92" i="2"/>
  <c r="AN91" i="2"/>
  <c r="W95" i="3" l="1"/>
  <c r="AI94" i="3"/>
  <c r="Z94" i="3"/>
  <c r="AL93" i="3"/>
  <c r="V95" i="3"/>
  <c r="AH94" i="3"/>
  <c r="AP92" i="3"/>
  <c r="AD93" i="3"/>
  <c r="AB94" i="3"/>
  <c r="AN93" i="3"/>
  <c r="AO93" i="3"/>
  <c r="AC94" i="3"/>
  <c r="AE94" i="3"/>
  <c r="AQ93" i="3"/>
  <c r="AJ94" i="3"/>
  <c r="X95" i="3"/>
  <c r="AK93" i="3"/>
  <c r="Y94" i="3"/>
  <c r="AG94" i="3"/>
  <c r="U95" i="3"/>
  <c r="AA94" i="3"/>
  <c r="AM93" i="3"/>
  <c r="U163" i="2"/>
  <c r="AG162" i="2"/>
  <c r="AE94" i="2"/>
  <c r="AQ93" i="2"/>
  <c r="V95" i="2"/>
  <c r="AH94" i="2"/>
  <c r="AI94" i="2"/>
  <c r="W95" i="2"/>
  <c r="AJ94" i="2"/>
  <c r="X95" i="2"/>
  <c r="AB93" i="2"/>
  <c r="AN92" i="2"/>
  <c r="Y94" i="2"/>
  <c r="AK93" i="2"/>
  <c r="AM93" i="2"/>
  <c r="AA94" i="2"/>
  <c r="AD93" i="2"/>
  <c r="AP92" i="2"/>
  <c r="Z94" i="2"/>
  <c r="AL93" i="2"/>
  <c r="AC95" i="2"/>
  <c r="AO94" i="2"/>
  <c r="AP93" i="3" l="1"/>
  <c r="AD94" i="3"/>
  <c r="AA95" i="3"/>
  <c r="AM94" i="3"/>
  <c r="AE95" i="3"/>
  <c r="AQ94" i="3"/>
  <c r="V96" i="3"/>
  <c r="AH95" i="3"/>
  <c r="U96" i="3"/>
  <c r="AG95" i="3"/>
  <c r="AO94" i="3"/>
  <c r="AC95" i="3"/>
  <c r="Z95" i="3"/>
  <c r="AL94" i="3"/>
  <c r="Y95" i="3"/>
  <c r="AK94" i="3"/>
  <c r="X96" i="3"/>
  <c r="AJ95" i="3"/>
  <c r="AN94" i="3"/>
  <c r="AB95" i="3"/>
  <c r="AI95" i="3"/>
  <c r="W96" i="3"/>
  <c r="AE95" i="2"/>
  <c r="AQ94" i="2"/>
  <c r="U164" i="2"/>
  <c r="AG163" i="2"/>
  <c r="AI95" i="2"/>
  <c r="W96" i="2"/>
  <c r="X96" i="2"/>
  <c r="AJ95" i="2"/>
  <c r="AH95" i="2"/>
  <c r="V96" i="2"/>
  <c r="AM94" i="2"/>
  <c r="AA95" i="2"/>
  <c r="AC96" i="2"/>
  <c r="AO95" i="2"/>
  <c r="Y95" i="2"/>
  <c r="AK94" i="2"/>
  <c r="AD94" i="2"/>
  <c r="AP93" i="2"/>
  <c r="Z95" i="2"/>
  <c r="AL94" i="2"/>
  <c r="AB94" i="2"/>
  <c r="AN93" i="2"/>
  <c r="AK95" i="3" l="1"/>
  <c r="Y96" i="3"/>
  <c r="W97" i="3"/>
  <c r="AI96" i="3"/>
  <c r="AL95" i="3"/>
  <c r="Z96" i="3"/>
  <c r="AQ95" i="3"/>
  <c r="AE96" i="3"/>
  <c r="AH96" i="3"/>
  <c r="V97" i="3"/>
  <c r="AN95" i="3"/>
  <c r="AB96" i="3"/>
  <c r="AC96" i="3"/>
  <c r="AO95" i="3"/>
  <c r="AD95" i="3"/>
  <c r="AP94" i="3"/>
  <c r="AM95" i="3"/>
  <c r="AA96" i="3"/>
  <c r="AJ96" i="3"/>
  <c r="X97" i="3"/>
  <c r="U97" i="3"/>
  <c r="AG96" i="3"/>
  <c r="U165" i="2"/>
  <c r="AG164" i="2"/>
  <c r="AE96" i="2"/>
  <c r="AQ95" i="2"/>
  <c r="AJ96" i="2"/>
  <c r="X97" i="2"/>
  <c r="AI96" i="2"/>
  <c r="W97" i="2"/>
  <c r="AH96" i="2"/>
  <c r="V97" i="2"/>
  <c r="AD95" i="2"/>
  <c r="AP94" i="2"/>
  <c r="AB95" i="2"/>
  <c r="AN94" i="2"/>
  <c r="Y96" i="2"/>
  <c r="AK95" i="2"/>
  <c r="AM95" i="2"/>
  <c r="AA96" i="2"/>
  <c r="AC97" i="2"/>
  <c r="AO96" i="2"/>
  <c r="Z96" i="2"/>
  <c r="AL95" i="2"/>
  <c r="AE97" i="3" l="1"/>
  <c r="AQ96" i="3"/>
  <c r="AL96" i="3"/>
  <c r="Z97" i="3"/>
  <c r="U98" i="3"/>
  <c r="AG97" i="3"/>
  <c r="AC97" i="3"/>
  <c r="AO96" i="3"/>
  <c r="X98" i="3"/>
  <c r="AJ97" i="3"/>
  <c r="AB97" i="3"/>
  <c r="AN96" i="3"/>
  <c r="W98" i="3"/>
  <c r="AI97" i="3"/>
  <c r="AM96" i="3"/>
  <c r="AA97" i="3"/>
  <c r="V98" i="3"/>
  <c r="AH97" i="3"/>
  <c r="AK96" i="3"/>
  <c r="Y97" i="3"/>
  <c r="AD96" i="3"/>
  <c r="AP95" i="3"/>
  <c r="AE97" i="2"/>
  <c r="AQ96" i="2"/>
  <c r="U166" i="2"/>
  <c r="AG165" i="2"/>
  <c r="AH97" i="2"/>
  <c r="V98" i="2"/>
  <c r="W98" i="2"/>
  <c r="AI97" i="2"/>
  <c r="X98" i="2"/>
  <c r="AJ97" i="2"/>
  <c r="AM96" i="2"/>
  <c r="AA97" i="2"/>
  <c r="Z97" i="2"/>
  <c r="AL96" i="2"/>
  <c r="AB96" i="2"/>
  <c r="AN95" i="2"/>
  <c r="Y97" i="2"/>
  <c r="AK96" i="2"/>
  <c r="AC98" i="2"/>
  <c r="AO97" i="2"/>
  <c r="AD96" i="2"/>
  <c r="AP95" i="2"/>
  <c r="AI98" i="3" l="1"/>
  <c r="W99" i="3"/>
  <c r="AK97" i="3"/>
  <c r="Y98" i="3"/>
  <c r="AA98" i="3"/>
  <c r="AM97" i="3"/>
  <c r="AO97" i="3"/>
  <c r="AC98" i="3"/>
  <c r="AD97" i="3"/>
  <c r="AP96" i="3"/>
  <c r="U99" i="3"/>
  <c r="AG98" i="3"/>
  <c r="AL97" i="3"/>
  <c r="Z98" i="3"/>
  <c r="AB98" i="3"/>
  <c r="AN97" i="3"/>
  <c r="AH98" i="3"/>
  <c r="V99" i="3"/>
  <c r="AJ98" i="3"/>
  <c r="X99" i="3"/>
  <c r="AE98" i="3"/>
  <c r="AQ97" i="3"/>
  <c r="U167" i="2"/>
  <c r="AG166" i="2"/>
  <c r="AE98" i="2"/>
  <c r="AQ97" i="2"/>
  <c r="AI98" i="2"/>
  <c r="W99" i="2"/>
  <c r="AJ98" i="2"/>
  <c r="X99" i="2"/>
  <c r="V99" i="2"/>
  <c r="AH98" i="2"/>
  <c r="Y98" i="2"/>
  <c r="AK97" i="2"/>
  <c r="Z98" i="2"/>
  <c r="AL97" i="2"/>
  <c r="AB97" i="2"/>
  <c r="AN96" i="2"/>
  <c r="AM97" i="2"/>
  <c r="AA98" i="2"/>
  <c r="AD97" i="2"/>
  <c r="AP96" i="2"/>
  <c r="AC99" i="2"/>
  <c r="AO98" i="2"/>
  <c r="AC99" i="3" l="1"/>
  <c r="AO98" i="3"/>
  <c r="AK98" i="3"/>
  <c r="Y99" i="3"/>
  <c r="AG99" i="3"/>
  <c r="U100" i="3"/>
  <c r="AB99" i="3"/>
  <c r="AN98" i="3"/>
  <c r="V100" i="3"/>
  <c r="AH99" i="3"/>
  <c r="AI99" i="3"/>
  <c r="W100" i="3"/>
  <c r="Z99" i="3"/>
  <c r="AL98" i="3"/>
  <c r="AE99" i="3"/>
  <c r="AQ98" i="3"/>
  <c r="AA99" i="3"/>
  <c r="AM98" i="3"/>
  <c r="AJ99" i="3"/>
  <c r="X100" i="3"/>
  <c r="AD98" i="3"/>
  <c r="AP97" i="3"/>
  <c r="AE99" i="2"/>
  <c r="AQ98" i="2"/>
  <c r="U168" i="2"/>
  <c r="AG167" i="2"/>
  <c r="AH99" i="2"/>
  <c r="V100" i="2"/>
  <c r="AI99" i="2"/>
  <c r="W100" i="2"/>
  <c r="AJ99" i="2"/>
  <c r="X100" i="2"/>
  <c r="AM98" i="2"/>
  <c r="AA99" i="2"/>
  <c r="AC100" i="2"/>
  <c r="AO99" i="2"/>
  <c r="Z99" i="2"/>
  <c r="AL98" i="2"/>
  <c r="AB98" i="2"/>
  <c r="AN97" i="2"/>
  <c r="AD98" i="2"/>
  <c r="AP97" i="2"/>
  <c r="Y99" i="2"/>
  <c r="AK98" i="2"/>
  <c r="AB100" i="3" l="1"/>
  <c r="AN99" i="3"/>
  <c r="U101" i="3"/>
  <c r="AG100" i="3"/>
  <c r="AD99" i="3"/>
  <c r="AP98" i="3"/>
  <c r="Z100" i="3"/>
  <c r="AL99" i="3"/>
  <c r="AI100" i="3"/>
  <c r="W101" i="3"/>
  <c r="AQ99" i="3"/>
  <c r="AE100" i="3"/>
  <c r="X101" i="3"/>
  <c r="AJ100" i="3"/>
  <c r="Y100" i="3"/>
  <c r="AK99" i="3"/>
  <c r="AA100" i="3"/>
  <c r="AM99" i="3"/>
  <c r="AH100" i="3"/>
  <c r="V101" i="3"/>
  <c r="AC100" i="3"/>
  <c r="AO99" i="3"/>
  <c r="U169" i="2"/>
  <c r="AG168" i="2"/>
  <c r="AE100" i="2"/>
  <c r="AQ99" i="2"/>
  <c r="AJ100" i="2"/>
  <c r="X101" i="2"/>
  <c r="V101" i="2"/>
  <c r="AH100" i="2"/>
  <c r="W101" i="2"/>
  <c r="AI100" i="2"/>
  <c r="AB99" i="2"/>
  <c r="AN98" i="2"/>
  <c r="AC101" i="2"/>
  <c r="AO100" i="2"/>
  <c r="Z100" i="2"/>
  <c r="AL99" i="2"/>
  <c r="AM99" i="2"/>
  <c r="AA100" i="2"/>
  <c r="Y100" i="2"/>
  <c r="AK99" i="2"/>
  <c r="AD99" i="2"/>
  <c r="AP98" i="2"/>
  <c r="X102" i="3" l="1"/>
  <c r="AJ101" i="3"/>
  <c r="Y101" i="3"/>
  <c r="AK100" i="3"/>
  <c r="Z101" i="3"/>
  <c r="AL100" i="3"/>
  <c r="AI101" i="3"/>
  <c r="W102" i="3"/>
  <c r="AO100" i="3"/>
  <c r="AC101" i="3"/>
  <c r="AD100" i="3"/>
  <c r="AP99" i="3"/>
  <c r="AH101" i="3"/>
  <c r="V102" i="3"/>
  <c r="AQ100" i="3"/>
  <c r="AE101" i="3"/>
  <c r="AG101" i="3"/>
  <c r="U102" i="3"/>
  <c r="AA101" i="3"/>
  <c r="AM100" i="3"/>
  <c r="AN100" i="3"/>
  <c r="AB101" i="3"/>
  <c r="AE101" i="2"/>
  <c r="AQ100" i="2"/>
  <c r="U170" i="2"/>
  <c r="AG169" i="2"/>
  <c r="AH101" i="2"/>
  <c r="V102" i="2"/>
  <c r="AI101" i="2"/>
  <c r="W102" i="2"/>
  <c r="AJ101" i="2"/>
  <c r="X102" i="2"/>
  <c r="Z101" i="2"/>
  <c r="AL100" i="2"/>
  <c r="AD100" i="2"/>
  <c r="AP99" i="2"/>
  <c r="AC102" i="2"/>
  <c r="AO101" i="2"/>
  <c r="AM100" i="2"/>
  <c r="AA101" i="2"/>
  <c r="Y101" i="2"/>
  <c r="AK100" i="2"/>
  <c r="AB100" i="2"/>
  <c r="AN99" i="2"/>
  <c r="AQ101" i="3" l="1"/>
  <c r="AE102" i="3"/>
  <c r="AB102" i="3"/>
  <c r="AN101" i="3"/>
  <c r="AH102" i="3"/>
  <c r="V103" i="3"/>
  <c r="AL101" i="3"/>
  <c r="Z102" i="3"/>
  <c r="W103" i="3"/>
  <c r="AI102" i="3"/>
  <c r="AA102" i="3"/>
  <c r="AM101" i="3"/>
  <c r="AP100" i="3"/>
  <c r="AD101" i="3"/>
  <c r="AG102" i="3"/>
  <c r="U103" i="3"/>
  <c r="AC102" i="3"/>
  <c r="AO101" i="3"/>
  <c r="AK101" i="3"/>
  <c r="Y102" i="3"/>
  <c r="AJ102" i="3"/>
  <c r="X103" i="3"/>
  <c r="U171" i="2"/>
  <c r="AG170" i="2"/>
  <c r="AE102" i="2"/>
  <c r="AQ101" i="2"/>
  <c r="V103" i="2"/>
  <c r="AH102" i="2"/>
  <c r="AJ102" i="2"/>
  <c r="X103" i="2"/>
  <c r="AI102" i="2"/>
  <c r="W103" i="2"/>
  <c r="AC103" i="2"/>
  <c r="AO102" i="2"/>
  <c r="AB101" i="2"/>
  <c r="AN100" i="2"/>
  <c r="AD101" i="2"/>
  <c r="AP100" i="2"/>
  <c r="AM101" i="2"/>
  <c r="AA102" i="2"/>
  <c r="Y102" i="2"/>
  <c r="AK101" i="2"/>
  <c r="Z102" i="2"/>
  <c r="AL101" i="2"/>
  <c r="AJ103" i="3" l="1"/>
  <c r="X104" i="3"/>
  <c r="AG103" i="3"/>
  <c r="U104" i="3"/>
  <c r="Z103" i="3"/>
  <c r="AL102" i="3"/>
  <c r="AP101" i="3"/>
  <c r="AD102" i="3"/>
  <c r="Y103" i="3"/>
  <c r="AK102" i="3"/>
  <c r="AE103" i="3"/>
  <c r="AQ102" i="3"/>
  <c r="V104" i="3"/>
  <c r="AH103" i="3"/>
  <c r="AA103" i="3"/>
  <c r="AM102" i="3"/>
  <c r="AB103" i="3"/>
  <c r="AN102" i="3"/>
  <c r="AO102" i="3"/>
  <c r="AC103" i="3"/>
  <c r="AI103" i="3"/>
  <c r="W104" i="3"/>
  <c r="AE103" i="2"/>
  <c r="AQ102" i="2"/>
  <c r="U172" i="2"/>
  <c r="AG171" i="2"/>
  <c r="W104" i="2"/>
  <c r="AI103" i="2"/>
  <c r="X104" i="2"/>
  <c r="AJ103" i="2"/>
  <c r="AH103" i="2"/>
  <c r="V104" i="2"/>
  <c r="AD102" i="2"/>
  <c r="AP101" i="2"/>
  <c r="Z103" i="2"/>
  <c r="AL102" i="2"/>
  <c r="AB102" i="2"/>
  <c r="AN101" i="2"/>
  <c r="AM102" i="2"/>
  <c r="AA103" i="2"/>
  <c r="Y103" i="2"/>
  <c r="AK102" i="2"/>
  <c r="AC104" i="2"/>
  <c r="AO103" i="2"/>
  <c r="AH104" i="3" l="1"/>
  <c r="V105" i="3"/>
  <c r="AC104" i="3"/>
  <c r="AO103" i="3"/>
  <c r="AP102" i="3"/>
  <c r="AD103" i="3"/>
  <c r="AM103" i="3"/>
  <c r="AA104" i="3"/>
  <c r="U105" i="3"/>
  <c r="AG104" i="3"/>
  <c r="AQ103" i="3"/>
  <c r="AE104" i="3"/>
  <c r="X105" i="3"/>
  <c r="AJ104" i="3"/>
  <c r="AI104" i="3"/>
  <c r="W105" i="3"/>
  <c r="Z104" i="3"/>
  <c r="AL103" i="3"/>
  <c r="AN103" i="3"/>
  <c r="AB104" i="3"/>
  <c r="Y104" i="3"/>
  <c r="AK103" i="3"/>
  <c r="U173" i="2"/>
  <c r="AG172" i="2"/>
  <c r="AE104" i="2"/>
  <c r="AQ103" i="2"/>
  <c r="AH104" i="2"/>
  <c r="V105" i="2"/>
  <c r="AJ104" i="2"/>
  <c r="X105" i="2"/>
  <c r="AI104" i="2"/>
  <c r="W105" i="2"/>
  <c r="Z104" i="2"/>
  <c r="AL103" i="2"/>
  <c r="AB103" i="2"/>
  <c r="AN102" i="2"/>
  <c r="AC105" i="2"/>
  <c r="AO104" i="2"/>
  <c r="AM103" i="2"/>
  <c r="AA104" i="2"/>
  <c r="Y104" i="2"/>
  <c r="AK103" i="2"/>
  <c r="AD103" i="2"/>
  <c r="AP102" i="2"/>
  <c r="W106" i="3" l="1"/>
  <c r="AI105" i="3"/>
  <c r="AM104" i="3"/>
  <c r="AA105" i="3"/>
  <c r="AD104" i="3"/>
  <c r="AP103" i="3"/>
  <c r="X106" i="3"/>
  <c r="AJ105" i="3"/>
  <c r="AB105" i="3"/>
  <c r="AN104" i="3"/>
  <c r="AQ104" i="3"/>
  <c r="AE105" i="3"/>
  <c r="AH105" i="3"/>
  <c r="V106" i="3"/>
  <c r="Y105" i="3"/>
  <c r="AK104" i="3"/>
  <c r="AC105" i="3"/>
  <c r="AO104" i="3"/>
  <c r="Z105" i="3"/>
  <c r="AL104" i="3"/>
  <c r="AG105" i="3"/>
  <c r="U106" i="3"/>
  <c r="AE105" i="2"/>
  <c r="AQ104" i="2"/>
  <c r="U174" i="2"/>
  <c r="AG173" i="2"/>
  <c r="W106" i="2"/>
  <c r="AI105" i="2"/>
  <c r="X106" i="2"/>
  <c r="AJ105" i="2"/>
  <c r="AH105" i="2"/>
  <c r="V106" i="2"/>
  <c r="AC106" i="2"/>
  <c r="AO105" i="2"/>
  <c r="AB104" i="2"/>
  <c r="AN103" i="2"/>
  <c r="AM104" i="2"/>
  <c r="AA105" i="2"/>
  <c r="AD104" i="2"/>
  <c r="AP103" i="2"/>
  <c r="Y105" i="2"/>
  <c r="AK104" i="2"/>
  <c r="Z105" i="2"/>
  <c r="AL104" i="2"/>
  <c r="V107" i="3" l="1"/>
  <c r="AH106" i="3"/>
  <c r="AK105" i="3"/>
  <c r="Y106" i="3"/>
  <c r="AJ106" i="3"/>
  <c r="X107" i="3"/>
  <c r="AA106" i="3"/>
  <c r="AM105" i="3"/>
  <c r="AL105" i="3"/>
  <c r="Z106" i="3"/>
  <c r="AG106" i="3"/>
  <c r="U107" i="3"/>
  <c r="AP104" i="3"/>
  <c r="AD105" i="3"/>
  <c r="AE106" i="3"/>
  <c r="AQ105" i="3"/>
  <c r="AO105" i="3"/>
  <c r="AC106" i="3"/>
  <c r="AB106" i="3"/>
  <c r="AN105" i="3"/>
  <c r="W107" i="3"/>
  <c r="AI106" i="3"/>
  <c r="U175" i="2"/>
  <c r="AG174" i="2"/>
  <c r="AE106" i="2"/>
  <c r="AQ105" i="2"/>
  <c r="AJ106" i="2"/>
  <c r="X107" i="2"/>
  <c r="AH106" i="2"/>
  <c r="V107" i="2"/>
  <c r="AI106" i="2"/>
  <c r="W107" i="2"/>
  <c r="AD105" i="2"/>
  <c r="AP104" i="2"/>
  <c r="AM105" i="2"/>
  <c r="AA106" i="2"/>
  <c r="Z106" i="2"/>
  <c r="AL105" i="2"/>
  <c r="AB105" i="2"/>
  <c r="AN104" i="2"/>
  <c r="Y106" i="2"/>
  <c r="AK105" i="2"/>
  <c r="AC107" i="2"/>
  <c r="AO106" i="2"/>
  <c r="AK106" i="3" l="1"/>
  <c r="Y107" i="3"/>
  <c r="AN106" i="3"/>
  <c r="AB107" i="3"/>
  <c r="AA107" i="3"/>
  <c r="AM106" i="3"/>
  <c r="AP105" i="3"/>
  <c r="AD106" i="3"/>
  <c r="U108" i="3"/>
  <c r="AG107" i="3"/>
  <c r="AO106" i="3"/>
  <c r="AC107" i="3"/>
  <c r="Z107" i="3"/>
  <c r="AL106" i="3"/>
  <c r="AE107" i="3"/>
  <c r="AQ106" i="3"/>
  <c r="AJ107" i="3"/>
  <c r="X108" i="3"/>
  <c r="W108" i="3"/>
  <c r="AI107" i="3"/>
  <c r="V108" i="3"/>
  <c r="AH107" i="3"/>
  <c r="AE107" i="2"/>
  <c r="AQ106" i="2"/>
  <c r="U176" i="2"/>
  <c r="AG175" i="2"/>
  <c r="AI107" i="2"/>
  <c r="W108" i="2"/>
  <c r="AH107" i="2"/>
  <c r="V108" i="2"/>
  <c r="X108" i="2"/>
  <c r="AJ107" i="2"/>
  <c r="AB106" i="2"/>
  <c r="AN105" i="2"/>
  <c r="AC108" i="2"/>
  <c r="AO107" i="2"/>
  <c r="Z107" i="2"/>
  <c r="AL106" i="2"/>
  <c r="AM106" i="2"/>
  <c r="AA107" i="2"/>
  <c r="Y107" i="2"/>
  <c r="AK106" i="2"/>
  <c r="AD106" i="2"/>
  <c r="AP105" i="2"/>
  <c r="AQ107" i="3" l="1"/>
  <c r="AE108" i="3"/>
  <c r="V109" i="3"/>
  <c r="AH108" i="3"/>
  <c r="Z108" i="3"/>
  <c r="AL107" i="3"/>
  <c r="AM107" i="3"/>
  <c r="AA108" i="3"/>
  <c r="AD107" i="3"/>
  <c r="AP106" i="3"/>
  <c r="AN107" i="3"/>
  <c r="AB108" i="3"/>
  <c r="X109" i="3"/>
  <c r="AJ108" i="3"/>
  <c r="AK107" i="3"/>
  <c r="Y108" i="3"/>
  <c r="AC108" i="3"/>
  <c r="AO107" i="3"/>
  <c r="AI108" i="3"/>
  <c r="W109" i="3"/>
  <c r="U109" i="3"/>
  <c r="AG108" i="3"/>
  <c r="U177" i="2"/>
  <c r="AG176" i="2"/>
  <c r="AE108" i="2"/>
  <c r="AQ107" i="2"/>
  <c r="AJ108" i="2"/>
  <c r="X109" i="2"/>
  <c r="W109" i="2"/>
  <c r="AI108" i="2"/>
  <c r="V109" i="2"/>
  <c r="AH108" i="2"/>
  <c r="AM107" i="2"/>
  <c r="AA108" i="2"/>
  <c r="Z108" i="2"/>
  <c r="AL107" i="2"/>
  <c r="AD107" i="2"/>
  <c r="AP106" i="2"/>
  <c r="AC109" i="2"/>
  <c r="AO108" i="2"/>
  <c r="Y108" i="2"/>
  <c r="AK107" i="2"/>
  <c r="AB107" i="2"/>
  <c r="AN106" i="2"/>
  <c r="X110" i="3" l="1"/>
  <c r="AJ109" i="3"/>
  <c r="W110" i="3"/>
  <c r="AI109" i="3"/>
  <c r="Y109" i="3"/>
  <c r="AK108" i="3"/>
  <c r="AM108" i="3"/>
  <c r="AA109" i="3"/>
  <c r="AQ108" i="3"/>
  <c r="AE109" i="3"/>
  <c r="U110" i="3"/>
  <c r="AG109" i="3"/>
  <c r="AL108" i="3"/>
  <c r="Z109" i="3"/>
  <c r="AB109" i="3"/>
  <c r="AN108" i="3"/>
  <c r="AH109" i="3"/>
  <c r="V110" i="3"/>
  <c r="AC109" i="3"/>
  <c r="AO108" i="3"/>
  <c r="AD108" i="3"/>
  <c r="AP107" i="3"/>
  <c r="AE109" i="2"/>
  <c r="AQ108" i="2"/>
  <c r="U178" i="2"/>
  <c r="AG177" i="2"/>
  <c r="AI109" i="2"/>
  <c r="W110" i="2"/>
  <c r="AJ109" i="2"/>
  <c r="X110" i="2"/>
  <c r="AH109" i="2"/>
  <c r="V110" i="2"/>
  <c r="AB108" i="2"/>
  <c r="AN107" i="2"/>
  <c r="AC110" i="2"/>
  <c r="AO109" i="2"/>
  <c r="AD108" i="2"/>
  <c r="AP107" i="2"/>
  <c r="Z109" i="2"/>
  <c r="AL108" i="2"/>
  <c r="AM108" i="2"/>
  <c r="AA109" i="2"/>
  <c r="Y109" i="2"/>
  <c r="AK108" i="2"/>
  <c r="AA110" i="3" l="1"/>
  <c r="AM109" i="3"/>
  <c r="AB110" i="3"/>
  <c r="AN109" i="3"/>
  <c r="W111" i="3"/>
  <c r="AI110" i="3"/>
  <c r="V111" i="3"/>
  <c r="AH110" i="3"/>
  <c r="AQ109" i="3"/>
  <c r="AE110" i="3"/>
  <c r="AL109" i="3"/>
  <c r="Z110" i="3"/>
  <c r="AP108" i="3"/>
  <c r="AD109" i="3"/>
  <c r="AK109" i="3"/>
  <c r="Y110" i="3"/>
  <c r="AC110" i="3"/>
  <c r="AO109" i="3"/>
  <c r="AG110" i="3"/>
  <c r="U111" i="3"/>
  <c r="AJ110" i="3"/>
  <c r="X111" i="3"/>
  <c r="U179" i="2"/>
  <c r="AG178" i="2"/>
  <c r="AE110" i="2"/>
  <c r="AQ109" i="2"/>
  <c r="AH110" i="2"/>
  <c r="V111" i="2"/>
  <c r="AI110" i="2"/>
  <c r="W111" i="2"/>
  <c r="AJ110" i="2"/>
  <c r="X111" i="2"/>
  <c r="Y110" i="2"/>
  <c r="AK109" i="2"/>
  <c r="AC111" i="2"/>
  <c r="AO110" i="2"/>
  <c r="Z110" i="2"/>
  <c r="AL109" i="2"/>
  <c r="AD109" i="2"/>
  <c r="AP108" i="2"/>
  <c r="AM109" i="2"/>
  <c r="AA110" i="2"/>
  <c r="AB109" i="2"/>
  <c r="AN108" i="2"/>
  <c r="AK110" i="3" l="1"/>
  <c r="Y111" i="3"/>
  <c r="V112" i="3"/>
  <c r="AH111" i="3"/>
  <c r="AJ111" i="3"/>
  <c r="X112" i="3"/>
  <c r="AP109" i="3"/>
  <c r="AD110" i="3"/>
  <c r="AI111" i="3"/>
  <c r="W112" i="3"/>
  <c r="AG111" i="3"/>
  <c r="U112" i="3"/>
  <c r="Z111" i="3"/>
  <c r="AL110" i="3"/>
  <c r="AE111" i="3"/>
  <c r="AQ110" i="3"/>
  <c r="AN110" i="3"/>
  <c r="AB111" i="3"/>
  <c r="AO110" i="3"/>
  <c r="AC111" i="3"/>
  <c r="AA111" i="3"/>
  <c r="AM110" i="3"/>
  <c r="AE111" i="2"/>
  <c r="AQ110" i="2"/>
  <c r="U180" i="2"/>
  <c r="AG179" i="2"/>
  <c r="X112" i="2"/>
  <c r="AJ111" i="2"/>
  <c r="AH111" i="2"/>
  <c r="V112" i="2"/>
  <c r="W112" i="2"/>
  <c r="AI111" i="2"/>
  <c r="Z111" i="2"/>
  <c r="AL110" i="2"/>
  <c r="AB110" i="2"/>
  <c r="AN109" i="2"/>
  <c r="AC112" i="2"/>
  <c r="AO111" i="2"/>
  <c r="AD110" i="2"/>
  <c r="AP109" i="2"/>
  <c r="AM110" i="2"/>
  <c r="AA111" i="2"/>
  <c r="Y111" i="2"/>
  <c r="AK110" i="2"/>
  <c r="Z112" i="3" l="1"/>
  <c r="AL111" i="3"/>
  <c r="AP110" i="3"/>
  <c r="AD111" i="3"/>
  <c r="AQ111" i="3"/>
  <c r="AE112" i="3"/>
  <c r="X113" i="3"/>
  <c r="AJ112" i="3"/>
  <c r="AA112" i="3"/>
  <c r="AM111" i="3"/>
  <c r="AC112" i="3"/>
  <c r="AO111" i="3"/>
  <c r="U113" i="3"/>
  <c r="AG112" i="3"/>
  <c r="AH112" i="3"/>
  <c r="V113" i="3"/>
  <c r="AN111" i="3"/>
  <c r="AB112" i="3"/>
  <c r="AI112" i="3"/>
  <c r="W113" i="3"/>
  <c r="Y112" i="3"/>
  <c r="AK111" i="3"/>
  <c r="U181" i="2"/>
  <c r="AG180" i="2"/>
  <c r="AE112" i="2"/>
  <c r="AQ111" i="2"/>
  <c r="AI112" i="2"/>
  <c r="W113" i="2"/>
  <c r="AH112" i="2"/>
  <c r="V113" i="2"/>
  <c r="AJ112" i="2"/>
  <c r="X113" i="2"/>
  <c r="AD111" i="2"/>
  <c r="AP110" i="2"/>
  <c r="AC113" i="2"/>
  <c r="AO112" i="2"/>
  <c r="AB111" i="2"/>
  <c r="AN110" i="2"/>
  <c r="Y112" i="2"/>
  <c r="AK111" i="2"/>
  <c r="AM111" i="2"/>
  <c r="AA112" i="2"/>
  <c r="Z112" i="2"/>
  <c r="AL111" i="2"/>
  <c r="AG113" i="3" l="1"/>
  <c r="U114" i="3"/>
  <c r="AH113" i="3"/>
  <c r="V114" i="3"/>
  <c r="X114" i="3"/>
  <c r="AJ113" i="3"/>
  <c r="W114" i="3"/>
  <c r="AI113" i="3"/>
  <c r="AC113" i="3"/>
  <c r="AO112" i="3"/>
  <c r="AN112" i="3"/>
  <c r="AB113" i="3"/>
  <c r="AQ112" i="3"/>
  <c r="AE113" i="3"/>
  <c r="Y113" i="3"/>
  <c r="AK112" i="3"/>
  <c r="AD112" i="3"/>
  <c r="AP111" i="3"/>
  <c r="AM112" i="3"/>
  <c r="AA113" i="3"/>
  <c r="AL112" i="3"/>
  <c r="Z113" i="3"/>
  <c r="AE113" i="2"/>
  <c r="AQ112" i="2"/>
  <c r="U182" i="2"/>
  <c r="AG181" i="2"/>
  <c r="AH113" i="2"/>
  <c r="V114" i="2"/>
  <c r="X114" i="2"/>
  <c r="AJ113" i="2"/>
  <c r="AI113" i="2"/>
  <c r="W114" i="2"/>
  <c r="Z113" i="2"/>
  <c r="AL112" i="2"/>
  <c r="AC114" i="2"/>
  <c r="AO113" i="2"/>
  <c r="AB112" i="2"/>
  <c r="AN111" i="2"/>
  <c r="Y113" i="2"/>
  <c r="AK112" i="2"/>
  <c r="AM112" i="2"/>
  <c r="AA113" i="2"/>
  <c r="AD112" i="2"/>
  <c r="AP111" i="2"/>
  <c r="AE114" i="3" l="1"/>
  <c r="AQ113" i="3"/>
  <c r="AK113" i="3"/>
  <c r="Y114" i="3"/>
  <c r="W115" i="3"/>
  <c r="AI114" i="3"/>
  <c r="AL113" i="3"/>
  <c r="Z114" i="3"/>
  <c r="AA114" i="3"/>
  <c r="AM113" i="3"/>
  <c r="AB114" i="3"/>
  <c r="AN113" i="3"/>
  <c r="V115" i="3"/>
  <c r="AH114" i="3"/>
  <c r="AG114" i="3"/>
  <c r="U115" i="3"/>
  <c r="AJ114" i="3"/>
  <c r="X115" i="3"/>
  <c r="AP112" i="3"/>
  <c r="AD113" i="3"/>
  <c r="AO113" i="3"/>
  <c r="AC114" i="3"/>
  <c r="U183" i="2"/>
  <c r="AG182" i="2"/>
  <c r="AE114" i="2"/>
  <c r="AQ113" i="2"/>
  <c r="AI114" i="2"/>
  <c r="W115" i="2"/>
  <c r="AJ114" i="2"/>
  <c r="X115" i="2"/>
  <c r="V115" i="2"/>
  <c r="AH114" i="2"/>
  <c r="Y114" i="2"/>
  <c r="AK113" i="2"/>
  <c r="AD113" i="2"/>
  <c r="AP112" i="2"/>
  <c r="AC115" i="2"/>
  <c r="AO114" i="2"/>
  <c r="AB113" i="2"/>
  <c r="AN112" i="2"/>
  <c r="AM113" i="2"/>
  <c r="AA114" i="2"/>
  <c r="Z114" i="2"/>
  <c r="AL113" i="2"/>
  <c r="AO114" i="3" l="1"/>
  <c r="AC115" i="3"/>
  <c r="AI115" i="3"/>
  <c r="W116" i="3"/>
  <c r="U116" i="3"/>
  <c r="AG115" i="3"/>
  <c r="Z115" i="3"/>
  <c r="AL114" i="3"/>
  <c r="AN114" i="3"/>
  <c r="AB115" i="3"/>
  <c r="AJ115" i="3"/>
  <c r="X116" i="3"/>
  <c r="V116" i="3"/>
  <c r="AH115" i="3"/>
  <c r="AP113" i="3"/>
  <c r="AD114" i="3"/>
  <c r="AK114" i="3"/>
  <c r="Y115" i="3"/>
  <c r="AA115" i="3"/>
  <c r="AM114" i="3"/>
  <c r="AE115" i="3"/>
  <c r="AQ114" i="3"/>
  <c r="AE115" i="2"/>
  <c r="AQ114" i="2"/>
  <c r="U184" i="2"/>
  <c r="AG183" i="2"/>
  <c r="AH115" i="2"/>
  <c r="V116" i="2"/>
  <c r="AJ115" i="2"/>
  <c r="X116" i="2"/>
  <c r="AI115" i="2"/>
  <c r="W116" i="2"/>
  <c r="AB114" i="2"/>
  <c r="AN113" i="2"/>
  <c r="AC116" i="2"/>
  <c r="AO115" i="2"/>
  <c r="AD114" i="2"/>
  <c r="AP113" i="2"/>
  <c r="Z115" i="2"/>
  <c r="AL114" i="2"/>
  <c r="AM114" i="2"/>
  <c r="AA115" i="2"/>
  <c r="Y115" i="2"/>
  <c r="AK114" i="2"/>
  <c r="AE116" i="3" l="1"/>
  <c r="AQ115" i="3"/>
  <c r="V117" i="3"/>
  <c r="AH116" i="3"/>
  <c r="AD115" i="3"/>
  <c r="AP114" i="3"/>
  <c r="Z116" i="3"/>
  <c r="AL115" i="3"/>
  <c r="AI116" i="3"/>
  <c r="W117" i="3"/>
  <c r="AM115" i="3"/>
  <c r="AA116" i="3"/>
  <c r="Y116" i="3"/>
  <c r="AK115" i="3"/>
  <c r="AN115" i="3"/>
  <c r="AB116" i="3"/>
  <c r="AC116" i="3"/>
  <c r="AO115" i="3"/>
  <c r="U117" i="3"/>
  <c r="AG116" i="3"/>
  <c r="X117" i="3"/>
  <c r="AJ116" i="3"/>
  <c r="U185" i="2"/>
  <c r="AG184" i="2"/>
  <c r="AE116" i="2"/>
  <c r="AQ115" i="2"/>
  <c r="AJ116" i="2"/>
  <c r="X117" i="2"/>
  <c r="AI116" i="2"/>
  <c r="W117" i="2"/>
  <c r="V117" i="2"/>
  <c r="AH116" i="2"/>
  <c r="Z116" i="2"/>
  <c r="AL115" i="2"/>
  <c r="AD115" i="2"/>
  <c r="AP114" i="2"/>
  <c r="AC117" i="2"/>
  <c r="AO116" i="2"/>
  <c r="Y116" i="2"/>
  <c r="AK115" i="2"/>
  <c r="AM115" i="2"/>
  <c r="AA116" i="2"/>
  <c r="AB115" i="2"/>
  <c r="AN114" i="2"/>
  <c r="Y117" i="3" l="1"/>
  <c r="AK116" i="3"/>
  <c r="AB117" i="3"/>
  <c r="AN116" i="3"/>
  <c r="AL116" i="3"/>
  <c r="Z117" i="3"/>
  <c r="AM116" i="3"/>
  <c r="AA117" i="3"/>
  <c r="AI117" i="3"/>
  <c r="W118" i="3"/>
  <c r="X118" i="3"/>
  <c r="AJ117" i="3"/>
  <c r="AD116" i="3"/>
  <c r="AP115" i="3"/>
  <c r="U118" i="3"/>
  <c r="AG117" i="3"/>
  <c r="AH117" i="3"/>
  <c r="V118" i="3"/>
  <c r="AC117" i="3"/>
  <c r="AO116" i="3"/>
  <c r="AQ116" i="3"/>
  <c r="AE117" i="3"/>
  <c r="AE117" i="2"/>
  <c r="AQ116" i="2"/>
  <c r="U186" i="2"/>
  <c r="AG185" i="2"/>
  <c r="AI117" i="2"/>
  <c r="W118" i="2"/>
  <c r="AJ117" i="2"/>
  <c r="X118" i="2"/>
  <c r="AH117" i="2"/>
  <c r="V118" i="2"/>
  <c r="Y117" i="2"/>
  <c r="AK116" i="2"/>
  <c r="AB116" i="2"/>
  <c r="AN115" i="2"/>
  <c r="AD116" i="2"/>
  <c r="AP115" i="2"/>
  <c r="AC118" i="2"/>
  <c r="AO117" i="2"/>
  <c r="AM116" i="2"/>
  <c r="AA117" i="2"/>
  <c r="Z117" i="2"/>
  <c r="AL116" i="2"/>
  <c r="AL117" i="3" l="1"/>
  <c r="Z118" i="3"/>
  <c r="AA118" i="3"/>
  <c r="AM117" i="3"/>
  <c r="AG118" i="3"/>
  <c r="U119" i="3"/>
  <c r="AD117" i="3"/>
  <c r="AP116" i="3"/>
  <c r="AC118" i="3"/>
  <c r="AO117" i="3"/>
  <c r="AB118" i="3"/>
  <c r="AN117" i="3"/>
  <c r="V119" i="3"/>
  <c r="AH118" i="3"/>
  <c r="W119" i="3"/>
  <c r="AI118" i="3"/>
  <c r="AQ117" i="3"/>
  <c r="AE118" i="3"/>
  <c r="AJ118" i="3"/>
  <c r="X119" i="3"/>
  <c r="AK117" i="3"/>
  <c r="Y118" i="3"/>
  <c r="U187" i="2"/>
  <c r="AG186" i="2"/>
  <c r="AE118" i="2"/>
  <c r="AQ117" i="2"/>
  <c r="AJ118" i="2"/>
  <c r="X119" i="2"/>
  <c r="V119" i="2"/>
  <c r="AH118" i="2"/>
  <c r="W119" i="2"/>
  <c r="AI118" i="2"/>
  <c r="Z118" i="2"/>
  <c r="AL117" i="2"/>
  <c r="AB117" i="2"/>
  <c r="AN116" i="2"/>
  <c r="AC119" i="2"/>
  <c r="AO118" i="2"/>
  <c r="AM117" i="2"/>
  <c r="AA118" i="2"/>
  <c r="AD117" i="2"/>
  <c r="AP116" i="2"/>
  <c r="Y118" i="2"/>
  <c r="AK117" i="2"/>
  <c r="AI119" i="3" l="1"/>
  <c r="W120" i="3"/>
  <c r="AK118" i="3"/>
  <c r="Y119" i="3"/>
  <c r="U120" i="3"/>
  <c r="AG119" i="3"/>
  <c r="V120" i="3"/>
  <c r="AH119" i="3"/>
  <c r="AB119" i="3"/>
  <c r="AN118" i="3"/>
  <c r="AA119" i="3"/>
  <c r="AM118" i="3"/>
  <c r="AP117" i="3"/>
  <c r="AD118" i="3"/>
  <c r="AE119" i="3"/>
  <c r="AQ118" i="3"/>
  <c r="Z119" i="3"/>
  <c r="AL118" i="3"/>
  <c r="AJ119" i="3"/>
  <c r="X120" i="3"/>
  <c r="AO118" i="3"/>
  <c r="AC119" i="3"/>
  <c r="AE119" i="2"/>
  <c r="AQ118" i="2"/>
  <c r="U188" i="2"/>
  <c r="AG187" i="2"/>
  <c r="AH119" i="2"/>
  <c r="V120" i="2"/>
  <c r="W120" i="2"/>
  <c r="AI119" i="2"/>
  <c r="X120" i="2"/>
  <c r="AJ119" i="2"/>
  <c r="AM118" i="2"/>
  <c r="AA119" i="2"/>
  <c r="Y119" i="2"/>
  <c r="AK118" i="2"/>
  <c r="AB118" i="2"/>
  <c r="AN117" i="2"/>
  <c r="AC120" i="2"/>
  <c r="AO119" i="2"/>
  <c r="AD118" i="2"/>
  <c r="AP117" i="2"/>
  <c r="Z119" i="2"/>
  <c r="AL118" i="2"/>
  <c r="U121" i="3" l="1"/>
  <c r="AG120" i="3"/>
  <c r="AQ119" i="3"/>
  <c r="AE120" i="3"/>
  <c r="AH120" i="3"/>
  <c r="V121" i="3"/>
  <c r="AD119" i="3"/>
  <c r="AP118" i="3"/>
  <c r="X121" i="3"/>
  <c r="AJ120" i="3"/>
  <c r="AA120" i="3"/>
  <c r="AM119" i="3"/>
  <c r="AI120" i="3"/>
  <c r="W121" i="3"/>
  <c r="AO119" i="3"/>
  <c r="AC120" i="3"/>
  <c r="Y120" i="3"/>
  <c r="AK119" i="3"/>
  <c r="Z120" i="3"/>
  <c r="AL119" i="3"/>
  <c r="AN119" i="3"/>
  <c r="AB120" i="3"/>
  <c r="U189" i="2"/>
  <c r="AG188" i="2"/>
  <c r="AE120" i="2"/>
  <c r="AQ119" i="2"/>
  <c r="AI120" i="2"/>
  <c r="W121" i="2"/>
  <c r="AH120" i="2"/>
  <c r="V121" i="2"/>
  <c r="AJ120" i="2"/>
  <c r="X121" i="2"/>
  <c r="Z120" i="2"/>
  <c r="AL119" i="2"/>
  <c r="Y120" i="2"/>
  <c r="AK119" i="2"/>
  <c r="AC121" i="2"/>
  <c r="AO120" i="2"/>
  <c r="AB119" i="2"/>
  <c r="AN118" i="2"/>
  <c r="AM119" i="2"/>
  <c r="AA120" i="2"/>
  <c r="AD119" i="2"/>
  <c r="AP118" i="2"/>
  <c r="AN120" i="3" l="1"/>
  <c r="AB121" i="3"/>
  <c r="AH121" i="3"/>
  <c r="V122" i="3"/>
  <c r="AQ120" i="3"/>
  <c r="AE121" i="3"/>
  <c r="Z121" i="3"/>
  <c r="AL120" i="3"/>
  <c r="AM120" i="3"/>
  <c r="AA121" i="3"/>
  <c r="AC121" i="3"/>
  <c r="AO120" i="3"/>
  <c r="AD120" i="3"/>
  <c r="AP119" i="3"/>
  <c r="W122" i="3"/>
  <c r="AI121" i="3"/>
  <c r="Y121" i="3"/>
  <c r="AK120" i="3"/>
  <c r="X122" i="3"/>
  <c r="AJ121" i="3"/>
  <c r="AG121" i="3"/>
  <c r="U122" i="3"/>
  <c r="AE121" i="2"/>
  <c r="AQ120" i="2"/>
  <c r="U190" i="2"/>
  <c r="AG189" i="2"/>
  <c r="AH121" i="2"/>
  <c r="V122" i="2"/>
  <c r="AI121" i="2"/>
  <c r="W122" i="2"/>
  <c r="X122" i="2"/>
  <c r="AJ121" i="2"/>
  <c r="AD120" i="2"/>
  <c r="AP119" i="2"/>
  <c r="Y121" i="2"/>
  <c r="AK120" i="2"/>
  <c r="AB120" i="2"/>
  <c r="AN119" i="2"/>
  <c r="AM120" i="2"/>
  <c r="AA121" i="2"/>
  <c r="AC122" i="2"/>
  <c r="AO121" i="2"/>
  <c r="Z121" i="2"/>
  <c r="AL120" i="2"/>
  <c r="W123" i="3" l="1"/>
  <c r="AI122" i="3"/>
  <c r="AL121" i="3"/>
  <c r="Z122" i="3"/>
  <c r="AG122" i="3"/>
  <c r="U123" i="3"/>
  <c r="AA122" i="3"/>
  <c r="AM121" i="3"/>
  <c r="AB122" i="3"/>
  <c r="AN121" i="3"/>
  <c r="AE122" i="3"/>
  <c r="AQ121" i="3"/>
  <c r="AP120" i="3"/>
  <c r="AD121" i="3"/>
  <c r="V123" i="3"/>
  <c r="AH122" i="3"/>
  <c r="AJ122" i="3"/>
  <c r="X123" i="3"/>
  <c r="AO121" i="3"/>
  <c r="AC122" i="3"/>
  <c r="AK121" i="3"/>
  <c r="Y122" i="3"/>
  <c r="U191" i="2"/>
  <c r="AG190" i="2"/>
  <c r="AE122" i="2"/>
  <c r="AQ121" i="2"/>
  <c r="AJ122" i="2"/>
  <c r="X123" i="2"/>
  <c r="V123" i="2"/>
  <c r="AH122" i="2"/>
  <c r="AI122" i="2"/>
  <c r="W123" i="2"/>
  <c r="Z122" i="2"/>
  <c r="AL121" i="2"/>
  <c r="Y122" i="2"/>
  <c r="AK121" i="2"/>
  <c r="AB121" i="2"/>
  <c r="AN120" i="2"/>
  <c r="AM121" i="2"/>
  <c r="AA122" i="2"/>
  <c r="AC123" i="2"/>
  <c r="AO122" i="2"/>
  <c r="AD121" i="2"/>
  <c r="AP120" i="2"/>
  <c r="AP121" i="3" l="1"/>
  <c r="AD122" i="3"/>
  <c r="V124" i="3"/>
  <c r="AH123" i="3"/>
  <c r="AA123" i="3"/>
  <c r="AM122" i="3"/>
  <c r="U124" i="3"/>
  <c r="AG123" i="3"/>
  <c r="AO122" i="3"/>
  <c r="AC123" i="3"/>
  <c r="AE123" i="3"/>
  <c r="AQ122" i="3"/>
  <c r="AJ123" i="3"/>
  <c r="X124" i="3"/>
  <c r="AK122" i="3"/>
  <c r="Y123" i="3"/>
  <c r="AL122" i="3"/>
  <c r="Z123" i="3"/>
  <c r="AN122" i="3"/>
  <c r="AB123" i="3"/>
  <c r="AI123" i="3"/>
  <c r="W124" i="3"/>
  <c r="AE123" i="2"/>
  <c r="AQ122" i="2"/>
  <c r="U192" i="2"/>
  <c r="AG191" i="2"/>
  <c r="AH123" i="2"/>
  <c r="V124" i="2"/>
  <c r="AI123" i="2"/>
  <c r="W124" i="2"/>
  <c r="AJ123" i="2"/>
  <c r="X124" i="2"/>
  <c r="AB122" i="2"/>
  <c r="AN121" i="2"/>
  <c r="Y123" i="2"/>
  <c r="AK122" i="2"/>
  <c r="AM122" i="2"/>
  <c r="AA123" i="2"/>
  <c r="AD122" i="2"/>
  <c r="AP121" i="2"/>
  <c r="AC124" i="2"/>
  <c r="AO123" i="2"/>
  <c r="Z123" i="2"/>
  <c r="AL122" i="2"/>
  <c r="Y124" i="3" l="1"/>
  <c r="AK123" i="3"/>
  <c r="U125" i="3"/>
  <c r="AG124" i="3"/>
  <c r="AI124" i="3"/>
  <c r="W125" i="3"/>
  <c r="AE124" i="3"/>
  <c r="AQ123" i="3"/>
  <c r="V125" i="3"/>
  <c r="AH124" i="3"/>
  <c r="Z124" i="3"/>
  <c r="AL123" i="3"/>
  <c r="AC124" i="3"/>
  <c r="AO123" i="3"/>
  <c r="AD123" i="3"/>
  <c r="AP122" i="3"/>
  <c r="X125" i="3"/>
  <c r="AJ124" i="3"/>
  <c r="AM123" i="3"/>
  <c r="AA124" i="3"/>
  <c r="AN123" i="3"/>
  <c r="AB124" i="3"/>
  <c r="U193" i="2"/>
  <c r="AG192" i="2"/>
  <c r="AE124" i="2"/>
  <c r="AQ123" i="2"/>
  <c r="V125" i="2"/>
  <c r="AH124" i="2"/>
  <c r="AJ124" i="2"/>
  <c r="X125" i="2"/>
  <c r="AI124" i="2"/>
  <c r="W125" i="2"/>
  <c r="AM123" i="2"/>
  <c r="AA124" i="2"/>
  <c r="Y124" i="2"/>
  <c r="AK123" i="2"/>
  <c r="AD123" i="2"/>
  <c r="AP122" i="2"/>
  <c r="Z124" i="2"/>
  <c r="AL123" i="2"/>
  <c r="AC125" i="2"/>
  <c r="AO124" i="2"/>
  <c r="AB123" i="2"/>
  <c r="AN122" i="2"/>
  <c r="AI125" i="3" l="1"/>
  <c r="W126" i="3"/>
  <c r="AC125" i="3"/>
  <c r="AO124" i="3"/>
  <c r="AD124" i="3"/>
  <c r="AP123" i="3"/>
  <c r="AQ124" i="3"/>
  <c r="AE125" i="3"/>
  <c r="AG125" i="3"/>
  <c r="U126" i="3"/>
  <c r="AB125" i="3"/>
  <c r="AN124" i="3"/>
  <c r="AM124" i="3"/>
  <c r="AA125" i="3"/>
  <c r="AL124" i="3"/>
  <c r="Z125" i="3"/>
  <c r="X126" i="3"/>
  <c r="AJ125" i="3"/>
  <c r="AH125" i="3"/>
  <c r="V126" i="3"/>
  <c r="Y125" i="3"/>
  <c r="AK124" i="3"/>
  <c r="AE125" i="2"/>
  <c r="AQ124" i="2"/>
  <c r="U194" i="2"/>
  <c r="AG193" i="2"/>
  <c r="AI125" i="2"/>
  <c r="W126" i="2"/>
  <c r="AJ125" i="2"/>
  <c r="X126" i="2"/>
  <c r="AH125" i="2"/>
  <c r="V126" i="2"/>
  <c r="AB124" i="2"/>
  <c r="AN123" i="2"/>
  <c r="Y125" i="2"/>
  <c r="AK124" i="2"/>
  <c r="Z125" i="2"/>
  <c r="AL124" i="2"/>
  <c r="AD124" i="2"/>
  <c r="AP123" i="2"/>
  <c r="AM124" i="2"/>
  <c r="AA125" i="2"/>
  <c r="AC126" i="2"/>
  <c r="AO125" i="2"/>
  <c r="AL125" i="3" l="1"/>
  <c r="Z126" i="3"/>
  <c r="AE126" i="3"/>
  <c r="AQ125" i="3"/>
  <c r="AA126" i="3"/>
  <c r="AM125" i="3"/>
  <c r="AK125" i="3"/>
  <c r="Y126" i="3"/>
  <c r="AD125" i="3"/>
  <c r="AP124" i="3"/>
  <c r="AB126" i="3"/>
  <c r="AN125" i="3"/>
  <c r="AO125" i="3"/>
  <c r="AC126" i="3"/>
  <c r="V127" i="3"/>
  <c r="AH126" i="3"/>
  <c r="AG126" i="3"/>
  <c r="U127" i="3"/>
  <c r="W127" i="3"/>
  <c r="AI126" i="3"/>
  <c r="AJ126" i="3"/>
  <c r="X127" i="3"/>
  <c r="U195" i="2"/>
  <c r="AG194" i="2"/>
  <c r="AE126" i="2"/>
  <c r="AQ125" i="2"/>
  <c r="AJ126" i="2"/>
  <c r="X127" i="2"/>
  <c r="V127" i="2"/>
  <c r="AH126" i="2"/>
  <c r="W127" i="2"/>
  <c r="AI126" i="2"/>
  <c r="Y126" i="2"/>
  <c r="AK125" i="2"/>
  <c r="AD125" i="2"/>
  <c r="AP124" i="2"/>
  <c r="Z126" i="2"/>
  <c r="AL125" i="2"/>
  <c r="AC127" i="2"/>
  <c r="AO126" i="2"/>
  <c r="AM125" i="2"/>
  <c r="AA126" i="2"/>
  <c r="AB125" i="2"/>
  <c r="AN124" i="2"/>
  <c r="AJ127" i="3" l="1"/>
  <c r="X128" i="3"/>
  <c r="AO126" i="3"/>
  <c r="AC127" i="3"/>
  <c r="AA127" i="3"/>
  <c r="AM126" i="3"/>
  <c r="AB127" i="3"/>
  <c r="AN126" i="3"/>
  <c r="U128" i="3"/>
  <c r="AG127" i="3"/>
  <c r="Z127" i="3"/>
  <c r="AL126" i="3"/>
  <c r="AK126" i="3"/>
  <c r="Y127" i="3"/>
  <c r="V128" i="3"/>
  <c r="AH127" i="3"/>
  <c r="AI127" i="3"/>
  <c r="W128" i="3"/>
  <c r="AE127" i="3"/>
  <c r="AQ126" i="3"/>
  <c r="AP125" i="3"/>
  <c r="AD126" i="3"/>
  <c r="AE127" i="2"/>
  <c r="AQ126" i="2"/>
  <c r="U196" i="2"/>
  <c r="AG195" i="2"/>
  <c r="AH127" i="2"/>
  <c r="V128" i="2"/>
  <c r="AJ127" i="2"/>
  <c r="X128" i="2"/>
  <c r="AI127" i="2"/>
  <c r="W128" i="2"/>
  <c r="AC128" i="2"/>
  <c r="AO127" i="2"/>
  <c r="Z127" i="2"/>
  <c r="AL126" i="2"/>
  <c r="AB126" i="2"/>
  <c r="AN125" i="2"/>
  <c r="AD126" i="2"/>
  <c r="AP125" i="2"/>
  <c r="AM126" i="2"/>
  <c r="AA127" i="2"/>
  <c r="Y127" i="2"/>
  <c r="AK126" i="2"/>
  <c r="Y128" i="3" l="1"/>
  <c r="AK127" i="3"/>
  <c r="AH128" i="3"/>
  <c r="V129" i="3"/>
  <c r="AN127" i="3"/>
  <c r="AB128" i="3"/>
  <c r="AA128" i="3"/>
  <c r="AM127" i="3"/>
  <c r="AC128" i="3"/>
  <c r="AO127" i="3"/>
  <c r="AQ127" i="3"/>
  <c r="AE128" i="3"/>
  <c r="Z128" i="3"/>
  <c r="AL127" i="3"/>
  <c r="AI128" i="3"/>
  <c r="W129" i="3"/>
  <c r="X129" i="3"/>
  <c r="AJ128" i="3"/>
  <c r="AD127" i="3"/>
  <c r="AP126" i="3"/>
  <c r="U129" i="3"/>
  <c r="AG128" i="3"/>
  <c r="U197" i="2"/>
  <c r="AG196" i="2"/>
  <c r="AE128" i="2"/>
  <c r="AQ127" i="2"/>
  <c r="AH128" i="2"/>
  <c r="V129" i="2"/>
  <c r="AI128" i="2"/>
  <c r="W129" i="2"/>
  <c r="AJ128" i="2"/>
  <c r="X129" i="2"/>
  <c r="Z128" i="2"/>
  <c r="AL127" i="2"/>
  <c r="AB127" i="2"/>
  <c r="AN126" i="2"/>
  <c r="AD127" i="2"/>
  <c r="AP126" i="2"/>
  <c r="Y128" i="2"/>
  <c r="AK127" i="2"/>
  <c r="AM127" i="2"/>
  <c r="AA128" i="2"/>
  <c r="AC129" i="2"/>
  <c r="AO128" i="2"/>
  <c r="AB129" i="3" l="1"/>
  <c r="AN128" i="3"/>
  <c r="Z129" i="3"/>
  <c r="AL128" i="3"/>
  <c r="W130" i="3"/>
  <c r="AI129" i="3"/>
  <c r="AM128" i="3"/>
  <c r="AA129" i="3"/>
  <c r="AG129" i="3"/>
  <c r="U130" i="3"/>
  <c r="AQ128" i="3"/>
  <c r="AE129" i="3"/>
  <c r="AD128" i="3"/>
  <c r="AP127" i="3"/>
  <c r="AH129" i="3"/>
  <c r="V130" i="3"/>
  <c r="X130" i="3"/>
  <c r="AJ129" i="3"/>
  <c r="AC129" i="3"/>
  <c r="AO128" i="3"/>
  <c r="Y129" i="3"/>
  <c r="AK128" i="3"/>
  <c r="AE129" i="2"/>
  <c r="AQ128" i="2"/>
  <c r="U198" i="2"/>
  <c r="AG197" i="2"/>
  <c r="AH129" i="2"/>
  <c r="V130" i="2"/>
  <c r="X130" i="2"/>
  <c r="AJ129" i="2"/>
  <c r="W130" i="2"/>
  <c r="AI129" i="2"/>
  <c r="AC130" i="2"/>
  <c r="AO129" i="2"/>
  <c r="AB128" i="2"/>
  <c r="AN127" i="2"/>
  <c r="AM128" i="2"/>
  <c r="AA129" i="2"/>
  <c r="Y129" i="2"/>
  <c r="AK128" i="2"/>
  <c r="AD128" i="2"/>
  <c r="AP127" i="2"/>
  <c r="Z129" i="2"/>
  <c r="AL128" i="2"/>
  <c r="AP128" i="3" l="1"/>
  <c r="AD129" i="3"/>
  <c r="AE130" i="3"/>
  <c r="AQ129" i="3"/>
  <c r="AO129" i="3"/>
  <c r="AC130" i="3"/>
  <c r="AL129" i="3"/>
  <c r="Z130" i="3"/>
  <c r="V131" i="3"/>
  <c r="AH130" i="3"/>
  <c r="AM129" i="3"/>
  <c r="AA130" i="3"/>
  <c r="Y130" i="3"/>
  <c r="AK129" i="3"/>
  <c r="AI130" i="3"/>
  <c r="W131" i="3"/>
  <c r="U131" i="3"/>
  <c r="AG130" i="3"/>
  <c r="X131" i="3"/>
  <c r="AJ130" i="3"/>
  <c r="AB130" i="3"/>
  <c r="AN129" i="3"/>
  <c r="U199" i="2"/>
  <c r="AG198" i="2"/>
  <c r="AE130" i="2"/>
  <c r="AQ129" i="2"/>
  <c r="AJ130" i="2"/>
  <c r="X131" i="2"/>
  <c r="V131" i="2"/>
  <c r="AH130" i="2"/>
  <c r="AI130" i="2"/>
  <c r="W131" i="2"/>
  <c r="Y130" i="2"/>
  <c r="AK129" i="2"/>
  <c r="Z130" i="2"/>
  <c r="AL129" i="2"/>
  <c r="AB129" i="2"/>
  <c r="AN128" i="2"/>
  <c r="AM129" i="2"/>
  <c r="AA130" i="2"/>
  <c r="AD129" i="2"/>
  <c r="AP128" i="2"/>
  <c r="AC131" i="2"/>
  <c r="AO130" i="2"/>
  <c r="W132" i="3" l="1"/>
  <c r="AI131" i="3"/>
  <c r="AC131" i="3"/>
  <c r="AO130" i="3"/>
  <c r="AN130" i="3"/>
  <c r="AB131" i="3"/>
  <c r="Y131" i="3"/>
  <c r="AK130" i="3"/>
  <c r="X132" i="3"/>
  <c r="AJ131" i="3"/>
  <c r="AQ130" i="3"/>
  <c r="AE131" i="3"/>
  <c r="AP129" i="3"/>
  <c r="AD130" i="3"/>
  <c r="Z131" i="3"/>
  <c r="AL130" i="3"/>
  <c r="AA131" i="3"/>
  <c r="AM130" i="3"/>
  <c r="U132" i="3"/>
  <c r="AG131" i="3"/>
  <c r="V132" i="3"/>
  <c r="AH131" i="3"/>
  <c r="AE131" i="2"/>
  <c r="AQ130" i="2"/>
  <c r="U200" i="2"/>
  <c r="AG199" i="2"/>
  <c r="AI131" i="2"/>
  <c r="W132" i="2"/>
  <c r="AH131" i="2"/>
  <c r="V132" i="2"/>
  <c r="X132" i="2"/>
  <c r="AJ131" i="2"/>
  <c r="AB130" i="2"/>
  <c r="AN129" i="2"/>
  <c r="Z131" i="2"/>
  <c r="AL130" i="2"/>
  <c r="AM130" i="2"/>
  <c r="AA131" i="2"/>
  <c r="AC132" i="2"/>
  <c r="AO131" i="2"/>
  <c r="AD130" i="2"/>
  <c r="AP129" i="2"/>
  <c r="Y131" i="2"/>
  <c r="AK130" i="2"/>
  <c r="AL131" i="3" l="1"/>
  <c r="Z132" i="3"/>
  <c r="AK131" i="3"/>
  <c r="Y132" i="3"/>
  <c r="AD131" i="3"/>
  <c r="AP130" i="3"/>
  <c r="AG132" i="3"/>
  <c r="U133" i="3"/>
  <c r="AC132" i="3"/>
  <c r="AO131" i="3"/>
  <c r="AB132" i="3"/>
  <c r="AN131" i="3"/>
  <c r="AH132" i="3"/>
  <c r="V133" i="3"/>
  <c r="AE132" i="3"/>
  <c r="AQ131" i="3"/>
  <c r="AM131" i="3"/>
  <c r="AA132" i="3"/>
  <c r="X133" i="3"/>
  <c r="AJ132" i="3"/>
  <c r="W133" i="3"/>
  <c r="AI132" i="3"/>
  <c r="U201" i="2"/>
  <c r="AG200" i="2"/>
  <c r="AE132" i="2"/>
  <c r="AQ131" i="2"/>
  <c r="AJ132" i="2"/>
  <c r="X133" i="2"/>
  <c r="V133" i="2"/>
  <c r="AH132" i="2"/>
  <c r="W133" i="2"/>
  <c r="AI132" i="2"/>
  <c r="Y132" i="2"/>
  <c r="AK131" i="2"/>
  <c r="Z132" i="2"/>
  <c r="AL131" i="2"/>
  <c r="AM131" i="2"/>
  <c r="AA132" i="2"/>
  <c r="AC133" i="2"/>
  <c r="AO132" i="2"/>
  <c r="AD131" i="2"/>
  <c r="AP130" i="2"/>
  <c r="AB131" i="2"/>
  <c r="AN130" i="2"/>
  <c r="U134" i="3" l="1"/>
  <c r="AG133" i="3"/>
  <c r="V134" i="3"/>
  <c r="AH133" i="3"/>
  <c r="AI133" i="3"/>
  <c r="W134" i="3"/>
  <c r="AD132" i="3"/>
  <c r="AP131" i="3"/>
  <c r="Y133" i="3"/>
  <c r="AK132" i="3"/>
  <c r="X134" i="3"/>
  <c r="AJ133" i="3"/>
  <c r="AB133" i="3"/>
  <c r="AN132" i="3"/>
  <c r="AA133" i="3"/>
  <c r="AM132" i="3"/>
  <c r="AL132" i="3"/>
  <c r="Z133" i="3"/>
  <c r="AQ132" i="3"/>
  <c r="AE133" i="3"/>
  <c r="AO132" i="3"/>
  <c r="AC133" i="3"/>
  <c r="AE133" i="2"/>
  <c r="AQ132" i="2"/>
  <c r="U202" i="2"/>
  <c r="AG201" i="2"/>
  <c r="W134" i="2"/>
  <c r="AI133" i="2"/>
  <c r="AH133" i="2"/>
  <c r="V134" i="2"/>
  <c r="X134" i="2"/>
  <c r="AJ133" i="2"/>
  <c r="AC134" i="2"/>
  <c r="AO133" i="2"/>
  <c r="AL132" i="2"/>
  <c r="Z133" i="2"/>
  <c r="AM132" i="2"/>
  <c r="AA133" i="2"/>
  <c r="AB132" i="2"/>
  <c r="AN131" i="2"/>
  <c r="AD132" i="2"/>
  <c r="AP131" i="2"/>
  <c r="AK132" i="2"/>
  <c r="Y133" i="2"/>
  <c r="AA134" i="3" l="1"/>
  <c r="AM133" i="3"/>
  <c r="AP132" i="3"/>
  <c r="AD133" i="3"/>
  <c r="W135" i="3"/>
  <c r="AI134" i="3"/>
  <c r="AB134" i="3"/>
  <c r="AN133" i="3"/>
  <c r="AE134" i="3"/>
  <c r="AQ133" i="3"/>
  <c r="AJ134" i="3"/>
  <c r="X135" i="3"/>
  <c r="AC134" i="3"/>
  <c r="AO133" i="3"/>
  <c r="AH134" i="3"/>
  <c r="V135" i="3"/>
  <c r="AL133" i="3"/>
  <c r="Z134" i="3"/>
  <c r="AK133" i="3"/>
  <c r="Y134" i="3"/>
  <c r="AG134" i="3"/>
  <c r="U135" i="3"/>
  <c r="U203" i="2"/>
  <c r="AG202" i="2"/>
  <c r="AE134" i="2"/>
  <c r="AQ133" i="2"/>
  <c r="X135" i="2"/>
  <c r="AJ134" i="2"/>
  <c r="V135" i="2"/>
  <c r="AH134" i="2"/>
  <c r="W135" i="2"/>
  <c r="AI134" i="2"/>
  <c r="AB133" i="2"/>
  <c r="AN132" i="2"/>
  <c r="Y134" i="2"/>
  <c r="AK133" i="2"/>
  <c r="Z134" i="2"/>
  <c r="AL133" i="2"/>
  <c r="AM133" i="2"/>
  <c r="AA134" i="2"/>
  <c r="AD133" i="2"/>
  <c r="AP132" i="2"/>
  <c r="AC135" i="2"/>
  <c r="AO134" i="2"/>
  <c r="AI135" i="3" l="1"/>
  <c r="W136" i="3"/>
  <c r="V136" i="3"/>
  <c r="AH135" i="3"/>
  <c r="AN134" i="3"/>
  <c r="AB135" i="3"/>
  <c r="AG135" i="3"/>
  <c r="U136" i="3"/>
  <c r="X136" i="3"/>
  <c r="AJ135" i="3"/>
  <c r="AD134" i="3"/>
  <c r="AP133" i="3"/>
  <c r="Z135" i="3"/>
  <c r="AL134" i="3"/>
  <c r="AC135" i="3"/>
  <c r="AO134" i="3"/>
  <c r="Y135" i="3"/>
  <c r="AK134" i="3"/>
  <c r="AQ134" i="3"/>
  <c r="AE135" i="3"/>
  <c r="AM134" i="3"/>
  <c r="AA135" i="3"/>
  <c r="AE135" i="2"/>
  <c r="AQ134" i="2"/>
  <c r="U204" i="2"/>
  <c r="AG203" i="2"/>
  <c r="W136" i="2"/>
  <c r="AI135" i="2"/>
  <c r="AH135" i="2"/>
  <c r="V136" i="2"/>
  <c r="X136" i="2"/>
  <c r="AJ135" i="2"/>
  <c r="AM134" i="2"/>
  <c r="AA135" i="2"/>
  <c r="AC136" i="2"/>
  <c r="AO135" i="2"/>
  <c r="Y135" i="2"/>
  <c r="AK134" i="2"/>
  <c r="Z135" i="2"/>
  <c r="AL134" i="2"/>
  <c r="AD134" i="2"/>
  <c r="AP133" i="2"/>
  <c r="AB134" i="2"/>
  <c r="AN133" i="2"/>
  <c r="AM135" i="3" l="1"/>
  <c r="AA136" i="3"/>
  <c r="AG136" i="3"/>
  <c r="U137" i="3"/>
  <c r="AC136" i="3"/>
  <c r="AO135" i="3"/>
  <c r="AB136" i="3"/>
  <c r="AN135" i="3"/>
  <c r="AL135" i="3"/>
  <c r="Z136" i="3"/>
  <c r="AQ135" i="3"/>
  <c r="AE136" i="3"/>
  <c r="AP134" i="3"/>
  <c r="AD135" i="3"/>
  <c r="AI136" i="3"/>
  <c r="W137" i="3"/>
  <c r="AH136" i="3"/>
  <c r="V137" i="3"/>
  <c r="Y136" i="3"/>
  <c r="AK135" i="3"/>
  <c r="X137" i="3"/>
  <c r="AJ136" i="3"/>
  <c r="U205" i="2"/>
  <c r="AG204" i="2"/>
  <c r="AE136" i="2"/>
  <c r="AQ135" i="2"/>
  <c r="X137" i="2"/>
  <c r="AJ136" i="2"/>
  <c r="AH136" i="2"/>
  <c r="V137" i="2"/>
  <c r="W137" i="2"/>
  <c r="AI136" i="2"/>
  <c r="Z136" i="2"/>
  <c r="AL135" i="2"/>
  <c r="Y136" i="2"/>
  <c r="AK135" i="2"/>
  <c r="AC137" i="2"/>
  <c r="AO136" i="2"/>
  <c r="AB135" i="2"/>
  <c r="AN134" i="2"/>
  <c r="AM135" i="2"/>
  <c r="AA136" i="2"/>
  <c r="AD135" i="2"/>
  <c r="AP134" i="2"/>
  <c r="AN136" i="3" l="1"/>
  <c r="AB137" i="3"/>
  <c r="AG137" i="3"/>
  <c r="U138" i="3"/>
  <c r="Y137" i="3"/>
  <c r="AK136" i="3"/>
  <c r="W138" i="3"/>
  <c r="AI137" i="3"/>
  <c r="AP135" i="3"/>
  <c r="AD136" i="3"/>
  <c r="X138" i="3"/>
  <c r="AJ137" i="3"/>
  <c r="AC137" i="3"/>
  <c r="AO136" i="3"/>
  <c r="AQ136" i="3"/>
  <c r="AE137" i="3"/>
  <c r="AH137" i="3"/>
  <c r="V138" i="3"/>
  <c r="Z137" i="3"/>
  <c r="AL136" i="3"/>
  <c r="AA137" i="3"/>
  <c r="AM136" i="3"/>
  <c r="AE137" i="2"/>
  <c r="AQ136" i="2"/>
  <c r="U206" i="2"/>
  <c r="AG205" i="2"/>
  <c r="W138" i="2"/>
  <c r="AI137" i="2"/>
  <c r="AH137" i="2"/>
  <c r="V138" i="2"/>
  <c r="X138" i="2"/>
  <c r="AJ137" i="2"/>
  <c r="AD136" i="2"/>
  <c r="AP135" i="2"/>
  <c r="Y137" i="2"/>
  <c r="AK136" i="2"/>
  <c r="AB136" i="2"/>
  <c r="AN135" i="2"/>
  <c r="AC138" i="2"/>
  <c r="AO137" i="2"/>
  <c r="AM136" i="2"/>
  <c r="AA137" i="2"/>
  <c r="Z137" i="2"/>
  <c r="AL136" i="2"/>
  <c r="AA138" i="3" l="1"/>
  <c r="AM137" i="3"/>
  <c r="AO137" i="3"/>
  <c r="AC138" i="3"/>
  <c r="AK137" i="3"/>
  <c r="Y138" i="3"/>
  <c r="AE138" i="3"/>
  <c r="AQ137" i="3"/>
  <c r="AI138" i="3"/>
  <c r="W139" i="3"/>
  <c r="AL137" i="3"/>
  <c r="Z138" i="3"/>
  <c r="V139" i="3"/>
  <c r="AH138" i="3"/>
  <c r="AP136" i="3"/>
  <c r="AD137" i="3"/>
  <c r="AB138" i="3"/>
  <c r="AN137" i="3"/>
  <c r="AG138" i="3"/>
  <c r="U139" i="3"/>
  <c r="X139" i="3"/>
  <c r="AJ138" i="3"/>
  <c r="U207" i="2"/>
  <c r="AG206" i="2"/>
  <c r="AE138" i="2"/>
  <c r="AQ137" i="2"/>
  <c r="X139" i="2"/>
  <c r="AJ138" i="2"/>
  <c r="AH138" i="2"/>
  <c r="V139" i="2"/>
  <c r="W139" i="2"/>
  <c r="AI138" i="2"/>
  <c r="AB137" i="2"/>
  <c r="AN136" i="2"/>
  <c r="AC139" i="2"/>
  <c r="AO138" i="2"/>
  <c r="Z138" i="2"/>
  <c r="AL137" i="2"/>
  <c r="Y138" i="2"/>
  <c r="AK137" i="2"/>
  <c r="AM137" i="2"/>
  <c r="AA138" i="2"/>
  <c r="AD137" i="2"/>
  <c r="AP136" i="2"/>
  <c r="AK138" i="3" l="1"/>
  <c r="Y139" i="3"/>
  <c r="V140" i="3"/>
  <c r="AH139" i="3"/>
  <c r="U140" i="3"/>
  <c r="AG139" i="3"/>
  <c r="AD138" i="3"/>
  <c r="AP137" i="3"/>
  <c r="AE139" i="3"/>
  <c r="AQ138" i="3"/>
  <c r="AO138" i="3"/>
  <c r="AC139" i="3"/>
  <c r="W140" i="3"/>
  <c r="AI139" i="3"/>
  <c r="AJ139" i="3"/>
  <c r="X140" i="3"/>
  <c r="Z139" i="3"/>
  <c r="AL138" i="3"/>
  <c r="AN138" i="3"/>
  <c r="AB139" i="3"/>
  <c r="AA139" i="3"/>
  <c r="AM138" i="3"/>
  <c r="AE139" i="2"/>
  <c r="AQ138" i="2"/>
  <c r="U208" i="2"/>
  <c r="AG207" i="2"/>
  <c r="AH139" i="2"/>
  <c r="V140" i="2"/>
  <c r="W140" i="2"/>
  <c r="AI139" i="2"/>
  <c r="X140" i="2"/>
  <c r="AJ139" i="2"/>
  <c r="Y139" i="2"/>
  <c r="AK138" i="2"/>
  <c r="Z139" i="2"/>
  <c r="AL138" i="2"/>
  <c r="AD138" i="2"/>
  <c r="AP137" i="2"/>
  <c r="AC140" i="2"/>
  <c r="AO139" i="2"/>
  <c r="AM138" i="2"/>
  <c r="AA139" i="2"/>
  <c r="AB138" i="2"/>
  <c r="AN137" i="2"/>
  <c r="AM139" i="3" l="1"/>
  <c r="AA140" i="3"/>
  <c r="U141" i="3"/>
  <c r="AG140" i="3"/>
  <c r="X141" i="3"/>
  <c r="AJ140" i="3"/>
  <c r="AD139" i="3"/>
  <c r="AP138" i="3"/>
  <c r="AK139" i="3"/>
  <c r="Y140" i="3"/>
  <c r="AI140" i="3"/>
  <c r="W141" i="3"/>
  <c r="AN139" i="3"/>
  <c r="AB140" i="3"/>
  <c r="AC140" i="3"/>
  <c r="AO139" i="3"/>
  <c r="AH140" i="3"/>
  <c r="V141" i="3"/>
  <c r="Z140" i="3"/>
  <c r="AL139" i="3"/>
  <c r="AQ139" i="3"/>
  <c r="AE140" i="3"/>
  <c r="U209" i="2"/>
  <c r="AG208" i="2"/>
  <c r="AE140" i="2"/>
  <c r="AQ139" i="2"/>
  <c r="W141" i="2"/>
  <c r="AI140" i="2"/>
  <c r="V141" i="2"/>
  <c r="AH140" i="2"/>
  <c r="X141" i="2"/>
  <c r="AJ140" i="2"/>
  <c r="AC141" i="2"/>
  <c r="AO140" i="2"/>
  <c r="AD139" i="2"/>
  <c r="AP138" i="2"/>
  <c r="AB139" i="2"/>
  <c r="AN138" i="2"/>
  <c r="Z140" i="2"/>
  <c r="AL139" i="2"/>
  <c r="AM139" i="2"/>
  <c r="AA140" i="2"/>
  <c r="Y140" i="2"/>
  <c r="AK139" i="2"/>
  <c r="AQ140" i="3" l="1"/>
  <c r="AE141" i="3"/>
  <c r="AB141" i="3"/>
  <c r="AN140" i="3"/>
  <c r="AO140" i="3"/>
  <c r="AC141" i="3"/>
  <c r="AP139" i="3"/>
  <c r="AD140" i="3"/>
  <c r="X142" i="3"/>
  <c r="AJ141" i="3"/>
  <c r="AI141" i="3"/>
  <c r="W142" i="3"/>
  <c r="U142" i="3"/>
  <c r="AG141" i="3"/>
  <c r="AH141" i="3"/>
  <c r="V142" i="3"/>
  <c r="Y141" i="3"/>
  <c r="AK140" i="3"/>
  <c r="AA141" i="3"/>
  <c r="AM140" i="3"/>
  <c r="Z141" i="3"/>
  <c r="AL140" i="3"/>
  <c r="AE141" i="2"/>
  <c r="AQ140" i="2"/>
  <c r="AG209" i="2"/>
  <c r="AH141" i="2"/>
  <c r="V142" i="2"/>
  <c r="X142" i="2"/>
  <c r="AJ141" i="2"/>
  <c r="W142" i="2"/>
  <c r="AI141" i="2"/>
  <c r="Z141" i="2"/>
  <c r="AL140" i="2"/>
  <c r="AB140" i="2"/>
  <c r="AN139" i="2"/>
  <c r="Y141" i="2"/>
  <c r="AK140" i="2"/>
  <c r="AD140" i="2"/>
  <c r="AP139" i="2"/>
  <c r="AM140" i="2"/>
  <c r="AA141" i="2"/>
  <c r="AC142" i="2"/>
  <c r="AO141" i="2"/>
  <c r="Z142" i="3" l="1"/>
  <c r="AL141" i="3"/>
  <c r="AG142" i="3"/>
  <c r="U143" i="3"/>
  <c r="AH142" i="3"/>
  <c r="V143" i="3"/>
  <c r="AP140" i="3"/>
  <c r="AD141" i="3"/>
  <c r="AA142" i="3"/>
  <c r="AM141" i="3"/>
  <c r="AQ141" i="3"/>
  <c r="AE142" i="3"/>
  <c r="AO141" i="3"/>
  <c r="AC142" i="3"/>
  <c r="W143" i="3"/>
  <c r="AI142" i="3"/>
  <c r="AN141" i="3"/>
  <c r="AB142" i="3"/>
  <c r="Y142" i="3"/>
  <c r="AK141" i="3"/>
  <c r="X143" i="3"/>
  <c r="AJ142" i="3"/>
  <c r="U211" i="2"/>
  <c r="AG210" i="2"/>
  <c r="AE142" i="2"/>
  <c r="AQ141" i="2"/>
  <c r="X143" i="2"/>
  <c r="AJ142" i="2"/>
  <c r="W143" i="2"/>
  <c r="AI142" i="2"/>
  <c r="V143" i="2"/>
  <c r="AH142" i="2"/>
  <c r="Y142" i="2"/>
  <c r="AK141" i="2"/>
  <c r="AC143" i="2"/>
  <c r="AO142" i="2"/>
  <c r="AB141" i="2"/>
  <c r="AN140" i="2"/>
  <c r="AD141" i="2"/>
  <c r="AP140" i="2"/>
  <c r="AM141" i="2"/>
  <c r="AA142" i="2"/>
  <c r="Z142" i="2"/>
  <c r="AL141" i="2"/>
  <c r="AP141" i="3" l="1"/>
  <c r="AD142" i="3"/>
  <c r="W144" i="3"/>
  <c r="AI143" i="3"/>
  <c r="AO142" i="3"/>
  <c r="AC143" i="3"/>
  <c r="AE143" i="3"/>
  <c r="AQ142" i="3"/>
  <c r="AB143" i="3"/>
  <c r="AN142" i="3"/>
  <c r="V144" i="3"/>
  <c r="AH143" i="3"/>
  <c r="AJ143" i="3"/>
  <c r="X144" i="3"/>
  <c r="AG143" i="3"/>
  <c r="U144" i="3"/>
  <c r="Y143" i="3"/>
  <c r="AK142" i="3"/>
  <c r="AM142" i="3"/>
  <c r="AA143" i="3"/>
  <c r="Z143" i="3"/>
  <c r="AL142" i="3"/>
  <c r="AE143" i="2"/>
  <c r="AQ142" i="2"/>
  <c r="U212" i="2"/>
  <c r="AG211" i="2"/>
  <c r="W144" i="2"/>
  <c r="AI143" i="2"/>
  <c r="AH143" i="2"/>
  <c r="V144" i="2"/>
  <c r="X144" i="2"/>
  <c r="AJ143" i="2"/>
  <c r="AC144" i="2"/>
  <c r="AO143" i="2"/>
  <c r="AD142" i="2"/>
  <c r="AP141" i="2"/>
  <c r="AB142" i="2"/>
  <c r="AN141" i="2"/>
  <c r="Z143" i="2"/>
  <c r="AL142" i="2"/>
  <c r="AM142" i="2"/>
  <c r="AA143" i="2"/>
  <c r="Y143" i="2"/>
  <c r="AK142" i="2"/>
  <c r="U145" i="3" l="1"/>
  <c r="AG144" i="3"/>
  <c r="AE144" i="3"/>
  <c r="AQ143" i="3"/>
  <c r="AM143" i="3"/>
  <c r="AA144" i="3"/>
  <c r="V145" i="3"/>
  <c r="AH144" i="3"/>
  <c r="AP142" i="3"/>
  <c r="AD143" i="3"/>
  <c r="X145" i="3"/>
  <c r="AJ144" i="3"/>
  <c r="AO143" i="3"/>
  <c r="AC144" i="3"/>
  <c r="AL143" i="3"/>
  <c r="Z144" i="3"/>
  <c r="AI144" i="3"/>
  <c r="W145" i="3"/>
  <c r="Y144" i="3"/>
  <c r="AK143" i="3"/>
  <c r="AN143" i="3"/>
  <c r="AB144" i="3"/>
  <c r="AG212" i="2"/>
  <c r="U213" i="2"/>
  <c r="AE144" i="2"/>
  <c r="AQ143" i="2"/>
  <c r="AH144" i="2"/>
  <c r="V145" i="2"/>
  <c r="X145" i="2"/>
  <c r="AJ144" i="2"/>
  <c r="W145" i="2"/>
  <c r="AI144" i="2"/>
  <c r="Y144" i="2"/>
  <c r="AK143" i="2"/>
  <c r="AB143" i="2"/>
  <c r="AN142" i="2"/>
  <c r="Z144" i="2"/>
  <c r="AL143" i="2"/>
  <c r="AD143" i="2"/>
  <c r="AP142" i="2"/>
  <c r="AM143" i="2"/>
  <c r="AA144" i="2"/>
  <c r="AC145" i="2"/>
  <c r="AO144" i="2"/>
  <c r="AM144" i="3" l="1"/>
  <c r="AA145" i="3"/>
  <c r="Y145" i="3"/>
  <c r="AK144" i="3"/>
  <c r="X146" i="3"/>
  <c r="AJ145" i="3"/>
  <c r="AQ144" i="3"/>
  <c r="AE145" i="3"/>
  <c r="AL144" i="3"/>
  <c r="Z145" i="3"/>
  <c r="V146" i="3"/>
  <c r="AH145" i="3"/>
  <c r="AN144" i="3"/>
  <c r="AB145" i="3"/>
  <c r="W146" i="3"/>
  <c r="AI145" i="3"/>
  <c r="AD144" i="3"/>
  <c r="AP143" i="3"/>
  <c r="AC145" i="3"/>
  <c r="AO144" i="3"/>
  <c r="U146" i="3"/>
  <c r="AG145" i="3"/>
  <c r="AE145" i="2"/>
  <c r="AQ144" i="2"/>
  <c r="AG213" i="2"/>
  <c r="U232" i="2" s="1"/>
  <c r="U225" i="2"/>
  <c r="X146" i="2"/>
  <c r="AJ145" i="2"/>
  <c r="W146" i="2"/>
  <c r="AI145" i="2"/>
  <c r="AH145" i="2"/>
  <c r="V146" i="2"/>
  <c r="AD144" i="2"/>
  <c r="AP143" i="2"/>
  <c r="AB144" i="2"/>
  <c r="AN143" i="2"/>
  <c r="Z145" i="2"/>
  <c r="AL144" i="2"/>
  <c r="AC146" i="2"/>
  <c r="AO145" i="2"/>
  <c r="AA145" i="2"/>
  <c r="AM144" i="2"/>
  <c r="Y145" i="2"/>
  <c r="AK144" i="2"/>
  <c r="X147" i="3" l="1"/>
  <c r="AJ146" i="3"/>
  <c r="AC146" i="3"/>
  <c r="AO145" i="3"/>
  <c r="V147" i="3"/>
  <c r="AH146" i="3"/>
  <c r="Y146" i="3"/>
  <c r="AK145" i="3"/>
  <c r="AE146" i="3"/>
  <c r="AQ145" i="3"/>
  <c r="W147" i="3"/>
  <c r="AI146" i="3"/>
  <c r="AL145" i="3"/>
  <c r="Z146" i="3"/>
  <c r="AM145" i="3"/>
  <c r="AA146" i="3"/>
  <c r="AB146" i="3"/>
  <c r="AN145" i="3"/>
  <c r="AG146" i="3"/>
  <c r="U147" i="3"/>
  <c r="AD145" i="3"/>
  <c r="AP144" i="3"/>
  <c r="AE146" i="2"/>
  <c r="AQ145" i="2"/>
  <c r="V147" i="2"/>
  <c r="AH146" i="2"/>
  <c r="W147" i="2"/>
  <c r="AI146" i="2"/>
  <c r="X147" i="2"/>
  <c r="AJ146" i="2"/>
  <c r="Y146" i="2"/>
  <c r="AK145" i="2"/>
  <c r="AB145" i="2"/>
  <c r="AN144" i="2"/>
  <c r="AC147" i="2"/>
  <c r="AO146" i="2"/>
  <c r="Z146" i="2"/>
  <c r="AL145" i="2"/>
  <c r="AA146" i="2"/>
  <c r="AM145" i="2"/>
  <c r="AD145" i="2"/>
  <c r="AP144" i="2"/>
  <c r="AL146" i="3" l="1"/>
  <c r="Z147" i="3"/>
  <c r="AD146" i="3"/>
  <c r="AP145" i="3"/>
  <c r="V148" i="3"/>
  <c r="AH147" i="3"/>
  <c r="AA147" i="3"/>
  <c r="AM146" i="3"/>
  <c r="AK146" i="3"/>
  <c r="Y147" i="3"/>
  <c r="U148" i="3"/>
  <c r="AG147" i="3"/>
  <c r="W148" i="3"/>
  <c r="AI147" i="3"/>
  <c r="AC147" i="3"/>
  <c r="AO146" i="3"/>
  <c r="AB147" i="3"/>
  <c r="AN146" i="3"/>
  <c r="AE147" i="3"/>
  <c r="AQ146" i="3"/>
  <c r="AJ147" i="3"/>
  <c r="X148" i="3"/>
  <c r="AE147" i="2"/>
  <c r="AQ146" i="2"/>
  <c r="W148" i="2"/>
  <c r="AI147" i="2"/>
  <c r="X148" i="2"/>
  <c r="AJ147" i="2"/>
  <c r="AH147" i="2"/>
  <c r="V148" i="2"/>
  <c r="Z147" i="2"/>
  <c r="AL146" i="2"/>
  <c r="AC148" i="2"/>
  <c r="AO147" i="2"/>
  <c r="AB146" i="2"/>
  <c r="AN145" i="2"/>
  <c r="AD146" i="2"/>
  <c r="AP145" i="2"/>
  <c r="AA147" i="2"/>
  <c r="AM146" i="2"/>
  <c r="Y147" i="2"/>
  <c r="AK146" i="2"/>
  <c r="AA148" i="3" l="1"/>
  <c r="AM147" i="3"/>
  <c r="AI148" i="3"/>
  <c r="W149" i="3"/>
  <c r="V149" i="3"/>
  <c r="AH148" i="3"/>
  <c r="AC148" i="3"/>
  <c r="AO147" i="3"/>
  <c r="AJ148" i="3"/>
  <c r="X149" i="3"/>
  <c r="AQ147" i="3"/>
  <c r="AE148" i="3"/>
  <c r="AD147" i="3"/>
  <c r="AP146" i="3"/>
  <c r="AK147" i="3"/>
  <c r="Y148" i="3"/>
  <c r="Z148" i="3"/>
  <c r="AL147" i="3"/>
  <c r="U149" i="3"/>
  <c r="AG148" i="3"/>
  <c r="AN147" i="3"/>
  <c r="AB148" i="3"/>
  <c r="AE148" i="2"/>
  <c r="AQ147" i="2"/>
  <c r="X149" i="2"/>
  <c r="AJ148" i="2"/>
  <c r="AH148" i="2"/>
  <c r="V149" i="2"/>
  <c r="W149" i="2"/>
  <c r="AI148" i="2"/>
  <c r="Z148" i="2"/>
  <c r="AL147" i="2"/>
  <c r="AD147" i="2"/>
  <c r="AP146" i="2"/>
  <c r="AB147" i="2"/>
  <c r="AN146" i="2"/>
  <c r="Y148" i="2"/>
  <c r="AK147" i="2"/>
  <c r="AC149" i="2"/>
  <c r="AO148" i="2"/>
  <c r="AA148" i="2"/>
  <c r="AM147" i="2"/>
  <c r="AH149" i="3" l="1"/>
  <c r="V150" i="3"/>
  <c r="Y149" i="3"/>
  <c r="AK148" i="3"/>
  <c r="AO148" i="3"/>
  <c r="AC149" i="3"/>
  <c r="AB149" i="3"/>
  <c r="AN148" i="3"/>
  <c r="AD148" i="3"/>
  <c r="AP147" i="3"/>
  <c r="AQ148" i="3"/>
  <c r="AE149" i="3"/>
  <c r="X150" i="3"/>
  <c r="AJ149" i="3"/>
  <c r="AI149" i="3"/>
  <c r="W150" i="3"/>
  <c r="AG149" i="3"/>
  <c r="U150" i="3"/>
  <c r="Z149" i="3"/>
  <c r="AL148" i="3"/>
  <c r="AA149" i="3"/>
  <c r="AM148" i="3"/>
  <c r="AE149" i="2"/>
  <c r="AQ148" i="2"/>
  <c r="W150" i="2"/>
  <c r="AI149" i="2"/>
  <c r="AH149" i="2"/>
  <c r="V150" i="2"/>
  <c r="X150" i="2"/>
  <c r="AJ149" i="2"/>
  <c r="Y149" i="2"/>
  <c r="AK148" i="2"/>
  <c r="AB148" i="2"/>
  <c r="AN147" i="2"/>
  <c r="AA149" i="2"/>
  <c r="AM148" i="2"/>
  <c r="AD148" i="2"/>
  <c r="AP147" i="2"/>
  <c r="AC150" i="2"/>
  <c r="AO149" i="2"/>
  <c r="Z149" i="2"/>
  <c r="AL148" i="2"/>
  <c r="AC150" i="3" l="1"/>
  <c r="AO149" i="3"/>
  <c r="AA150" i="3"/>
  <c r="AM149" i="3"/>
  <c r="X151" i="3"/>
  <c r="AJ150" i="3"/>
  <c r="W151" i="3"/>
  <c r="AI150" i="3"/>
  <c r="AQ149" i="3"/>
  <c r="AE150" i="3"/>
  <c r="AG150" i="3"/>
  <c r="U151" i="3"/>
  <c r="AH150" i="3"/>
  <c r="V151" i="3"/>
  <c r="AN149" i="3"/>
  <c r="AB150" i="3"/>
  <c r="Z150" i="3"/>
  <c r="AL149" i="3"/>
  <c r="Y150" i="3"/>
  <c r="AK149" i="3"/>
  <c r="AD149" i="3"/>
  <c r="AP148" i="3"/>
  <c r="AE150" i="2"/>
  <c r="AQ149" i="2"/>
  <c r="X151" i="2"/>
  <c r="AJ150" i="2"/>
  <c r="V151" i="2"/>
  <c r="AH150" i="2"/>
  <c r="W151" i="2"/>
  <c r="AI150" i="2"/>
  <c r="Z150" i="2"/>
  <c r="AL149" i="2"/>
  <c r="AB149" i="2"/>
  <c r="AN148" i="2"/>
  <c r="AD149" i="2"/>
  <c r="AP148" i="2"/>
  <c r="AA150" i="2"/>
  <c r="AM149" i="2"/>
  <c r="AC151" i="2"/>
  <c r="AO150" i="2"/>
  <c r="Y150" i="2"/>
  <c r="AK149" i="2"/>
  <c r="X152" i="3" l="1"/>
  <c r="AJ151" i="3"/>
  <c r="AB151" i="3"/>
  <c r="AN150" i="3"/>
  <c r="W152" i="3"/>
  <c r="AI151" i="3"/>
  <c r="Y151" i="3"/>
  <c r="AK150" i="3"/>
  <c r="AE151" i="3"/>
  <c r="AQ150" i="3"/>
  <c r="V152" i="3"/>
  <c r="AH151" i="3"/>
  <c r="AP149" i="3"/>
  <c r="AD150" i="3"/>
  <c r="AG151" i="3"/>
  <c r="U152" i="3"/>
  <c r="AM150" i="3"/>
  <c r="AA151" i="3"/>
  <c r="Z151" i="3"/>
  <c r="AL150" i="3"/>
  <c r="AO150" i="3"/>
  <c r="AC151" i="3"/>
  <c r="AE151" i="2"/>
  <c r="AQ150" i="2"/>
  <c r="W152" i="2"/>
  <c r="AI151" i="2"/>
  <c r="AH151" i="2"/>
  <c r="V152" i="2"/>
  <c r="X152" i="2"/>
  <c r="AJ151" i="2"/>
  <c r="AA151" i="2"/>
  <c r="AM150" i="2"/>
  <c r="AD150" i="2"/>
  <c r="AP149" i="2"/>
  <c r="AB150" i="2"/>
  <c r="AN149" i="2"/>
  <c r="Y151" i="2"/>
  <c r="AK150" i="2"/>
  <c r="AC152" i="2"/>
  <c r="AO151" i="2"/>
  <c r="Z151" i="2"/>
  <c r="AL150" i="2"/>
  <c r="AP150" i="3" l="1"/>
  <c r="AD151" i="3"/>
  <c r="U153" i="3"/>
  <c r="AG152" i="3"/>
  <c r="Y152" i="3"/>
  <c r="AK151" i="3"/>
  <c r="AO151" i="3"/>
  <c r="AC152" i="3"/>
  <c r="AI152" i="3"/>
  <c r="W153" i="3"/>
  <c r="AL151" i="3"/>
  <c r="Z152" i="3"/>
  <c r="AN151" i="3"/>
  <c r="AB152" i="3"/>
  <c r="AM151" i="3"/>
  <c r="AA152" i="3"/>
  <c r="V153" i="3"/>
  <c r="AH152" i="3"/>
  <c r="AE152" i="3"/>
  <c r="AQ151" i="3"/>
  <c r="X153" i="3"/>
  <c r="AJ152" i="3"/>
  <c r="AE152" i="2"/>
  <c r="AQ151" i="2"/>
  <c r="X153" i="2"/>
  <c r="AJ152" i="2"/>
  <c r="AH152" i="2"/>
  <c r="V153" i="2"/>
  <c r="W153" i="2"/>
  <c r="AI152" i="2"/>
  <c r="Y152" i="2"/>
  <c r="AK151" i="2"/>
  <c r="AD151" i="2"/>
  <c r="AP150" i="2"/>
  <c r="AB151" i="2"/>
  <c r="AN150" i="2"/>
  <c r="Z152" i="2"/>
  <c r="AL151" i="2"/>
  <c r="AC153" i="2"/>
  <c r="AO152" i="2"/>
  <c r="AA152" i="2"/>
  <c r="AM151" i="2"/>
  <c r="AN152" i="3" l="1"/>
  <c r="AB153" i="3"/>
  <c r="AM152" i="3"/>
  <c r="AA153" i="3"/>
  <c r="AC153" i="3"/>
  <c r="AO152" i="3"/>
  <c r="X154" i="3"/>
  <c r="AJ153" i="3"/>
  <c r="AE153" i="3"/>
  <c r="AQ152" i="3"/>
  <c r="U154" i="3"/>
  <c r="AG153" i="3"/>
  <c r="W154" i="3"/>
  <c r="AI153" i="3"/>
  <c r="AD152" i="3"/>
  <c r="AP151" i="3"/>
  <c r="Y153" i="3"/>
  <c r="AK152" i="3"/>
  <c r="Z153" i="3"/>
  <c r="AL152" i="3"/>
  <c r="V154" i="3"/>
  <c r="AH153" i="3"/>
  <c r="AE153" i="2"/>
  <c r="AQ152" i="2"/>
  <c r="W154" i="2"/>
  <c r="AI153" i="2"/>
  <c r="AH153" i="2"/>
  <c r="V154" i="2"/>
  <c r="X154" i="2"/>
  <c r="AJ153" i="2"/>
  <c r="Z153" i="2"/>
  <c r="AL152" i="2"/>
  <c r="AB152" i="2"/>
  <c r="AN151" i="2"/>
  <c r="AA153" i="2"/>
  <c r="AM152" i="2"/>
  <c r="AD152" i="2"/>
  <c r="AP151" i="2"/>
  <c r="AC154" i="2"/>
  <c r="AO153" i="2"/>
  <c r="Y153" i="2"/>
  <c r="AK152" i="2"/>
  <c r="V155" i="3" l="1"/>
  <c r="AH154" i="3"/>
  <c r="AM153" i="3"/>
  <c r="AA154" i="3"/>
  <c r="AL153" i="3"/>
  <c r="Z154" i="3"/>
  <c r="U155" i="3"/>
  <c r="AG154" i="3"/>
  <c r="AD153" i="3"/>
  <c r="AP152" i="3"/>
  <c r="W155" i="3"/>
  <c r="AI154" i="3"/>
  <c r="AB154" i="3"/>
  <c r="AN153" i="3"/>
  <c r="X155" i="3"/>
  <c r="AJ154" i="3"/>
  <c r="AC154" i="3"/>
  <c r="AO153" i="3"/>
  <c r="Y154" i="3"/>
  <c r="AK153" i="3"/>
  <c r="AE154" i="3"/>
  <c r="AQ153" i="3"/>
  <c r="AE154" i="2"/>
  <c r="AQ153" i="2"/>
  <c r="X155" i="2"/>
  <c r="AJ154" i="2"/>
  <c r="V155" i="2"/>
  <c r="AH154" i="2"/>
  <c r="W155" i="2"/>
  <c r="AI154" i="2"/>
  <c r="AB153" i="2"/>
  <c r="AN152" i="2"/>
  <c r="AD153" i="2"/>
  <c r="AP152" i="2"/>
  <c r="AA154" i="2"/>
  <c r="AM153" i="2"/>
  <c r="Y154" i="2"/>
  <c r="AK153" i="2"/>
  <c r="AC155" i="2"/>
  <c r="AO154" i="2"/>
  <c r="Z154" i="2"/>
  <c r="AL153" i="2"/>
  <c r="U156" i="3" l="1"/>
  <c r="AG155" i="3"/>
  <c r="AL154" i="3"/>
  <c r="Z155" i="3"/>
  <c r="AQ154" i="3"/>
  <c r="AE155" i="3"/>
  <c r="AB155" i="3"/>
  <c r="AN154" i="3"/>
  <c r="AK154" i="3"/>
  <c r="Y155" i="3"/>
  <c r="AJ155" i="3"/>
  <c r="X156" i="3"/>
  <c r="AA155" i="3"/>
  <c r="AM154" i="3"/>
  <c r="W156" i="3"/>
  <c r="AI155" i="3"/>
  <c r="AC155" i="3"/>
  <c r="AO154" i="3"/>
  <c r="AD154" i="3"/>
  <c r="AP153" i="3"/>
  <c r="V156" i="3"/>
  <c r="AH155" i="3"/>
  <c r="AE155" i="2"/>
  <c r="AQ154" i="2"/>
  <c r="AH155" i="2"/>
  <c r="V156" i="2"/>
  <c r="W156" i="2"/>
  <c r="AI155" i="2"/>
  <c r="X156" i="2"/>
  <c r="AJ155" i="2"/>
  <c r="AD154" i="2"/>
  <c r="AP153" i="2"/>
  <c r="Y155" i="2"/>
  <c r="AK154" i="2"/>
  <c r="AA155" i="2"/>
  <c r="AM154" i="2"/>
  <c r="Z155" i="2"/>
  <c r="AL154" i="2"/>
  <c r="AC156" i="2"/>
  <c r="AO155" i="2"/>
  <c r="AB154" i="2"/>
  <c r="AN153" i="2"/>
  <c r="AI156" i="3" l="1"/>
  <c r="W157" i="3"/>
  <c r="AE156" i="3"/>
  <c r="AQ155" i="3"/>
  <c r="V157" i="3"/>
  <c r="AH156" i="3"/>
  <c r="AA156" i="3"/>
  <c r="AM155" i="3"/>
  <c r="AN155" i="3"/>
  <c r="AB156" i="3"/>
  <c r="Z156" i="3"/>
  <c r="AL155" i="3"/>
  <c r="AK155" i="3"/>
  <c r="Y156" i="3"/>
  <c r="AJ156" i="3"/>
  <c r="X157" i="3"/>
  <c r="AD155" i="3"/>
  <c r="AP154" i="3"/>
  <c r="AC156" i="3"/>
  <c r="AO155" i="3"/>
  <c r="U157" i="3"/>
  <c r="AG156" i="3"/>
  <c r="AE156" i="2"/>
  <c r="AQ155" i="2"/>
  <c r="X157" i="2"/>
  <c r="AJ156" i="2"/>
  <c r="W157" i="2"/>
  <c r="AI156" i="2"/>
  <c r="AH156" i="2"/>
  <c r="V157" i="2"/>
  <c r="Z156" i="2"/>
  <c r="AL155" i="2"/>
  <c r="AB155" i="2"/>
  <c r="AN154" i="2"/>
  <c r="Y156" i="2"/>
  <c r="AK155" i="2"/>
  <c r="AA156" i="2"/>
  <c r="AM155" i="2"/>
  <c r="AC157" i="2"/>
  <c r="AO156" i="2"/>
  <c r="AD155" i="2"/>
  <c r="AP154" i="2"/>
  <c r="Y157" i="3" l="1"/>
  <c r="AK156" i="3"/>
  <c r="AG157" i="3"/>
  <c r="U158" i="3"/>
  <c r="AH157" i="3"/>
  <c r="V158" i="3"/>
  <c r="AM156" i="3"/>
  <c r="AA157" i="3"/>
  <c r="AQ156" i="3"/>
  <c r="AE157" i="3"/>
  <c r="AB157" i="3"/>
  <c r="AN156" i="3"/>
  <c r="AI157" i="3"/>
  <c r="W158" i="3"/>
  <c r="X158" i="3"/>
  <c r="AJ157" i="3"/>
  <c r="AO156" i="3"/>
  <c r="AC157" i="3"/>
  <c r="Z157" i="3"/>
  <c r="AL156" i="3"/>
  <c r="AD156" i="3"/>
  <c r="AP155" i="3"/>
  <c r="AE157" i="2"/>
  <c r="AQ156" i="2"/>
  <c r="AH157" i="2"/>
  <c r="V158" i="2"/>
  <c r="W158" i="2"/>
  <c r="AI157" i="2"/>
  <c r="X158" i="2"/>
  <c r="AJ157" i="2"/>
  <c r="Y157" i="2"/>
  <c r="AK156" i="2"/>
  <c r="AB156" i="2"/>
  <c r="AN155" i="2"/>
  <c r="AA157" i="2"/>
  <c r="AM156" i="2"/>
  <c r="AD156" i="2"/>
  <c r="AP155" i="2"/>
  <c r="AC158" i="2"/>
  <c r="AO157" i="2"/>
  <c r="Z157" i="2"/>
  <c r="AL156" i="2"/>
  <c r="AA158" i="3" l="1"/>
  <c r="AM157" i="3"/>
  <c r="W159" i="3"/>
  <c r="AI158" i="3"/>
  <c r="AH158" i="3"/>
  <c r="V159" i="3"/>
  <c r="AD157" i="3"/>
  <c r="AP156" i="3"/>
  <c r="AO157" i="3"/>
  <c r="AC158" i="3"/>
  <c r="AQ157" i="3"/>
  <c r="AE158" i="3"/>
  <c r="X159" i="3"/>
  <c r="AJ158" i="3"/>
  <c r="AG158" i="3"/>
  <c r="U159" i="3"/>
  <c r="Z158" i="3"/>
  <c r="AL157" i="3"/>
  <c r="AN157" i="3"/>
  <c r="AB158" i="3"/>
  <c r="Y158" i="3"/>
  <c r="AK157" i="3"/>
  <c r="AE158" i="2"/>
  <c r="AQ157" i="2"/>
  <c r="W159" i="2"/>
  <c r="AI158" i="2"/>
  <c r="V159" i="2"/>
  <c r="AH158" i="2"/>
  <c r="X159" i="2"/>
  <c r="AJ158" i="2"/>
  <c r="AD157" i="2"/>
  <c r="AP156" i="2"/>
  <c r="Z158" i="2"/>
  <c r="AL157" i="2"/>
  <c r="AA158" i="2"/>
  <c r="AM157" i="2"/>
  <c r="AB157" i="2"/>
  <c r="AN156" i="2"/>
  <c r="AC159" i="2"/>
  <c r="AO158" i="2"/>
  <c r="Y158" i="2"/>
  <c r="AK157" i="2"/>
  <c r="AG159" i="3" l="1"/>
  <c r="U160" i="3"/>
  <c r="AP157" i="3"/>
  <c r="AD158" i="3"/>
  <c r="V160" i="3"/>
  <c r="AH159" i="3"/>
  <c r="AJ159" i="3"/>
  <c r="X160" i="3"/>
  <c r="AB159" i="3"/>
  <c r="AN158" i="3"/>
  <c r="AE159" i="3"/>
  <c r="AQ158" i="3"/>
  <c r="AO158" i="3"/>
  <c r="AC159" i="3"/>
  <c r="Y159" i="3"/>
  <c r="AK158" i="3"/>
  <c r="W160" i="3"/>
  <c r="AI159" i="3"/>
  <c r="Z159" i="3"/>
  <c r="AL158" i="3"/>
  <c r="AM158" i="3"/>
  <c r="AA159" i="3"/>
  <c r="AE159" i="2"/>
  <c r="AQ158" i="2"/>
  <c r="AH159" i="2"/>
  <c r="V160" i="2"/>
  <c r="X160" i="2"/>
  <c r="AJ159" i="2"/>
  <c r="W160" i="2"/>
  <c r="AI159" i="2"/>
  <c r="AB158" i="2"/>
  <c r="AN157" i="2"/>
  <c r="AA159" i="2"/>
  <c r="AM158" i="2"/>
  <c r="Y159" i="2"/>
  <c r="AK158" i="2"/>
  <c r="Z159" i="2"/>
  <c r="AL158" i="2"/>
  <c r="AC160" i="2"/>
  <c r="AO159" i="2"/>
  <c r="AD158" i="2"/>
  <c r="AP157" i="2"/>
  <c r="V161" i="3" l="1"/>
  <c r="AH160" i="3"/>
  <c r="X161" i="3"/>
  <c r="AJ160" i="3"/>
  <c r="Y160" i="3"/>
  <c r="AK159" i="3"/>
  <c r="AM159" i="3"/>
  <c r="AA160" i="3"/>
  <c r="AP158" i="3"/>
  <c r="AD159" i="3"/>
  <c r="AE160" i="3"/>
  <c r="AQ159" i="3"/>
  <c r="U161" i="3"/>
  <c r="AG160" i="3"/>
  <c r="AO159" i="3"/>
  <c r="AC160" i="3"/>
  <c r="AL159" i="3"/>
  <c r="Z160" i="3"/>
  <c r="AI160" i="3"/>
  <c r="W161" i="3"/>
  <c r="AN159" i="3"/>
  <c r="AB160" i="3"/>
  <c r="AE160" i="2"/>
  <c r="AQ159" i="2"/>
  <c r="X161" i="2"/>
  <c r="AJ160" i="2"/>
  <c r="AH160" i="2"/>
  <c r="V161" i="2"/>
  <c r="W161" i="2"/>
  <c r="AI160" i="2"/>
  <c r="Y160" i="2"/>
  <c r="AK159" i="2"/>
  <c r="AD159" i="2"/>
  <c r="AP158" i="2"/>
  <c r="Z160" i="2"/>
  <c r="AL159" i="2"/>
  <c r="AA160" i="2"/>
  <c r="AM159" i="2"/>
  <c r="AC161" i="2"/>
  <c r="AO160" i="2"/>
  <c r="AB159" i="2"/>
  <c r="AN158" i="2"/>
  <c r="AN160" i="3" l="1"/>
  <c r="AB161" i="3"/>
  <c r="Y161" i="3"/>
  <c r="AK160" i="3"/>
  <c r="AC161" i="3"/>
  <c r="AO160" i="3"/>
  <c r="AM160" i="3"/>
  <c r="AA161" i="3"/>
  <c r="U162" i="3"/>
  <c r="AG161" i="3"/>
  <c r="W162" i="3"/>
  <c r="AI161" i="3"/>
  <c r="X162" i="3"/>
  <c r="AJ161" i="3"/>
  <c r="AL160" i="3"/>
  <c r="Z161" i="3"/>
  <c r="AD160" i="3"/>
  <c r="AP159" i="3"/>
  <c r="AE161" i="3"/>
  <c r="AQ160" i="3"/>
  <c r="V162" i="3"/>
  <c r="AH161" i="3"/>
  <c r="AE161" i="2"/>
  <c r="AQ160" i="2"/>
  <c r="AH161" i="2"/>
  <c r="V162" i="2"/>
  <c r="W162" i="2"/>
  <c r="AI161" i="2"/>
  <c r="X162" i="2"/>
  <c r="AJ161" i="2"/>
  <c r="AD160" i="2"/>
  <c r="AP159" i="2"/>
  <c r="AA161" i="2"/>
  <c r="AM160" i="2"/>
  <c r="Z161" i="2"/>
  <c r="AL160" i="2"/>
  <c r="AB160" i="2"/>
  <c r="AN159" i="2"/>
  <c r="AC162" i="2"/>
  <c r="AO161" i="2"/>
  <c r="Y161" i="2"/>
  <c r="AK160" i="2"/>
  <c r="AH162" i="3" l="1"/>
  <c r="V163" i="3"/>
  <c r="AC162" i="3"/>
  <c r="AO161" i="3"/>
  <c r="AL161" i="3"/>
  <c r="Z162" i="3"/>
  <c r="AM161" i="3"/>
  <c r="AA162" i="3"/>
  <c r="X163" i="3"/>
  <c r="AJ162" i="3"/>
  <c r="AE162" i="3"/>
  <c r="AQ161" i="3"/>
  <c r="AB162" i="3"/>
  <c r="AN161" i="3"/>
  <c r="W163" i="3"/>
  <c r="AI162" i="3"/>
  <c r="Y162" i="3"/>
  <c r="AK161" i="3"/>
  <c r="AD161" i="3"/>
  <c r="AP160" i="3"/>
  <c r="U163" i="3"/>
  <c r="AG162" i="3"/>
  <c r="AE162" i="2"/>
  <c r="AQ161" i="2"/>
  <c r="W163" i="2"/>
  <c r="AI162" i="2"/>
  <c r="AH162" i="2"/>
  <c r="V163" i="2"/>
  <c r="X163" i="2"/>
  <c r="AJ162" i="2"/>
  <c r="Y162" i="2"/>
  <c r="AK161" i="2"/>
  <c r="AA162" i="2"/>
  <c r="AM161" i="2"/>
  <c r="AB161" i="2"/>
  <c r="AN160" i="2"/>
  <c r="Z162" i="2"/>
  <c r="AL161" i="2"/>
  <c r="AC163" i="2"/>
  <c r="AO162" i="2"/>
  <c r="AD161" i="2"/>
  <c r="AP160" i="2"/>
  <c r="AA163" i="3" l="1"/>
  <c r="AM162" i="3"/>
  <c r="W164" i="3"/>
  <c r="AI163" i="3"/>
  <c r="AL162" i="3"/>
  <c r="Z163" i="3"/>
  <c r="AG163" i="3"/>
  <c r="U164" i="3"/>
  <c r="AN162" i="3"/>
  <c r="AB163" i="3"/>
  <c r="AH163" i="3"/>
  <c r="V164" i="3"/>
  <c r="AP161" i="3"/>
  <c r="AD162" i="3"/>
  <c r="AE163" i="3"/>
  <c r="AQ162" i="3"/>
  <c r="AC163" i="3"/>
  <c r="AO162" i="3"/>
  <c r="AK162" i="3"/>
  <c r="Y163" i="3"/>
  <c r="X164" i="3"/>
  <c r="AJ163" i="3"/>
  <c r="AE163" i="2"/>
  <c r="AQ162" i="2"/>
  <c r="X164" i="2"/>
  <c r="AJ163" i="2"/>
  <c r="AH163" i="2"/>
  <c r="V164" i="2"/>
  <c r="W164" i="2"/>
  <c r="AI163" i="2"/>
  <c r="AA163" i="2"/>
  <c r="AM162" i="2"/>
  <c r="AB162" i="2"/>
  <c r="AN161" i="2"/>
  <c r="Z163" i="2"/>
  <c r="AL162" i="2"/>
  <c r="AD162" i="2"/>
  <c r="AP161" i="2"/>
  <c r="AC164" i="2"/>
  <c r="AO163" i="2"/>
  <c r="Y163" i="2"/>
  <c r="AK162" i="2"/>
  <c r="AD163" i="3" l="1"/>
  <c r="AP162" i="3"/>
  <c r="AL163" i="3"/>
  <c r="Z164" i="3"/>
  <c r="AJ164" i="3"/>
  <c r="X165" i="3"/>
  <c r="U165" i="3"/>
  <c r="AG164" i="3"/>
  <c r="AE164" i="3"/>
  <c r="AQ163" i="3"/>
  <c r="Y164" i="3"/>
  <c r="AK163" i="3"/>
  <c r="V165" i="3"/>
  <c r="AH164" i="3"/>
  <c r="AN163" i="3"/>
  <c r="AB164" i="3"/>
  <c r="AI164" i="3"/>
  <c r="W165" i="3"/>
  <c r="AO163" i="3"/>
  <c r="AC164" i="3"/>
  <c r="AM163" i="3"/>
  <c r="AA164" i="3"/>
  <c r="AE164" i="2"/>
  <c r="AQ163" i="2"/>
  <c r="W165" i="2"/>
  <c r="AI164" i="2"/>
  <c r="AH164" i="2"/>
  <c r="V165" i="2"/>
  <c r="X165" i="2"/>
  <c r="AJ164" i="2"/>
  <c r="AD163" i="2"/>
  <c r="AP162" i="2"/>
  <c r="Z164" i="2"/>
  <c r="AL163" i="2"/>
  <c r="AB163" i="2"/>
  <c r="AN162" i="2"/>
  <c r="Y164" i="2"/>
  <c r="AK163" i="2"/>
  <c r="AC165" i="2"/>
  <c r="AO164" i="2"/>
  <c r="AA164" i="2"/>
  <c r="AM163" i="2"/>
  <c r="U166" i="3" l="1"/>
  <c r="AG165" i="3"/>
  <c r="V166" i="3"/>
  <c r="AH165" i="3"/>
  <c r="AO164" i="3"/>
  <c r="AC165" i="3"/>
  <c r="Z165" i="3"/>
  <c r="AL164" i="3"/>
  <c r="AK164" i="3"/>
  <c r="Y165" i="3"/>
  <c r="AA165" i="3"/>
  <c r="AM164" i="3"/>
  <c r="AI165" i="3"/>
  <c r="W166" i="3"/>
  <c r="AN164" i="3"/>
  <c r="AB165" i="3"/>
  <c r="X166" i="3"/>
  <c r="AJ165" i="3"/>
  <c r="AQ164" i="3"/>
  <c r="AE165" i="3"/>
  <c r="AP163" i="3"/>
  <c r="AD164" i="3"/>
  <c r="AE165" i="2"/>
  <c r="AQ164" i="2"/>
  <c r="AH165" i="2"/>
  <c r="V166" i="2"/>
  <c r="X166" i="2"/>
  <c r="AJ165" i="2"/>
  <c r="W166" i="2"/>
  <c r="AI165" i="2"/>
  <c r="Z165" i="2"/>
  <c r="AL164" i="2"/>
  <c r="Y165" i="2"/>
  <c r="AK164" i="2"/>
  <c r="AB164" i="2"/>
  <c r="AN163" i="2"/>
  <c r="AA165" i="2"/>
  <c r="AM164" i="2"/>
  <c r="AC166" i="2"/>
  <c r="AO165" i="2"/>
  <c r="AD164" i="2"/>
  <c r="AP163" i="2"/>
  <c r="AD165" i="3" l="1"/>
  <c r="AP164" i="3"/>
  <c r="AI166" i="3"/>
  <c r="W167" i="3"/>
  <c r="AC166" i="3"/>
  <c r="AO165" i="3"/>
  <c r="AB166" i="3"/>
  <c r="AN165" i="3"/>
  <c r="Z166" i="3"/>
  <c r="AL165" i="3"/>
  <c r="AE166" i="3"/>
  <c r="AQ165" i="3"/>
  <c r="AM165" i="3"/>
  <c r="AA166" i="3"/>
  <c r="AK165" i="3"/>
  <c r="Y166" i="3"/>
  <c r="AH166" i="3"/>
  <c r="V167" i="3"/>
  <c r="AJ166" i="3"/>
  <c r="X167" i="3"/>
  <c r="AG166" i="3"/>
  <c r="U167" i="3"/>
  <c r="AE166" i="2"/>
  <c r="AQ165" i="2"/>
  <c r="X167" i="2"/>
  <c r="AJ166" i="2"/>
  <c r="V167" i="2"/>
  <c r="AH166" i="2"/>
  <c r="W167" i="2"/>
  <c r="AI166" i="2"/>
  <c r="Y166" i="2"/>
  <c r="AK165" i="2"/>
  <c r="AA166" i="2"/>
  <c r="AM165" i="2"/>
  <c r="AB165" i="2"/>
  <c r="AN164" i="2"/>
  <c r="AD165" i="2"/>
  <c r="AP164" i="2"/>
  <c r="AC167" i="2"/>
  <c r="AO166" i="2"/>
  <c r="Z166" i="2"/>
  <c r="AL165" i="2"/>
  <c r="Y167" i="3" l="1"/>
  <c r="AK166" i="3"/>
  <c r="AB167" i="3"/>
  <c r="AN166" i="3"/>
  <c r="U168" i="3"/>
  <c r="AG167" i="3"/>
  <c r="AA167" i="3"/>
  <c r="AM166" i="3"/>
  <c r="AC167" i="3"/>
  <c r="AO166" i="3"/>
  <c r="W168" i="3"/>
  <c r="AI167" i="3"/>
  <c r="AQ166" i="3"/>
  <c r="AE167" i="3"/>
  <c r="AH167" i="3"/>
  <c r="V168" i="3"/>
  <c r="X168" i="3"/>
  <c r="AJ167" i="3"/>
  <c r="AL166" i="3"/>
  <c r="Z167" i="3"/>
  <c r="AD166" i="3"/>
  <c r="AP165" i="3"/>
  <c r="AE167" i="2"/>
  <c r="AQ166" i="2"/>
  <c r="AH167" i="2"/>
  <c r="V168" i="2"/>
  <c r="W168" i="2"/>
  <c r="AI167" i="2"/>
  <c r="X168" i="2"/>
  <c r="AJ167" i="2"/>
  <c r="AB166" i="2"/>
  <c r="AN165" i="2"/>
  <c r="AA167" i="2"/>
  <c r="AM166" i="2"/>
  <c r="AD166" i="2"/>
  <c r="AP165" i="2"/>
  <c r="Z167" i="2"/>
  <c r="AL166" i="2"/>
  <c r="AC168" i="2"/>
  <c r="AO167" i="2"/>
  <c r="Y167" i="2"/>
  <c r="AK166" i="2"/>
  <c r="AG168" i="3" l="1"/>
  <c r="U169" i="3"/>
  <c r="V169" i="3"/>
  <c r="AH168" i="3"/>
  <c r="AA168" i="3"/>
  <c r="AM167" i="3"/>
  <c r="AQ167" i="3"/>
  <c r="AE168" i="3"/>
  <c r="AP166" i="3"/>
  <c r="AD167" i="3"/>
  <c r="Z168" i="3"/>
  <c r="AL167" i="3"/>
  <c r="W169" i="3"/>
  <c r="AI168" i="3"/>
  <c r="AN167" i="3"/>
  <c r="AB168" i="3"/>
  <c r="AJ168" i="3"/>
  <c r="X169" i="3"/>
  <c r="AC168" i="3"/>
  <c r="AO167" i="3"/>
  <c r="AK167" i="3"/>
  <c r="Y168" i="3"/>
  <c r="AE168" i="2"/>
  <c r="AQ167" i="2"/>
  <c r="W169" i="2"/>
  <c r="AI168" i="2"/>
  <c r="V169" i="2"/>
  <c r="AH168" i="2"/>
  <c r="X169" i="2"/>
  <c r="AJ168" i="2"/>
  <c r="AA168" i="2"/>
  <c r="AM167" i="2"/>
  <c r="Z168" i="2"/>
  <c r="AL167" i="2"/>
  <c r="AD167" i="2"/>
  <c r="AP166" i="2"/>
  <c r="Y168" i="2"/>
  <c r="AK167" i="2"/>
  <c r="AC169" i="2"/>
  <c r="AO168" i="2"/>
  <c r="AB167" i="2"/>
  <c r="AN166" i="2"/>
  <c r="AO168" i="3" l="1"/>
  <c r="AC169" i="3"/>
  <c r="Z169" i="3"/>
  <c r="AL168" i="3"/>
  <c r="V170" i="3"/>
  <c r="AH169" i="3"/>
  <c r="AN168" i="3"/>
  <c r="AB169" i="3"/>
  <c r="AE169" i="3"/>
  <c r="AQ168" i="3"/>
  <c r="AI169" i="3"/>
  <c r="W170" i="3"/>
  <c r="X170" i="3"/>
  <c r="AJ169" i="3"/>
  <c r="AP167" i="3"/>
  <c r="AD168" i="3"/>
  <c r="U170" i="3"/>
  <c r="AG169" i="3"/>
  <c r="AK168" i="3"/>
  <c r="Y169" i="3"/>
  <c r="AM168" i="3"/>
  <c r="AA169" i="3"/>
  <c r="AE169" i="2"/>
  <c r="AQ168" i="2"/>
  <c r="AH169" i="2"/>
  <c r="V170" i="2"/>
  <c r="X170" i="2"/>
  <c r="AJ169" i="2"/>
  <c r="W170" i="2"/>
  <c r="AI169" i="2"/>
  <c r="AD168" i="2"/>
  <c r="AP167" i="2"/>
  <c r="Y169" i="2"/>
  <c r="AK168" i="2"/>
  <c r="AB168" i="2"/>
  <c r="AN167" i="2"/>
  <c r="Z169" i="2"/>
  <c r="AL168" i="2"/>
  <c r="AC170" i="2"/>
  <c r="AO169" i="2"/>
  <c r="AA169" i="2"/>
  <c r="AM168" i="2"/>
  <c r="AA170" i="3" l="1"/>
  <c r="AM169" i="3"/>
  <c r="X171" i="3"/>
  <c r="AJ170" i="3"/>
  <c r="AH170" i="3"/>
  <c r="V171" i="3"/>
  <c r="AD169" i="3"/>
  <c r="AP168" i="3"/>
  <c r="AN169" i="3"/>
  <c r="AB170" i="3"/>
  <c r="AO169" i="3"/>
  <c r="AC170" i="3"/>
  <c r="Y170" i="3"/>
  <c r="AK169" i="3"/>
  <c r="AI170" i="3"/>
  <c r="W171" i="3"/>
  <c r="Z170" i="3"/>
  <c r="AL169" i="3"/>
  <c r="U171" i="3"/>
  <c r="AG170" i="3"/>
  <c r="AQ169" i="3"/>
  <c r="AE170" i="3"/>
  <c r="AE170" i="2"/>
  <c r="AQ169" i="2"/>
  <c r="X171" i="2"/>
  <c r="AJ170" i="2"/>
  <c r="V171" i="2"/>
  <c r="AH170" i="2"/>
  <c r="W171" i="2"/>
  <c r="AI170" i="2"/>
  <c r="AB169" i="2"/>
  <c r="AN168" i="2"/>
  <c r="AA170" i="2"/>
  <c r="AM169" i="2"/>
  <c r="Y170" i="2"/>
  <c r="AK169" i="2"/>
  <c r="Z170" i="2"/>
  <c r="AL169" i="2"/>
  <c r="AC171" i="2"/>
  <c r="AO170" i="2"/>
  <c r="AD169" i="2"/>
  <c r="AP168" i="2"/>
  <c r="AQ170" i="3" l="1"/>
  <c r="AE171" i="3"/>
  <c r="V172" i="3"/>
  <c r="AH171" i="3"/>
  <c r="AK170" i="3"/>
  <c r="Y171" i="3"/>
  <c r="AC171" i="3"/>
  <c r="AO170" i="3"/>
  <c r="AB171" i="3"/>
  <c r="AN170" i="3"/>
  <c r="AI171" i="3"/>
  <c r="W172" i="3"/>
  <c r="AD170" i="3"/>
  <c r="AP169" i="3"/>
  <c r="AG171" i="3"/>
  <c r="U172" i="3"/>
  <c r="X172" i="3"/>
  <c r="AJ171" i="3"/>
  <c r="AL170" i="3"/>
  <c r="Z171" i="3"/>
  <c r="AM170" i="3"/>
  <c r="AA171" i="3"/>
  <c r="AE171" i="2"/>
  <c r="AQ170" i="2"/>
  <c r="AH171" i="2"/>
  <c r="V172" i="2"/>
  <c r="W172" i="2"/>
  <c r="AI171" i="2"/>
  <c r="X172" i="2"/>
  <c r="AJ171" i="2"/>
  <c r="AA171" i="2"/>
  <c r="AM170" i="2"/>
  <c r="Z171" i="2"/>
  <c r="AL170" i="2"/>
  <c r="Y171" i="2"/>
  <c r="AK170" i="2"/>
  <c r="AD170" i="2"/>
  <c r="AP169" i="2"/>
  <c r="AC172" i="2"/>
  <c r="AO171" i="2"/>
  <c r="AB170" i="2"/>
  <c r="AN169" i="2"/>
  <c r="U173" i="3" l="1"/>
  <c r="AG172" i="3"/>
  <c r="AO171" i="3"/>
  <c r="AC172" i="3"/>
  <c r="AA172" i="3"/>
  <c r="AM171" i="3"/>
  <c r="Y172" i="3"/>
  <c r="AK171" i="3"/>
  <c r="AP170" i="3"/>
  <c r="AD171" i="3"/>
  <c r="AQ171" i="3"/>
  <c r="AE172" i="3"/>
  <c r="AL171" i="3"/>
  <c r="Z172" i="3"/>
  <c r="AI172" i="3"/>
  <c r="W173" i="3"/>
  <c r="AH172" i="3"/>
  <c r="V173" i="3"/>
  <c r="X173" i="3"/>
  <c r="AJ172" i="3"/>
  <c r="AN171" i="3"/>
  <c r="AB172" i="3"/>
  <c r="AE172" i="2"/>
  <c r="AQ171" i="2"/>
  <c r="W173" i="2"/>
  <c r="AI172" i="2"/>
  <c r="AH172" i="2"/>
  <c r="V173" i="2"/>
  <c r="X173" i="2"/>
  <c r="AJ172" i="2"/>
  <c r="AD171" i="2"/>
  <c r="AP170" i="2"/>
  <c r="Y172" i="2"/>
  <c r="AK171" i="2"/>
  <c r="AB171" i="2"/>
  <c r="AN170" i="2"/>
  <c r="Z172" i="2"/>
  <c r="AL171" i="2"/>
  <c r="AC173" i="2"/>
  <c r="AO172" i="2"/>
  <c r="AA172" i="2"/>
  <c r="AM171" i="2"/>
  <c r="AN172" i="3" l="1"/>
  <c r="AB173" i="3"/>
  <c r="Z173" i="3"/>
  <c r="AL172" i="3"/>
  <c r="AA173" i="3"/>
  <c r="AM172" i="3"/>
  <c r="W174" i="3"/>
  <c r="AI173" i="3"/>
  <c r="AO172" i="3"/>
  <c r="AC173" i="3"/>
  <c r="V174" i="3"/>
  <c r="AH173" i="3"/>
  <c r="AD172" i="3"/>
  <c r="AP171" i="3"/>
  <c r="Y173" i="3"/>
  <c r="AK172" i="3"/>
  <c r="AE173" i="3"/>
  <c r="AQ172" i="3"/>
  <c r="AJ173" i="3"/>
  <c r="X174" i="3"/>
  <c r="AG173" i="3"/>
  <c r="U174" i="3"/>
  <c r="AE173" i="2"/>
  <c r="AQ172" i="2"/>
  <c r="X174" i="2"/>
  <c r="AJ173" i="2"/>
  <c r="AH173" i="2"/>
  <c r="V174" i="2"/>
  <c r="W174" i="2"/>
  <c r="AI173" i="2"/>
  <c r="Z173" i="2"/>
  <c r="AL172" i="2"/>
  <c r="AB172" i="2"/>
  <c r="AN171" i="2"/>
  <c r="AA173" i="2"/>
  <c r="AM172" i="2"/>
  <c r="Y173" i="2"/>
  <c r="AK172" i="2"/>
  <c r="AC174" i="2"/>
  <c r="AO173" i="2"/>
  <c r="AD172" i="2"/>
  <c r="AP171" i="2"/>
  <c r="U175" i="3" l="1"/>
  <c r="AG174" i="3"/>
  <c r="AK173" i="3"/>
  <c r="Y174" i="3"/>
  <c r="AI174" i="3"/>
  <c r="W175" i="3"/>
  <c r="AA174" i="3"/>
  <c r="AM173" i="3"/>
  <c r="X175" i="3"/>
  <c r="AJ174" i="3"/>
  <c r="V175" i="3"/>
  <c r="AH174" i="3"/>
  <c r="AO173" i="3"/>
  <c r="AC174" i="3"/>
  <c r="AB174" i="3"/>
  <c r="AN173" i="3"/>
  <c r="AP172" i="3"/>
  <c r="AD173" i="3"/>
  <c r="Z174" i="3"/>
  <c r="AL173" i="3"/>
  <c r="AE174" i="3"/>
  <c r="AQ173" i="3"/>
  <c r="AE174" i="2"/>
  <c r="AQ173" i="2"/>
  <c r="W175" i="2"/>
  <c r="AI174" i="2"/>
  <c r="V175" i="2"/>
  <c r="AH174" i="2"/>
  <c r="X175" i="2"/>
  <c r="AJ174" i="2"/>
  <c r="AA174" i="2"/>
  <c r="AM173" i="2"/>
  <c r="AD173" i="2"/>
  <c r="AP172" i="2"/>
  <c r="AB173" i="2"/>
  <c r="AN172" i="2"/>
  <c r="Y174" i="2"/>
  <c r="AK173" i="2"/>
  <c r="AC175" i="2"/>
  <c r="AO174" i="2"/>
  <c r="Z174" i="2"/>
  <c r="AL173" i="2"/>
  <c r="AN174" i="3" l="1"/>
  <c r="AB175" i="3"/>
  <c r="W176" i="3"/>
  <c r="AI175" i="3"/>
  <c r="AQ174" i="3"/>
  <c r="AE175" i="3"/>
  <c r="Y175" i="3"/>
  <c r="AK174" i="3"/>
  <c r="Z175" i="3"/>
  <c r="AL174" i="3"/>
  <c r="AH175" i="3"/>
  <c r="V176" i="3"/>
  <c r="AC175" i="3"/>
  <c r="AO174" i="3"/>
  <c r="AM174" i="3"/>
  <c r="AA175" i="3"/>
  <c r="AP173" i="3"/>
  <c r="AD174" i="3"/>
  <c r="X176" i="3"/>
  <c r="AJ175" i="3"/>
  <c r="U176" i="3"/>
  <c r="AG175" i="3"/>
  <c r="AE175" i="2"/>
  <c r="AQ174" i="2"/>
  <c r="AH175" i="2"/>
  <c r="V176" i="2"/>
  <c r="X176" i="2"/>
  <c r="AJ175" i="2"/>
  <c r="W176" i="2"/>
  <c r="AI175" i="2"/>
  <c r="Y175" i="2"/>
  <c r="AK174" i="2"/>
  <c r="AB174" i="2"/>
  <c r="AN173" i="2"/>
  <c r="Z175" i="2"/>
  <c r="AL174" i="2"/>
  <c r="AD174" i="2"/>
  <c r="AP173" i="2"/>
  <c r="AC176" i="2"/>
  <c r="AO175" i="2"/>
  <c r="AA175" i="2"/>
  <c r="AM174" i="2"/>
  <c r="AK175" i="3" l="1"/>
  <c r="Y176" i="3"/>
  <c r="AE176" i="3"/>
  <c r="AQ175" i="3"/>
  <c r="AC176" i="3"/>
  <c r="AO175" i="3"/>
  <c r="AJ176" i="3"/>
  <c r="X177" i="3"/>
  <c r="W177" i="3"/>
  <c r="AI176" i="3"/>
  <c r="AG176" i="3"/>
  <c r="U177" i="3"/>
  <c r="AD175" i="3"/>
  <c r="AP174" i="3"/>
  <c r="AB176" i="3"/>
  <c r="AN175" i="3"/>
  <c r="AM175" i="3"/>
  <c r="AA176" i="3"/>
  <c r="V177" i="3"/>
  <c r="AH176" i="3"/>
  <c r="Z176" i="3"/>
  <c r="AL175" i="3"/>
  <c r="AE176" i="2"/>
  <c r="AQ175" i="2"/>
  <c r="X177" i="2"/>
  <c r="AJ176" i="2"/>
  <c r="AH176" i="2"/>
  <c r="W177" i="2"/>
  <c r="AI176" i="2"/>
  <c r="AA176" i="2"/>
  <c r="AM175" i="2"/>
  <c r="AD175" i="2"/>
  <c r="AP174" i="2"/>
  <c r="Z176" i="2"/>
  <c r="AL175" i="2"/>
  <c r="AB175" i="2"/>
  <c r="AN174" i="2"/>
  <c r="AC177" i="2"/>
  <c r="AO176" i="2"/>
  <c r="Y176" i="2"/>
  <c r="AK175" i="2"/>
  <c r="X178" i="3" l="1"/>
  <c r="AJ177" i="3"/>
  <c r="AL176" i="3"/>
  <c r="Z177" i="3"/>
  <c r="AP175" i="3"/>
  <c r="AD176" i="3"/>
  <c r="AO176" i="3"/>
  <c r="AC177" i="3"/>
  <c r="AB177" i="3"/>
  <c r="AN176" i="3"/>
  <c r="U178" i="3"/>
  <c r="AG177" i="3"/>
  <c r="AE177" i="3"/>
  <c r="AQ176" i="3"/>
  <c r="AA177" i="3"/>
  <c r="AM176" i="3"/>
  <c r="AK176" i="3"/>
  <c r="Y177" i="3"/>
  <c r="V178" i="3"/>
  <c r="AH177" i="3"/>
  <c r="W178" i="3"/>
  <c r="AI177" i="3"/>
  <c r="AE177" i="2"/>
  <c r="AQ176" i="2"/>
  <c r="W178" i="2"/>
  <c r="AI177" i="2"/>
  <c r="AH177" i="2"/>
  <c r="V178" i="2"/>
  <c r="X178" i="2"/>
  <c r="AJ177" i="2"/>
  <c r="Y177" i="2"/>
  <c r="AK176" i="2"/>
  <c r="AD176" i="2"/>
  <c r="AP175" i="2"/>
  <c r="AB176" i="2"/>
  <c r="AN175" i="2"/>
  <c r="Z177" i="2"/>
  <c r="AL176" i="2"/>
  <c r="AC178" i="2"/>
  <c r="AO177" i="2"/>
  <c r="AA177" i="2"/>
  <c r="AM176" i="2"/>
  <c r="AP176" i="3" l="1"/>
  <c r="AD177" i="3"/>
  <c r="AI178" i="3"/>
  <c r="W179" i="3"/>
  <c r="AE178" i="3"/>
  <c r="AQ177" i="3"/>
  <c r="AC178" i="3"/>
  <c r="AO177" i="3"/>
  <c r="AL177" i="3"/>
  <c r="Z178" i="3"/>
  <c r="AH178" i="3"/>
  <c r="V179" i="3"/>
  <c r="U179" i="3"/>
  <c r="AG178" i="3"/>
  <c r="AK177" i="3"/>
  <c r="Y178" i="3"/>
  <c r="AA178" i="3"/>
  <c r="AM177" i="3"/>
  <c r="AN177" i="3"/>
  <c r="AB178" i="3"/>
  <c r="AJ178" i="3"/>
  <c r="X179" i="3"/>
  <c r="AE178" i="2"/>
  <c r="AQ177" i="2"/>
  <c r="X179" i="2"/>
  <c r="AJ178" i="2"/>
  <c r="AH178" i="2"/>
  <c r="V179" i="2"/>
  <c r="W179" i="2"/>
  <c r="AI178" i="2"/>
  <c r="AB177" i="2"/>
  <c r="AN176" i="2"/>
  <c r="AA178" i="2"/>
  <c r="AM177" i="2"/>
  <c r="AD177" i="2"/>
  <c r="AP176" i="2"/>
  <c r="Z178" i="2"/>
  <c r="AL177" i="2"/>
  <c r="AC179" i="2"/>
  <c r="AO178" i="2"/>
  <c r="Y178" i="2"/>
  <c r="AK177" i="2"/>
  <c r="AE179" i="3" l="1"/>
  <c r="AQ178" i="3"/>
  <c r="AH179" i="3"/>
  <c r="V180" i="3"/>
  <c r="AK178" i="3"/>
  <c r="Y179" i="3"/>
  <c r="AC179" i="3"/>
  <c r="AO178" i="3"/>
  <c r="U180" i="3"/>
  <c r="AG179" i="3"/>
  <c r="Z179" i="3"/>
  <c r="AL178" i="3"/>
  <c r="AD178" i="3"/>
  <c r="AP177" i="3"/>
  <c r="X180" i="3"/>
  <c r="AJ179" i="3"/>
  <c r="AN178" i="3"/>
  <c r="AB179" i="3"/>
  <c r="AI179" i="3"/>
  <c r="W180" i="3"/>
  <c r="AM178" i="3"/>
  <c r="AA179" i="3"/>
  <c r="AE179" i="2"/>
  <c r="AQ178" i="2"/>
  <c r="AH179" i="2"/>
  <c r="V180" i="2"/>
  <c r="W180" i="2"/>
  <c r="AI179" i="2"/>
  <c r="X180" i="2"/>
  <c r="AJ179" i="2"/>
  <c r="Z179" i="2"/>
  <c r="AL178" i="2"/>
  <c r="AD178" i="2"/>
  <c r="AP177" i="2"/>
  <c r="AA179" i="2"/>
  <c r="AM178" i="2"/>
  <c r="Y179" i="2"/>
  <c r="AK178" i="2"/>
  <c r="AC180" i="2"/>
  <c r="AO179" i="2"/>
  <c r="AB178" i="2"/>
  <c r="AN177" i="2"/>
  <c r="AJ180" i="3" l="1"/>
  <c r="X181" i="3"/>
  <c r="AA180" i="3"/>
  <c r="AM179" i="3"/>
  <c r="AD179" i="3"/>
  <c r="AP178" i="3"/>
  <c r="W181" i="3"/>
  <c r="AI180" i="3"/>
  <c r="AH180" i="3"/>
  <c r="V181" i="3"/>
  <c r="AL179" i="3"/>
  <c r="Z180" i="3"/>
  <c r="AC180" i="3"/>
  <c r="AO179" i="3"/>
  <c r="AB180" i="3"/>
  <c r="AN179" i="3"/>
  <c r="Y180" i="3"/>
  <c r="AK179" i="3"/>
  <c r="U181" i="3"/>
  <c r="AG180" i="3"/>
  <c r="AQ179" i="3"/>
  <c r="AE180" i="3"/>
  <c r="AE180" i="2"/>
  <c r="AQ179" i="2"/>
  <c r="W181" i="2"/>
  <c r="AI180" i="2"/>
  <c r="AH180" i="2"/>
  <c r="V181" i="2"/>
  <c r="X181" i="2"/>
  <c r="AJ180" i="2"/>
  <c r="Y180" i="2"/>
  <c r="AK179" i="2"/>
  <c r="AA180" i="2"/>
  <c r="AM179" i="2"/>
  <c r="AB179" i="2"/>
  <c r="AN178" i="2"/>
  <c r="AD179" i="2"/>
  <c r="AP178" i="2"/>
  <c r="AC181" i="2"/>
  <c r="AO180" i="2"/>
  <c r="Z180" i="2"/>
  <c r="AL179" i="2"/>
  <c r="AQ180" i="3" l="1"/>
  <c r="AE181" i="3"/>
  <c r="AB181" i="3"/>
  <c r="AN180" i="3"/>
  <c r="W182" i="3"/>
  <c r="AI181" i="3"/>
  <c r="AL180" i="3"/>
  <c r="Z181" i="3"/>
  <c r="V182" i="3"/>
  <c r="AH181" i="3"/>
  <c r="X182" i="3"/>
  <c r="AJ181" i="3"/>
  <c r="AC181" i="3"/>
  <c r="AO180" i="3"/>
  <c r="AD180" i="3"/>
  <c r="AP179" i="3"/>
  <c r="AG181" i="3"/>
  <c r="U182" i="3"/>
  <c r="AM180" i="3"/>
  <c r="AA181" i="3"/>
  <c r="AK180" i="3"/>
  <c r="Y181" i="3"/>
  <c r="AE181" i="2"/>
  <c r="AQ180" i="2"/>
  <c r="X182" i="2"/>
  <c r="AJ181" i="2"/>
  <c r="AH181" i="2"/>
  <c r="V182" i="2"/>
  <c r="W182" i="2"/>
  <c r="AI181" i="2"/>
  <c r="Z181" i="2"/>
  <c r="AL180" i="2"/>
  <c r="AA181" i="2"/>
  <c r="AM180" i="2"/>
  <c r="AD180" i="2"/>
  <c r="AP179" i="2"/>
  <c r="AB180" i="2"/>
  <c r="AN179" i="2"/>
  <c r="AC182" i="2"/>
  <c r="AO181" i="2"/>
  <c r="Y181" i="2"/>
  <c r="AK180" i="2"/>
  <c r="AK181" i="3" l="1"/>
  <c r="Y182" i="3"/>
  <c r="W183" i="3"/>
  <c r="AI182" i="3"/>
  <c r="Z182" i="3"/>
  <c r="AL181" i="3"/>
  <c r="AD181" i="3"/>
  <c r="AP180" i="3"/>
  <c r="AN181" i="3"/>
  <c r="AB182" i="3"/>
  <c r="AG182" i="3"/>
  <c r="U183" i="3"/>
  <c r="AE182" i="3"/>
  <c r="AQ181" i="3"/>
  <c r="AC182" i="3"/>
  <c r="AO181" i="3"/>
  <c r="AA182" i="3"/>
  <c r="AM181" i="3"/>
  <c r="AJ182" i="3"/>
  <c r="X183" i="3"/>
  <c r="V183" i="3"/>
  <c r="AH182" i="3"/>
  <c r="AE182" i="2"/>
  <c r="AQ181" i="2"/>
  <c r="W183" i="2"/>
  <c r="AI182" i="2"/>
  <c r="V183" i="2"/>
  <c r="AH182" i="2"/>
  <c r="X183" i="2"/>
  <c r="AJ182" i="2"/>
  <c r="AB181" i="2"/>
  <c r="AN180" i="2"/>
  <c r="AD181" i="2"/>
  <c r="AP180" i="2"/>
  <c r="AA182" i="2"/>
  <c r="AM181" i="2"/>
  <c r="Y182" i="2"/>
  <c r="AK181" i="2"/>
  <c r="AC183" i="2"/>
  <c r="AO182" i="2"/>
  <c r="Z182" i="2"/>
  <c r="AL181" i="2"/>
  <c r="AH183" i="3" l="1"/>
  <c r="V184" i="3"/>
  <c r="AO182" i="3"/>
  <c r="AC183" i="3"/>
  <c r="AD182" i="3"/>
  <c r="AP181" i="3"/>
  <c r="AE183" i="3"/>
  <c r="AQ182" i="3"/>
  <c r="X184" i="3"/>
  <c r="AJ183" i="3"/>
  <c r="AG183" i="3"/>
  <c r="U184" i="3"/>
  <c r="AI183" i="3"/>
  <c r="W184" i="3"/>
  <c r="AB183" i="3"/>
  <c r="AN182" i="3"/>
  <c r="AK182" i="3"/>
  <c r="Y183" i="3"/>
  <c r="Z183" i="3"/>
  <c r="AL182" i="3"/>
  <c r="AA183" i="3"/>
  <c r="AM182" i="3"/>
  <c r="AE183" i="2"/>
  <c r="AQ182" i="2"/>
  <c r="AH183" i="2"/>
  <c r="V184" i="2"/>
  <c r="X184" i="2"/>
  <c r="AJ183" i="2"/>
  <c r="W184" i="2"/>
  <c r="AI183" i="2"/>
  <c r="AA183" i="2"/>
  <c r="AM182" i="2"/>
  <c r="AD182" i="2"/>
  <c r="AP181" i="2"/>
  <c r="Y183" i="2"/>
  <c r="AK182" i="2"/>
  <c r="Z183" i="2"/>
  <c r="AL182" i="2"/>
  <c r="AC184" i="2"/>
  <c r="AO183" i="2"/>
  <c r="AB182" i="2"/>
  <c r="AN181" i="2"/>
  <c r="AA184" i="3" l="1"/>
  <c r="AM183" i="3"/>
  <c r="AP182" i="3"/>
  <c r="AD183" i="3"/>
  <c r="AC184" i="3"/>
  <c r="AO183" i="3"/>
  <c r="AL183" i="3"/>
  <c r="Z184" i="3"/>
  <c r="W185" i="3"/>
  <c r="AI184" i="3"/>
  <c r="Y184" i="3"/>
  <c r="AK183" i="3"/>
  <c r="AH184" i="3"/>
  <c r="V185" i="3"/>
  <c r="AB184" i="3"/>
  <c r="AN183" i="3"/>
  <c r="AQ183" i="3"/>
  <c r="AE184" i="3"/>
  <c r="AG184" i="3"/>
  <c r="U185" i="3"/>
  <c r="X185" i="3"/>
  <c r="AJ184" i="3"/>
  <c r="AE184" i="2"/>
  <c r="AQ183" i="2"/>
  <c r="X185" i="2"/>
  <c r="AJ184" i="2"/>
  <c r="AH184" i="2"/>
  <c r="V185" i="2"/>
  <c r="W185" i="2"/>
  <c r="AI184" i="2"/>
  <c r="AD183" i="2"/>
  <c r="AP182" i="2"/>
  <c r="Z184" i="2"/>
  <c r="AL183" i="2"/>
  <c r="Y184" i="2"/>
  <c r="AK183" i="2"/>
  <c r="AB183" i="2"/>
  <c r="AN182" i="2"/>
  <c r="AC185" i="2"/>
  <c r="AO184" i="2"/>
  <c r="AA184" i="2"/>
  <c r="AM183" i="2"/>
  <c r="V186" i="3" l="1"/>
  <c r="AH185" i="3"/>
  <c r="AJ185" i="3"/>
  <c r="X186" i="3"/>
  <c r="AC185" i="3"/>
  <c r="AO184" i="3"/>
  <c r="AL184" i="3"/>
  <c r="Z185" i="3"/>
  <c r="AB185" i="3"/>
  <c r="AN184" i="3"/>
  <c r="AG185" i="3"/>
  <c r="U186" i="3"/>
  <c r="AK184" i="3"/>
  <c r="Y185" i="3"/>
  <c r="AQ184" i="3"/>
  <c r="AE185" i="3"/>
  <c r="AP183" i="3"/>
  <c r="AD184" i="3"/>
  <c r="W186" i="3"/>
  <c r="AI185" i="3"/>
  <c r="AA185" i="3"/>
  <c r="AM184" i="3"/>
  <c r="AE185" i="2"/>
  <c r="AQ184" i="2"/>
  <c r="W186" i="2"/>
  <c r="AI185" i="2"/>
  <c r="AH185" i="2"/>
  <c r="V186" i="2"/>
  <c r="X186" i="2"/>
  <c r="AJ185" i="2"/>
  <c r="AB184" i="2"/>
  <c r="AN183" i="2"/>
  <c r="Z185" i="2"/>
  <c r="AL184" i="2"/>
  <c r="AA185" i="2"/>
  <c r="AM184" i="2"/>
  <c r="Y185" i="2"/>
  <c r="AK184" i="2"/>
  <c r="AC186" i="2"/>
  <c r="AO185" i="2"/>
  <c r="AD184" i="2"/>
  <c r="AP183" i="2"/>
  <c r="Z186" i="3" l="1"/>
  <c r="AL185" i="3"/>
  <c r="AK185" i="3"/>
  <c r="Y186" i="3"/>
  <c r="AJ186" i="3"/>
  <c r="X187" i="3"/>
  <c r="AI186" i="3"/>
  <c r="W187" i="3"/>
  <c r="AE186" i="3"/>
  <c r="AQ185" i="3"/>
  <c r="AP184" i="3"/>
  <c r="AD185" i="3"/>
  <c r="AA186" i="3"/>
  <c r="AM185" i="3"/>
  <c r="AO185" i="3"/>
  <c r="AC186" i="3"/>
  <c r="AG186" i="3"/>
  <c r="U187" i="3"/>
  <c r="AN185" i="3"/>
  <c r="AB186" i="3"/>
  <c r="V187" i="3"/>
  <c r="AH186" i="3"/>
  <c r="AE186" i="2"/>
  <c r="AQ185" i="2"/>
  <c r="X187" i="2"/>
  <c r="AJ186" i="2"/>
  <c r="V187" i="2"/>
  <c r="AH186" i="2"/>
  <c r="W187" i="2"/>
  <c r="AI186" i="2"/>
  <c r="AA186" i="2"/>
  <c r="AM185" i="2"/>
  <c r="Z186" i="2"/>
  <c r="AL185" i="2"/>
  <c r="Y186" i="2"/>
  <c r="AK185" i="2"/>
  <c r="AD185" i="2"/>
  <c r="AP184" i="2"/>
  <c r="AC187" i="2"/>
  <c r="AO186" i="2"/>
  <c r="AB185" i="2"/>
  <c r="AN184" i="2"/>
  <c r="X188" i="3" l="1"/>
  <c r="AJ187" i="3"/>
  <c r="AH187" i="3"/>
  <c r="V188" i="3"/>
  <c r="AA187" i="3"/>
  <c r="AM186" i="3"/>
  <c r="U188" i="3"/>
  <c r="AG187" i="3"/>
  <c r="AC187" i="3"/>
  <c r="AO186" i="3"/>
  <c r="AI187" i="3"/>
  <c r="W188" i="3"/>
  <c r="AN186" i="3"/>
  <c r="AB187" i="3"/>
  <c r="AD186" i="3"/>
  <c r="AP185" i="3"/>
  <c r="Y187" i="3"/>
  <c r="AK186" i="3"/>
  <c r="AQ186" i="3"/>
  <c r="AE187" i="3"/>
  <c r="Z187" i="3"/>
  <c r="AL186" i="3"/>
  <c r="AE187" i="2"/>
  <c r="AQ186" i="2"/>
  <c r="AH187" i="2"/>
  <c r="V188" i="2"/>
  <c r="W188" i="2"/>
  <c r="AI187" i="2"/>
  <c r="X188" i="2"/>
  <c r="AJ187" i="2"/>
  <c r="AB186" i="2"/>
  <c r="AN185" i="2"/>
  <c r="Z187" i="2"/>
  <c r="AL186" i="2"/>
  <c r="AD186" i="2"/>
  <c r="AP185" i="2"/>
  <c r="Y187" i="2"/>
  <c r="AK186" i="2"/>
  <c r="AC188" i="2"/>
  <c r="AO187" i="2"/>
  <c r="AA187" i="2"/>
  <c r="AM186" i="2"/>
  <c r="AL187" i="3" l="1"/>
  <c r="Z188" i="3"/>
  <c r="AQ187" i="3"/>
  <c r="AE188" i="3"/>
  <c r="AD187" i="3"/>
  <c r="AP186" i="3"/>
  <c r="AG188" i="3"/>
  <c r="U189" i="3"/>
  <c r="W189" i="3"/>
  <c r="AI188" i="3"/>
  <c r="AH188" i="3"/>
  <c r="V189" i="3"/>
  <c r="AB188" i="3"/>
  <c r="AN187" i="3"/>
  <c r="AM187" i="3"/>
  <c r="AA188" i="3"/>
  <c r="Y188" i="3"/>
  <c r="AK187" i="3"/>
  <c r="AC188" i="3"/>
  <c r="AO187" i="3"/>
  <c r="X189" i="3"/>
  <c r="AJ188" i="3"/>
  <c r="AE188" i="2"/>
  <c r="AQ187" i="2"/>
  <c r="W189" i="2"/>
  <c r="AI188" i="2"/>
  <c r="AH188" i="2"/>
  <c r="V189" i="2"/>
  <c r="AJ188" i="2"/>
  <c r="Y188" i="2"/>
  <c r="AK187" i="2"/>
  <c r="AD187" i="2"/>
  <c r="AP186" i="2"/>
  <c r="Z188" i="2"/>
  <c r="AL187" i="2"/>
  <c r="AA188" i="2"/>
  <c r="AM187" i="2"/>
  <c r="AC189" i="2"/>
  <c r="AO188" i="2"/>
  <c r="AB187" i="2"/>
  <c r="AN186" i="2"/>
  <c r="AJ189" i="3" l="1"/>
  <c r="X190" i="3"/>
  <c r="AA189" i="3"/>
  <c r="AM188" i="3"/>
  <c r="AG189" i="3"/>
  <c r="U190" i="3"/>
  <c r="AB189" i="3"/>
  <c r="AN188" i="3"/>
  <c r="AP187" i="3"/>
  <c r="AD188" i="3"/>
  <c r="V190" i="3"/>
  <c r="AH189" i="3"/>
  <c r="AL188" i="3"/>
  <c r="Z189" i="3"/>
  <c r="AE189" i="3"/>
  <c r="AQ188" i="3"/>
  <c r="AO188" i="3"/>
  <c r="AC189" i="3"/>
  <c r="Y189" i="3"/>
  <c r="AK188" i="3"/>
  <c r="W190" i="3"/>
  <c r="AI189" i="3"/>
  <c r="AE189" i="2"/>
  <c r="AQ188" i="2"/>
  <c r="X190" i="2"/>
  <c r="AJ189" i="2"/>
  <c r="AH189" i="2"/>
  <c r="V190" i="2"/>
  <c r="W190" i="2"/>
  <c r="AI189" i="2"/>
  <c r="AB188" i="2"/>
  <c r="AN187" i="2"/>
  <c r="AD188" i="2"/>
  <c r="AP187" i="2"/>
  <c r="AA189" i="2"/>
  <c r="AM188" i="2"/>
  <c r="Z189" i="2"/>
  <c r="AL188" i="2"/>
  <c r="AC190" i="2"/>
  <c r="AO189" i="2"/>
  <c r="Y189" i="2"/>
  <c r="AK188" i="2"/>
  <c r="AE190" i="3" l="1"/>
  <c r="AQ189" i="3"/>
  <c r="AN189" i="3"/>
  <c r="AB190" i="3"/>
  <c r="U191" i="3"/>
  <c r="AG190" i="3"/>
  <c r="W191" i="3"/>
  <c r="AI190" i="3"/>
  <c r="V191" i="3"/>
  <c r="AH190" i="3"/>
  <c r="AA190" i="3"/>
  <c r="AM189" i="3"/>
  <c r="AO189" i="3"/>
  <c r="AC190" i="3"/>
  <c r="AP188" i="3"/>
  <c r="AD189" i="3"/>
  <c r="AJ190" i="3"/>
  <c r="X191" i="3"/>
  <c r="Z190" i="3"/>
  <c r="AL189" i="3"/>
  <c r="AK189" i="3"/>
  <c r="Y190" i="3"/>
  <c r="AE190" i="2"/>
  <c r="AQ189" i="2"/>
  <c r="W191" i="2"/>
  <c r="AI190" i="2"/>
  <c r="V191" i="2"/>
  <c r="AH190" i="2"/>
  <c r="X191" i="2"/>
  <c r="AJ190" i="2"/>
  <c r="Z190" i="2"/>
  <c r="AL189" i="2"/>
  <c r="AA190" i="2"/>
  <c r="AM189" i="2"/>
  <c r="Y190" i="2"/>
  <c r="Y191" i="2" s="1"/>
  <c r="AK189" i="2"/>
  <c r="AD189" i="2"/>
  <c r="AP188" i="2"/>
  <c r="AC191" i="2"/>
  <c r="AO190" i="2"/>
  <c r="AB189" i="2"/>
  <c r="AN188" i="2"/>
  <c r="Y191" i="3" l="1"/>
  <c r="AK190" i="3"/>
  <c r="AC191" i="3"/>
  <c r="AO190" i="3"/>
  <c r="AN190" i="3"/>
  <c r="AB191" i="3"/>
  <c r="Z191" i="3"/>
  <c r="AL190" i="3"/>
  <c r="AM190" i="3"/>
  <c r="AA191" i="3"/>
  <c r="AD190" i="3"/>
  <c r="AP189" i="3"/>
  <c r="W192" i="3"/>
  <c r="AI191" i="3"/>
  <c r="AG191" i="3"/>
  <c r="U192" i="3"/>
  <c r="X192" i="3"/>
  <c r="AJ191" i="3"/>
  <c r="V192" i="3"/>
  <c r="AH191" i="3"/>
  <c r="AE191" i="3"/>
  <c r="AQ190" i="3"/>
  <c r="AE191" i="2"/>
  <c r="AQ190" i="2"/>
  <c r="AH191" i="2"/>
  <c r="V192" i="2"/>
  <c r="X192" i="2"/>
  <c r="AJ191" i="2"/>
  <c r="W192" i="2"/>
  <c r="AI191" i="2"/>
  <c r="AA191" i="2"/>
  <c r="AM190" i="2"/>
  <c r="AD190" i="2"/>
  <c r="AP189" i="2"/>
  <c r="AK190" i="2"/>
  <c r="AN189" i="2"/>
  <c r="AC192" i="2"/>
  <c r="AO191" i="2"/>
  <c r="Z191" i="2"/>
  <c r="AL190" i="2"/>
  <c r="AN191" i="3" l="1"/>
  <c r="AB192" i="3"/>
  <c r="AE192" i="3"/>
  <c r="AQ191" i="3"/>
  <c r="AI192" i="3"/>
  <c r="W193" i="3"/>
  <c r="Z192" i="3"/>
  <c r="AL191" i="3"/>
  <c r="V193" i="3"/>
  <c r="AH192" i="3"/>
  <c r="AO191" i="3"/>
  <c r="AC192" i="3"/>
  <c r="AA192" i="3"/>
  <c r="AM191" i="3"/>
  <c r="U193" i="3"/>
  <c r="AG192" i="3"/>
  <c r="AD191" i="3"/>
  <c r="AP190" i="3"/>
  <c r="X193" i="3"/>
  <c r="AJ192" i="3"/>
  <c r="AK191" i="3"/>
  <c r="Y192" i="3"/>
  <c r="AE192" i="2"/>
  <c r="AQ191" i="2"/>
  <c r="X193" i="2"/>
  <c r="AJ192" i="2"/>
  <c r="AH192" i="2"/>
  <c r="V193" i="2"/>
  <c r="W193" i="2"/>
  <c r="AI192" i="2"/>
  <c r="AB191" i="2"/>
  <c r="AN190" i="2"/>
  <c r="Y192" i="2"/>
  <c r="AK191" i="2"/>
  <c r="AD191" i="2"/>
  <c r="AP190" i="2"/>
  <c r="Z192" i="2"/>
  <c r="AL191" i="2"/>
  <c r="AC193" i="2"/>
  <c r="AO192" i="2"/>
  <c r="AA192" i="2"/>
  <c r="AM191" i="2"/>
  <c r="W194" i="3" l="1"/>
  <c r="AI193" i="3"/>
  <c r="AM192" i="3"/>
  <c r="AA193" i="3"/>
  <c r="U194" i="3"/>
  <c r="AG193" i="3"/>
  <c r="AL192" i="3"/>
  <c r="Z193" i="3"/>
  <c r="AK192" i="3"/>
  <c r="Y193" i="3"/>
  <c r="X194" i="3"/>
  <c r="AJ193" i="3"/>
  <c r="AN192" i="3"/>
  <c r="AB193" i="3"/>
  <c r="AC193" i="3"/>
  <c r="AO192" i="3"/>
  <c r="AE193" i="3"/>
  <c r="AQ192" i="3"/>
  <c r="AD192" i="3"/>
  <c r="AP191" i="3"/>
  <c r="AH193" i="3"/>
  <c r="V194" i="3"/>
  <c r="AE193" i="2"/>
  <c r="AQ192" i="2"/>
  <c r="AH193" i="2"/>
  <c r="V194" i="2"/>
  <c r="W194" i="2"/>
  <c r="AI193" i="2"/>
  <c r="X194" i="2"/>
  <c r="AJ193" i="2"/>
  <c r="AA193" i="2"/>
  <c r="AM192" i="2"/>
  <c r="Y193" i="2"/>
  <c r="AK192" i="2"/>
  <c r="AD192" i="2"/>
  <c r="AP191" i="2"/>
  <c r="Z193" i="2"/>
  <c r="AL192" i="2"/>
  <c r="AC194" i="2"/>
  <c r="AO193" i="2"/>
  <c r="AB192" i="2"/>
  <c r="AN191" i="2"/>
  <c r="AB194" i="3" l="1"/>
  <c r="AN193" i="3"/>
  <c r="AM193" i="3"/>
  <c r="AA194" i="3"/>
  <c r="AD193" i="3"/>
  <c r="AP192" i="3"/>
  <c r="AJ194" i="3"/>
  <c r="X195" i="3"/>
  <c r="AL193" i="3"/>
  <c r="Z194" i="3"/>
  <c r="AG194" i="3"/>
  <c r="U195" i="3"/>
  <c r="AK193" i="3"/>
  <c r="Y194" i="3"/>
  <c r="AC194" i="3"/>
  <c r="AO193" i="3"/>
  <c r="V195" i="3"/>
  <c r="AH194" i="3"/>
  <c r="AE194" i="3"/>
  <c r="AQ193" i="3"/>
  <c r="W195" i="3"/>
  <c r="AI194" i="3"/>
  <c r="AE194" i="2"/>
  <c r="AQ193" i="2"/>
  <c r="W195" i="2"/>
  <c r="AI194" i="2"/>
  <c r="AH194" i="2"/>
  <c r="V195" i="2"/>
  <c r="X195" i="2"/>
  <c r="AJ194" i="2"/>
  <c r="AD193" i="2"/>
  <c r="AP192" i="2"/>
  <c r="Z194" i="2"/>
  <c r="AL193" i="2"/>
  <c r="AB193" i="2"/>
  <c r="AN192" i="2"/>
  <c r="Y194" i="2"/>
  <c r="AK193" i="2"/>
  <c r="AC195" i="2"/>
  <c r="AO194" i="2"/>
  <c r="AA194" i="2"/>
  <c r="AM193" i="2"/>
  <c r="AJ195" i="3" l="1"/>
  <c r="X196" i="3"/>
  <c r="AC195" i="3"/>
  <c r="AO194" i="3"/>
  <c r="AK194" i="3"/>
  <c r="Y195" i="3"/>
  <c r="AI195" i="3"/>
  <c r="W196" i="3"/>
  <c r="AP193" i="3"/>
  <c r="AD194" i="3"/>
  <c r="U196" i="3"/>
  <c r="AG195" i="3"/>
  <c r="AQ194" i="3"/>
  <c r="AE195" i="3"/>
  <c r="AL194" i="3"/>
  <c r="Z195" i="3"/>
  <c r="AA195" i="3"/>
  <c r="AM194" i="3"/>
  <c r="V196" i="3"/>
  <c r="AH195" i="3"/>
  <c r="AB195" i="3"/>
  <c r="AN194" i="3"/>
  <c r="AE195" i="2"/>
  <c r="AQ194" i="2"/>
  <c r="X196" i="2"/>
  <c r="AJ195" i="2"/>
  <c r="AH195" i="2"/>
  <c r="V196" i="2"/>
  <c r="W196" i="2"/>
  <c r="AI195" i="2"/>
  <c r="Y195" i="2"/>
  <c r="AK194" i="2"/>
  <c r="AB194" i="2"/>
  <c r="AN193" i="2"/>
  <c r="Z195" i="2"/>
  <c r="AL194" i="2"/>
  <c r="AA195" i="2"/>
  <c r="AM194" i="2"/>
  <c r="AC196" i="2"/>
  <c r="AO195" i="2"/>
  <c r="AD194" i="2"/>
  <c r="AP193" i="2"/>
  <c r="Z196" i="3" l="1"/>
  <c r="AL195" i="3"/>
  <c r="AI196" i="3"/>
  <c r="W197" i="3"/>
  <c r="AK195" i="3"/>
  <c r="Y196" i="3"/>
  <c r="AN195" i="3"/>
  <c r="AB196" i="3"/>
  <c r="AC196" i="3"/>
  <c r="AO195" i="3"/>
  <c r="AD195" i="3"/>
  <c r="AP194" i="3"/>
  <c r="AJ196" i="3"/>
  <c r="X197" i="3"/>
  <c r="AQ195" i="3"/>
  <c r="AE196" i="3"/>
  <c r="AH196" i="3"/>
  <c r="V197" i="3"/>
  <c r="U197" i="3"/>
  <c r="AG196" i="3"/>
  <c r="AA196" i="3"/>
  <c r="AM195" i="3"/>
  <c r="AE196" i="2"/>
  <c r="AQ195" i="2"/>
  <c r="W197" i="2"/>
  <c r="AI196" i="2"/>
  <c r="AH196" i="2"/>
  <c r="V197" i="2"/>
  <c r="X197" i="2"/>
  <c r="AJ196" i="2"/>
  <c r="AA196" i="2"/>
  <c r="AM195" i="2"/>
  <c r="Z196" i="2"/>
  <c r="AL195" i="2"/>
  <c r="AD195" i="2"/>
  <c r="AP194" i="2"/>
  <c r="AB195" i="2"/>
  <c r="AN194" i="2"/>
  <c r="AC197" i="2"/>
  <c r="AO196" i="2"/>
  <c r="Y196" i="2"/>
  <c r="AK195" i="2"/>
  <c r="AQ196" i="3" l="1"/>
  <c r="AE197" i="3"/>
  <c r="AN196" i="3"/>
  <c r="AB197" i="3"/>
  <c r="X198" i="3"/>
  <c r="AJ197" i="3"/>
  <c r="AA197" i="3"/>
  <c r="AM196" i="3"/>
  <c r="AI197" i="3"/>
  <c r="W198" i="3"/>
  <c r="AG197" i="3"/>
  <c r="U198" i="3"/>
  <c r="AD196" i="3"/>
  <c r="AP195" i="3"/>
  <c r="Y197" i="3"/>
  <c r="AK196" i="3"/>
  <c r="AH197" i="3"/>
  <c r="V198" i="3"/>
  <c r="AO196" i="3"/>
  <c r="AC197" i="3"/>
  <c r="Z197" i="3"/>
  <c r="AL196" i="3"/>
  <c r="AE197" i="2"/>
  <c r="AQ196" i="2"/>
  <c r="X198" i="2"/>
  <c r="AJ197" i="2"/>
  <c r="AH197" i="2"/>
  <c r="W198" i="2"/>
  <c r="AI197" i="2"/>
  <c r="AD196" i="2"/>
  <c r="AP195" i="2"/>
  <c r="AB196" i="2"/>
  <c r="AN195" i="2"/>
  <c r="Y197" i="2"/>
  <c r="AK197" i="2" s="1"/>
  <c r="AK196" i="2"/>
  <c r="Z197" i="2"/>
  <c r="AL196" i="2"/>
  <c r="AC198" i="2"/>
  <c r="AO197" i="2"/>
  <c r="AA197" i="2"/>
  <c r="AM196" i="2"/>
  <c r="Z198" i="3" l="1"/>
  <c r="AL197" i="3"/>
  <c r="AP196" i="3"/>
  <c r="AD197" i="3"/>
  <c r="X199" i="3"/>
  <c r="AJ198" i="3"/>
  <c r="Y198" i="3"/>
  <c r="AK197" i="3"/>
  <c r="AO197" i="3"/>
  <c r="AC198" i="3"/>
  <c r="AG198" i="3"/>
  <c r="U199" i="3"/>
  <c r="AH198" i="3"/>
  <c r="V199" i="3"/>
  <c r="W199" i="3"/>
  <c r="AI198" i="3"/>
  <c r="AQ197" i="3"/>
  <c r="AE198" i="3"/>
  <c r="AM197" i="3"/>
  <c r="AA198" i="3"/>
  <c r="AB198" i="3"/>
  <c r="AN197" i="3"/>
  <c r="AE198" i="2"/>
  <c r="AQ197" i="2"/>
  <c r="W199" i="2"/>
  <c r="AI198" i="2"/>
  <c r="V199" i="2"/>
  <c r="AH198" i="2"/>
  <c r="X199" i="2"/>
  <c r="AJ198" i="2"/>
  <c r="Z198" i="2"/>
  <c r="AL197" i="2"/>
  <c r="Y198" i="2"/>
  <c r="AB197" i="2"/>
  <c r="AN196" i="2"/>
  <c r="AA198" i="2"/>
  <c r="AM197" i="2"/>
  <c r="AC199" i="2"/>
  <c r="AO198" i="2"/>
  <c r="AD197" i="2"/>
  <c r="AP196" i="2"/>
  <c r="W200" i="3" l="1"/>
  <c r="AI199" i="3"/>
  <c r="V200" i="3"/>
  <c r="AH199" i="3"/>
  <c r="AN198" i="3"/>
  <c r="AB199" i="3"/>
  <c r="X200" i="3"/>
  <c r="AJ199" i="3"/>
  <c r="AM198" i="3"/>
  <c r="AA199" i="3"/>
  <c r="AG199" i="3"/>
  <c r="U200" i="3"/>
  <c r="AP197" i="3"/>
  <c r="AD198" i="3"/>
  <c r="AE199" i="3"/>
  <c r="AQ198" i="3"/>
  <c r="AO198" i="3"/>
  <c r="AC199" i="3"/>
  <c r="AK198" i="3"/>
  <c r="Y199" i="3"/>
  <c r="AL198" i="3"/>
  <c r="Z199" i="3"/>
  <c r="AE199" i="2"/>
  <c r="V200" i="2"/>
  <c r="AH199" i="2"/>
  <c r="X200" i="2"/>
  <c r="AJ199" i="2"/>
  <c r="W200" i="2"/>
  <c r="AI199" i="2"/>
  <c r="AA199" i="2"/>
  <c r="AM198" i="2"/>
  <c r="AD198" i="2"/>
  <c r="AP197" i="2"/>
  <c r="AB198" i="2"/>
  <c r="AN197" i="2"/>
  <c r="Y199" i="2"/>
  <c r="AK198" i="2"/>
  <c r="AC200" i="2"/>
  <c r="AO199" i="2"/>
  <c r="Z199" i="2"/>
  <c r="AL198" i="2"/>
  <c r="X201" i="3" l="1"/>
  <c r="AJ200" i="3"/>
  <c r="AL199" i="3"/>
  <c r="Z200" i="3"/>
  <c r="AP198" i="3"/>
  <c r="AD199" i="3"/>
  <c r="AN199" i="3"/>
  <c r="AB200" i="3"/>
  <c r="AE200" i="3"/>
  <c r="AQ199" i="3"/>
  <c r="AK199" i="3"/>
  <c r="Y200" i="3"/>
  <c r="U201" i="3"/>
  <c r="AG200" i="3"/>
  <c r="V201" i="3"/>
  <c r="AH200" i="3"/>
  <c r="AO199" i="3"/>
  <c r="AC200" i="3"/>
  <c r="AM199" i="3"/>
  <c r="AA200" i="3"/>
  <c r="W201" i="3"/>
  <c r="AI200" i="3"/>
  <c r="AE200" i="2"/>
  <c r="AQ199" i="2"/>
  <c r="X201" i="2"/>
  <c r="AJ200" i="2"/>
  <c r="W201" i="2"/>
  <c r="AI200" i="2"/>
  <c r="AH200" i="2"/>
  <c r="Z200" i="2"/>
  <c r="AL199" i="2"/>
  <c r="AD199" i="2"/>
  <c r="AP198" i="2"/>
  <c r="Y200" i="2"/>
  <c r="AK199" i="2"/>
  <c r="AB199" i="2"/>
  <c r="AN198" i="2"/>
  <c r="AC201" i="2"/>
  <c r="AO200" i="2"/>
  <c r="AA200" i="2"/>
  <c r="AM199" i="2"/>
  <c r="AI201" i="3" l="1"/>
  <c r="W202" i="3"/>
  <c r="AM200" i="3"/>
  <c r="AA201" i="3"/>
  <c r="AN200" i="3"/>
  <c r="AB201" i="3"/>
  <c r="V202" i="3"/>
  <c r="AH201" i="3"/>
  <c r="AD200" i="3"/>
  <c r="AP199" i="3"/>
  <c r="U202" i="3"/>
  <c r="AG201" i="3"/>
  <c r="AK200" i="3"/>
  <c r="Y201" i="3"/>
  <c r="AL200" i="3"/>
  <c r="Z201" i="3"/>
  <c r="AC201" i="3"/>
  <c r="AO200" i="3"/>
  <c r="AE201" i="3"/>
  <c r="AQ200" i="3"/>
  <c r="X202" i="3"/>
  <c r="AJ201" i="3"/>
  <c r="AE201" i="2"/>
  <c r="AQ200" i="2"/>
  <c r="W202" i="2"/>
  <c r="AI201" i="2"/>
  <c r="AH201" i="2"/>
  <c r="X202" i="2"/>
  <c r="AJ201" i="2"/>
  <c r="AA201" i="2"/>
  <c r="AM200" i="2"/>
  <c r="AD200" i="2"/>
  <c r="AP199" i="2"/>
  <c r="AB200" i="2"/>
  <c r="AN199" i="2"/>
  <c r="Y201" i="2"/>
  <c r="AK200" i="2"/>
  <c r="AC202" i="2"/>
  <c r="AO201" i="2"/>
  <c r="Z201" i="2"/>
  <c r="AL200" i="2"/>
  <c r="AL201" i="3" l="1"/>
  <c r="Z202" i="3"/>
  <c r="AH202" i="3"/>
  <c r="V203" i="3"/>
  <c r="AG202" i="3"/>
  <c r="U203" i="3"/>
  <c r="AI202" i="3"/>
  <c r="W203" i="3"/>
  <c r="AK201" i="3"/>
  <c r="Y202" i="3"/>
  <c r="AB202" i="3"/>
  <c r="AN201" i="3"/>
  <c r="AJ202" i="3"/>
  <c r="X203" i="3"/>
  <c r="AM201" i="3"/>
  <c r="AA202" i="3"/>
  <c r="AQ201" i="3"/>
  <c r="AE202" i="3"/>
  <c r="AC202" i="3"/>
  <c r="AO201" i="3"/>
  <c r="AD201" i="3"/>
  <c r="AP200" i="3"/>
  <c r="AE202" i="2"/>
  <c r="AQ201" i="2"/>
  <c r="V203" i="2"/>
  <c r="AH202" i="2"/>
  <c r="X203" i="2"/>
  <c r="AJ202" i="2"/>
  <c r="W203" i="2"/>
  <c r="AI202" i="2"/>
  <c r="Y202" i="2"/>
  <c r="AK201" i="2"/>
  <c r="AB201" i="2"/>
  <c r="AN200" i="2"/>
  <c r="Z202" i="2"/>
  <c r="AL201" i="2"/>
  <c r="AD201" i="2"/>
  <c r="AP200" i="2"/>
  <c r="AC203" i="2"/>
  <c r="AO202" i="2"/>
  <c r="AA202" i="2"/>
  <c r="AM201" i="2"/>
  <c r="AA203" i="3" l="1"/>
  <c r="AM202" i="3"/>
  <c r="AI203" i="3"/>
  <c r="W204" i="3"/>
  <c r="AO202" i="3"/>
  <c r="AC203" i="3"/>
  <c r="AE203" i="3"/>
  <c r="AQ202" i="3"/>
  <c r="AK202" i="3"/>
  <c r="Y203" i="3"/>
  <c r="AL202" i="3"/>
  <c r="Z203" i="3"/>
  <c r="AJ203" i="3"/>
  <c r="X204" i="3"/>
  <c r="AG203" i="3"/>
  <c r="U204" i="3"/>
  <c r="AP201" i="3"/>
  <c r="AD202" i="3"/>
  <c r="V204" i="3"/>
  <c r="AH203" i="3"/>
  <c r="AB203" i="3"/>
  <c r="AN202" i="3"/>
  <c r="AE203" i="2"/>
  <c r="AQ202" i="2"/>
  <c r="X204" i="2"/>
  <c r="AJ203" i="2"/>
  <c r="W204" i="2"/>
  <c r="AI203" i="2"/>
  <c r="V204" i="2"/>
  <c r="AH203" i="2"/>
  <c r="Z203" i="2"/>
  <c r="AL202" i="2"/>
  <c r="AA203" i="2"/>
  <c r="AM202" i="2"/>
  <c r="AD202" i="2"/>
  <c r="AP201" i="2"/>
  <c r="AB202" i="2"/>
  <c r="AN201" i="2"/>
  <c r="AC204" i="2"/>
  <c r="AO203" i="2"/>
  <c r="Y203" i="2"/>
  <c r="Y204" i="2" s="1"/>
  <c r="AK202" i="2"/>
  <c r="AO203" i="3" l="1"/>
  <c r="AC204" i="3"/>
  <c r="U205" i="3"/>
  <c r="AG204" i="3"/>
  <c r="AQ203" i="3"/>
  <c r="AE204" i="3"/>
  <c r="AJ204" i="3"/>
  <c r="X205" i="3"/>
  <c r="AN203" i="3"/>
  <c r="AB204" i="3"/>
  <c r="AI204" i="3"/>
  <c r="W205" i="3"/>
  <c r="AD203" i="3"/>
  <c r="AP202" i="3"/>
  <c r="AK203" i="3"/>
  <c r="Y204" i="3"/>
  <c r="Z204" i="3"/>
  <c r="AL203" i="3"/>
  <c r="AH204" i="3"/>
  <c r="V205" i="3"/>
  <c r="AA204" i="3"/>
  <c r="AM203" i="3"/>
  <c r="AE204" i="2"/>
  <c r="AQ203" i="2"/>
  <c r="V205" i="2"/>
  <c r="AH204" i="2"/>
  <c r="W205" i="2"/>
  <c r="AI204" i="2"/>
  <c r="X205" i="2"/>
  <c r="AJ204" i="2"/>
  <c r="AD203" i="2"/>
  <c r="AP202" i="2"/>
  <c r="AK203" i="2"/>
  <c r="AB203" i="2"/>
  <c r="AN202" i="2"/>
  <c r="AA204" i="2"/>
  <c r="AM203" i="2"/>
  <c r="AC205" i="2"/>
  <c r="AO204" i="2"/>
  <c r="Z204" i="2"/>
  <c r="AL203" i="2"/>
  <c r="Y205" i="3" l="1"/>
  <c r="AK204" i="3"/>
  <c r="X206" i="3"/>
  <c r="AJ205" i="3"/>
  <c r="AQ204" i="3"/>
  <c r="AE205" i="3"/>
  <c r="AD204" i="3"/>
  <c r="AP203" i="3"/>
  <c r="AH205" i="3"/>
  <c r="V206" i="3"/>
  <c r="AI205" i="3"/>
  <c r="W206" i="3"/>
  <c r="AG205" i="3"/>
  <c r="U206" i="3"/>
  <c r="AB205" i="3"/>
  <c r="AN204" i="3"/>
  <c r="AO204" i="3"/>
  <c r="AC205" i="3"/>
  <c r="AM204" i="3"/>
  <c r="AA205" i="3"/>
  <c r="Z205" i="3"/>
  <c r="AL204" i="3"/>
  <c r="AE205" i="2"/>
  <c r="AQ204" i="2"/>
  <c r="W206" i="2"/>
  <c r="AI205" i="2"/>
  <c r="X206" i="2"/>
  <c r="AJ205" i="2"/>
  <c r="V206" i="2"/>
  <c r="AH205" i="2"/>
  <c r="AA205" i="2"/>
  <c r="AM204" i="2"/>
  <c r="AB204" i="2"/>
  <c r="AN203" i="2"/>
  <c r="Y205" i="2"/>
  <c r="AK204" i="2"/>
  <c r="Z205" i="2"/>
  <c r="AL204" i="2"/>
  <c r="AC206" i="2"/>
  <c r="AO205" i="2"/>
  <c r="AD204" i="2"/>
  <c r="AP203" i="2"/>
  <c r="AQ205" i="3" l="1"/>
  <c r="AE206" i="3"/>
  <c r="Z206" i="3"/>
  <c r="AL205" i="3"/>
  <c r="AN205" i="3"/>
  <c r="AB206" i="3"/>
  <c r="AP204" i="3"/>
  <c r="AD205" i="3"/>
  <c r="AA206" i="3"/>
  <c r="AM205" i="3"/>
  <c r="W207" i="3"/>
  <c r="AI206" i="3"/>
  <c r="X207" i="3"/>
  <c r="AJ206" i="3"/>
  <c r="AO205" i="3"/>
  <c r="AC206" i="3"/>
  <c r="AH206" i="3"/>
  <c r="V207" i="3"/>
  <c r="AG206" i="3"/>
  <c r="U207" i="3"/>
  <c r="Y206" i="3"/>
  <c r="AK205" i="3"/>
  <c r="AE206" i="2"/>
  <c r="AQ205" i="2"/>
  <c r="X207" i="2"/>
  <c r="AJ206" i="2"/>
  <c r="V207" i="2"/>
  <c r="AH206" i="2"/>
  <c r="W207" i="2"/>
  <c r="AI206" i="2"/>
  <c r="Z206" i="2"/>
  <c r="AL205" i="2"/>
  <c r="Y206" i="2"/>
  <c r="AK205" i="2"/>
  <c r="AD205" i="2"/>
  <c r="AP204" i="2"/>
  <c r="AB205" i="2"/>
  <c r="AN204" i="2"/>
  <c r="AC207" i="2"/>
  <c r="AO206" i="2"/>
  <c r="AA206" i="2"/>
  <c r="AM205" i="2"/>
  <c r="AG207" i="3" l="1"/>
  <c r="U208" i="3"/>
  <c r="AO206" i="3"/>
  <c r="AC207" i="3"/>
  <c r="AP205" i="3"/>
  <c r="AD206" i="3"/>
  <c r="AN206" i="3"/>
  <c r="AB207" i="3"/>
  <c r="Y207" i="3"/>
  <c r="AK206" i="3"/>
  <c r="W208" i="3"/>
  <c r="AI207" i="3"/>
  <c r="V208" i="3"/>
  <c r="AH207" i="3"/>
  <c r="AE207" i="3"/>
  <c r="AQ206" i="3"/>
  <c r="X208" i="3"/>
  <c r="AJ207" i="3"/>
  <c r="AL206" i="3"/>
  <c r="Z207" i="3"/>
  <c r="AM206" i="3"/>
  <c r="AA207" i="3"/>
  <c r="AE207" i="2"/>
  <c r="AQ206" i="2"/>
  <c r="V208" i="2"/>
  <c r="AH207" i="2"/>
  <c r="W208" i="2"/>
  <c r="AI207" i="2"/>
  <c r="X208" i="2"/>
  <c r="AJ207" i="2"/>
  <c r="AA207" i="2"/>
  <c r="AM206" i="2"/>
  <c r="Y207" i="2"/>
  <c r="AK206" i="2"/>
  <c r="AB206" i="2"/>
  <c r="AN205" i="2"/>
  <c r="AD206" i="2"/>
  <c r="AP205" i="2"/>
  <c r="AC208" i="2"/>
  <c r="AO207" i="2"/>
  <c r="Z207" i="2"/>
  <c r="AL206" i="2"/>
  <c r="AM207" i="3" l="1"/>
  <c r="AA208" i="3"/>
  <c r="AN207" i="3"/>
  <c r="AB208" i="3"/>
  <c r="AE208" i="3"/>
  <c r="AQ207" i="3"/>
  <c r="AP206" i="3"/>
  <c r="AD207" i="3"/>
  <c r="AO207" i="3"/>
  <c r="AC208" i="3"/>
  <c r="W209" i="3"/>
  <c r="AI208" i="3"/>
  <c r="U209" i="3"/>
  <c r="AG208" i="3"/>
  <c r="V209" i="3"/>
  <c r="AH208" i="3"/>
  <c r="AL207" i="3"/>
  <c r="Z208" i="3"/>
  <c r="X209" i="3"/>
  <c r="AJ208" i="3"/>
  <c r="Y208" i="3"/>
  <c r="AK207" i="3"/>
  <c r="AE208" i="2"/>
  <c r="AQ207" i="2"/>
  <c r="W209" i="2"/>
  <c r="AI208" i="2"/>
  <c r="X209" i="2"/>
  <c r="AJ208" i="2"/>
  <c r="V209" i="2"/>
  <c r="AH208" i="2"/>
  <c r="AB207" i="2"/>
  <c r="AN206" i="2"/>
  <c r="Y208" i="2"/>
  <c r="AK207" i="2"/>
  <c r="AD207" i="2"/>
  <c r="AP206" i="2"/>
  <c r="Z208" i="2"/>
  <c r="AL207" i="2"/>
  <c r="AC209" i="2"/>
  <c r="AO208" i="2"/>
  <c r="AA208" i="2"/>
  <c r="AM207" i="2"/>
  <c r="Y209" i="3" l="1"/>
  <c r="AK208" i="3"/>
  <c r="AD208" i="3"/>
  <c r="AD209" i="3" s="1"/>
  <c r="AP207" i="3"/>
  <c r="V210" i="3"/>
  <c r="AH209" i="3"/>
  <c r="AE209" i="3"/>
  <c r="AQ208" i="3"/>
  <c r="AJ209" i="3"/>
  <c r="X210" i="3"/>
  <c r="AL208" i="3"/>
  <c r="Z209" i="3"/>
  <c r="AC209" i="3"/>
  <c r="AC210" i="3" s="1"/>
  <c r="AO208" i="3"/>
  <c r="AM208" i="3"/>
  <c r="AA209" i="3"/>
  <c r="U210" i="3"/>
  <c r="AG209" i="3"/>
  <c r="AN208" i="3"/>
  <c r="AB209" i="3"/>
  <c r="W210" i="3"/>
  <c r="AI209" i="3"/>
  <c r="AE209" i="2"/>
  <c r="AQ208" i="2"/>
  <c r="X210" i="2"/>
  <c r="AJ209" i="2"/>
  <c r="V210" i="2"/>
  <c r="AH209" i="2"/>
  <c r="W210" i="2"/>
  <c r="AI209" i="2"/>
  <c r="Y209" i="2"/>
  <c r="AK208" i="2"/>
  <c r="Z209" i="2"/>
  <c r="AL208" i="2"/>
  <c r="AD208" i="2"/>
  <c r="AP207" i="2"/>
  <c r="AA209" i="2"/>
  <c r="AM208" i="2"/>
  <c r="AC210" i="2"/>
  <c r="AO209" i="2"/>
  <c r="AB208" i="2"/>
  <c r="AN207" i="2"/>
  <c r="AI210" i="3" l="1"/>
  <c r="W211" i="3"/>
  <c r="AO209" i="3"/>
  <c r="AM209" i="3"/>
  <c r="AA210" i="3"/>
  <c r="AQ209" i="3"/>
  <c r="AE210" i="3"/>
  <c r="AH210" i="3"/>
  <c r="V211" i="3"/>
  <c r="AB210" i="3"/>
  <c r="AN209" i="3"/>
  <c r="AL209" i="3"/>
  <c r="Z210" i="3"/>
  <c r="AJ210" i="3"/>
  <c r="X211" i="3"/>
  <c r="AP208" i="3"/>
  <c r="U211" i="3"/>
  <c r="AG210" i="3"/>
  <c r="AK209" i="3"/>
  <c r="Y210" i="3"/>
  <c r="AE210" i="2"/>
  <c r="AQ209" i="2"/>
  <c r="V211" i="2"/>
  <c r="AH210" i="2"/>
  <c r="W211" i="2"/>
  <c r="AI210" i="2"/>
  <c r="X211" i="2"/>
  <c r="AJ210" i="2"/>
  <c r="AB209" i="2"/>
  <c r="AN208" i="2"/>
  <c r="Z210" i="2"/>
  <c r="AL209" i="2"/>
  <c r="AA210" i="2"/>
  <c r="AM209" i="2"/>
  <c r="AD209" i="2"/>
  <c r="AP208" i="2"/>
  <c r="AC211" i="2"/>
  <c r="AO210" i="2"/>
  <c r="Y210" i="2"/>
  <c r="AK209" i="2"/>
  <c r="U212" i="3" l="1"/>
  <c r="AG211" i="3"/>
  <c r="AB211" i="3"/>
  <c r="AN210" i="3"/>
  <c r="AO210" i="3"/>
  <c r="AC211" i="3"/>
  <c r="AJ211" i="3"/>
  <c r="X212" i="3"/>
  <c r="AE211" i="3"/>
  <c r="AQ210" i="3"/>
  <c r="AK210" i="3"/>
  <c r="Y211" i="3"/>
  <c r="AL210" i="3"/>
  <c r="Z211" i="3"/>
  <c r="AA211" i="3"/>
  <c r="AM210" i="3"/>
  <c r="AH211" i="3"/>
  <c r="V212" i="3"/>
  <c r="AI211" i="3"/>
  <c r="W212" i="3"/>
  <c r="AD210" i="3"/>
  <c r="AP209" i="3"/>
  <c r="AE211" i="2"/>
  <c r="AQ210" i="2"/>
  <c r="X212" i="2"/>
  <c r="AJ211" i="2"/>
  <c r="W212" i="2"/>
  <c r="AI211" i="2"/>
  <c r="V212" i="2"/>
  <c r="AH211" i="2"/>
  <c r="Y211" i="2"/>
  <c r="AK210" i="2"/>
  <c r="Z211" i="2"/>
  <c r="AL210" i="2"/>
  <c r="AD210" i="2"/>
  <c r="AP209" i="2"/>
  <c r="AA211" i="2"/>
  <c r="AM210" i="2"/>
  <c r="AC212" i="2"/>
  <c r="AO211" i="2"/>
  <c r="AB210" i="2"/>
  <c r="AN209" i="2"/>
  <c r="Z212" i="3" l="1"/>
  <c r="AL211" i="3"/>
  <c r="AO211" i="3"/>
  <c r="AC212" i="3"/>
  <c r="AP210" i="3"/>
  <c r="AD211" i="3"/>
  <c r="AA212" i="3"/>
  <c r="AM211" i="3"/>
  <c r="AI212" i="3"/>
  <c r="W213" i="3"/>
  <c r="AK211" i="3"/>
  <c r="Y212" i="3"/>
  <c r="AH212" i="3"/>
  <c r="V213" i="3"/>
  <c r="AJ212" i="3"/>
  <c r="X213" i="3"/>
  <c r="AB212" i="3"/>
  <c r="AN211" i="3"/>
  <c r="AQ211" i="3"/>
  <c r="AE212" i="3"/>
  <c r="AG212" i="3"/>
  <c r="U213" i="3"/>
  <c r="AE212" i="2"/>
  <c r="AQ211" i="2"/>
  <c r="W213" i="2"/>
  <c r="AI212" i="2"/>
  <c r="V213" i="2"/>
  <c r="AH212" i="2"/>
  <c r="X213" i="2"/>
  <c r="AJ212" i="2"/>
  <c r="AD211" i="2"/>
  <c r="AP210" i="2"/>
  <c r="AB211" i="2"/>
  <c r="AN210" i="2"/>
  <c r="Z212" i="2"/>
  <c r="AL211" i="2"/>
  <c r="AA212" i="2"/>
  <c r="AM211" i="2"/>
  <c r="AC213" i="2"/>
  <c r="AO212" i="2"/>
  <c r="Y212" i="2"/>
  <c r="AK211" i="2"/>
  <c r="AD212" i="3" l="1"/>
  <c r="AP211" i="3"/>
  <c r="X225" i="3"/>
  <c r="AJ213" i="3"/>
  <c r="X232" i="3" s="1"/>
  <c r="AM212" i="3"/>
  <c r="AA213" i="3"/>
  <c r="AH213" i="3"/>
  <c r="V232" i="3" s="1"/>
  <c r="V225" i="3"/>
  <c r="AC213" i="3"/>
  <c r="AO212" i="3"/>
  <c r="AI213" i="3"/>
  <c r="W232" i="3" s="1"/>
  <c r="W225" i="3"/>
  <c r="AG213" i="3"/>
  <c r="U232" i="3" s="1"/>
  <c r="U225" i="3"/>
  <c r="AQ212" i="3"/>
  <c r="AE213" i="3"/>
  <c r="Y213" i="3"/>
  <c r="AK212" i="3"/>
  <c r="AN212" i="3"/>
  <c r="AB213" i="3"/>
  <c r="Z213" i="3"/>
  <c r="AL212" i="3"/>
  <c r="AQ212" i="2"/>
  <c r="AE213" i="2"/>
  <c r="V225" i="2"/>
  <c r="AH213" i="2"/>
  <c r="V232" i="2" s="1"/>
  <c r="AJ213" i="2"/>
  <c r="X232" i="2" s="1"/>
  <c r="X225" i="2"/>
  <c r="W225" i="2"/>
  <c r="AI213" i="2"/>
  <c r="W232" i="2" s="1"/>
  <c r="Y213" i="2"/>
  <c r="Y225" i="2" s="1"/>
  <c r="AK212" i="2"/>
  <c r="AB212" i="2"/>
  <c r="AN211" i="2"/>
  <c r="AA213" i="2"/>
  <c r="AM212" i="2"/>
  <c r="Z213" i="2"/>
  <c r="Z225" i="2" s="1"/>
  <c r="AL212" i="2"/>
  <c r="AC225" i="2"/>
  <c r="AO213" i="2"/>
  <c r="AC232" i="2" s="1"/>
  <c r="AD212" i="2"/>
  <c r="AP211" i="2"/>
  <c r="AA225" i="3" l="1"/>
  <c r="AM213" i="3"/>
  <c r="AA232" i="3" s="1"/>
  <c r="Z225" i="3"/>
  <c r="AL213" i="3"/>
  <c r="Z232" i="3" s="1"/>
  <c r="AQ213" i="3"/>
  <c r="AE232" i="3" s="1"/>
  <c r="AE225" i="3"/>
  <c r="AB225" i="3"/>
  <c r="AN213" i="3"/>
  <c r="AB232" i="3" s="1"/>
  <c r="Y225" i="3"/>
  <c r="AK213" i="3"/>
  <c r="Y232" i="3" s="1"/>
  <c r="AO213" i="3"/>
  <c r="AC232" i="3" s="1"/>
  <c r="AC225" i="3"/>
  <c r="AP212" i="3"/>
  <c r="AD213" i="3"/>
  <c r="AE225" i="2"/>
  <c r="AQ213" i="2"/>
  <c r="AL213" i="2"/>
  <c r="Z232" i="2" s="1"/>
  <c r="AD213" i="2"/>
  <c r="AD225" i="2" s="1"/>
  <c r="AP212" i="2"/>
  <c r="AN212" i="2"/>
  <c r="AA225" i="2"/>
  <c r="AM213" i="2"/>
  <c r="AA232" i="2" s="1"/>
  <c r="AK213" i="2"/>
  <c r="Y232" i="2" s="1"/>
  <c r="AP213" i="3" l="1"/>
  <c r="AD232" i="3" s="1"/>
  <c r="AD225" i="3"/>
  <c r="AB225" i="2"/>
  <c r="AN213" i="2"/>
  <c r="AB232" i="2" s="1"/>
  <c r="AP213" i="2"/>
  <c r="AD232" i="2" s="1"/>
</calcChain>
</file>

<file path=xl/sharedStrings.xml><?xml version="1.0" encoding="utf-8"?>
<sst xmlns="http://schemas.openxmlformats.org/spreadsheetml/2006/main" count="137" uniqueCount="35">
  <si>
    <t>Average</t>
  </si>
  <si>
    <t>bmGAL</t>
  </si>
  <si>
    <t>bmIVV</t>
  </si>
  <si>
    <t>bmACWI</t>
  </si>
  <si>
    <t>MoMoQO</t>
  </si>
  <si>
    <t>MonthlyMo</t>
  </si>
  <si>
    <t>Combined</t>
  </si>
  <si>
    <t>Com Month</t>
  </si>
  <si>
    <t>NAV</t>
  </si>
  <si>
    <t>SP</t>
  </si>
  <si>
    <t>QO</t>
  </si>
  <si>
    <t>M</t>
  </si>
  <si>
    <t>TR</t>
  </si>
  <si>
    <t>Mean</t>
  </si>
  <si>
    <t>Std</t>
  </si>
  <si>
    <t>AnnR</t>
  </si>
  <si>
    <t>Arisk</t>
  </si>
  <si>
    <t>Sharpe</t>
  </si>
  <si>
    <t>Date</t>
  </si>
  <si>
    <t>WR</t>
  </si>
  <si>
    <t>Max DD</t>
  </si>
  <si>
    <t>Qtr</t>
  </si>
  <si>
    <t>Nas</t>
  </si>
  <si>
    <t>acwi</t>
  </si>
  <si>
    <t>acw</t>
  </si>
  <si>
    <t>gyld</t>
  </si>
  <si>
    <t>Gy_Sp</t>
  </si>
  <si>
    <t>gy_Nas</t>
  </si>
  <si>
    <t>GTAA</t>
  </si>
  <si>
    <t>QQQ</t>
  </si>
  <si>
    <t>QQQ_GYL</t>
  </si>
  <si>
    <t>gal**</t>
  </si>
  <si>
    <t>Gal_Sp</t>
  </si>
  <si>
    <t>gal_Nas</t>
  </si>
  <si>
    <t>QQQ_Gal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</si>
</sst>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%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returns!$S$1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returns!$S$2:$S$81</c:f>
              <c:numCache>
                <c:formatCode>General</c:formatCode>
                <c:ptCount val="80"/>
                <c:pt idx="0">
                  <c:v>100</c:v>
                </c:pt>
                <c:pt idx="1">
                  <c:v>99.97</c:v>
                </c:pt>
                <c:pt idx="2" formatCode="0.00">
                  <c:v>99.940009000000003</c:v>
                </c:pt>
                <c:pt idx="3" formatCode="0.00">
                  <c:v>99.910026997300008</c:v>
                </c:pt>
                <c:pt idx="4" formatCode="0.00">
                  <c:v>99.880053989200817</c:v>
                </c:pt>
                <c:pt idx="5" formatCode="0.00">
                  <c:v>99.85008997300406</c:v>
                </c:pt>
                <c:pt idx="6" formatCode="0.00">
                  <c:v>99.820134946012161</c:v>
                </c:pt>
                <c:pt idx="7" formatCode="0.00">
                  <c:v>99.790188905528353</c:v>
                </c:pt>
                <c:pt idx="8" formatCode="0.00">
                  <c:v>99.760251848856697</c:v>
                </c:pt>
                <c:pt idx="9" formatCode="0.00">
                  <c:v>99.730323773302047</c:v>
                </c:pt>
                <c:pt idx="10" formatCode="0.00">
                  <c:v>99.700404676170066</c:v>
                </c:pt>
                <c:pt idx="11" formatCode="0.00">
                  <c:v>99.670494554767217</c:v>
                </c:pt>
                <c:pt idx="12" formatCode="0.00">
                  <c:v>99.640593406400797</c:v>
                </c:pt>
                <c:pt idx="13" formatCode="0.00">
                  <c:v>99.610701228378886</c:v>
                </c:pt>
                <c:pt idx="14" formatCode="0.00">
                  <c:v>99.088241601885017</c:v>
                </c:pt>
                <c:pt idx="15" formatCode="0.00">
                  <c:v>102.04733354395094</c:v>
                </c:pt>
                <c:pt idx="16" formatCode="0.00">
                  <c:v>107.95270347400141</c:v>
                </c:pt>
                <c:pt idx="17" formatCode="0.00">
                  <c:v>103.37375348783661</c:v>
                </c:pt>
                <c:pt idx="18" formatCode="0.00">
                  <c:v>100.91718742958138</c:v>
                </c:pt>
                <c:pt idx="19" formatCode="0.00">
                  <c:v>105.19285757549954</c:v>
                </c:pt>
                <c:pt idx="20" formatCode="0.00">
                  <c:v>102.54471461349311</c:v>
                </c:pt>
                <c:pt idx="21" formatCode="0.00">
                  <c:v>111.2073527521421</c:v>
                </c:pt>
                <c:pt idx="22" formatCode="0.00">
                  <c:v>114.83590261366169</c:v>
                </c:pt>
                <c:pt idx="23" formatCode="0.00">
                  <c:v>116.40160885839911</c:v>
                </c:pt>
                <c:pt idx="24" formatCode="0.00">
                  <c:v>118.49424127184223</c:v>
                </c:pt>
                <c:pt idx="25" formatCode="0.00">
                  <c:v>113.43510129346724</c:v>
                </c:pt>
                <c:pt idx="26" formatCode="0.00">
                  <c:v>117.82579962317016</c:v>
                </c:pt>
                <c:pt idx="27" formatCode="0.00">
                  <c:v>117.97463338433406</c:v>
                </c:pt>
                <c:pt idx="28" formatCode="0.00">
                  <c:v>120.77177846569909</c:v>
                </c:pt>
                <c:pt idx="29" formatCode="0.00">
                  <c:v>123.45403564554364</c:v>
                </c:pt>
                <c:pt idx="30" formatCode="0.00">
                  <c:v>124.51619824779604</c:v>
                </c:pt>
                <c:pt idx="31" formatCode="0.00">
                  <c:v>123.93385961697975</c:v>
                </c:pt>
                <c:pt idx="32" formatCode="0.00">
                  <c:v>127.51936284307381</c:v>
                </c:pt>
                <c:pt idx="33" formatCode="0.00">
                  <c:v>122.00274382376472</c:v>
                </c:pt>
                <c:pt idx="34" formatCode="0.00">
                  <c:v>125.1128966398513</c:v>
                </c:pt>
                <c:pt idx="35" formatCode="0.00">
                  <c:v>126.12720011616956</c:v>
                </c:pt>
                <c:pt idx="36" formatCode="0.00">
                  <c:v>126.90917144456549</c:v>
                </c:pt>
                <c:pt idx="37" formatCode="0.00">
                  <c:v>134.16362521394004</c:v>
                </c:pt>
                <c:pt idx="38" formatCode="0.00">
                  <c:v>129.80873352139216</c:v>
                </c:pt>
                <c:pt idx="39" formatCode="0.00">
                  <c:v>130.42715219883152</c:v>
                </c:pt>
                <c:pt idx="40" formatCode="0.00">
                  <c:v>130.35960354053566</c:v>
                </c:pt>
                <c:pt idx="41" formatCode="0.00">
                  <c:v>130.58970806597841</c:v>
                </c:pt>
                <c:pt idx="42" formatCode="0.00">
                  <c:v>129.1810331176741</c:v>
                </c:pt>
                <c:pt idx="43" formatCode="0.00">
                  <c:v>129.58953158264327</c:v>
                </c:pt>
                <c:pt idx="44" formatCode="0.00">
                  <c:v>124.60085703201952</c:v>
                </c:pt>
                <c:pt idx="45" formatCode="0.00">
                  <c:v>125.29838196327285</c:v>
                </c:pt>
                <c:pt idx="46" formatCode="0.00">
                  <c:v>124.79736630893214</c:v>
                </c:pt>
                <c:pt idx="47" formatCode="0.00">
                  <c:v>124.35071766884803</c:v>
                </c:pt>
                <c:pt idx="48" formatCode="0.00">
                  <c:v>123.91097342468933</c:v>
                </c:pt>
                <c:pt idx="49" formatCode="0.00">
                  <c:v>123.53242623973613</c:v>
                </c:pt>
                <c:pt idx="50" formatCode="0.00">
                  <c:v>127.7792459151372</c:v>
                </c:pt>
                <c:pt idx="51" formatCode="0.00">
                  <c:v>127.76445710940075</c:v>
                </c:pt>
                <c:pt idx="52" formatCode="0.00">
                  <c:v>128.25883654851756</c:v>
                </c:pt>
                <c:pt idx="53" formatCode="0.00">
                  <c:v>128.32634351849387</c:v>
                </c:pt>
                <c:pt idx="54" formatCode="0.00">
                  <c:v>134.35857013396239</c:v>
                </c:pt>
                <c:pt idx="55" formatCode="0.00">
                  <c:v>135.16307257214268</c:v>
                </c:pt>
                <c:pt idx="56" formatCode="0.00">
                  <c:v>132.77686268628091</c:v>
                </c:pt>
                <c:pt idx="57" formatCode="0.00">
                  <c:v>134.17673239977057</c:v>
                </c:pt>
                <c:pt idx="58" formatCode="0.00">
                  <c:v>134.20250947204536</c:v>
                </c:pt>
                <c:pt idx="59" formatCode="0.00">
                  <c:v>133.04466405339801</c:v>
                </c:pt>
                <c:pt idx="60" formatCode="0.00">
                  <c:v>135.40433854657752</c:v>
                </c:pt>
                <c:pt idx="61" formatCode="0.00">
                  <c:v>138.75365843561531</c:v>
                </c:pt>
                <c:pt idx="62" formatCode="0.00">
                  <c:v>141.9744247872012</c:v>
                </c:pt>
                <c:pt idx="63" formatCode="0.00">
                  <c:v>141.27882395933347</c:v>
                </c:pt>
                <c:pt idx="64" formatCode="0.00">
                  <c:v>143.61391373127563</c:v>
                </c:pt>
                <c:pt idx="65" formatCode="0.00">
                  <c:v>146.81466882688076</c:v>
                </c:pt>
                <c:pt idx="66" formatCode="0.00">
                  <c:v>147.06615371569856</c:v>
                </c:pt>
                <c:pt idx="67" formatCode="0.00">
                  <c:v>151.67174795934673</c:v>
                </c:pt>
                <c:pt idx="68" formatCode="0.00">
                  <c:v>152.70557033895466</c:v>
                </c:pt>
                <c:pt idx="69" formatCode="0.00">
                  <c:v>155.09029295975796</c:v>
                </c:pt>
                <c:pt idx="70" formatCode="0.00">
                  <c:v>158.42072754577325</c:v>
                </c:pt>
                <c:pt idx="71" formatCode="0.00">
                  <c:v>161.83998828143851</c:v>
                </c:pt>
                <c:pt idx="72" formatCode="0.00">
                  <c:v>164.59926673583325</c:v>
                </c:pt>
                <c:pt idx="73" formatCode="0.00">
                  <c:v>172.49582599709919</c:v>
                </c:pt>
                <c:pt idx="74" formatCode="0.00">
                  <c:v>166.18107070128056</c:v>
                </c:pt>
                <c:pt idx="75" formatCode="0.00">
                  <c:v>165.46739578500927</c:v>
                </c:pt>
                <c:pt idx="76" formatCode="0.00">
                  <c:v>166.24552615948298</c:v>
                </c:pt>
                <c:pt idx="77" formatCode="0.00">
                  <c:v>165.3661145637553</c:v>
                </c:pt>
                <c:pt idx="78" formatCode="0.00">
                  <c:v>163.12219217528471</c:v>
                </c:pt>
                <c:pt idx="79" formatCode="0.00">
                  <c:v>165.58642382785874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returns!$U$1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returns!$U$2:$U$81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 formatCode="0.00">
                  <c:v>104.21187482122963</c:v>
                </c:pt>
                <c:pt idx="3" formatCode="0.00">
                  <c:v>107.647158018932</c:v>
                </c:pt>
                <c:pt idx="4" formatCode="0.00">
                  <c:v>106.9381819647022</c:v>
                </c:pt>
                <c:pt idx="5" formatCode="0.00">
                  <c:v>100.51185830590269</c:v>
                </c:pt>
                <c:pt idx="6" formatCode="0.00">
                  <c:v>104.74112424064025</c:v>
                </c:pt>
                <c:pt idx="7" formatCode="0.00">
                  <c:v>106.04317482392621</c:v>
                </c:pt>
                <c:pt idx="8" formatCode="0.00">
                  <c:v>108.670338947056</c:v>
                </c:pt>
                <c:pt idx="9" formatCode="0.00">
                  <c:v>111.20409766342564</c:v>
                </c:pt>
                <c:pt idx="10" formatCode="0.00">
                  <c:v>108.95535555082697</c:v>
                </c:pt>
                <c:pt idx="11" formatCode="0.00">
                  <c:v>109.90259487944552</c:v>
                </c:pt>
                <c:pt idx="12" formatCode="0.00">
                  <c:v>110.9401968622817</c:v>
                </c:pt>
                <c:pt idx="13" formatCode="0.00">
                  <c:v>116.61354571122986</c:v>
                </c:pt>
                <c:pt idx="14" formatCode="0.00">
                  <c:v>118.1946312414115</c:v>
                </c:pt>
                <c:pt idx="15" formatCode="0.00">
                  <c:v>122.54094535863752</c:v>
                </c:pt>
                <c:pt idx="16" formatCode="0.00">
                  <c:v>124.94722347445853</c:v>
                </c:pt>
                <c:pt idx="17" formatCode="0.00">
                  <c:v>127.94536196068465</c:v>
                </c:pt>
                <c:pt idx="18" formatCode="0.00">
                  <c:v>125.91718219514138</c:v>
                </c:pt>
                <c:pt idx="19" formatCode="0.00">
                  <c:v>132.70298508563167</c:v>
                </c:pt>
                <c:pt idx="20" formatCode="0.00">
                  <c:v>128.67219038755354</c:v>
                </c:pt>
                <c:pt idx="21" formatCode="0.00">
                  <c:v>132.84033040069448</c:v>
                </c:pt>
                <c:pt idx="22" formatCode="0.00">
                  <c:v>138.96721726641258</c:v>
                </c:pt>
                <c:pt idx="23" formatCode="0.00">
                  <c:v>143.11209008818341</c:v>
                </c:pt>
                <c:pt idx="24" formatCode="0.00">
                  <c:v>146.78094954441272</c:v>
                </c:pt>
                <c:pt idx="25" formatCode="0.00">
                  <c:v>141.65766648849774</c:v>
                </c:pt>
                <c:pt idx="26" formatCode="0.00">
                  <c:v>148.11713503420779</c:v>
                </c:pt>
                <c:pt idx="27" formatCode="0.00">
                  <c:v>149.41180460599352</c:v>
                </c:pt>
                <c:pt idx="28" formatCode="0.00">
                  <c:v>150.52362430805508</c:v>
                </c:pt>
                <c:pt idx="29" formatCode="0.00">
                  <c:v>153.96228084176732</c:v>
                </c:pt>
                <c:pt idx="30" formatCode="0.00">
                  <c:v>157.17418221352256</c:v>
                </c:pt>
                <c:pt idx="31" formatCode="0.00">
                  <c:v>154.98013435673676</c:v>
                </c:pt>
                <c:pt idx="32" formatCode="0.00">
                  <c:v>161.13146449479916</c:v>
                </c:pt>
                <c:pt idx="33" formatCode="0.00">
                  <c:v>158.92042187850552</c:v>
                </c:pt>
                <c:pt idx="34" formatCode="0.00">
                  <c:v>162.71188972344783</c:v>
                </c:pt>
                <c:pt idx="35" formatCode="0.00">
                  <c:v>167.19265698309817</c:v>
                </c:pt>
                <c:pt idx="36" formatCode="0.00">
                  <c:v>166.69638715886438</c:v>
                </c:pt>
                <c:pt idx="37" formatCode="0.00">
                  <c:v>161.86154163982638</c:v>
                </c:pt>
                <c:pt idx="38" formatCode="0.00">
                  <c:v>170.99940263048222</c:v>
                </c:pt>
                <c:pt idx="39" formatCode="0.00">
                  <c:v>168.26817654347968</c:v>
                </c:pt>
                <c:pt idx="40" formatCode="0.00">
                  <c:v>169.9036534388627</c:v>
                </c:pt>
                <c:pt idx="41" formatCode="0.00">
                  <c:v>172.11396911768884</c:v>
                </c:pt>
                <c:pt idx="42" formatCode="0.00">
                  <c:v>168.57292084547555</c:v>
                </c:pt>
                <c:pt idx="43" formatCode="0.00">
                  <c:v>172.36672614053654</c:v>
                </c:pt>
                <c:pt idx="44" formatCode="0.00">
                  <c:v>161.76684851526679</c:v>
                </c:pt>
                <c:pt idx="45" formatCode="0.00">
                  <c:v>157.77358282934952</c:v>
                </c:pt>
                <c:pt idx="46" formatCode="0.00">
                  <c:v>171.14242584640724</c:v>
                </c:pt>
                <c:pt idx="47" formatCode="0.00">
                  <c:v>171.81370067352856</c:v>
                </c:pt>
                <c:pt idx="48" formatCode="0.00">
                  <c:v>168.83680953099505</c:v>
                </c:pt>
                <c:pt idx="49" formatCode="0.00">
                  <c:v>160.38962134761977</c:v>
                </c:pt>
                <c:pt idx="50" formatCode="0.00">
                  <c:v>160.29898263024486</c:v>
                </c:pt>
                <c:pt idx="51" formatCode="0.00">
                  <c:v>171.22985565410431</c:v>
                </c:pt>
                <c:pt idx="52" formatCode="0.00">
                  <c:v>171.90102576761421</c:v>
                </c:pt>
                <c:pt idx="53" formatCode="0.00">
                  <c:v>174.80939699602467</c:v>
                </c:pt>
                <c:pt idx="54" formatCode="0.00">
                  <c:v>175.25252942218853</c:v>
                </c:pt>
                <c:pt idx="55" formatCode="0.00">
                  <c:v>181.80472316888552</c:v>
                </c:pt>
                <c:pt idx="56" formatCode="0.00">
                  <c:v>182.03785720711969</c:v>
                </c:pt>
                <c:pt idx="57" formatCode="0.00">
                  <c:v>182.05005850635078</c:v>
                </c:pt>
                <c:pt idx="58" formatCode="0.00">
                  <c:v>178.81173468845583</c:v>
                </c:pt>
                <c:pt idx="59" formatCode="0.00">
                  <c:v>185.37208830822539</c:v>
                </c:pt>
                <c:pt idx="60" formatCode="0.00">
                  <c:v>189.34538917583907</c:v>
                </c:pt>
                <c:pt idx="61" formatCode="0.00">
                  <c:v>192.6611733733055</c:v>
                </c:pt>
                <c:pt idx="62" formatCode="0.00">
                  <c:v>200.31949507477395</c:v>
                </c:pt>
                <c:pt idx="63" formatCode="0.00">
                  <c:v>200.55495358210067</c:v>
                </c:pt>
                <c:pt idx="64" formatCode="0.00">
                  <c:v>202.49060545825532</c:v>
                </c:pt>
                <c:pt idx="65" formatCode="0.00">
                  <c:v>205.31376490364636</c:v>
                </c:pt>
                <c:pt idx="66" formatCode="0.00">
                  <c:v>206.68333326583235</c:v>
                </c:pt>
                <c:pt idx="67" formatCode="0.00">
                  <c:v>210.97137382561991</c:v>
                </c:pt>
                <c:pt idx="68" formatCode="0.00">
                  <c:v>211.54877506363596</c:v>
                </c:pt>
                <c:pt idx="69" formatCode="0.00">
                  <c:v>215.86727949572176</c:v>
                </c:pt>
                <c:pt idx="70" formatCode="0.00">
                  <c:v>220.8856879755235</c:v>
                </c:pt>
                <c:pt idx="71" formatCode="0.00">
                  <c:v>227.78169977849566</c:v>
                </c:pt>
                <c:pt idx="72" formatCode="0.00">
                  <c:v>230.53551977430917</c:v>
                </c:pt>
                <c:pt idx="73" formatCode="0.00">
                  <c:v>243.65509247215795</c:v>
                </c:pt>
                <c:pt idx="74" formatCode="0.00">
                  <c:v>234.38564368426211</c:v>
                </c:pt>
                <c:pt idx="75" formatCode="0.00">
                  <c:v>228.57838256898154</c:v>
                </c:pt>
                <c:pt idx="76" formatCode="0.00">
                  <c:v>229.38805936669874</c:v>
                </c:pt>
                <c:pt idx="77" formatCode="0.00">
                  <c:v>234.91798951112355</c:v>
                </c:pt>
                <c:pt idx="78" formatCode="0.00">
                  <c:v>236.29793663646143</c:v>
                </c:pt>
                <c:pt idx="79" formatCode="0.00">
                  <c:v>245.15100602780061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returns!$W$1</c:f>
              <c:strCache>
                <c:ptCount val="1"/>
                <c:pt idx="0">
                  <c:v>QO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returns!$W$2:$W$81</c:f>
              <c:numCache>
                <c:formatCode>General</c:formatCode>
                <c:ptCount val="80"/>
                <c:pt idx="0">
                  <c:v>100</c:v>
                </c:pt>
                <c:pt idx="1">
                  <c:v>105.22963892889294</c:v>
                </c:pt>
                <c:pt idx="2" formatCode="0.00">
                  <c:v>108.55836929080914</c:v>
                </c:pt>
                <c:pt idx="3" formatCode="0.00">
                  <c:v>115.30627399931569</c:v>
                </c:pt>
                <c:pt idx="4" formatCode="0.00">
                  <c:v>115.85319729276884</c:v>
                </c:pt>
                <c:pt idx="5" formatCode="0.00">
                  <c:v>114.6349019516562</c:v>
                </c:pt>
                <c:pt idx="6" formatCode="0.00">
                  <c:v>115.10623343910325</c:v>
                </c:pt>
                <c:pt idx="7" formatCode="0.00">
                  <c:v>111.44234396585382</c:v>
                </c:pt>
                <c:pt idx="8" formatCode="0.00">
                  <c:v>113.81190306483188</c:v>
                </c:pt>
                <c:pt idx="9" formatCode="0.00">
                  <c:v>112.79688013594541</c:v>
                </c:pt>
                <c:pt idx="10" formatCode="0.00">
                  <c:v>111.81144812591312</c:v>
                </c:pt>
                <c:pt idx="11" formatCode="0.00">
                  <c:v>110.59499402820464</c:v>
                </c:pt>
                <c:pt idx="12" formatCode="0.00">
                  <c:v>111.49794484957475</c:v>
                </c:pt>
                <c:pt idx="13" formatCode="0.00">
                  <c:v>112.26923283314201</c:v>
                </c:pt>
                <c:pt idx="14" formatCode="0.00">
                  <c:v>112.21835207512606</c:v>
                </c:pt>
                <c:pt idx="15" formatCode="0.00">
                  <c:v>121.88775431588458</c:v>
                </c:pt>
                <c:pt idx="16" formatCode="0.00">
                  <c:v>129.94773183412551</c:v>
                </c:pt>
                <c:pt idx="17" formatCode="0.00">
                  <c:v>131.35608915867388</c:v>
                </c:pt>
                <c:pt idx="18" formatCode="0.00">
                  <c:v>129.11516214730568</c:v>
                </c:pt>
                <c:pt idx="19" formatCode="0.00">
                  <c:v>141.52622008476803</c:v>
                </c:pt>
                <c:pt idx="20" formatCode="0.00">
                  <c:v>136.43254003340621</c:v>
                </c:pt>
                <c:pt idx="21" formatCode="0.00">
                  <c:v>149.92938423218752</c:v>
                </c:pt>
                <c:pt idx="22" formatCode="0.00">
                  <c:v>155.64994956522403</c:v>
                </c:pt>
                <c:pt idx="23" formatCode="0.00">
                  <c:v>161.72405983962364</c:v>
                </c:pt>
                <c:pt idx="24" formatCode="0.00">
                  <c:v>170.55352715945622</c:v>
                </c:pt>
                <c:pt idx="25" formatCode="0.00">
                  <c:v>173.13172406256189</c:v>
                </c:pt>
                <c:pt idx="26" formatCode="0.00">
                  <c:v>189.28340702734232</c:v>
                </c:pt>
                <c:pt idx="27" formatCode="0.00">
                  <c:v>181.10390555222941</c:v>
                </c:pt>
                <c:pt idx="28" formatCode="0.00">
                  <c:v>181.71089442268951</c:v>
                </c:pt>
                <c:pt idx="29" formatCode="0.00">
                  <c:v>195.23302951908641</c:v>
                </c:pt>
                <c:pt idx="30" formatCode="0.00">
                  <c:v>213.15833500649907</c:v>
                </c:pt>
                <c:pt idx="31" formatCode="0.00">
                  <c:v>209.40529255084689</c:v>
                </c:pt>
                <c:pt idx="32" formatCode="0.00">
                  <c:v>216.86888951698938</c:v>
                </c:pt>
                <c:pt idx="33" formatCode="0.00">
                  <c:v>213.4508708692741</c:v>
                </c:pt>
                <c:pt idx="34" formatCode="0.00">
                  <c:v>215.43151470883774</c:v>
                </c:pt>
                <c:pt idx="35" formatCode="0.00">
                  <c:v>224.56718223041017</c:v>
                </c:pt>
                <c:pt idx="36" formatCode="0.00">
                  <c:v>230.36158752630973</c:v>
                </c:pt>
                <c:pt idx="37" formatCode="0.00">
                  <c:v>242.3185034362327</c:v>
                </c:pt>
                <c:pt idx="38" formatCode="0.00">
                  <c:v>255.21296871331947</c:v>
                </c:pt>
                <c:pt idx="39" formatCode="0.00">
                  <c:v>257.10000903774431</c:v>
                </c:pt>
                <c:pt idx="40" formatCode="0.00">
                  <c:v>256.13347091624763</c:v>
                </c:pt>
                <c:pt idx="41" formatCode="0.00">
                  <c:v>276.55359618736043</c:v>
                </c:pt>
                <c:pt idx="42" formatCode="0.00">
                  <c:v>271.31317077209184</c:v>
                </c:pt>
                <c:pt idx="43" formatCode="0.00">
                  <c:v>276.64773819823785</c:v>
                </c:pt>
                <c:pt idx="44" formatCode="0.00">
                  <c:v>263.7436260462394</c:v>
                </c:pt>
                <c:pt idx="45" formatCode="0.00">
                  <c:v>258.12739363706561</c:v>
                </c:pt>
                <c:pt idx="46" formatCode="0.00">
                  <c:v>263.60799731884282</c:v>
                </c:pt>
                <c:pt idx="47" formatCode="0.00">
                  <c:v>260.78193504109737</c:v>
                </c:pt>
                <c:pt idx="48" formatCode="0.00">
                  <c:v>254.56043368582291</c:v>
                </c:pt>
                <c:pt idx="49" formatCode="0.00">
                  <c:v>244.79735101056318</c:v>
                </c:pt>
                <c:pt idx="50" formatCode="0.00">
                  <c:v>241.97015068961716</c:v>
                </c:pt>
                <c:pt idx="51" formatCode="0.00">
                  <c:v>256.82513438199391</c:v>
                </c:pt>
                <c:pt idx="52" formatCode="0.00">
                  <c:v>256.3799349028281</c:v>
                </c:pt>
                <c:pt idx="53" formatCode="0.00">
                  <c:v>278.43063408106866</c:v>
                </c:pt>
                <c:pt idx="54" formatCode="0.00">
                  <c:v>280.50506641522577</c:v>
                </c:pt>
                <c:pt idx="55" formatCode="0.00">
                  <c:v>297.39646792670379</c:v>
                </c:pt>
                <c:pt idx="56" formatCode="0.00">
                  <c:v>296.50496246441105</c:v>
                </c:pt>
                <c:pt idx="57" formatCode="0.00">
                  <c:v>306.04905995421097</c:v>
                </c:pt>
                <c:pt idx="58" formatCode="0.00">
                  <c:v>308.01403088937747</c:v>
                </c:pt>
                <c:pt idx="59" formatCode="0.00">
                  <c:v>319.95675865132603</c:v>
                </c:pt>
                <c:pt idx="60" formatCode="0.00">
                  <c:v>323.8259506820533</c:v>
                </c:pt>
                <c:pt idx="61" formatCode="0.00">
                  <c:v>339.97421556962087</c:v>
                </c:pt>
                <c:pt idx="62" formatCode="0.00">
                  <c:v>344.93426358991218</c:v>
                </c:pt>
                <c:pt idx="63" formatCode="0.00">
                  <c:v>356.02265949881314</c:v>
                </c:pt>
                <c:pt idx="64" formatCode="0.00">
                  <c:v>365.68372903196962</c:v>
                </c:pt>
                <c:pt idx="65" formatCode="0.00">
                  <c:v>387.36183564609513</c:v>
                </c:pt>
                <c:pt idx="66" formatCode="0.00">
                  <c:v>366.47091334837319</c:v>
                </c:pt>
                <c:pt idx="67" formatCode="0.00">
                  <c:v>377.36706227164751</c:v>
                </c:pt>
                <c:pt idx="68" formatCode="0.00">
                  <c:v>379.24150495601339</c:v>
                </c:pt>
                <c:pt idx="69" formatCode="0.00">
                  <c:v>385.56977523734025</c:v>
                </c:pt>
                <c:pt idx="70" formatCode="0.00">
                  <c:v>397.34349491187606</c:v>
                </c:pt>
                <c:pt idx="71" formatCode="0.00">
                  <c:v>397.35771585785614</c:v>
                </c:pt>
                <c:pt idx="72" formatCode="0.00">
                  <c:v>394.34615244471257</c:v>
                </c:pt>
                <c:pt idx="73" formatCode="0.00">
                  <c:v>435.83493714969029</c:v>
                </c:pt>
                <c:pt idx="74" formatCode="0.00">
                  <c:v>425.05984860376168</c:v>
                </c:pt>
                <c:pt idx="75" formatCode="0.00">
                  <c:v>419.943246525284</c:v>
                </c:pt>
                <c:pt idx="76" formatCode="0.00">
                  <c:v>422.46264822758326</c:v>
                </c:pt>
                <c:pt idx="77" formatCode="0.00">
                  <c:v>441.05115225326705</c:v>
                </c:pt>
                <c:pt idx="78" formatCode="0.00">
                  <c:v>441.05049380994711</c:v>
                </c:pt>
                <c:pt idx="79" formatCode="0.00">
                  <c:v>446.72724661012268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returns!$X$1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returns!$X$2:$X$81</c:f>
              <c:numCache>
                <c:formatCode>General</c:formatCode>
                <c:ptCount val="80"/>
                <c:pt idx="0">
                  <c:v>100</c:v>
                </c:pt>
                <c:pt idx="1">
                  <c:v>105.7065637488021</c:v>
                </c:pt>
                <c:pt idx="2" formatCode="0.00">
                  <c:v>110.01579855992199</c:v>
                </c:pt>
                <c:pt idx="3" formatCode="0.00">
                  <c:v>116.46924065546661</c:v>
                </c:pt>
                <c:pt idx="4" formatCode="0.00">
                  <c:v>114.8992383163522</c:v>
                </c:pt>
                <c:pt idx="5" formatCode="0.00">
                  <c:v>115.36753796942459</c:v>
                </c:pt>
                <c:pt idx="6" formatCode="0.00">
                  <c:v>115.43809537143896</c:v>
                </c:pt>
                <c:pt idx="7" formatCode="0.00">
                  <c:v>119.75177629839823</c:v>
                </c:pt>
                <c:pt idx="8" formatCode="0.00">
                  <c:v>118.16462847864848</c:v>
                </c:pt>
                <c:pt idx="9" formatCode="0.00">
                  <c:v>116.69720989465901</c:v>
                </c:pt>
                <c:pt idx="10" formatCode="0.00">
                  <c:v>118.16384930493402</c:v>
                </c:pt>
                <c:pt idx="11" formatCode="0.00">
                  <c:v>121.75154990111865</c:v>
                </c:pt>
                <c:pt idx="12" formatCode="0.00">
                  <c:v>122.31945779576033</c:v>
                </c:pt>
                <c:pt idx="13" formatCode="0.00">
                  <c:v>121.63825822627157</c:v>
                </c:pt>
                <c:pt idx="14" formatCode="0.00">
                  <c:v>120.87058506478216</c:v>
                </c:pt>
                <c:pt idx="15" formatCode="0.00">
                  <c:v>130.86246823528538</c:v>
                </c:pt>
                <c:pt idx="16" formatCode="0.00">
                  <c:v>136.26455588836535</c:v>
                </c:pt>
                <c:pt idx="17" formatCode="0.00">
                  <c:v>141.32613038462401</c:v>
                </c:pt>
                <c:pt idx="18" formatCode="0.00">
                  <c:v>138.42047361091036</c:v>
                </c:pt>
                <c:pt idx="19" formatCode="0.00">
                  <c:v>150.11534783487164</c:v>
                </c:pt>
                <c:pt idx="20" formatCode="0.00">
                  <c:v>150.92984151222842</c:v>
                </c:pt>
                <c:pt idx="21" formatCode="0.00">
                  <c:v>165.33260392947085</c:v>
                </c:pt>
                <c:pt idx="22" formatCode="0.00">
                  <c:v>167.15756116448196</c:v>
                </c:pt>
                <c:pt idx="23" formatCode="0.00">
                  <c:v>168.3659471312242</c:v>
                </c:pt>
                <c:pt idx="24" formatCode="0.00">
                  <c:v>176.96875331582459</c:v>
                </c:pt>
                <c:pt idx="25" formatCode="0.00">
                  <c:v>180.36090614534066</c:v>
                </c:pt>
                <c:pt idx="26" formatCode="0.00">
                  <c:v>193.28018555314569</c:v>
                </c:pt>
                <c:pt idx="27" formatCode="0.00">
                  <c:v>184.25149068868507</c:v>
                </c:pt>
                <c:pt idx="28" formatCode="0.00">
                  <c:v>182.10891457720305</c:v>
                </c:pt>
                <c:pt idx="29" formatCode="0.00">
                  <c:v>194.52791498678164</c:v>
                </c:pt>
                <c:pt idx="30" formatCode="0.00">
                  <c:v>211.70763273555764</c:v>
                </c:pt>
                <c:pt idx="31" formatCode="0.00">
                  <c:v>205.71097823068538</c:v>
                </c:pt>
                <c:pt idx="32" formatCode="0.00">
                  <c:v>216.33630833474308</c:v>
                </c:pt>
                <c:pt idx="33" formatCode="0.00">
                  <c:v>212.16950649236583</c:v>
                </c:pt>
                <c:pt idx="34" formatCode="0.00">
                  <c:v>211.01126875523536</c:v>
                </c:pt>
                <c:pt idx="35" formatCode="0.00">
                  <c:v>221.68252279822755</c:v>
                </c:pt>
                <c:pt idx="36" formatCode="0.00">
                  <c:v>226.62660770347614</c:v>
                </c:pt>
                <c:pt idx="37" formatCode="0.00">
                  <c:v>233.97662777954542</c:v>
                </c:pt>
                <c:pt idx="38" formatCode="0.00">
                  <c:v>246.25654007782808</c:v>
                </c:pt>
                <c:pt idx="39" formatCode="0.00">
                  <c:v>247.21545883187829</c:v>
                </c:pt>
                <c:pt idx="40" formatCode="0.00">
                  <c:v>239.65376727737595</c:v>
                </c:pt>
                <c:pt idx="41" formatCode="0.00">
                  <c:v>258.38387084312899</c:v>
                </c:pt>
                <c:pt idx="42" formatCode="0.00">
                  <c:v>252.58340074926082</c:v>
                </c:pt>
                <c:pt idx="43" formatCode="0.00">
                  <c:v>253.16827863058208</c:v>
                </c:pt>
                <c:pt idx="44" formatCode="0.00">
                  <c:v>241.09839852314397</c:v>
                </c:pt>
                <c:pt idx="45" formatCode="0.00">
                  <c:v>235.12053568819269</c:v>
                </c:pt>
                <c:pt idx="46" formatCode="0.00">
                  <c:v>241.00190031375837</c:v>
                </c:pt>
                <c:pt idx="47" formatCode="0.00">
                  <c:v>242.16053363171989</c:v>
                </c:pt>
                <c:pt idx="48" formatCode="0.00">
                  <c:v>235.53572309091234</c:v>
                </c:pt>
                <c:pt idx="49" formatCode="0.00">
                  <c:v>220.16639078513185</c:v>
                </c:pt>
                <c:pt idx="50" formatCode="0.00">
                  <c:v>212.92622162517517</c:v>
                </c:pt>
                <c:pt idx="51" formatCode="0.00">
                  <c:v>225.25290438607453</c:v>
                </c:pt>
                <c:pt idx="52" formatCode="0.00">
                  <c:v>224.98963412642286</c:v>
                </c:pt>
                <c:pt idx="53" formatCode="0.00">
                  <c:v>242.64378601933598</c:v>
                </c:pt>
                <c:pt idx="54" formatCode="0.00">
                  <c:v>243.60233713240393</c:v>
                </c:pt>
                <c:pt idx="55" formatCode="0.00">
                  <c:v>256.21544070739026</c:v>
                </c:pt>
                <c:pt idx="56" formatCode="0.00">
                  <c:v>256.47895935991619</c:v>
                </c:pt>
                <c:pt idx="57" formatCode="0.00">
                  <c:v>263.83699707813008</c:v>
                </c:pt>
                <c:pt idx="58" formatCode="0.00">
                  <c:v>258.92929591549387</c:v>
                </c:pt>
                <c:pt idx="59" formatCode="0.00">
                  <c:v>266.37449347993328</c:v>
                </c:pt>
                <c:pt idx="60" formatCode="0.00">
                  <c:v>268.66341199543609</c:v>
                </c:pt>
                <c:pt idx="61" formatCode="0.00">
                  <c:v>281.03325129256962</c:v>
                </c:pt>
                <c:pt idx="62" formatCode="0.00">
                  <c:v>288.76531272473068</c:v>
                </c:pt>
                <c:pt idx="63" formatCode="0.00">
                  <c:v>297.03740029823172</c:v>
                </c:pt>
                <c:pt idx="64" formatCode="0.00">
                  <c:v>303.40000067783359</c:v>
                </c:pt>
                <c:pt idx="65" formatCode="0.00">
                  <c:v>320.14555745895785</c:v>
                </c:pt>
                <c:pt idx="66" formatCode="0.00">
                  <c:v>301.75918609432409</c:v>
                </c:pt>
                <c:pt idx="67" formatCode="0.00">
                  <c:v>314.39635573824302</c:v>
                </c:pt>
                <c:pt idx="68" formatCode="0.00">
                  <c:v>316.68648944858342</c:v>
                </c:pt>
                <c:pt idx="69" formatCode="0.00">
                  <c:v>320.86252336358666</c:v>
                </c:pt>
                <c:pt idx="70" formatCode="0.00">
                  <c:v>332.62229892783739</c:v>
                </c:pt>
                <c:pt idx="71" formatCode="0.00">
                  <c:v>334.76424839325142</c:v>
                </c:pt>
                <c:pt idx="72" formatCode="0.00">
                  <c:v>331.05540431271959</c:v>
                </c:pt>
                <c:pt idx="73" formatCode="0.00">
                  <c:v>370.12512908946951</c:v>
                </c:pt>
                <c:pt idx="74" formatCode="0.00">
                  <c:v>364.6032265392659</c:v>
                </c:pt>
                <c:pt idx="75" formatCode="0.00">
                  <c:v>358.93825181253879</c:v>
                </c:pt>
                <c:pt idx="76" formatCode="0.00">
                  <c:v>358.81563353896303</c:v>
                </c:pt>
                <c:pt idx="77" formatCode="0.00">
                  <c:v>373.01789688500423</c:v>
                </c:pt>
                <c:pt idx="78" formatCode="0.00">
                  <c:v>373.0173400082312</c:v>
                </c:pt>
                <c:pt idx="79" formatCode="0.00">
                  <c:v>378.1367785510609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26592"/>
        <c:axId val="705627152"/>
      </c:lineChart>
      <c:dateAx>
        <c:axId val="70562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27152"/>
        <c:crosses val="autoZero"/>
        <c:auto val="1"/>
        <c:lblOffset val="100"/>
        <c:baseTimeUnit val="months"/>
      </c:dateAx>
      <c:valAx>
        <c:axId val="7056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returns!$S$1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returns!$S$2:$S$81</c:f>
              <c:numCache>
                <c:formatCode>General</c:formatCode>
                <c:ptCount val="80"/>
                <c:pt idx="0">
                  <c:v>100</c:v>
                </c:pt>
                <c:pt idx="1">
                  <c:v>99.97</c:v>
                </c:pt>
                <c:pt idx="2" formatCode="0.00">
                  <c:v>99.940009000000003</c:v>
                </c:pt>
                <c:pt idx="3" formatCode="0.00">
                  <c:v>99.910026997300008</c:v>
                </c:pt>
                <c:pt idx="4" formatCode="0.00">
                  <c:v>99.880053989200817</c:v>
                </c:pt>
                <c:pt idx="5" formatCode="0.00">
                  <c:v>99.85008997300406</c:v>
                </c:pt>
                <c:pt idx="6" formatCode="0.00">
                  <c:v>99.820134946012161</c:v>
                </c:pt>
                <c:pt idx="7" formatCode="0.00">
                  <c:v>99.790188905528353</c:v>
                </c:pt>
                <c:pt idx="8" formatCode="0.00">
                  <c:v>99.760251848856697</c:v>
                </c:pt>
                <c:pt idx="9" formatCode="0.00">
                  <c:v>99.730323773302047</c:v>
                </c:pt>
                <c:pt idx="10" formatCode="0.00">
                  <c:v>99.700404676170066</c:v>
                </c:pt>
                <c:pt idx="11" formatCode="0.00">
                  <c:v>99.670494554767217</c:v>
                </c:pt>
                <c:pt idx="12" formatCode="0.00">
                  <c:v>99.640593406400797</c:v>
                </c:pt>
                <c:pt idx="13" formatCode="0.00">
                  <c:v>99.610701228378886</c:v>
                </c:pt>
                <c:pt idx="14" formatCode="0.00">
                  <c:v>99.088241601885017</c:v>
                </c:pt>
                <c:pt idx="15" formatCode="0.00">
                  <c:v>102.04733354395094</c:v>
                </c:pt>
                <c:pt idx="16" formatCode="0.00">
                  <c:v>107.95270347400141</c:v>
                </c:pt>
                <c:pt idx="17" formatCode="0.00">
                  <c:v>103.37375348783661</c:v>
                </c:pt>
                <c:pt idx="18" formatCode="0.00">
                  <c:v>100.91718742958138</c:v>
                </c:pt>
                <c:pt idx="19" formatCode="0.00">
                  <c:v>105.19285757549954</c:v>
                </c:pt>
                <c:pt idx="20" formatCode="0.00">
                  <c:v>102.54471461349311</c:v>
                </c:pt>
                <c:pt idx="21" formatCode="0.00">
                  <c:v>111.2073527521421</c:v>
                </c:pt>
                <c:pt idx="22" formatCode="0.00">
                  <c:v>114.83590261366169</c:v>
                </c:pt>
                <c:pt idx="23" formatCode="0.00">
                  <c:v>116.40160885839911</c:v>
                </c:pt>
                <c:pt idx="24" formatCode="0.00">
                  <c:v>118.49424127184223</c:v>
                </c:pt>
                <c:pt idx="25" formatCode="0.00">
                  <c:v>113.43510129346724</c:v>
                </c:pt>
                <c:pt idx="26" formatCode="0.00">
                  <c:v>117.82579962317016</c:v>
                </c:pt>
                <c:pt idx="27" formatCode="0.00">
                  <c:v>117.97463338433406</c:v>
                </c:pt>
                <c:pt idx="28" formatCode="0.00">
                  <c:v>120.77177846569909</c:v>
                </c:pt>
                <c:pt idx="29" formatCode="0.00">
                  <c:v>123.45403564554364</c:v>
                </c:pt>
                <c:pt idx="30" formatCode="0.00">
                  <c:v>124.51619824779604</c:v>
                </c:pt>
                <c:pt idx="31" formatCode="0.00">
                  <c:v>123.93385961697975</c:v>
                </c:pt>
                <c:pt idx="32" formatCode="0.00">
                  <c:v>127.51936284307381</c:v>
                </c:pt>
                <c:pt idx="33" formatCode="0.00">
                  <c:v>122.00274382376472</c:v>
                </c:pt>
                <c:pt idx="34" formatCode="0.00">
                  <c:v>125.1128966398513</c:v>
                </c:pt>
                <c:pt idx="35" formatCode="0.00">
                  <c:v>126.12720011616956</c:v>
                </c:pt>
                <c:pt idx="36" formatCode="0.00">
                  <c:v>126.90917144456549</c:v>
                </c:pt>
                <c:pt idx="37" formatCode="0.00">
                  <c:v>134.16362521394004</c:v>
                </c:pt>
                <c:pt idx="38" formatCode="0.00">
                  <c:v>129.80873352139216</c:v>
                </c:pt>
                <c:pt idx="39" formatCode="0.00">
                  <c:v>130.42715219883152</c:v>
                </c:pt>
                <c:pt idx="40" formatCode="0.00">
                  <c:v>130.35960354053566</c:v>
                </c:pt>
                <c:pt idx="41" formatCode="0.00">
                  <c:v>130.58970806597841</c:v>
                </c:pt>
                <c:pt idx="42" formatCode="0.00">
                  <c:v>129.1810331176741</c:v>
                </c:pt>
                <c:pt idx="43" formatCode="0.00">
                  <c:v>129.58953158264327</c:v>
                </c:pt>
                <c:pt idx="44" formatCode="0.00">
                  <c:v>124.60085703201952</c:v>
                </c:pt>
                <c:pt idx="45" formatCode="0.00">
                  <c:v>125.29838196327285</c:v>
                </c:pt>
                <c:pt idx="46" formatCode="0.00">
                  <c:v>124.79736630893214</c:v>
                </c:pt>
                <c:pt idx="47" formatCode="0.00">
                  <c:v>124.35071766884803</c:v>
                </c:pt>
                <c:pt idx="48" formatCode="0.00">
                  <c:v>123.91097342468933</c:v>
                </c:pt>
                <c:pt idx="49" formatCode="0.00">
                  <c:v>123.53242623973613</c:v>
                </c:pt>
                <c:pt idx="50" formatCode="0.00">
                  <c:v>127.7792459151372</c:v>
                </c:pt>
                <c:pt idx="51" formatCode="0.00">
                  <c:v>127.76445710940075</c:v>
                </c:pt>
                <c:pt idx="52" formatCode="0.00">
                  <c:v>128.25883654851756</c:v>
                </c:pt>
                <c:pt idx="53" formatCode="0.00">
                  <c:v>128.32634351849387</c:v>
                </c:pt>
                <c:pt idx="54" formatCode="0.00">
                  <c:v>134.35857013396239</c:v>
                </c:pt>
                <c:pt idx="55" formatCode="0.00">
                  <c:v>135.16307257214268</c:v>
                </c:pt>
                <c:pt idx="56" formatCode="0.00">
                  <c:v>132.77686268628091</c:v>
                </c:pt>
                <c:pt idx="57" formatCode="0.00">
                  <c:v>134.17673239977057</c:v>
                </c:pt>
                <c:pt idx="58" formatCode="0.00">
                  <c:v>134.20250947204536</c:v>
                </c:pt>
                <c:pt idx="59" formatCode="0.00">
                  <c:v>133.04466405339801</c:v>
                </c:pt>
                <c:pt idx="60" formatCode="0.00">
                  <c:v>135.40433854657752</c:v>
                </c:pt>
                <c:pt idx="61" formatCode="0.00">
                  <c:v>138.75365843561531</c:v>
                </c:pt>
                <c:pt idx="62" formatCode="0.00">
                  <c:v>141.9744247872012</c:v>
                </c:pt>
                <c:pt idx="63" formatCode="0.00">
                  <c:v>141.27882395933347</c:v>
                </c:pt>
                <c:pt idx="64" formatCode="0.00">
                  <c:v>143.61391373127563</c:v>
                </c:pt>
                <c:pt idx="65" formatCode="0.00">
                  <c:v>146.81466882688076</c:v>
                </c:pt>
                <c:pt idx="66" formatCode="0.00">
                  <c:v>147.06615371569856</c:v>
                </c:pt>
                <c:pt idx="67" formatCode="0.00">
                  <c:v>151.67174795934673</c:v>
                </c:pt>
                <c:pt idx="68" formatCode="0.00">
                  <c:v>152.70557033895466</c:v>
                </c:pt>
                <c:pt idx="69" formatCode="0.00">
                  <c:v>155.09029295975796</c:v>
                </c:pt>
                <c:pt idx="70" formatCode="0.00">
                  <c:v>158.42072754577325</c:v>
                </c:pt>
                <c:pt idx="71" formatCode="0.00">
                  <c:v>161.83998828143851</c:v>
                </c:pt>
                <c:pt idx="72" formatCode="0.00">
                  <c:v>164.59926673583325</c:v>
                </c:pt>
                <c:pt idx="73" formatCode="0.00">
                  <c:v>172.49582599709919</c:v>
                </c:pt>
                <c:pt idx="74" formatCode="0.00">
                  <c:v>166.18107070128056</c:v>
                </c:pt>
                <c:pt idx="75" formatCode="0.00">
                  <c:v>165.46739578500927</c:v>
                </c:pt>
                <c:pt idx="76" formatCode="0.00">
                  <c:v>166.24552615948298</c:v>
                </c:pt>
                <c:pt idx="77" formatCode="0.00">
                  <c:v>165.3661145637553</c:v>
                </c:pt>
                <c:pt idx="78" formatCode="0.00">
                  <c:v>163.12219217528471</c:v>
                </c:pt>
                <c:pt idx="79" formatCode="0.00">
                  <c:v>165.58642382785874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returns!$U$1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returns!$U$2:$U$81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 formatCode="0.00">
                  <c:v>104.21187482122963</c:v>
                </c:pt>
                <c:pt idx="3" formatCode="0.00">
                  <c:v>107.647158018932</c:v>
                </c:pt>
                <c:pt idx="4" formatCode="0.00">
                  <c:v>106.9381819647022</c:v>
                </c:pt>
                <c:pt idx="5" formatCode="0.00">
                  <c:v>100.51185830590269</c:v>
                </c:pt>
                <c:pt idx="6" formatCode="0.00">
                  <c:v>104.74112424064025</c:v>
                </c:pt>
                <c:pt idx="7" formatCode="0.00">
                  <c:v>106.04317482392621</c:v>
                </c:pt>
                <c:pt idx="8" formatCode="0.00">
                  <c:v>108.670338947056</c:v>
                </c:pt>
                <c:pt idx="9" formatCode="0.00">
                  <c:v>111.20409766342564</c:v>
                </c:pt>
                <c:pt idx="10" formatCode="0.00">
                  <c:v>108.95535555082697</c:v>
                </c:pt>
                <c:pt idx="11" formatCode="0.00">
                  <c:v>109.90259487944552</c:v>
                </c:pt>
                <c:pt idx="12" formatCode="0.00">
                  <c:v>110.9401968622817</c:v>
                </c:pt>
                <c:pt idx="13" formatCode="0.00">
                  <c:v>116.61354571122986</c:v>
                </c:pt>
                <c:pt idx="14" formatCode="0.00">
                  <c:v>118.1946312414115</c:v>
                </c:pt>
                <c:pt idx="15" formatCode="0.00">
                  <c:v>122.54094535863752</c:v>
                </c:pt>
                <c:pt idx="16" formatCode="0.00">
                  <c:v>124.94722347445853</c:v>
                </c:pt>
                <c:pt idx="17" formatCode="0.00">
                  <c:v>127.94536196068465</c:v>
                </c:pt>
                <c:pt idx="18" formatCode="0.00">
                  <c:v>125.91718219514138</c:v>
                </c:pt>
                <c:pt idx="19" formatCode="0.00">
                  <c:v>132.70298508563167</c:v>
                </c:pt>
                <c:pt idx="20" formatCode="0.00">
                  <c:v>128.67219038755354</c:v>
                </c:pt>
                <c:pt idx="21" formatCode="0.00">
                  <c:v>132.84033040069448</c:v>
                </c:pt>
                <c:pt idx="22" formatCode="0.00">
                  <c:v>138.96721726641258</c:v>
                </c:pt>
                <c:pt idx="23" formatCode="0.00">
                  <c:v>143.11209008818341</c:v>
                </c:pt>
                <c:pt idx="24" formatCode="0.00">
                  <c:v>146.78094954441272</c:v>
                </c:pt>
                <c:pt idx="25" formatCode="0.00">
                  <c:v>141.65766648849774</c:v>
                </c:pt>
                <c:pt idx="26" formatCode="0.00">
                  <c:v>148.11713503420779</c:v>
                </c:pt>
                <c:pt idx="27" formatCode="0.00">
                  <c:v>149.41180460599352</c:v>
                </c:pt>
                <c:pt idx="28" formatCode="0.00">
                  <c:v>150.52362430805508</c:v>
                </c:pt>
                <c:pt idx="29" formatCode="0.00">
                  <c:v>153.96228084176732</c:v>
                </c:pt>
                <c:pt idx="30" formatCode="0.00">
                  <c:v>157.17418221352256</c:v>
                </c:pt>
                <c:pt idx="31" formatCode="0.00">
                  <c:v>154.98013435673676</c:v>
                </c:pt>
                <c:pt idx="32" formatCode="0.00">
                  <c:v>161.13146449479916</c:v>
                </c:pt>
                <c:pt idx="33" formatCode="0.00">
                  <c:v>158.92042187850552</c:v>
                </c:pt>
                <c:pt idx="34" formatCode="0.00">
                  <c:v>162.71188972344783</c:v>
                </c:pt>
                <c:pt idx="35" formatCode="0.00">
                  <c:v>167.19265698309817</c:v>
                </c:pt>
                <c:pt idx="36" formatCode="0.00">
                  <c:v>166.69638715886438</c:v>
                </c:pt>
                <c:pt idx="37" formatCode="0.00">
                  <c:v>161.86154163982638</c:v>
                </c:pt>
                <c:pt idx="38" formatCode="0.00">
                  <c:v>170.99940263048222</c:v>
                </c:pt>
                <c:pt idx="39" formatCode="0.00">
                  <c:v>168.26817654347968</c:v>
                </c:pt>
                <c:pt idx="40" formatCode="0.00">
                  <c:v>169.9036534388627</c:v>
                </c:pt>
                <c:pt idx="41" formatCode="0.00">
                  <c:v>172.11396911768884</c:v>
                </c:pt>
                <c:pt idx="42" formatCode="0.00">
                  <c:v>168.57292084547555</c:v>
                </c:pt>
                <c:pt idx="43" formatCode="0.00">
                  <c:v>172.36672614053654</c:v>
                </c:pt>
                <c:pt idx="44" formatCode="0.00">
                  <c:v>161.76684851526679</c:v>
                </c:pt>
                <c:pt idx="45" formatCode="0.00">
                  <c:v>157.77358282934952</c:v>
                </c:pt>
                <c:pt idx="46" formatCode="0.00">
                  <c:v>171.14242584640724</c:v>
                </c:pt>
                <c:pt idx="47" formatCode="0.00">
                  <c:v>171.81370067352856</c:v>
                </c:pt>
                <c:pt idx="48" formatCode="0.00">
                  <c:v>168.83680953099505</c:v>
                </c:pt>
                <c:pt idx="49" formatCode="0.00">
                  <c:v>160.38962134761977</c:v>
                </c:pt>
                <c:pt idx="50" formatCode="0.00">
                  <c:v>160.29898263024486</c:v>
                </c:pt>
                <c:pt idx="51" formatCode="0.00">
                  <c:v>171.22985565410431</c:v>
                </c:pt>
                <c:pt idx="52" formatCode="0.00">
                  <c:v>171.90102576761421</c:v>
                </c:pt>
                <c:pt idx="53" formatCode="0.00">
                  <c:v>174.80939699602467</c:v>
                </c:pt>
                <c:pt idx="54" formatCode="0.00">
                  <c:v>175.25252942218853</c:v>
                </c:pt>
                <c:pt idx="55" formatCode="0.00">
                  <c:v>181.80472316888552</c:v>
                </c:pt>
                <c:pt idx="56" formatCode="0.00">
                  <c:v>182.03785720711969</c:v>
                </c:pt>
                <c:pt idx="57" formatCode="0.00">
                  <c:v>182.05005850635078</c:v>
                </c:pt>
                <c:pt idx="58" formatCode="0.00">
                  <c:v>178.81173468845583</c:v>
                </c:pt>
                <c:pt idx="59" formatCode="0.00">
                  <c:v>185.37208830822539</c:v>
                </c:pt>
                <c:pt idx="60" formatCode="0.00">
                  <c:v>189.34538917583907</c:v>
                </c:pt>
                <c:pt idx="61" formatCode="0.00">
                  <c:v>192.6611733733055</c:v>
                </c:pt>
                <c:pt idx="62" formatCode="0.00">
                  <c:v>200.31949507477395</c:v>
                </c:pt>
                <c:pt idx="63" formatCode="0.00">
                  <c:v>200.55495358210067</c:v>
                </c:pt>
                <c:pt idx="64" formatCode="0.00">
                  <c:v>202.49060545825532</c:v>
                </c:pt>
                <c:pt idx="65" formatCode="0.00">
                  <c:v>205.31376490364636</c:v>
                </c:pt>
                <c:pt idx="66" formatCode="0.00">
                  <c:v>206.68333326583235</c:v>
                </c:pt>
                <c:pt idx="67" formatCode="0.00">
                  <c:v>210.97137382561991</c:v>
                </c:pt>
                <c:pt idx="68" formatCode="0.00">
                  <c:v>211.54877506363596</c:v>
                </c:pt>
                <c:pt idx="69" formatCode="0.00">
                  <c:v>215.86727949572176</c:v>
                </c:pt>
                <c:pt idx="70" formatCode="0.00">
                  <c:v>220.8856879755235</c:v>
                </c:pt>
                <c:pt idx="71" formatCode="0.00">
                  <c:v>227.78169977849566</c:v>
                </c:pt>
                <c:pt idx="72" formatCode="0.00">
                  <c:v>230.53551977430917</c:v>
                </c:pt>
                <c:pt idx="73" formatCode="0.00">
                  <c:v>243.65509247215795</c:v>
                </c:pt>
                <c:pt idx="74" formatCode="0.00">
                  <c:v>234.38564368426211</c:v>
                </c:pt>
                <c:pt idx="75" formatCode="0.00">
                  <c:v>228.57838256898154</c:v>
                </c:pt>
                <c:pt idx="76" formatCode="0.00">
                  <c:v>229.38805936669874</c:v>
                </c:pt>
                <c:pt idx="77" formatCode="0.00">
                  <c:v>234.91798951112355</c:v>
                </c:pt>
                <c:pt idx="78" formatCode="0.00">
                  <c:v>236.29793663646143</c:v>
                </c:pt>
                <c:pt idx="79" formatCode="0.00">
                  <c:v>245.15100602780061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returns!$W$1</c:f>
              <c:strCache>
                <c:ptCount val="1"/>
                <c:pt idx="0">
                  <c:v>QO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returns!$W$2:$W$81</c:f>
              <c:numCache>
                <c:formatCode>General</c:formatCode>
                <c:ptCount val="80"/>
                <c:pt idx="0">
                  <c:v>100</c:v>
                </c:pt>
                <c:pt idx="1">
                  <c:v>105.22963892889294</c:v>
                </c:pt>
                <c:pt idx="2" formatCode="0.00">
                  <c:v>108.55836929080914</c:v>
                </c:pt>
                <c:pt idx="3" formatCode="0.00">
                  <c:v>115.30627399931569</c:v>
                </c:pt>
                <c:pt idx="4" formatCode="0.00">
                  <c:v>115.85319729276884</c:v>
                </c:pt>
                <c:pt idx="5" formatCode="0.00">
                  <c:v>114.6349019516562</c:v>
                </c:pt>
                <c:pt idx="6" formatCode="0.00">
                  <c:v>115.10623343910325</c:v>
                </c:pt>
                <c:pt idx="7" formatCode="0.00">
                  <c:v>111.44234396585382</c:v>
                </c:pt>
                <c:pt idx="8" formatCode="0.00">
                  <c:v>113.81190306483188</c:v>
                </c:pt>
                <c:pt idx="9" formatCode="0.00">
                  <c:v>112.79688013594541</c:v>
                </c:pt>
                <c:pt idx="10" formatCode="0.00">
                  <c:v>111.81144812591312</c:v>
                </c:pt>
                <c:pt idx="11" formatCode="0.00">
                  <c:v>110.59499402820464</c:v>
                </c:pt>
                <c:pt idx="12" formatCode="0.00">
                  <c:v>111.49794484957475</c:v>
                </c:pt>
                <c:pt idx="13" formatCode="0.00">
                  <c:v>112.26923283314201</c:v>
                </c:pt>
                <c:pt idx="14" formatCode="0.00">
                  <c:v>112.21835207512606</c:v>
                </c:pt>
                <c:pt idx="15" formatCode="0.00">
                  <c:v>121.88775431588458</c:v>
                </c:pt>
                <c:pt idx="16" formatCode="0.00">
                  <c:v>129.94773183412551</c:v>
                </c:pt>
                <c:pt idx="17" formatCode="0.00">
                  <c:v>131.35608915867388</c:v>
                </c:pt>
                <c:pt idx="18" formatCode="0.00">
                  <c:v>129.11516214730568</c:v>
                </c:pt>
                <c:pt idx="19" formatCode="0.00">
                  <c:v>141.52622008476803</c:v>
                </c:pt>
                <c:pt idx="20" formatCode="0.00">
                  <c:v>136.43254003340621</c:v>
                </c:pt>
                <c:pt idx="21" formatCode="0.00">
                  <c:v>149.92938423218752</c:v>
                </c:pt>
                <c:pt idx="22" formatCode="0.00">
                  <c:v>155.64994956522403</c:v>
                </c:pt>
                <c:pt idx="23" formatCode="0.00">
                  <c:v>161.72405983962364</c:v>
                </c:pt>
                <c:pt idx="24" formatCode="0.00">
                  <c:v>170.55352715945622</c:v>
                </c:pt>
                <c:pt idx="25" formatCode="0.00">
                  <c:v>173.13172406256189</c:v>
                </c:pt>
                <c:pt idx="26" formatCode="0.00">
                  <c:v>189.28340702734232</c:v>
                </c:pt>
                <c:pt idx="27" formatCode="0.00">
                  <c:v>181.10390555222941</c:v>
                </c:pt>
                <c:pt idx="28" formatCode="0.00">
                  <c:v>181.71089442268951</c:v>
                </c:pt>
                <c:pt idx="29" formatCode="0.00">
                  <c:v>195.23302951908641</c:v>
                </c:pt>
                <c:pt idx="30" formatCode="0.00">
                  <c:v>213.15833500649907</c:v>
                </c:pt>
                <c:pt idx="31" formatCode="0.00">
                  <c:v>209.40529255084689</c:v>
                </c:pt>
                <c:pt idx="32" formatCode="0.00">
                  <c:v>216.86888951698938</c:v>
                </c:pt>
                <c:pt idx="33" formatCode="0.00">
                  <c:v>213.4508708692741</c:v>
                </c:pt>
                <c:pt idx="34" formatCode="0.00">
                  <c:v>215.43151470883774</c:v>
                </c:pt>
                <c:pt idx="35" formatCode="0.00">
                  <c:v>224.56718223041017</c:v>
                </c:pt>
                <c:pt idx="36" formatCode="0.00">
                  <c:v>230.36158752630973</c:v>
                </c:pt>
                <c:pt idx="37" formatCode="0.00">
                  <c:v>242.3185034362327</c:v>
                </c:pt>
                <c:pt idx="38" formatCode="0.00">
                  <c:v>255.21296871331947</c:v>
                </c:pt>
                <c:pt idx="39" formatCode="0.00">
                  <c:v>257.10000903774431</c:v>
                </c:pt>
                <c:pt idx="40" formatCode="0.00">
                  <c:v>256.13347091624763</c:v>
                </c:pt>
                <c:pt idx="41" formatCode="0.00">
                  <c:v>276.55359618736043</c:v>
                </c:pt>
                <c:pt idx="42" formatCode="0.00">
                  <c:v>271.31317077209184</c:v>
                </c:pt>
                <c:pt idx="43" formatCode="0.00">
                  <c:v>276.64773819823785</c:v>
                </c:pt>
                <c:pt idx="44" formatCode="0.00">
                  <c:v>263.7436260462394</c:v>
                </c:pt>
                <c:pt idx="45" formatCode="0.00">
                  <c:v>258.12739363706561</c:v>
                </c:pt>
                <c:pt idx="46" formatCode="0.00">
                  <c:v>263.60799731884282</c:v>
                </c:pt>
                <c:pt idx="47" formatCode="0.00">
                  <c:v>260.78193504109737</c:v>
                </c:pt>
                <c:pt idx="48" formatCode="0.00">
                  <c:v>254.56043368582291</c:v>
                </c:pt>
                <c:pt idx="49" formatCode="0.00">
                  <c:v>244.79735101056318</c:v>
                </c:pt>
                <c:pt idx="50" formatCode="0.00">
                  <c:v>241.97015068961716</c:v>
                </c:pt>
                <c:pt idx="51" formatCode="0.00">
                  <c:v>256.82513438199391</c:v>
                </c:pt>
                <c:pt idx="52" formatCode="0.00">
                  <c:v>256.3799349028281</c:v>
                </c:pt>
                <c:pt idx="53" formatCode="0.00">
                  <c:v>278.43063408106866</c:v>
                </c:pt>
                <c:pt idx="54" formatCode="0.00">
                  <c:v>280.50506641522577</c:v>
                </c:pt>
                <c:pt idx="55" formatCode="0.00">
                  <c:v>297.39646792670379</c:v>
                </c:pt>
                <c:pt idx="56" formatCode="0.00">
                  <c:v>296.50496246441105</c:v>
                </c:pt>
                <c:pt idx="57" formatCode="0.00">
                  <c:v>306.04905995421097</c:v>
                </c:pt>
                <c:pt idx="58" formatCode="0.00">
                  <c:v>308.01403088937747</c:v>
                </c:pt>
                <c:pt idx="59" formatCode="0.00">
                  <c:v>319.95675865132603</c:v>
                </c:pt>
                <c:pt idx="60" formatCode="0.00">
                  <c:v>323.8259506820533</c:v>
                </c:pt>
                <c:pt idx="61" formatCode="0.00">
                  <c:v>339.97421556962087</c:v>
                </c:pt>
                <c:pt idx="62" formatCode="0.00">
                  <c:v>344.93426358991218</c:v>
                </c:pt>
                <c:pt idx="63" formatCode="0.00">
                  <c:v>356.02265949881314</c:v>
                </c:pt>
                <c:pt idx="64" formatCode="0.00">
                  <c:v>365.68372903196962</c:v>
                </c:pt>
                <c:pt idx="65" formatCode="0.00">
                  <c:v>387.36183564609513</c:v>
                </c:pt>
                <c:pt idx="66" formatCode="0.00">
                  <c:v>366.47091334837319</c:v>
                </c:pt>
                <c:pt idx="67" formatCode="0.00">
                  <c:v>377.36706227164751</c:v>
                </c:pt>
                <c:pt idx="68" formatCode="0.00">
                  <c:v>379.24150495601339</c:v>
                </c:pt>
                <c:pt idx="69" formatCode="0.00">
                  <c:v>385.56977523734025</c:v>
                </c:pt>
                <c:pt idx="70" formatCode="0.00">
                  <c:v>397.34349491187606</c:v>
                </c:pt>
                <c:pt idx="71" formatCode="0.00">
                  <c:v>397.35771585785614</c:v>
                </c:pt>
                <c:pt idx="72" formatCode="0.00">
                  <c:v>394.34615244471257</c:v>
                </c:pt>
                <c:pt idx="73" formatCode="0.00">
                  <c:v>435.83493714969029</c:v>
                </c:pt>
                <c:pt idx="74" formatCode="0.00">
                  <c:v>425.05984860376168</c:v>
                </c:pt>
                <c:pt idx="75" formatCode="0.00">
                  <c:v>419.943246525284</c:v>
                </c:pt>
                <c:pt idx="76" formatCode="0.00">
                  <c:v>422.46264822758326</c:v>
                </c:pt>
                <c:pt idx="77" formatCode="0.00">
                  <c:v>441.05115225326705</c:v>
                </c:pt>
                <c:pt idx="78" formatCode="0.00">
                  <c:v>441.05049380994711</c:v>
                </c:pt>
                <c:pt idx="79" formatCode="0.00">
                  <c:v>446.72724661012268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returns!$X$1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returns!$X$2:$X$81</c:f>
              <c:numCache>
                <c:formatCode>General</c:formatCode>
                <c:ptCount val="80"/>
                <c:pt idx="0">
                  <c:v>100</c:v>
                </c:pt>
                <c:pt idx="1">
                  <c:v>105.7065637488021</c:v>
                </c:pt>
                <c:pt idx="2" formatCode="0.00">
                  <c:v>110.01579855992199</c:v>
                </c:pt>
                <c:pt idx="3" formatCode="0.00">
                  <c:v>116.46924065546661</c:v>
                </c:pt>
                <c:pt idx="4" formatCode="0.00">
                  <c:v>114.8992383163522</c:v>
                </c:pt>
                <c:pt idx="5" formatCode="0.00">
                  <c:v>115.36753796942459</c:v>
                </c:pt>
                <c:pt idx="6" formatCode="0.00">
                  <c:v>115.43809537143896</c:v>
                </c:pt>
                <c:pt idx="7" formatCode="0.00">
                  <c:v>119.75177629839823</c:v>
                </c:pt>
                <c:pt idx="8" formatCode="0.00">
                  <c:v>118.16462847864848</c:v>
                </c:pt>
                <c:pt idx="9" formatCode="0.00">
                  <c:v>116.69720989465901</c:v>
                </c:pt>
                <c:pt idx="10" formatCode="0.00">
                  <c:v>118.16384930493402</c:v>
                </c:pt>
                <c:pt idx="11" formatCode="0.00">
                  <c:v>121.75154990111865</c:v>
                </c:pt>
                <c:pt idx="12" formatCode="0.00">
                  <c:v>122.31945779576033</c:v>
                </c:pt>
                <c:pt idx="13" formatCode="0.00">
                  <c:v>121.63825822627157</c:v>
                </c:pt>
                <c:pt idx="14" formatCode="0.00">
                  <c:v>120.87058506478216</c:v>
                </c:pt>
                <c:pt idx="15" formatCode="0.00">
                  <c:v>130.86246823528538</c:v>
                </c:pt>
                <c:pt idx="16" formatCode="0.00">
                  <c:v>136.26455588836535</c:v>
                </c:pt>
                <c:pt idx="17" formatCode="0.00">
                  <c:v>141.32613038462401</c:v>
                </c:pt>
                <c:pt idx="18" formatCode="0.00">
                  <c:v>138.42047361091036</c:v>
                </c:pt>
                <c:pt idx="19" formatCode="0.00">
                  <c:v>150.11534783487164</c:v>
                </c:pt>
                <c:pt idx="20" formatCode="0.00">
                  <c:v>150.92984151222842</c:v>
                </c:pt>
                <c:pt idx="21" formatCode="0.00">
                  <c:v>165.33260392947085</c:v>
                </c:pt>
                <c:pt idx="22" formatCode="0.00">
                  <c:v>167.15756116448196</c:v>
                </c:pt>
                <c:pt idx="23" formatCode="0.00">
                  <c:v>168.3659471312242</c:v>
                </c:pt>
                <c:pt idx="24" formatCode="0.00">
                  <c:v>176.96875331582459</c:v>
                </c:pt>
                <c:pt idx="25" formatCode="0.00">
                  <c:v>180.36090614534066</c:v>
                </c:pt>
                <c:pt idx="26" formatCode="0.00">
                  <c:v>193.28018555314569</c:v>
                </c:pt>
                <c:pt idx="27" formatCode="0.00">
                  <c:v>184.25149068868507</c:v>
                </c:pt>
                <c:pt idx="28" formatCode="0.00">
                  <c:v>182.10891457720305</c:v>
                </c:pt>
                <c:pt idx="29" formatCode="0.00">
                  <c:v>194.52791498678164</c:v>
                </c:pt>
                <c:pt idx="30" formatCode="0.00">
                  <c:v>211.70763273555764</c:v>
                </c:pt>
                <c:pt idx="31" formatCode="0.00">
                  <c:v>205.71097823068538</c:v>
                </c:pt>
                <c:pt idx="32" formatCode="0.00">
                  <c:v>216.33630833474308</c:v>
                </c:pt>
                <c:pt idx="33" formatCode="0.00">
                  <c:v>212.16950649236583</c:v>
                </c:pt>
                <c:pt idx="34" formatCode="0.00">
                  <c:v>211.01126875523536</c:v>
                </c:pt>
                <c:pt idx="35" formatCode="0.00">
                  <c:v>221.68252279822755</c:v>
                </c:pt>
                <c:pt idx="36" formatCode="0.00">
                  <c:v>226.62660770347614</c:v>
                </c:pt>
                <c:pt idx="37" formatCode="0.00">
                  <c:v>233.97662777954542</c:v>
                </c:pt>
                <c:pt idx="38" formatCode="0.00">
                  <c:v>246.25654007782808</c:v>
                </c:pt>
                <c:pt idx="39" formatCode="0.00">
                  <c:v>247.21545883187829</c:v>
                </c:pt>
                <c:pt idx="40" formatCode="0.00">
                  <c:v>239.65376727737595</c:v>
                </c:pt>
                <c:pt idx="41" formatCode="0.00">
                  <c:v>258.38387084312899</c:v>
                </c:pt>
                <c:pt idx="42" formatCode="0.00">
                  <c:v>252.58340074926082</c:v>
                </c:pt>
                <c:pt idx="43" formatCode="0.00">
                  <c:v>253.16827863058208</c:v>
                </c:pt>
                <c:pt idx="44" formatCode="0.00">
                  <c:v>241.09839852314397</c:v>
                </c:pt>
                <c:pt idx="45" formatCode="0.00">
                  <c:v>235.12053568819269</c:v>
                </c:pt>
                <c:pt idx="46" formatCode="0.00">
                  <c:v>241.00190031375837</c:v>
                </c:pt>
                <c:pt idx="47" formatCode="0.00">
                  <c:v>242.16053363171989</c:v>
                </c:pt>
                <c:pt idx="48" formatCode="0.00">
                  <c:v>235.53572309091234</c:v>
                </c:pt>
                <c:pt idx="49" formatCode="0.00">
                  <c:v>220.16639078513185</c:v>
                </c:pt>
                <c:pt idx="50" formatCode="0.00">
                  <c:v>212.92622162517517</c:v>
                </c:pt>
                <c:pt idx="51" formatCode="0.00">
                  <c:v>225.25290438607453</c:v>
                </c:pt>
                <c:pt idx="52" formatCode="0.00">
                  <c:v>224.98963412642286</c:v>
                </c:pt>
                <c:pt idx="53" formatCode="0.00">
                  <c:v>242.64378601933598</c:v>
                </c:pt>
                <c:pt idx="54" formatCode="0.00">
                  <c:v>243.60233713240393</c:v>
                </c:pt>
                <c:pt idx="55" formatCode="0.00">
                  <c:v>256.21544070739026</c:v>
                </c:pt>
                <c:pt idx="56" formatCode="0.00">
                  <c:v>256.47895935991619</c:v>
                </c:pt>
                <c:pt idx="57" formatCode="0.00">
                  <c:v>263.83699707813008</c:v>
                </c:pt>
                <c:pt idx="58" formatCode="0.00">
                  <c:v>258.92929591549387</c:v>
                </c:pt>
                <c:pt idx="59" formatCode="0.00">
                  <c:v>266.37449347993328</c:v>
                </c:pt>
                <c:pt idx="60" formatCode="0.00">
                  <c:v>268.66341199543609</c:v>
                </c:pt>
                <c:pt idx="61" formatCode="0.00">
                  <c:v>281.03325129256962</c:v>
                </c:pt>
                <c:pt idx="62" formatCode="0.00">
                  <c:v>288.76531272473068</c:v>
                </c:pt>
                <c:pt idx="63" formatCode="0.00">
                  <c:v>297.03740029823172</c:v>
                </c:pt>
                <c:pt idx="64" formatCode="0.00">
                  <c:v>303.40000067783359</c:v>
                </c:pt>
                <c:pt idx="65" formatCode="0.00">
                  <c:v>320.14555745895785</c:v>
                </c:pt>
                <c:pt idx="66" formatCode="0.00">
                  <c:v>301.75918609432409</c:v>
                </c:pt>
                <c:pt idx="67" formatCode="0.00">
                  <c:v>314.39635573824302</c:v>
                </c:pt>
                <c:pt idx="68" formatCode="0.00">
                  <c:v>316.68648944858342</c:v>
                </c:pt>
                <c:pt idx="69" formatCode="0.00">
                  <c:v>320.86252336358666</c:v>
                </c:pt>
                <c:pt idx="70" formatCode="0.00">
                  <c:v>332.62229892783739</c:v>
                </c:pt>
                <c:pt idx="71" formatCode="0.00">
                  <c:v>334.76424839325142</c:v>
                </c:pt>
                <c:pt idx="72" formatCode="0.00">
                  <c:v>331.05540431271959</c:v>
                </c:pt>
                <c:pt idx="73" formatCode="0.00">
                  <c:v>370.12512908946951</c:v>
                </c:pt>
                <c:pt idx="74" formatCode="0.00">
                  <c:v>364.6032265392659</c:v>
                </c:pt>
                <c:pt idx="75" formatCode="0.00">
                  <c:v>358.93825181253879</c:v>
                </c:pt>
                <c:pt idx="76" formatCode="0.00">
                  <c:v>358.81563353896303</c:v>
                </c:pt>
                <c:pt idx="77" formatCode="0.00">
                  <c:v>373.01789688500423</c:v>
                </c:pt>
                <c:pt idx="78" formatCode="0.00">
                  <c:v>373.0173400082312</c:v>
                </c:pt>
                <c:pt idx="79" formatCode="0.00">
                  <c:v>378.1367785510609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27712"/>
        <c:axId val="705628272"/>
      </c:lineChart>
      <c:dateAx>
        <c:axId val="7056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28272"/>
        <c:crosses val="autoZero"/>
        <c:auto val="1"/>
        <c:lblOffset val="100"/>
        <c:baseTimeUnit val="months"/>
      </c:dateAx>
      <c:valAx>
        <c:axId val="7056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returns!$S$1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returns!$S$2:$S$81</c:f>
              <c:numCache>
                <c:formatCode>General</c:formatCode>
                <c:ptCount val="80"/>
                <c:pt idx="0">
                  <c:v>100</c:v>
                </c:pt>
                <c:pt idx="1">
                  <c:v>99.97</c:v>
                </c:pt>
                <c:pt idx="2" formatCode="0.00">
                  <c:v>99.940009000000003</c:v>
                </c:pt>
                <c:pt idx="3" formatCode="0.00">
                  <c:v>99.910026997300008</c:v>
                </c:pt>
                <c:pt idx="4" formatCode="0.00">
                  <c:v>99.880053989200817</c:v>
                </c:pt>
                <c:pt idx="5" formatCode="0.00">
                  <c:v>99.85008997300406</c:v>
                </c:pt>
                <c:pt idx="6" formatCode="0.00">
                  <c:v>99.820134946012161</c:v>
                </c:pt>
                <c:pt idx="7" formatCode="0.00">
                  <c:v>99.790188905528353</c:v>
                </c:pt>
                <c:pt idx="8" formatCode="0.00">
                  <c:v>99.760251848856697</c:v>
                </c:pt>
                <c:pt idx="9" formatCode="0.00">
                  <c:v>99.730323773302047</c:v>
                </c:pt>
                <c:pt idx="10" formatCode="0.00">
                  <c:v>99.700404676170066</c:v>
                </c:pt>
                <c:pt idx="11" formatCode="0.00">
                  <c:v>99.670494554767217</c:v>
                </c:pt>
                <c:pt idx="12" formatCode="0.00">
                  <c:v>99.640593406400797</c:v>
                </c:pt>
                <c:pt idx="13" formatCode="0.00">
                  <c:v>99.610701228378886</c:v>
                </c:pt>
                <c:pt idx="14" formatCode="0.00">
                  <c:v>99.088241601885017</c:v>
                </c:pt>
                <c:pt idx="15" formatCode="0.00">
                  <c:v>102.04733354395094</c:v>
                </c:pt>
                <c:pt idx="16" formatCode="0.00">
                  <c:v>107.95270347400141</c:v>
                </c:pt>
                <c:pt idx="17" formatCode="0.00">
                  <c:v>103.37375348783661</c:v>
                </c:pt>
                <c:pt idx="18" formatCode="0.00">
                  <c:v>100.91718742958138</c:v>
                </c:pt>
                <c:pt idx="19" formatCode="0.00">
                  <c:v>105.19285757549954</c:v>
                </c:pt>
                <c:pt idx="20" formatCode="0.00">
                  <c:v>102.54471461349311</c:v>
                </c:pt>
                <c:pt idx="21" formatCode="0.00">
                  <c:v>111.2073527521421</c:v>
                </c:pt>
                <c:pt idx="22" formatCode="0.00">
                  <c:v>114.83590261366169</c:v>
                </c:pt>
                <c:pt idx="23" formatCode="0.00">
                  <c:v>116.40160885839911</c:v>
                </c:pt>
                <c:pt idx="24" formatCode="0.00">
                  <c:v>118.49424127184223</c:v>
                </c:pt>
                <c:pt idx="25" formatCode="0.00">
                  <c:v>113.43510129346724</c:v>
                </c:pt>
                <c:pt idx="26" formatCode="0.00">
                  <c:v>117.82579962317016</c:v>
                </c:pt>
                <c:pt idx="27" formatCode="0.00">
                  <c:v>117.97463338433406</c:v>
                </c:pt>
                <c:pt idx="28" formatCode="0.00">
                  <c:v>120.77177846569909</c:v>
                </c:pt>
                <c:pt idx="29" formatCode="0.00">
                  <c:v>123.45403564554364</c:v>
                </c:pt>
                <c:pt idx="30" formatCode="0.00">
                  <c:v>124.51619824779604</c:v>
                </c:pt>
                <c:pt idx="31" formatCode="0.00">
                  <c:v>123.93385961697975</c:v>
                </c:pt>
                <c:pt idx="32" formatCode="0.00">
                  <c:v>127.51936284307381</c:v>
                </c:pt>
                <c:pt idx="33" formatCode="0.00">
                  <c:v>122.00274382376472</c:v>
                </c:pt>
                <c:pt idx="34" formatCode="0.00">
                  <c:v>125.1128966398513</c:v>
                </c:pt>
                <c:pt idx="35" formatCode="0.00">
                  <c:v>126.12720011616956</c:v>
                </c:pt>
                <c:pt idx="36" formatCode="0.00">
                  <c:v>126.90917144456549</c:v>
                </c:pt>
                <c:pt idx="37" formatCode="0.00">
                  <c:v>134.16362521394004</c:v>
                </c:pt>
                <c:pt idx="38" formatCode="0.00">
                  <c:v>129.80873352139216</c:v>
                </c:pt>
                <c:pt idx="39" formatCode="0.00">
                  <c:v>130.42715219883152</c:v>
                </c:pt>
                <c:pt idx="40" formatCode="0.00">
                  <c:v>130.35960354053566</c:v>
                </c:pt>
                <c:pt idx="41" formatCode="0.00">
                  <c:v>130.58970806597841</c:v>
                </c:pt>
                <c:pt idx="42" formatCode="0.00">
                  <c:v>129.1810331176741</c:v>
                </c:pt>
                <c:pt idx="43" formatCode="0.00">
                  <c:v>129.58953158264327</c:v>
                </c:pt>
                <c:pt idx="44" formatCode="0.00">
                  <c:v>124.60085703201952</c:v>
                </c:pt>
                <c:pt idx="45" formatCode="0.00">
                  <c:v>125.29838196327285</c:v>
                </c:pt>
                <c:pt idx="46" formatCode="0.00">
                  <c:v>124.79736630893214</c:v>
                </c:pt>
                <c:pt idx="47" formatCode="0.00">
                  <c:v>124.35071766884803</c:v>
                </c:pt>
                <c:pt idx="48" formatCode="0.00">
                  <c:v>123.91097342468933</c:v>
                </c:pt>
                <c:pt idx="49" formatCode="0.00">
                  <c:v>123.53242623973613</c:v>
                </c:pt>
                <c:pt idx="50" formatCode="0.00">
                  <c:v>127.7792459151372</c:v>
                </c:pt>
                <c:pt idx="51" formatCode="0.00">
                  <c:v>127.76445710940075</c:v>
                </c:pt>
                <c:pt idx="52" formatCode="0.00">
                  <c:v>128.25883654851756</c:v>
                </c:pt>
                <c:pt idx="53" formatCode="0.00">
                  <c:v>128.32634351849387</c:v>
                </c:pt>
                <c:pt idx="54" formatCode="0.00">
                  <c:v>134.35857013396239</c:v>
                </c:pt>
                <c:pt idx="55" formatCode="0.00">
                  <c:v>135.16307257214268</c:v>
                </c:pt>
                <c:pt idx="56" formatCode="0.00">
                  <c:v>132.77686268628091</c:v>
                </c:pt>
                <c:pt idx="57" formatCode="0.00">
                  <c:v>134.17673239977057</c:v>
                </c:pt>
                <c:pt idx="58" formatCode="0.00">
                  <c:v>134.20250947204536</c:v>
                </c:pt>
                <c:pt idx="59" formatCode="0.00">
                  <c:v>133.04466405339801</c:v>
                </c:pt>
                <c:pt idx="60" formatCode="0.00">
                  <c:v>135.40433854657752</c:v>
                </c:pt>
                <c:pt idx="61" formatCode="0.00">
                  <c:v>138.75365843561531</c:v>
                </c:pt>
                <c:pt idx="62" formatCode="0.00">
                  <c:v>141.9744247872012</c:v>
                </c:pt>
                <c:pt idx="63" formatCode="0.00">
                  <c:v>141.27882395933347</c:v>
                </c:pt>
                <c:pt idx="64" formatCode="0.00">
                  <c:v>143.61391373127563</c:v>
                </c:pt>
                <c:pt idx="65" formatCode="0.00">
                  <c:v>146.81466882688076</c:v>
                </c:pt>
                <c:pt idx="66" formatCode="0.00">
                  <c:v>147.06615371569856</c:v>
                </c:pt>
                <c:pt idx="67" formatCode="0.00">
                  <c:v>151.67174795934673</c:v>
                </c:pt>
                <c:pt idx="68" formatCode="0.00">
                  <c:v>152.70557033895466</c:v>
                </c:pt>
                <c:pt idx="69" formatCode="0.00">
                  <c:v>155.09029295975796</c:v>
                </c:pt>
                <c:pt idx="70" formatCode="0.00">
                  <c:v>158.42072754577325</c:v>
                </c:pt>
                <c:pt idx="71" formatCode="0.00">
                  <c:v>161.83998828143851</c:v>
                </c:pt>
                <c:pt idx="72" formatCode="0.00">
                  <c:v>164.59926673583325</c:v>
                </c:pt>
                <c:pt idx="73" formatCode="0.00">
                  <c:v>172.49582599709919</c:v>
                </c:pt>
                <c:pt idx="74" formatCode="0.00">
                  <c:v>166.18107070128056</c:v>
                </c:pt>
                <c:pt idx="75" formatCode="0.00">
                  <c:v>165.46739578500927</c:v>
                </c:pt>
                <c:pt idx="76" formatCode="0.00">
                  <c:v>166.24552615948298</c:v>
                </c:pt>
                <c:pt idx="77" formatCode="0.00">
                  <c:v>165.3661145637553</c:v>
                </c:pt>
                <c:pt idx="78" formatCode="0.00">
                  <c:v>163.12219217528471</c:v>
                </c:pt>
                <c:pt idx="79" formatCode="0.00">
                  <c:v>165.58642382785874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returns!$U$1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returns!$U$2:$U$81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 formatCode="0.00">
                  <c:v>104.21187482122963</c:v>
                </c:pt>
                <c:pt idx="3" formatCode="0.00">
                  <c:v>107.647158018932</c:v>
                </c:pt>
                <c:pt idx="4" formatCode="0.00">
                  <c:v>106.9381819647022</c:v>
                </c:pt>
                <c:pt idx="5" formatCode="0.00">
                  <c:v>100.51185830590269</c:v>
                </c:pt>
                <c:pt idx="6" formatCode="0.00">
                  <c:v>104.74112424064025</c:v>
                </c:pt>
                <c:pt idx="7" formatCode="0.00">
                  <c:v>106.04317482392621</c:v>
                </c:pt>
                <c:pt idx="8" formatCode="0.00">
                  <c:v>108.670338947056</c:v>
                </c:pt>
                <c:pt idx="9" formatCode="0.00">
                  <c:v>111.20409766342564</c:v>
                </c:pt>
                <c:pt idx="10" formatCode="0.00">
                  <c:v>108.95535555082697</c:v>
                </c:pt>
                <c:pt idx="11" formatCode="0.00">
                  <c:v>109.90259487944552</c:v>
                </c:pt>
                <c:pt idx="12" formatCode="0.00">
                  <c:v>110.9401968622817</c:v>
                </c:pt>
                <c:pt idx="13" formatCode="0.00">
                  <c:v>116.61354571122986</c:v>
                </c:pt>
                <c:pt idx="14" formatCode="0.00">
                  <c:v>118.1946312414115</c:v>
                </c:pt>
                <c:pt idx="15" formatCode="0.00">
                  <c:v>122.54094535863752</c:v>
                </c:pt>
                <c:pt idx="16" formatCode="0.00">
                  <c:v>124.94722347445853</c:v>
                </c:pt>
                <c:pt idx="17" formatCode="0.00">
                  <c:v>127.94536196068465</c:v>
                </c:pt>
                <c:pt idx="18" formatCode="0.00">
                  <c:v>125.91718219514138</c:v>
                </c:pt>
                <c:pt idx="19" formatCode="0.00">
                  <c:v>132.70298508563167</c:v>
                </c:pt>
                <c:pt idx="20" formatCode="0.00">
                  <c:v>128.67219038755354</c:v>
                </c:pt>
                <c:pt idx="21" formatCode="0.00">
                  <c:v>132.84033040069448</c:v>
                </c:pt>
                <c:pt idx="22" formatCode="0.00">
                  <c:v>138.96721726641258</c:v>
                </c:pt>
                <c:pt idx="23" formatCode="0.00">
                  <c:v>143.11209008818341</c:v>
                </c:pt>
                <c:pt idx="24" formatCode="0.00">
                  <c:v>146.78094954441272</c:v>
                </c:pt>
                <c:pt idx="25" formatCode="0.00">
                  <c:v>141.65766648849774</c:v>
                </c:pt>
                <c:pt idx="26" formatCode="0.00">
                  <c:v>148.11713503420779</c:v>
                </c:pt>
                <c:pt idx="27" formatCode="0.00">
                  <c:v>149.41180460599352</c:v>
                </c:pt>
                <c:pt idx="28" formatCode="0.00">
                  <c:v>150.52362430805508</c:v>
                </c:pt>
                <c:pt idx="29" formatCode="0.00">
                  <c:v>153.96228084176732</c:v>
                </c:pt>
                <c:pt idx="30" formatCode="0.00">
                  <c:v>157.17418221352256</c:v>
                </c:pt>
                <c:pt idx="31" formatCode="0.00">
                  <c:v>154.98013435673676</c:v>
                </c:pt>
                <c:pt idx="32" formatCode="0.00">
                  <c:v>161.13146449479916</c:v>
                </c:pt>
                <c:pt idx="33" formatCode="0.00">
                  <c:v>158.92042187850552</c:v>
                </c:pt>
                <c:pt idx="34" formatCode="0.00">
                  <c:v>162.71188972344783</c:v>
                </c:pt>
                <c:pt idx="35" formatCode="0.00">
                  <c:v>167.19265698309817</c:v>
                </c:pt>
                <c:pt idx="36" formatCode="0.00">
                  <c:v>166.69638715886438</c:v>
                </c:pt>
                <c:pt idx="37" formatCode="0.00">
                  <c:v>161.86154163982638</c:v>
                </c:pt>
                <c:pt idx="38" formatCode="0.00">
                  <c:v>170.99940263048222</c:v>
                </c:pt>
                <c:pt idx="39" formatCode="0.00">
                  <c:v>168.26817654347968</c:v>
                </c:pt>
                <c:pt idx="40" formatCode="0.00">
                  <c:v>169.9036534388627</c:v>
                </c:pt>
                <c:pt idx="41" formatCode="0.00">
                  <c:v>172.11396911768884</c:v>
                </c:pt>
                <c:pt idx="42" formatCode="0.00">
                  <c:v>168.57292084547555</c:v>
                </c:pt>
                <c:pt idx="43" formatCode="0.00">
                  <c:v>172.36672614053654</c:v>
                </c:pt>
                <c:pt idx="44" formatCode="0.00">
                  <c:v>161.76684851526679</c:v>
                </c:pt>
                <c:pt idx="45" formatCode="0.00">
                  <c:v>157.77358282934952</c:v>
                </c:pt>
                <c:pt idx="46" formatCode="0.00">
                  <c:v>171.14242584640724</c:v>
                </c:pt>
                <c:pt idx="47" formatCode="0.00">
                  <c:v>171.81370067352856</c:v>
                </c:pt>
                <c:pt idx="48" formatCode="0.00">
                  <c:v>168.83680953099505</c:v>
                </c:pt>
                <c:pt idx="49" formatCode="0.00">
                  <c:v>160.38962134761977</c:v>
                </c:pt>
                <c:pt idx="50" formatCode="0.00">
                  <c:v>160.29898263024486</c:v>
                </c:pt>
                <c:pt idx="51" formatCode="0.00">
                  <c:v>171.22985565410431</c:v>
                </c:pt>
                <c:pt idx="52" formatCode="0.00">
                  <c:v>171.90102576761421</c:v>
                </c:pt>
                <c:pt idx="53" formatCode="0.00">
                  <c:v>174.80939699602467</c:v>
                </c:pt>
                <c:pt idx="54" formatCode="0.00">
                  <c:v>175.25252942218853</c:v>
                </c:pt>
                <c:pt idx="55" formatCode="0.00">
                  <c:v>181.80472316888552</c:v>
                </c:pt>
                <c:pt idx="56" formatCode="0.00">
                  <c:v>182.03785720711969</c:v>
                </c:pt>
                <c:pt idx="57" formatCode="0.00">
                  <c:v>182.05005850635078</c:v>
                </c:pt>
                <c:pt idx="58" formatCode="0.00">
                  <c:v>178.81173468845583</c:v>
                </c:pt>
                <c:pt idx="59" formatCode="0.00">
                  <c:v>185.37208830822539</c:v>
                </c:pt>
                <c:pt idx="60" formatCode="0.00">
                  <c:v>189.34538917583907</c:v>
                </c:pt>
                <c:pt idx="61" formatCode="0.00">
                  <c:v>192.6611733733055</c:v>
                </c:pt>
                <c:pt idx="62" formatCode="0.00">
                  <c:v>200.31949507477395</c:v>
                </c:pt>
                <c:pt idx="63" formatCode="0.00">
                  <c:v>200.55495358210067</c:v>
                </c:pt>
                <c:pt idx="64" formatCode="0.00">
                  <c:v>202.49060545825532</c:v>
                </c:pt>
                <c:pt idx="65" formatCode="0.00">
                  <c:v>205.31376490364636</c:v>
                </c:pt>
                <c:pt idx="66" formatCode="0.00">
                  <c:v>206.68333326583235</c:v>
                </c:pt>
                <c:pt idx="67" formatCode="0.00">
                  <c:v>210.97137382561991</c:v>
                </c:pt>
                <c:pt idx="68" formatCode="0.00">
                  <c:v>211.54877506363596</c:v>
                </c:pt>
                <c:pt idx="69" formatCode="0.00">
                  <c:v>215.86727949572176</c:v>
                </c:pt>
                <c:pt idx="70" formatCode="0.00">
                  <c:v>220.8856879755235</c:v>
                </c:pt>
                <c:pt idx="71" formatCode="0.00">
                  <c:v>227.78169977849566</c:v>
                </c:pt>
                <c:pt idx="72" formatCode="0.00">
                  <c:v>230.53551977430917</c:v>
                </c:pt>
                <c:pt idx="73" formatCode="0.00">
                  <c:v>243.65509247215795</c:v>
                </c:pt>
                <c:pt idx="74" formatCode="0.00">
                  <c:v>234.38564368426211</c:v>
                </c:pt>
                <c:pt idx="75" formatCode="0.00">
                  <c:v>228.57838256898154</c:v>
                </c:pt>
                <c:pt idx="76" formatCode="0.00">
                  <c:v>229.38805936669874</c:v>
                </c:pt>
                <c:pt idx="77" formatCode="0.00">
                  <c:v>234.91798951112355</c:v>
                </c:pt>
                <c:pt idx="78" formatCode="0.00">
                  <c:v>236.29793663646143</c:v>
                </c:pt>
                <c:pt idx="79" formatCode="0.00">
                  <c:v>245.15100602780061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returns!$W$1</c:f>
              <c:strCache>
                <c:ptCount val="1"/>
                <c:pt idx="0">
                  <c:v>QO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returns!$W$2:$W$81</c:f>
              <c:numCache>
                <c:formatCode>General</c:formatCode>
                <c:ptCount val="80"/>
                <c:pt idx="0">
                  <c:v>100</c:v>
                </c:pt>
                <c:pt idx="1">
                  <c:v>105.22963892889294</c:v>
                </c:pt>
                <c:pt idx="2" formatCode="0.00">
                  <c:v>108.55836929080914</c:v>
                </c:pt>
                <c:pt idx="3" formatCode="0.00">
                  <c:v>115.30627399931569</c:v>
                </c:pt>
                <c:pt idx="4" formatCode="0.00">
                  <c:v>115.85319729276884</c:v>
                </c:pt>
                <c:pt idx="5" formatCode="0.00">
                  <c:v>114.6349019516562</c:v>
                </c:pt>
                <c:pt idx="6" formatCode="0.00">
                  <c:v>115.10623343910325</c:v>
                </c:pt>
                <c:pt idx="7" formatCode="0.00">
                  <c:v>111.44234396585382</c:v>
                </c:pt>
                <c:pt idx="8" formatCode="0.00">
                  <c:v>113.81190306483188</c:v>
                </c:pt>
                <c:pt idx="9" formatCode="0.00">
                  <c:v>112.79688013594541</c:v>
                </c:pt>
                <c:pt idx="10" formatCode="0.00">
                  <c:v>111.81144812591312</c:v>
                </c:pt>
                <c:pt idx="11" formatCode="0.00">
                  <c:v>110.59499402820464</c:v>
                </c:pt>
                <c:pt idx="12" formatCode="0.00">
                  <c:v>111.49794484957475</c:v>
                </c:pt>
                <c:pt idx="13" formatCode="0.00">
                  <c:v>112.26923283314201</c:v>
                </c:pt>
                <c:pt idx="14" formatCode="0.00">
                  <c:v>112.21835207512606</c:v>
                </c:pt>
                <c:pt idx="15" formatCode="0.00">
                  <c:v>121.88775431588458</c:v>
                </c:pt>
                <c:pt idx="16" formatCode="0.00">
                  <c:v>129.94773183412551</c:v>
                </c:pt>
                <c:pt idx="17" formatCode="0.00">
                  <c:v>131.35608915867388</c:v>
                </c:pt>
                <c:pt idx="18" formatCode="0.00">
                  <c:v>129.11516214730568</c:v>
                </c:pt>
                <c:pt idx="19" formatCode="0.00">
                  <c:v>141.52622008476803</c:v>
                </c:pt>
                <c:pt idx="20" formatCode="0.00">
                  <c:v>136.43254003340621</c:v>
                </c:pt>
                <c:pt idx="21" formatCode="0.00">
                  <c:v>149.92938423218752</c:v>
                </c:pt>
                <c:pt idx="22" formatCode="0.00">
                  <c:v>155.64994956522403</c:v>
                </c:pt>
                <c:pt idx="23" formatCode="0.00">
                  <c:v>161.72405983962364</c:v>
                </c:pt>
                <c:pt idx="24" formatCode="0.00">
                  <c:v>170.55352715945622</c:v>
                </c:pt>
                <c:pt idx="25" formatCode="0.00">
                  <c:v>173.13172406256189</c:v>
                </c:pt>
                <c:pt idx="26" formatCode="0.00">
                  <c:v>189.28340702734232</c:v>
                </c:pt>
                <c:pt idx="27" formatCode="0.00">
                  <c:v>181.10390555222941</c:v>
                </c:pt>
                <c:pt idx="28" formatCode="0.00">
                  <c:v>181.71089442268951</c:v>
                </c:pt>
                <c:pt idx="29" formatCode="0.00">
                  <c:v>195.23302951908641</c:v>
                </c:pt>
                <c:pt idx="30" formatCode="0.00">
                  <c:v>213.15833500649907</c:v>
                </c:pt>
                <c:pt idx="31" formatCode="0.00">
                  <c:v>209.40529255084689</c:v>
                </c:pt>
                <c:pt idx="32" formatCode="0.00">
                  <c:v>216.86888951698938</c:v>
                </c:pt>
                <c:pt idx="33" formatCode="0.00">
                  <c:v>213.4508708692741</c:v>
                </c:pt>
                <c:pt idx="34" formatCode="0.00">
                  <c:v>215.43151470883774</c:v>
                </c:pt>
                <c:pt idx="35" formatCode="0.00">
                  <c:v>224.56718223041017</c:v>
                </c:pt>
                <c:pt idx="36" formatCode="0.00">
                  <c:v>230.36158752630973</c:v>
                </c:pt>
                <c:pt idx="37" formatCode="0.00">
                  <c:v>242.3185034362327</c:v>
                </c:pt>
                <c:pt idx="38" formatCode="0.00">
                  <c:v>255.21296871331947</c:v>
                </c:pt>
                <c:pt idx="39" formatCode="0.00">
                  <c:v>257.10000903774431</c:v>
                </c:pt>
                <c:pt idx="40" formatCode="0.00">
                  <c:v>256.13347091624763</c:v>
                </c:pt>
                <c:pt idx="41" formatCode="0.00">
                  <c:v>276.55359618736043</c:v>
                </c:pt>
                <c:pt idx="42" formatCode="0.00">
                  <c:v>271.31317077209184</c:v>
                </c:pt>
                <c:pt idx="43" formatCode="0.00">
                  <c:v>276.64773819823785</c:v>
                </c:pt>
                <c:pt idx="44" formatCode="0.00">
                  <c:v>263.7436260462394</c:v>
                </c:pt>
                <c:pt idx="45" formatCode="0.00">
                  <c:v>258.12739363706561</c:v>
                </c:pt>
                <c:pt idx="46" formatCode="0.00">
                  <c:v>263.60799731884282</c:v>
                </c:pt>
                <c:pt idx="47" formatCode="0.00">
                  <c:v>260.78193504109737</c:v>
                </c:pt>
                <c:pt idx="48" formatCode="0.00">
                  <c:v>254.56043368582291</c:v>
                </c:pt>
                <c:pt idx="49" formatCode="0.00">
                  <c:v>244.79735101056318</c:v>
                </c:pt>
                <c:pt idx="50" formatCode="0.00">
                  <c:v>241.97015068961716</c:v>
                </c:pt>
                <c:pt idx="51" formatCode="0.00">
                  <c:v>256.82513438199391</c:v>
                </c:pt>
                <c:pt idx="52" formatCode="0.00">
                  <c:v>256.3799349028281</c:v>
                </c:pt>
                <c:pt idx="53" formatCode="0.00">
                  <c:v>278.43063408106866</c:v>
                </c:pt>
                <c:pt idx="54" formatCode="0.00">
                  <c:v>280.50506641522577</c:v>
                </c:pt>
                <c:pt idx="55" formatCode="0.00">
                  <c:v>297.39646792670379</c:v>
                </c:pt>
                <c:pt idx="56" formatCode="0.00">
                  <c:v>296.50496246441105</c:v>
                </c:pt>
                <c:pt idx="57" formatCode="0.00">
                  <c:v>306.04905995421097</c:v>
                </c:pt>
                <c:pt idx="58" formatCode="0.00">
                  <c:v>308.01403088937747</c:v>
                </c:pt>
                <c:pt idx="59" formatCode="0.00">
                  <c:v>319.95675865132603</c:v>
                </c:pt>
                <c:pt idx="60" formatCode="0.00">
                  <c:v>323.8259506820533</c:v>
                </c:pt>
                <c:pt idx="61" formatCode="0.00">
                  <c:v>339.97421556962087</c:v>
                </c:pt>
                <c:pt idx="62" formatCode="0.00">
                  <c:v>344.93426358991218</c:v>
                </c:pt>
                <c:pt idx="63" formatCode="0.00">
                  <c:v>356.02265949881314</c:v>
                </c:pt>
                <c:pt idx="64" formatCode="0.00">
                  <c:v>365.68372903196962</c:v>
                </c:pt>
                <c:pt idx="65" formatCode="0.00">
                  <c:v>387.36183564609513</c:v>
                </c:pt>
                <c:pt idx="66" formatCode="0.00">
                  <c:v>366.47091334837319</c:v>
                </c:pt>
                <c:pt idx="67" formatCode="0.00">
                  <c:v>377.36706227164751</c:v>
                </c:pt>
                <c:pt idx="68" formatCode="0.00">
                  <c:v>379.24150495601339</c:v>
                </c:pt>
                <c:pt idx="69" formatCode="0.00">
                  <c:v>385.56977523734025</c:v>
                </c:pt>
                <c:pt idx="70" formatCode="0.00">
                  <c:v>397.34349491187606</c:v>
                </c:pt>
                <c:pt idx="71" formatCode="0.00">
                  <c:v>397.35771585785614</c:v>
                </c:pt>
                <c:pt idx="72" formatCode="0.00">
                  <c:v>394.34615244471257</c:v>
                </c:pt>
                <c:pt idx="73" formatCode="0.00">
                  <c:v>435.83493714969029</c:v>
                </c:pt>
                <c:pt idx="74" formatCode="0.00">
                  <c:v>425.05984860376168</c:v>
                </c:pt>
                <c:pt idx="75" formatCode="0.00">
                  <c:v>419.943246525284</c:v>
                </c:pt>
                <c:pt idx="76" formatCode="0.00">
                  <c:v>422.46264822758326</c:v>
                </c:pt>
                <c:pt idx="77" formatCode="0.00">
                  <c:v>441.05115225326705</c:v>
                </c:pt>
                <c:pt idx="78" formatCode="0.00">
                  <c:v>441.05049380994711</c:v>
                </c:pt>
                <c:pt idx="79" formatCode="0.00">
                  <c:v>446.72724661012268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returns!$X$1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returns!$A$2:$A$81</c:f>
              <c:numCache>
                <c:formatCode>m/d/yyyy</c:formatCode>
                <c:ptCount val="80"/>
                <c:pt idx="1">
                  <c:v>40939</c:v>
                </c:pt>
                <c:pt idx="2">
                  <c:v>40968</c:v>
                </c:pt>
                <c:pt idx="3">
                  <c:v>40998</c:v>
                </c:pt>
                <c:pt idx="4">
                  <c:v>41029</c:v>
                </c:pt>
                <c:pt idx="5">
                  <c:v>41060</c:v>
                </c:pt>
                <c:pt idx="6">
                  <c:v>41089</c:v>
                </c:pt>
                <c:pt idx="7">
                  <c:v>41121</c:v>
                </c:pt>
                <c:pt idx="8">
                  <c:v>41152</c:v>
                </c:pt>
                <c:pt idx="9">
                  <c:v>41180</c:v>
                </c:pt>
                <c:pt idx="10">
                  <c:v>41213</c:v>
                </c:pt>
                <c:pt idx="11">
                  <c:v>41243</c:v>
                </c:pt>
                <c:pt idx="12">
                  <c:v>41274</c:v>
                </c:pt>
                <c:pt idx="13">
                  <c:v>41305</c:v>
                </c:pt>
                <c:pt idx="14">
                  <c:v>41333</c:v>
                </c:pt>
                <c:pt idx="15">
                  <c:v>41362</c:v>
                </c:pt>
                <c:pt idx="16">
                  <c:v>41394</c:v>
                </c:pt>
                <c:pt idx="17">
                  <c:v>41425</c:v>
                </c:pt>
                <c:pt idx="18">
                  <c:v>41453</c:v>
                </c:pt>
                <c:pt idx="19">
                  <c:v>41486</c:v>
                </c:pt>
                <c:pt idx="20">
                  <c:v>41516</c:v>
                </c:pt>
                <c:pt idx="21">
                  <c:v>41547</c:v>
                </c:pt>
                <c:pt idx="22">
                  <c:v>41578</c:v>
                </c:pt>
                <c:pt idx="23">
                  <c:v>41607</c:v>
                </c:pt>
                <c:pt idx="24">
                  <c:v>41639</c:v>
                </c:pt>
                <c:pt idx="25">
                  <c:v>41670</c:v>
                </c:pt>
                <c:pt idx="26">
                  <c:v>41698</c:v>
                </c:pt>
                <c:pt idx="27">
                  <c:v>41729</c:v>
                </c:pt>
                <c:pt idx="28">
                  <c:v>41759</c:v>
                </c:pt>
                <c:pt idx="29">
                  <c:v>41789</c:v>
                </c:pt>
                <c:pt idx="30">
                  <c:v>41820</c:v>
                </c:pt>
                <c:pt idx="31">
                  <c:v>41851</c:v>
                </c:pt>
                <c:pt idx="32">
                  <c:v>41880</c:v>
                </c:pt>
                <c:pt idx="33">
                  <c:v>41912</c:v>
                </c:pt>
                <c:pt idx="34">
                  <c:v>41943</c:v>
                </c:pt>
                <c:pt idx="35">
                  <c:v>41971</c:v>
                </c:pt>
                <c:pt idx="36">
                  <c:v>42004</c:v>
                </c:pt>
                <c:pt idx="37">
                  <c:v>42034</c:v>
                </c:pt>
                <c:pt idx="38">
                  <c:v>42062</c:v>
                </c:pt>
                <c:pt idx="39">
                  <c:v>42094</c:v>
                </c:pt>
                <c:pt idx="40">
                  <c:v>42124</c:v>
                </c:pt>
                <c:pt idx="41">
                  <c:v>42153</c:v>
                </c:pt>
                <c:pt idx="42">
                  <c:v>42185</c:v>
                </c:pt>
                <c:pt idx="43">
                  <c:v>42216</c:v>
                </c:pt>
                <c:pt idx="44">
                  <c:v>42247</c:v>
                </c:pt>
                <c:pt idx="45">
                  <c:v>42277</c:v>
                </c:pt>
                <c:pt idx="46">
                  <c:v>42307</c:v>
                </c:pt>
                <c:pt idx="47">
                  <c:v>42338</c:v>
                </c:pt>
                <c:pt idx="48">
                  <c:v>42369</c:v>
                </c:pt>
                <c:pt idx="49">
                  <c:v>42398</c:v>
                </c:pt>
                <c:pt idx="50">
                  <c:v>42429</c:v>
                </c:pt>
                <c:pt idx="51">
                  <c:v>42460</c:v>
                </c:pt>
                <c:pt idx="52">
                  <c:v>42489</c:v>
                </c:pt>
                <c:pt idx="53">
                  <c:v>42521</c:v>
                </c:pt>
                <c:pt idx="54">
                  <c:v>42551</c:v>
                </c:pt>
                <c:pt idx="55">
                  <c:v>42580</c:v>
                </c:pt>
                <c:pt idx="56">
                  <c:v>42613</c:v>
                </c:pt>
                <c:pt idx="57">
                  <c:v>42643</c:v>
                </c:pt>
                <c:pt idx="58">
                  <c:v>42674</c:v>
                </c:pt>
                <c:pt idx="59">
                  <c:v>42704</c:v>
                </c:pt>
                <c:pt idx="60">
                  <c:v>42734</c:v>
                </c:pt>
                <c:pt idx="61">
                  <c:v>42766</c:v>
                </c:pt>
                <c:pt idx="62">
                  <c:v>42794</c:v>
                </c:pt>
                <c:pt idx="63">
                  <c:v>42825</c:v>
                </c:pt>
                <c:pt idx="64">
                  <c:v>42853</c:v>
                </c:pt>
                <c:pt idx="65">
                  <c:v>42886</c:v>
                </c:pt>
                <c:pt idx="66">
                  <c:v>42916</c:v>
                </c:pt>
                <c:pt idx="67">
                  <c:v>42947</c:v>
                </c:pt>
                <c:pt idx="68">
                  <c:v>42978</c:v>
                </c:pt>
                <c:pt idx="69">
                  <c:v>43007</c:v>
                </c:pt>
                <c:pt idx="70">
                  <c:v>43039</c:v>
                </c:pt>
                <c:pt idx="71">
                  <c:v>43069</c:v>
                </c:pt>
                <c:pt idx="72">
                  <c:v>43098</c:v>
                </c:pt>
                <c:pt idx="73">
                  <c:v>43131</c:v>
                </c:pt>
                <c:pt idx="74">
                  <c:v>43159</c:v>
                </c:pt>
                <c:pt idx="75">
                  <c:v>43188</c:v>
                </c:pt>
                <c:pt idx="76">
                  <c:v>43220</c:v>
                </c:pt>
                <c:pt idx="77">
                  <c:v>43251</c:v>
                </c:pt>
                <c:pt idx="78">
                  <c:v>43280</c:v>
                </c:pt>
                <c:pt idx="79">
                  <c:v>43312</c:v>
                </c:pt>
              </c:numCache>
            </c:numRef>
          </c:cat>
          <c:val>
            <c:numRef>
              <c:f>returns!$X$2:$X$81</c:f>
              <c:numCache>
                <c:formatCode>General</c:formatCode>
                <c:ptCount val="80"/>
                <c:pt idx="0">
                  <c:v>100</c:v>
                </c:pt>
                <c:pt idx="1">
                  <c:v>105.7065637488021</c:v>
                </c:pt>
                <c:pt idx="2" formatCode="0.00">
                  <c:v>110.01579855992199</c:v>
                </c:pt>
                <c:pt idx="3" formatCode="0.00">
                  <c:v>116.46924065546661</c:v>
                </c:pt>
                <c:pt idx="4" formatCode="0.00">
                  <c:v>114.8992383163522</c:v>
                </c:pt>
                <c:pt idx="5" formatCode="0.00">
                  <c:v>115.36753796942459</c:v>
                </c:pt>
                <c:pt idx="6" formatCode="0.00">
                  <c:v>115.43809537143896</c:v>
                </c:pt>
                <c:pt idx="7" formatCode="0.00">
                  <c:v>119.75177629839823</c:v>
                </c:pt>
                <c:pt idx="8" formatCode="0.00">
                  <c:v>118.16462847864848</c:v>
                </c:pt>
                <c:pt idx="9" formatCode="0.00">
                  <c:v>116.69720989465901</c:v>
                </c:pt>
                <c:pt idx="10" formatCode="0.00">
                  <c:v>118.16384930493402</c:v>
                </c:pt>
                <c:pt idx="11" formatCode="0.00">
                  <c:v>121.75154990111865</c:v>
                </c:pt>
                <c:pt idx="12" formatCode="0.00">
                  <c:v>122.31945779576033</c:v>
                </c:pt>
                <c:pt idx="13" formatCode="0.00">
                  <c:v>121.63825822627157</c:v>
                </c:pt>
                <c:pt idx="14" formatCode="0.00">
                  <c:v>120.87058506478216</c:v>
                </c:pt>
                <c:pt idx="15" formatCode="0.00">
                  <c:v>130.86246823528538</c:v>
                </c:pt>
                <c:pt idx="16" formatCode="0.00">
                  <c:v>136.26455588836535</c:v>
                </c:pt>
                <c:pt idx="17" formatCode="0.00">
                  <c:v>141.32613038462401</c:v>
                </c:pt>
                <c:pt idx="18" formatCode="0.00">
                  <c:v>138.42047361091036</c:v>
                </c:pt>
                <c:pt idx="19" formatCode="0.00">
                  <c:v>150.11534783487164</c:v>
                </c:pt>
                <c:pt idx="20" formatCode="0.00">
                  <c:v>150.92984151222842</c:v>
                </c:pt>
                <c:pt idx="21" formatCode="0.00">
                  <c:v>165.33260392947085</c:v>
                </c:pt>
                <c:pt idx="22" formatCode="0.00">
                  <c:v>167.15756116448196</c:v>
                </c:pt>
                <c:pt idx="23" formatCode="0.00">
                  <c:v>168.3659471312242</c:v>
                </c:pt>
                <c:pt idx="24" formatCode="0.00">
                  <c:v>176.96875331582459</c:v>
                </c:pt>
                <c:pt idx="25" formatCode="0.00">
                  <c:v>180.36090614534066</c:v>
                </c:pt>
                <c:pt idx="26" formatCode="0.00">
                  <c:v>193.28018555314569</c:v>
                </c:pt>
                <c:pt idx="27" formatCode="0.00">
                  <c:v>184.25149068868507</c:v>
                </c:pt>
                <c:pt idx="28" formatCode="0.00">
                  <c:v>182.10891457720305</c:v>
                </c:pt>
                <c:pt idx="29" formatCode="0.00">
                  <c:v>194.52791498678164</c:v>
                </c:pt>
                <c:pt idx="30" formatCode="0.00">
                  <c:v>211.70763273555764</c:v>
                </c:pt>
                <c:pt idx="31" formatCode="0.00">
                  <c:v>205.71097823068538</c:v>
                </c:pt>
                <c:pt idx="32" formatCode="0.00">
                  <c:v>216.33630833474308</c:v>
                </c:pt>
                <c:pt idx="33" formatCode="0.00">
                  <c:v>212.16950649236583</c:v>
                </c:pt>
                <c:pt idx="34" formatCode="0.00">
                  <c:v>211.01126875523536</c:v>
                </c:pt>
                <c:pt idx="35" formatCode="0.00">
                  <c:v>221.68252279822755</c:v>
                </c:pt>
                <c:pt idx="36" formatCode="0.00">
                  <c:v>226.62660770347614</c:v>
                </c:pt>
                <c:pt idx="37" formatCode="0.00">
                  <c:v>233.97662777954542</c:v>
                </c:pt>
                <c:pt idx="38" formatCode="0.00">
                  <c:v>246.25654007782808</c:v>
                </c:pt>
                <c:pt idx="39" formatCode="0.00">
                  <c:v>247.21545883187829</c:v>
                </c:pt>
                <c:pt idx="40" formatCode="0.00">
                  <c:v>239.65376727737595</c:v>
                </c:pt>
                <c:pt idx="41" formatCode="0.00">
                  <c:v>258.38387084312899</c:v>
                </c:pt>
                <c:pt idx="42" formatCode="0.00">
                  <c:v>252.58340074926082</c:v>
                </c:pt>
                <c:pt idx="43" formatCode="0.00">
                  <c:v>253.16827863058208</c:v>
                </c:pt>
                <c:pt idx="44" formatCode="0.00">
                  <c:v>241.09839852314397</c:v>
                </c:pt>
                <c:pt idx="45" formatCode="0.00">
                  <c:v>235.12053568819269</c:v>
                </c:pt>
                <c:pt idx="46" formatCode="0.00">
                  <c:v>241.00190031375837</c:v>
                </c:pt>
                <c:pt idx="47" formatCode="0.00">
                  <c:v>242.16053363171989</c:v>
                </c:pt>
                <c:pt idx="48" formatCode="0.00">
                  <c:v>235.53572309091234</c:v>
                </c:pt>
                <c:pt idx="49" formatCode="0.00">
                  <c:v>220.16639078513185</c:v>
                </c:pt>
                <c:pt idx="50" formatCode="0.00">
                  <c:v>212.92622162517517</c:v>
                </c:pt>
                <c:pt idx="51" formatCode="0.00">
                  <c:v>225.25290438607453</c:v>
                </c:pt>
                <c:pt idx="52" formatCode="0.00">
                  <c:v>224.98963412642286</c:v>
                </c:pt>
                <c:pt idx="53" formatCode="0.00">
                  <c:v>242.64378601933598</c:v>
                </c:pt>
                <c:pt idx="54" formatCode="0.00">
                  <c:v>243.60233713240393</c:v>
                </c:pt>
                <c:pt idx="55" formatCode="0.00">
                  <c:v>256.21544070739026</c:v>
                </c:pt>
                <c:pt idx="56" formatCode="0.00">
                  <c:v>256.47895935991619</c:v>
                </c:pt>
                <c:pt idx="57" formatCode="0.00">
                  <c:v>263.83699707813008</c:v>
                </c:pt>
                <c:pt idx="58" formatCode="0.00">
                  <c:v>258.92929591549387</c:v>
                </c:pt>
                <c:pt idx="59" formatCode="0.00">
                  <c:v>266.37449347993328</c:v>
                </c:pt>
                <c:pt idx="60" formatCode="0.00">
                  <c:v>268.66341199543609</c:v>
                </c:pt>
                <c:pt idx="61" formatCode="0.00">
                  <c:v>281.03325129256962</c:v>
                </c:pt>
                <c:pt idx="62" formatCode="0.00">
                  <c:v>288.76531272473068</c:v>
                </c:pt>
                <c:pt idx="63" formatCode="0.00">
                  <c:v>297.03740029823172</c:v>
                </c:pt>
                <c:pt idx="64" formatCode="0.00">
                  <c:v>303.40000067783359</c:v>
                </c:pt>
                <c:pt idx="65" formatCode="0.00">
                  <c:v>320.14555745895785</c:v>
                </c:pt>
                <c:pt idx="66" formatCode="0.00">
                  <c:v>301.75918609432409</c:v>
                </c:pt>
                <c:pt idx="67" formatCode="0.00">
                  <c:v>314.39635573824302</c:v>
                </c:pt>
                <c:pt idx="68" formatCode="0.00">
                  <c:v>316.68648944858342</c:v>
                </c:pt>
                <c:pt idx="69" formatCode="0.00">
                  <c:v>320.86252336358666</c:v>
                </c:pt>
                <c:pt idx="70" formatCode="0.00">
                  <c:v>332.62229892783739</c:v>
                </c:pt>
                <c:pt idx="71" formatCode="0.00">
                  <c:v>334.76424839325142</c:v>
                </c:pt>
                <c:pt idx="72" formatCode="0.00">
                  <c:v>331.05540431271959</c:v>
                </c:pt>
                <c:pt idx="73" formatCode="0.00">
                  <c:v>370.12512908946951</c:v>
                </c:pt>
                <c:pt idx="74" formatCode="0.00">
                  <c:v>364.6032265392659</c:v>
                </c:pt>
                <c:pt idx="75" formatCode="0.00">
                  <c:v>358.93825181253879</c:v>
                </c:pt>
                <c:pt idx="76" formatCode="0.00">
                  <c:v>358.81563353896303</c:v>
                </c:pt>
                <c:pt idx="77" formatCode="0.00">
                  <c:v>373.01789688500423</c:v>
                </c:pt>
                <c:pt idx="78" formatCode="0.00">
                  <c:v>373.0173400082312</c:v>
                </c:pt>
                <c:pt idx="79" formatCode="0.00">
                  <c:v>378.1367785510609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545440"/>
        <c:axId val="1065548800"/>
      </c:lineChart>
      <c:dateAx>
        <c:axId val="10655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48800"/>
        <c:crosses val="autoZero"/>
        <c:auto val="1"/>
        <c:lblOffset val="100"/>
        <c:baseTimeUnit val="months"/>
      </c:dateAx>
      <c:valAx>
        <c:axId val="10655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285750</xdr:colOff>
      <xdr:row>43</xdr:row>
      <xdr:rowOff>19049</xdr:rowOff>
    </xdr:from>
    <xdr:to>
      <xdr:col>44</xdr:col>
      <xdr:colOff>161925</xdr:colOff>
      <xdr:row>66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250031</xdr:colOff>
      <xdr:row>20</xdr:row>
      <xdr:rowOff>78580</xdr:rowOff>
    </xdr:from>
    <xdr:to>
      <xdr:col>54</xdr:col>
      <xdr:colOff>126206</xdr:colOff>
      <xdr:row>44</xdr:row>
      <xdr:rowOff>11905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250031</xdr:colOff>
      <xdr:row>20</xdr:row>
      <xdr:rowOff>78580</xdr:rowOff>
    </xdr:from>
    <xdr:to>
      <xdr:col>54</xdr:col>
      <xdr:colOff>126206</xdr:colOff>
      <xdr:row>44</xdr:row>
      <xdr:rowOff>11905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prasad/Dropbox/NASDAQ/NASDAQ%20Model/NASDAQ_Mkt_No_Tim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shares_QQQ_Sectors"/>
      <sheetName val="DailyReturns"/>
      <sheetName val="MonthlyReturns"/>
      <sheetName val="Month_Ret_Adj"/>
      <sheetName val="CAGR_12Mo"/>
      <sheetName val="Daily_FIP_250"/>
      <sheetName val="Monthly_CAGR_SIGN"/>
      <sheetName val="Monthly_FIP_250"/>
      <sheetName val="Monthly_Signed_CAG_FIP"/>
      <sheetName val="CAGR_Filter_Holdings"/>
      <sheetName val="CAGR_Filter_FIP"/>
      <sheetName val="CAGR_Filter_FIP_Holdings"/>
      <sheetName val="Qtly_Rebal_Holdings"/>
      <sheetName val="Qtly_Rebal_Returns"/>
      <sheetName val="Qtly_Rebal_Holdings_Off"/>
      <sheetName val="Qtly_Rebal_Returns_Off"/>
      <sheetName val="Monthly_Rebal_Holdings"/>
      <sheetName val="Monthly_Rebal_Returns"/>
      <sheetName val="6M_Rebal_Holdings"/>
      <sheetName val="6M_Rebal_Returns"/>
      <sheetName val="Pivot"/>
      <sheetName val="Consolidate_Returns"/>
      <sheetName val="CashScaling"/>
      <sheetName val="Summary"/>
      <sheetName val="Scenario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">
          <cell r="A1" t="str">
            <v>Date</v>
          </cell>
          <cell r="B1" t="str">
            <v>Quarterly Rebal</v>
          </cell>
          <cell r="C1" t="str">
            <v>OffSet Rebal</v>
          </cell>
          <cell r="D1" t="str">
            <v>NASDAQ (^NDX)</v>
          </cell>
          <cell r="E1" t="str">
            <v xml:space="preserve">Monthly </v>
          </cell>
          <cell r="F1" t="str">
            <v>6M_Return</v>
          </cell>
          <cell r="G1" t="str">
            <v>S&amp;P500(^GSPC) EQ WT</v>
          </cell>
        </row>
        <row r="2">
          <cell r="A2">
            <v>36922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36950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-9.6831145320080483E-2</v>
          </cell>
        </row>
        <row r="4">
          <cell r="A4">
            <v>36980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-6.6358534267430061E-2</v>
          </cell>
        </row>
        <row r="5">
          <cell r="A5">
            <v>37011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7.4007017262743169E-2</v>
          </cell>
        </row>
        <row r="6">
          <cell r="A6">
            <v>37042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5.0772759122992899E-3</v>
          </cell>
        </row>
        <row r="7">
          <cell r="A7">
            <v>37071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-2.535410516593075E-2</v>
          </cell>
        </row>
        <row r="8">
          <cell r="A8">
            <v>37103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-1.0798241801740124E-2</v>
          </cell>
        </row>
        <row r="9">
          <cell r="A9">
            <v>37134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-6.6255628190408505E-2</v>
          </cell>
        </row>
        <row r="10">
          <cell r="A10">
            <v>37162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-8.5256633111449084E-2</v>
          </cell>
        </row>
        <row r="11">
          <cell r="A11">
            <v>37195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1.7937272372826191E-2</v>
          </cell>
        </row>
        <row r="12">
          <cell r="A12">
            <v>37225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7.2484280065999454E-2</v>
          </cell>
        </row>
        <row r="13">
          <cell r="A13">
            <v>37256</v>
          </cell>
          <cell r="B13">
            <v>-5.0000000000000001E-3</v>
          </cell>
          <cell r="C13">
            <v>0</v>
          </cell>
          <cell r="D13">
            <v>-1.1975813239085814E-2</v>
          </cell>
          <cell r="E13">
            <v>-5.0000000000000001E-3</v>
          </cell>
          <cell r="F13">
            <v>-5.0000000000000001E-3</v>
          </cell>
          <cell r="G13">
            <v>7.5452967122441542E-3</v>
          </cell>
        </row>
        <row r="14">
          <cell r="A14">
            <v>37287</v>
          </cell>
          <cell r="B14">
            <v>-1.4880162614321971E-2</v>
          </cell>
          <cell r="C14">
            <v>0</v>
          </cell>
          <cell r="D14">
            <v>-1.7191413599038665E-2</v>
          </cell>
          <cell r="E14">
            <v>-1.9880162614321972E-2</v>
          </cell>
          <cell r="F14">
            <v>-1.4880162614321971E-2</v>
          </cell>
          <cell r="G14">
            <v>-1.5696378697236606E-2</v>
          </cell>
        </row>
        <row r="15">
          <cell r="A15">
            <v>37315</v>
          </cell>
          <cell r="B15">
            <v>-1.0812592674971888E-2</v>
          </cell>
          <cell r="C15">
            <v>-5.0000000000000001E-3</v>
          </cell>
          <cell r="D15">
            <v>-0.13145364625084027</v>
          </cell>
          <cell r="E15">
            <v>-3.6096607674602009E-2</v>
          </cell>
          <cell r="F15">
            <v>-1.0812592674971888E-2</v>
          </cell>
          <cell r="G15">
            <v>-2.0984861391263428E-2</v>
          </cell>
        </row>
        <row r="16">
          <cell r="A16">
            <v>37344</v>
          </cell>
          <cell r="B16">
            <v>3.1734792185542537E-2</v>
          </cell>
          <cell r="C16">
            <v>3.7326483841431474E-2</v>
          </cell>
          <cell r="D16">
            <v>6.6588668242542559E-2</v>
          </cell>
          <cell r="E16">
            <v>3.2326483841431476E-2</v>
          </cell>
          <cell r="F16">
            <v>3.6734792185542535E-2</v>
          </cell>
          <cell r="G16">
            <v>3.6080107397161984E-2</v>
          </cell>
        </row>
        <row r="17">
          <cell r="A17">
            <v>37376</v>
          </cell>
          <cell r="B17">
            <v>2.4164373486123204E-2</v>
          </cell>
          <cell r="C17">
            <v>-3.5552775136565573E-2</v>
          </cell>
          <cell r="D17">
            <v>-0.12893130347335655</v>
          </cell>
          <cell r="E17">
            <v>1.9164373486123203E-2</v>
          </cell>
          <cell r="F17">
            <v>-1.474814198410245E-2</v>
          </cell>
          <cell r="G17">
            <v>-6.3384655000303256E-2</v>
          </cell>
        </row>
        <row r="18">
          <cell r="A18">
            <v>37407</v>
          </cell>
          <cell r="B18">
            <v>-4.0407235979670622E-2</v>
          </cell>
          <cell r="C18">
            <v>1.1152547241786132E-2</v>
          </cell>
          <cell r="D18">
            <v>-5.5320860511799068E-2</v>
          </cell>
          <cell r="E18">
            <v>-2.0085116196303848E-2</v>
          </cell>
          <cell r="F18">
            <v>7.3781479547103471E-2</v>
          </cell>
          <cell r="G18">
            <v>-9.1229690981223469E-3</v>
          </cell>
        </row>
        <row r="19">
          <cell r="A19">
            <v>37435</v>
          </cell>
          <cell r="B19">
            <v>-0.13229502078370067</v>
          </cell>
          <cell r="C19">
            <v>-8.8443531332871028E-2</v>
          </cell>
          <cell r="D19">
            <v>-0.13911533590338448</v>
          </cell>
          <cell r="E19">
            <v>-9.3443531332871033E-2</v>
          </cell>
          <cell r="F19">
            <v>-6.4043348538581762E-2</v>
          </cell>
          <cell r="G19">
            <v>-7.5214350260175575E-2</v>
          </cell>
        </row>
        <row r="20">
          <cell r="A20">
            <v>37468</v>
          </cell>
          <cell r="B20">
            <v>-7.3241569303862164E-2</v>
          </cell>
          <cell r="C20">
            <v>3.2608511560394682E-7</v>
          </cell>
          <cell r="D20">
            <v>-8.8769061383877468E-2</v>
          </cell>
          <cell r="E20">
            <v>-7.8241569303862168E-2</v>
          </cell>
          <cell r="F20">
            <v>-7.3241569303862164E-2</v>
          </cell>
          <cell r="G20">
            <v>-8.2299884394633427E-2</v>
          </cell>
        </row>
        <row r="21">
          <cell r="A21">
            <v>37498</v>
          </cell>
          <cell r="B21">
            <v>1.0523574687093829E-2</v>
          </cell>
          <cell r="C21">
            <v>3.9133163342204236E-2</v>
          </cell>
          <cell r="D21">
            <v>-2.070977485481356E-2</v>
          </cell>
          <cell r="E21">
            <v>3.7820225883300126E-2</v>
          </cell>
          <cell r="F21">
            <v>1.0523574687093829E-2</v>
          </cell>
          <cell r="G21">
            <v>4.869557516394645E-3</v>
          </cell>
        </row>
        <row r="22">
          <cell r="A22">
            <v>37529</v>
          </cell>
          <cell r="B22">
            <v>-3.6483845007757996E-2</v>
          </cell>
          <cell r="C22">
            <v>3.3641932550333764E-2</v>
          </cell>
          <cell r="D22">
            <v>-0.12395132595347574</v>
          </cell>
          <cell r="E22">
            <v>2.8641932550333763E-2</v>
          </cell>
          <cell r="F22">
            <v>-3.1483845007757999E-2</v>
          </cell>
          <cell r="G22">
            <v>-0.11656114051860303</v>
          </cell>
        </row>
        <row r="23">
          <cell r="A23">
            <v>37560</v>
          </cell>
          <cell r="B23">
            <v>0.14821108748188103</v>
          </cell>
          <cell r="C23">
            <v>0.18024909665896693</v>
          </cell>
          <cell r="D23">
            <v>0.17278289683632045</v>
          </cell>
          <cell r="E23">
            <v>0.14321108748188102</v>
          </cell>
          <cell r="F23">
            <v>6.5208974349471205E-2</v>
          </cell>
          <cell r="G23">
            <v>8.2914396747896094E-2</v>
          </cell>
        </row>
        <row r="24">
          <cell r="A24">
            <v>37589</v>
          </cell>
          <cell r="B24">
            <v>0.14869568549612863</v>
          </cell>
          <cell r="C24">
            <v>0.11329900090350013</v>
          </cell>
          <cell r="D24">
            <v>0.12035555670840177</v>
          </cell>
          <cell r="E24">
            <v>0.14369568549612863</v>
          </cell>
          <cell r="F24">
            <v>1.3063340207780091E-2</v>
          </cell>
          <cell r="G24">
            <v>5.5500571250327826E-2</v>
          </cell>
        </row>
        <row r="25">
          <cell r="A25">
            <v>37621</v>
          </cell>
          <cell r="B25">
            <v>-0.21850326207881465</v>
          </cell>
          <cell r="C25">
            <v>-0.11116350542700214</v>
          </cell>
          <cell r="D25">
            <v>-0.12559388560159188</v>
          </cell>
          <cell r="E25">
            <v>-0.11616350542700214</v>
          </cell>
          <cell r="F25">
            <v>-4.7667402784484642E-3</v>
          </cell>
          <cell r="G25">
            <v>-6.222926703765793E-2</v>
          </cell>
        </row>
        <row r="26">
          <cell r="A26">
            <v>37652</v>
          </cell>
          <cell r="B26">
            <v>7.0166599173408326E-2</v>
          </cell>
          <cell r="C26">
            <v>7.2143796069372901E-4</v>
          </cell>
          <cell r="D26">
            <v>-1.3418662100349722E-3</v>
          </cell>
          <cell r="E26">
            <v>6.5166599173408321E-2</v>
          </cell>
          <cell r="F26">
            <v>7.0166599173408326E-2</v>
          </cell>
          <cell r="G26">
            <v>-2.7797487603989514E-2</v>
          </cell>
        </row>
        <row r="27">
          <cell r="A27">
            <v>37680</v>
          </cell>
          <cell r="B27">
            <v>2.4801531649027833E-2</v>
          </cell>
          <cell r="C27">
            <v>4.9543092658990004E-3</v>
          </cell>
          <cell r="D27">
            <v>2.6788169702904728E-2</v>
          </cell>
          <cell r="E27">
            <v>2.0236468343546532E-2</v>
          </cell>
          <cell r="F27">
            <v>2.4801531649027833E-2</v>
          </cell>
          <cell r="G27">
            <v>-1.7149829750079986E-2</v>
          </cell>
        </row>
        <row r="28">
          <cell r="A28">
            <v>37711</v>
          </cell>
          <cell r="B28">
            <v>3.9073175753774336E-2</v>
          </cell>
          <cell r="C28">
            <v>2.2004835708200374E-2</v>
          </cell>
          <cell r="D28">
            <v>8.7951495393614951E-3</v>
          </cell>
          <cell r="E28">
            <v>1.7004835708200373E-2</v>
          </cell>
          <cell r="F28">
            <v>4.4073175753774334E-2</v>
          </cell>
          <cell r="G28">
            <v>8.3228374674983053E-3</v>
          </cell>
        </row>
        <row r="29">
          <cell r="A29">
            <v>37741</v>
          </cell>
          <cell r="B29">
            <v>3.8431816930608868E-2</v>
          </cell>
          <cell r="C29">
            <v>3.9710956776062151E-2</v>
          </cell>
          <cell r="D29">
            <v>8.2316192912381597E-2</v>
          </cell>
          <cell r="E29">
            <v>3.3431816930608871E-2</v>
          </cell>
          <cell r="F29">
            <v>5.7394219800887103E-2</v>
          </cell>
          <cell r="G29">
            <v>7.7927339742111107E-2</v>
          </cell>
        </row>
        <row r="30">
          <cell r="A30">
            <v>37771</v>
          </cell>
          <cell r="B30">
            <v>0.20481468504410708</v>
          </cell>
          <cell r="C30">
            <v>0.19433485509499154</v>
          </cell>
          <cell r="D30">
            <v>7.9757483780986058E-2</v>
          </cell>
          <cell r="E30">
            <v>0.19981468504410707</v>
          </cell>
          <cell r="F30">
            <v>0.21914769893260666</v>
          </cell>
          <cell r="G30">
            <v>4.9645712049834187E-2</v>
          </cell>
        </row>
        <row r="31">
          <cell r="A31">
            <v>37802</v>
          </cell>
          <cell r="B31">
            <v>8.2588542057129323E-3</v>
          </cell>
          <cell r="C31">
            <v>-7.6987239563754542E-2</v>
          </cell>
          <cell r="D31">
            <v>3.1671619584023973E-3</v>
          </cell>
          <cell r="E31">
            <v>-8.1987239563754546E-2</v>
          </cell>
          <cell r="F31">
            <v>-5.2702509983750603E-2</v>
          </cell>
          <cell r="G31">
            <v>1.125859799063666E-2</v>
          </cell>
        </row>
        <row r="32">
          <cell r="A32">
            <v>37833</v>
          </cell>
          <cell r="B32">
            <v>2.9641210202934226E-2</v>
          </cell>
          <cell r="C32">
            <v>2.2948376476283039E-3</v>
          </cell>
          <cell r="D32">
            <v>6.0737694362488673E-2</v>
          </cell>
          <cell r="E32">
            <v>2.4641210202934225E-2</v>
          </cell>
          <cell r="F32">
            <v>2.9641210202934226E-2</v>
          </cell>
          <cell r="G32">
            <v>1.6093504459204055E-2</v>
          </cell>
        </row>
        <row r="33">
          <cell r="A33">
            <v>37862</v>
          </cell>
          <cell r="B33">
            <v>6.887793187629826E-2</v>
          </cell>
          <cell r="C33">
            <v>0.129847995189903</v>
          </cell>
          <cell r="D33">
            <v>4.9098154454508353E-2</v>
          </cell>
          <cell r="E33">
            <v>9.1843078677980056E-2</v>
          </cell>
          <cell r="F33">
            <v>6.887793187629826E-2</v>
          </cell>
          <cell r="G33">
            <v>1.7715355730742299E-2</v>
          </cell>
        </row>
        <row r="34">
          <cell r="A34">
            <v>37894</v>
          </cell>
          <cell r="B34">
            <v>6.6364249421143199E-3</v>
          </cell>
          <cell r="C34">
            <v>-3.3750222856715778E-2</v>
          </cell>
          <cell r="D34">
            <v>-2.8358360974227736E-2</v>
          </cell>
          <cell r="E34">
            <v>-3.8750222856715776E-2</v>
          </cell>
          <cell r="F34">
            <v>1.163642494211432E-2</v>
          </cell>
          <cell r="G34">
            <v>-1.2016271605865483E-2</v>
          </cell>
        </row>
        <row r="35">
          <cell r="A35">
            <v>37925</v>
          </cell>
          <cell r="B35">
            <v>0.21634316493064082</v>
          </cell>
          <cell r="C35">
            <v>0.11679047503804868</v>
          </cell>
          <cell r="D35">
            <v>8.290505356723149E-2</v>
          </cell>
          <cell r="E35">
            <v>0.21134316493064081</v>
          </cell>
          <cell r="F35">
            <v>5.4635727294392103E-2</v>
          </cell>
          <cell r="G35">
            <v>5.3504260464530697E-2</v>
          </cell>
        </row>
        <row r="36">
          <cell r="A36">
            <v>37953</v>
          </cell>
          <cell r="B36">
            <v>-2.1941108363844091E-2</v>
          </cell>
          <cell r="C36">
            <v>-4.3721378658497262E-2</v>
          </cell>
          <cell r="D36">
            <v>5.5339677098750692E-3</v>
          </cell>
          <cell r="E36">
            <v>-7.4994612473655645E-2</v>
          </cell>
          <cell r="F36">
            <v>-1.941107439011764E-2</v>
          </cell>
          <cell r="G36">
            <v>7.1032161687569423E-3</v>
          </cell>
        </row>
        <row r="37">
          <cell r="A37">
            <v>37986</v>
          </cell>
          <cell r="B37">
            <v>-4.5199441165463218E-3</v>
          </cell>
          <cell r="C37">
            <v>-2.059506685422853E-3</v>
          </cell>
          <cell r="D37">
            <v>3.0201103390578209E-2</v>
          </cell>
          <cell r="E37">
            <v>-7.0595066854228531E-3</v>
          </cell>
          <cell r="F37">
            <v>-4.0503605209405096E-2</v>
          </cell>
          <cell r="G37">
            <v>4.9518985182709981E-2</v>
          </cell>
        </row>
        <row r="38">
          <cell r="A38">
            <v>38016</v>
          </cell>
          <cell r="B38">
            <v>-4.569127851140696E-2</v>
          </cell>
          <cell r="C38">
            <v>3.5995788379892577E-2</v>
          </cell>
          <cell r="D38">
            <v>1.6994608272432626E-2</v>
          </cell>
          <cell r="E38">
            <v>-5.0691278511406958E-2</v>
          </cell>
          <cell r="F38">
            <v>-4.569127851140696E-2</v>
          </cell>
          <cell r="G38">
            <v>1.71288471121341E-2</v>
          </cell>
        </row>
        <row r="39">
          <cell r="A39">
            <v>38044</v>
          </cell>
          <cell r="B39">
            <v>-2.7698052212204859E-2</v>
          </cell>
          <cell r="C39">
            <v>-4.4005775427528267E-2</v>
          </cell>
          <cell r="D39">
            <v>-1.5320196855139101E-2</v>
          </cell>
          <cell r="E39">
            <v>-0.10733721784417517</v>
          </cell>
          <cell r="F39">
            <v>-2.7698052212204859E-2</v>
          </cell>
          <cell r="G39">
            <v>1.2135044877681666E-2</v>
          </cell>
        </row>
        <row r="40">
          <cell r="A40">
            <v>38077</v>
          </cell>
          <cell r="B40">
            <v>-1.528827781643843E-2</v>
          </cell>
          <cell r="C40">
            <v>3.4803994185749837E-2</v>
          </cell>
          <cell r="D40">
            <v>-2.1982513668900167E-2</v>
          </cell>
          <cell r="E40">
            <v>2.9803994185749836E-2</v>
          </cell>
          <cell r="F40">
            <v>-1.0288277816438429E-2</v>
          </cell>
          <cell r="G40">
            <v>-1.6494203768324594E-2</v>
          </cell>
        </row>
        <row r="41">
          <cell r="A41">
            <v>38107</v>
          </cell>
          <cell r="B41">
            <v>-3.1574958685487882E-2</v>
          </cell>
          <cell r="C41">
            <v>6.2777992611785533E-4</v>
          </cell>
          <cell r="D41">
            <v>-2.6095177559972461E-2</v>
          </cell>
          <cell r="E41">
            <v>-3.6574958685487879E-2</v>
          </cell>
          <cell r="F41">
            <v>-3.4856727760589193E-2</v>
          </cell>
          <cell r="G41">
            <v>-1.6933314613340047E-2</v>
          </cell>
        </row>
        <row r="42">
          <cell r="A42">
            <v>38138</v>
          </cell>
          <cell r="B42">
            <v>-3.3939867057690767E-2</v>
          </cell>
          <cell r="C42">
            <v>-4.5505965104706274E-2</v>
          </cell>
          <cell r="D42">
            <v>4.5244457682057843E-2</v>
          </cell>
          <cell r="E42">
            <v>-6.2198805724035147E-2</v>
          </cell>
          <cell r="F42">
            <v>4.8741855399487763E-2</v>
          </cell>
          <cell r="G42">
            <v>1.2011028138810899E-2</v>
          </cell>
        </row>
        <row r="43">
          <cell r="A43">
            <v>38168</v>
          </cell>
          <cell r="B43">
            <v>5.6098391099086667E-2</v>
          </cell>
          <cell r="C43">
            <v>0.10174095951425029</v>
          </cell>
          <cell r="D43">
            <v>3.3809730973453189E-2</v>
          </cell>
          <cell r="E43">
            <v>9.6740959514250283E-2</v>
          </cell>
          <cell r="F43">
            <v>6.1869096131346092E-2</v>
          </cell>
          <cell r="G43">
            <v>1.7829111261681307E-2</v>
          </cell>
        </row>
        <row r="44">
          <cell r="A44">
            <v>38198</v>
          </cell>
          <cell r="B44">
            <v>-0.11315265221941767</v>
          </cell>
          <cell r="C44">
            <v>-0.14657302544809614</v>
          </cell>
          <cell r="D44">
            <v>-7.9746591645608003E-2</v>
          </cell>
          <cell r="E44">
            <v>-0.11815265221941768</v>
          </cell>
          <cell r="F44">
            <v>-0.11315265221941767</v>
          </cell>
          <cell r="G44">
            <v>-3.4892234735206334E-2</v>
          </cell>
        </row>
        <row r="45">
          <cell r="A45">
            <v>38230</v>
          </cell>
          <cell r="B45">
            <v>3.392848921148045E-2</v>
          </cell>
          <cell r="C45">
            <v>1.2795883954987375E-2</v>
          </cell>
          <cell r="D45">
            <v>-2.2903968790809737E-2</v>
          </cell>
          <cell r="E45">
            <v>-1.9121987970578701E-2</v>
          </cell>
          <cell r="F45">
            <v>3.392848921148045E-2</v>
          </cell>
          <cell r="G45">
            <v>2.2847378381895284E-3</v>
          </cell>
        </row>
        <row r="46">
          <cell r="A46">
            <v>38260</v>
          </cell>
          <cell r="B46">
            <v>8.0987151230383969E-2</v>
          </cell>
          <cell r="C46">
            <v>0.11510236848828809</v>
          </cell>
          <cell r="D46">
            <v>3.1684262854655219E-2</v>
          </cell>
          <cell r="E46">
            <v>0.11010236848828808</v>
          </cell>
          <cell r="F46">
            <v>8.5987151230383974E-2</v>
          </cell>
          <cell r="G46">
            <v>9.3203063814545888E-3</v>
          </cell>
        </row>
        <row r="47">
          <cell r="A47">
            <v>38289</v>
          </cell>
          <cell r="B47">
            <v>0.10239017398143507</v>
          </cell>
          <cell r="C47">
            <v>3.507185833176682E-2</v>
          </cell>
          <cell r="D47">
            <v>5.1041257622709925E-2</v>
          </cell>
          <cell r="E47">
            <v>9.7390173981435069E-2</v>
          </cell>
          <cell r="F47">
            <v>4.8530401687506525E-2</v>
          </cell>
          <cell r="G47">
            <v>1.3916951999808542E-2</v>
          </cell>
        </row>
        <row r="48">
          <cell r="A48">
            <v>38321</v>
          </cell>
          <cell r="B48">
            <v>0.14418206797958819</v>
          </cell>
          <cell r="C48">
            <v>9.7276994219473292E-2</v>
          </cell>
          <cell r="D48">
            <v>5.5458245601659545E-2</v>
          </cell>
          <cell r="E48">
            <v>0.1518042852225861</v>
          </cell>
          <cell r="F48">
            <v>0.11668729114181754</v>
          </cell>
          <cell r="G48">
            <v>3.7868776812645132E-2</v>
          </cell>
        </row>
        <row r="49">
          <cell r="A49">
            <v>38352</v>
          </cell>
          <cell r="B49">
            <v>3.6266337338302472E-2</v>
          </cell>
          <cell r="C49">
            <v>7.9124179154611479E-2</v>
          </cell>
          <cell r="D49">
            <v>3.1086688051346078E-2</v>
          </cell>
          <cell r="E49">
            <v>7.4124179154611475E-2</v>
          </cell>
          <cell r="F49">
            <v>0.13123295210946911</v>
          </cell>
          <cell r="G49">
            <v>3.1942573502865355E-2</v>
          </cell>
        </row>
        <row r="50">
          <cell r="A50">
            <v>38383</v>
          </cell>
          <cell r="B50">
            <v>-7.3574130142192162E-2</v>
          </cell>
          <cell r="C50">
            <v>-8.1109683582152758E-2</v>
          </cell>
          <cell r="D50">
            <v>-6.4650377842716419E-2</v>
          </cell>
          <cell r="E50">
            <v>-7.8574130142192167E-2</v>
          </cell>
          <cell r="F50">
            <v>-7.3574130142192162E-2</v>
          </cell>
          <cell r="G50">
            <v>-2.561576734361189E-2</v>
          </cell>
        </row>
        <row r="51">
          <cell r="A51">
            <v>38411</v>
          </cell>
          <cell r="B51">
            <v>-2.1424797965359722E-2</v>
          </cell>
          <cell r="C51">
            <v>-4.6669308602926979E-2</v>
          </cell>
          <cell r="D51">
            <v>-5.6819547576463028E-3</v>
          </cell>
          <cell r="E51">
            <v>-2.4762425861726049E-2</v>
          </cell>
          <cell r="F51">
            <v>-2.1424797965359722E-2</v>
          </cell>
          <cell r="G51">
            <v>1.8726898003228021E-2</v>
          </cell>
        </row>
        <row r="52">
          <cell r="A52">
            <v>38442</v>
          </cell>
          <cell r="B52">
            <v>-1.6607337198991191E-2</v>
          </cell>
          <cell r="C52">
            <v>2.6198177916269313E-2</v>
          </cell>
          <cell r="D52">
            <v>-1.9034825372626817E-2</v>
          </cell>
          <cell r="E52">
            <v>2.1198177916269312E-2</v>
          </cell>
          <cell r="F52">
            <v>-1.160733719899119E-2</v>
          </cell>
          <cell r="G52">
            <v>-1.9302761113509079E-2</v>
          </cell>
        </row>
        <row r="53">
          <cell r="A53">
            <v>38471</v>
          </cell>
          <cell r="B53">
            <v>-4.4689953056245305E-2</v>
          </cell>
          <cell r="C53">
            <v>-4.3232298035642672E-2</v>
          </cell>
          <cell r="D53">
            <v>-4.2537024941613134E-2</v>
          </cell>
          <cell r="E53">
            <v>-4.9689953056245302E-2</v>
          </cell>
          <cell r="F53">
            <v>6.2879378419690352E-2</v>
          </cell>
          <cell r="G53">
            <v>-2.0313511294501645E-2</v>
          </cell>
        </row>
        <row r="54">
          <cell r="A54">
            <v>38503</v>
          </cell>
          <cell r="B54">
            <v>0.18978156993057338</v>
          </cell>
          <cell r="C54">
            <v>0.20389073216398224</v>
          </cell>
          <cell r="D54">
            <v>8.2275672863372687E-2</v>
          </cell>
          <cell r="E54">
            <v>0.21883759944169923</v>
          </cell>
          <cell r="F54">
            <v>0.25789650297642236</v>
          </cell>
          <cell r="G54">
            <v>2.9512244131097209E-2</v>
          </cell>
        </row>
        <row r="55">
          <cell r="A55">
            <v>38533</v>
          </cell>
          <cell r="B55">
            <v>-1.8973521463908568E-2</v>
          </cell>
          <cell r="C55">
            <v>4.7609016493296158E-2</v>
          </cell>
          <cell r="D55">
            <v>-3.2352991917483052E-2</v>
          </cell>
          <cell r="E55">
            <v>4.260901649329616E-2</v>
          </cell>
          <cell r="F55">
            <v>2.6245813604120424E-2</v>
          </cell>
          <cell r="G55">
            <v>-1.4272441040996393E-4</v>
          </cell>
        </row>
        <row r="56">
          <cell r="A56">
            <v>38562</v>
          </cell>
          <cell r="B56">
            <v>7.5607766886416322E-2</v>
          </cell>
          <cell r="C56">
            <v>4.5268354960125726E-2</v>
          </cell>
          <cell r="D56">
            <v>7.2075226199080689E-2</v>
          </cell>
          <cell r="E56">
            <v>7.0607766886416318E-2</v>
          </cell>
          <cell r="F56">
            <v>7.5607766886416322E-2</v>
          </cell>
          <cell r="G56">
            <v>3.5336532551987196E-2</v>
          </cell>
        </row>
        <row r="57">
          <cell r="A57">
            <v>38595</v>
          </cell>
          <cell r="B57">
            <v>-4.5277509689830589E-2</v>
          </cell>
          <cell r="C57">
            <v>3.4617019529836111E-2</v>
          </cell>
          <cell r="D57">
            <v>-1.4704473915300525E-2</v>
          </cell>
          <cell r="E57">
            <v>-5.0277509689830586E-2</v>
          </cell>
          <cell r="F57">
            <v>-4.5277509689830589E-2</v>
          </cell>
          <cell r="G57">
            <v>-1.1285547781927063E-2</v>
          </cell>
        </row>
        <row r="58">
          <cell r="A58">
            <v>38625</v>
          </cell>
          <cell r="B58">
            <v>3.7957542435101681E-2</v>
          </cell>
          <cell r="C58">
            <v>4.2957542435101678E-2</v>
          </cell>
          <cell r="D58">
            <v>1.253409702065569E-2</v>
          </cell>
          <cell r="E58">
            <v>3.7957542435101681E-2</v>
          </cell>
          <cell r="F58">
            <v>4.2957542435101678E-2</v>
          </cell>
          <cell r="G58">
            <v>6.9249914966113208E-3</v>
          </cell>
        </row>
        <row r="59">
          <cell r="A59">
            <v>38656</v>
          </cell>
          <cell r="B59">
            <v>0.10065611457365783</v>
          </cell>
          <cell r="C59">
            <v>6.1231797283027162E-2</v>
          </cell>
          <cell r="D59">
            <v>-1.4134853471034063E-2</v>
          </cell>
          <cell r="E59">
            <v>9.565611457365783E-2</v>
          </cell>
          <cell r="F59">
            <v>6.1231797283027162E-2</v>
          </cell>
          <cell r="G59">
            <v>-1.790003404276953E-2</v>
          </cell>
        </row>
        <row r="60">
          <cell r="A60">
            <v>38686</v>
          </cell>
          <cell r="B60">
            <v>0.10273003310248215</v>
          </cell>
          <cell r="C60">
            <v>0.15941277417686806</v>
          </cell>
          <cell r="D60">
            <v>5.7449662919982061E-2</v>
          </cell>
          <cell r="E60">
            <v>6.3765946203845902E-2</v>
          </cell>
          <cell r="F60">
            <v>0.16441277417686806</v>
          </cell>
          <cell r="G60">
            <v>3.4581213385394466E-2</v>
          </cell>
        </row>
        <row r="61">
          <cell r="A61">
            <v>38716</v>
          </cell>
          <cell r="B61">
            <v>-1.9711555534325201E-2</v>
          </cell>
          <cell r="C61">
            <v>-1.5857370367457112E-2</v>
          </cell>
          <cell r="D61">
            <v>-1.6493494500983336E-2</v>
          </cell>
          <cell r="E61">
            <v>-2.0857370367457113E-2</v>
          </cell>
          <cell r="F61">
            <v>6.1795387597874958E-2</v>
          </cell>
          <cell r="G61">
            <v>-9.5280276484283608E-4</v>
          </cell>
        </row>
        <row r="62">
          <cell r="A62">
            <v>38748</v>
          </cell>
          <cell r="B62">
            <v>9.8965462592180656E-2</v>
          </cell>
          <cell r="C62">
            <v>0.17393970879844892</v>
          </cell>
          <cell r="D62">
            <v>3.9069943259951445E-2</v>
          </cell>
          <cell r="E62">
            <v>9.3965462592180651E-2</v>
          </cell>
          <cell r="F62">
            <v>9.8965462592180656E-2</v>
          </cell>
          <cell r="G62">
            <v>2.5147895614926353E-2</v>
          </cell>
        </row>
        <row r="63">
          <cell r="A63">
            <v>38776</v>
          </cell>
          <cell r="B63">
            <v>-8.4627377663658965E-2</v>
          </cell>
          <cell r="C63">
            <v>-5.0424845558737469E-2</v>
          </cell>
          <cell r="D63">
            <v>-2.3767017616354958E-2</v>
          </cell>
          <cell r="E63">
            <v>-8.9627377663658969E-2</v>
          </cell>
          <cell r="F63">
            <v>-8.4627377663658965E-2</v>
          </cell>
          <cell r="G63">
            <v>4.5305498581463483E-4</v>
          </cell>
        </row>
        <row r="64">
          <cell r="A64">
            <v>38807</v>
          </cell>
          <cell r="B64">
            <v>4.4784532857899399E-2</v>
          </cell>
          <cell r="C64">
            <v>-4.2932609079421924E-2</v>
          </cell>
          <cell r="D64">
            <v>1.9614044704748559E-2</v>
          </cell>
          <cell r="E64">
            <v>-4.7932609079421921E-2</v>
          </cell>
          <cell r="F64">
            <v>4.9784532857899397E-2</v>
          </cell>
          <cell r="G64">
            <v>1.1034703559257248E-2</v>
          </cell>
        </row>
        <row r="65">
          <cell r="A65">
            <v>38835</v>
          </cell>
          <cell r="B65">
            <v>7.8841274553143173E-2</v>
          </cell>
          <cell r="C65">
            <v>7.174774936108963E-2</v>
          </cell>
          <cell r="D65">
            <v>-1.7331099397264434E-3</v>
          </cell>
          <cell r="E65">
            <v>7.3841274553143169E-2</v>
          </cell>
          <cell r="F65">
            <v>2.6124055589188126E-2</v>
          </cell>
          <cell r="G65">
            <v>1.208236609148346E-2</v>
          </cell>
        </row>
        <row r="66">
          <cell r="A66">
            <v>38868</v>
          </cell>
          <cell r="B66">
            <v>-5.5009815611128075E-2</v>
          </cell>
          <cell r="C66">
            <v>-8.9373004369184453E-2</v>
          </cell>
          <cell r="D66">
            <v>-7.3886826937717073E-2</v>
          </cell>
          <cell r="E66">
            <v>-0.13237773241425355</v>
          </cell>
          <cell r="F66">
            <v>-9.2707678663993293E-2</v>
          </cell>
          <cell r="G66">
            <v>-3.140492891059625E-2</v>
          </cell>
        </row>
        <row r="67">
          <cell r="A67">
            <v>38898</v>
          </cell>
          <cell r="B67">
            <v>9.4382803055157449E-2</v>
          </cell>
          <cell r="C67">
            <v>7.7573763837403664E-2</v>
          </cell>
          <cell r="D67">
            <v>-2.757680395948159E-3</v>
          </cell>
          <cell r="E67">
            <v>7.257376383740366E-2</v>
          </cell>
          <cell r="F67">
            <v>8.9130474580030539E-2</v>
          </cell>
          <cell r="G67">
            <v>8.6592478545621289E-5</v>
          </cell>
        </row>
        <row r="68">
          <cell r="A68">
            <v>38929</v>
          </cell>
          <cell r="B68">
            <v>6.2886321268310202E-2</v>
          </cell>
          <cell r="C68">
            <v>8.4365645866996034E-2</v>
          </cell>
          <cell r="D68">
            <v>-4.2669148772064389E-2</v>
          </cell>
          <cell r="E68">
            <v>5.7886321268310205E-2</v>
          </cell>
          <cell r="F68">
            <v>6.2886321268310202E-2</v>
          </cell>
          <cell r="G68">
            <v>5.0729894005535608E-3</v>
          </cell>
        </row>
        <row r="69">
          <cell r="A69">
            <v>38960</v>
          </cell>
          <cell r="B69">
            <v>-4.331110697284022E-2</v>
          </cell>
          <cell r="C69">
            <v>6.0709340991656875E-2</v>
          </cell>
          <cell r="D69">
            <v>4.5521801806437938E-2</v>
          </cell>
          <cell r="E69">
            <v>-5.2814002059714572E-2</v>
          </cell>
          <cell r="F69">
            <v>-4.331110697284022E-2</v>
          </cell>
          <cell r="G69">
            <v>2.1051056539239044E-2</v>
          </cell>
        </row>
        <row r="70">
          <cell r="A70">
            <v>38989</v>
          </cell>
          <cell r="B70">
            <v>3.9959090814762122E-2</v>
          </cell>
          <cell r="C70">
            <v>4.4959090814762119E-2</v>
          </cell>
          <cell r="D70">
            <v>4.6021260175564231E-2</v>
          </cell>
          <cell r="E70">
            <v>3.9959090814762122E-2</v>
          </cell>
          <cell r="F70">
            <v>4.4959090814762119E-2</v>
          </cell>
          <cell r="G70">
            <v>2.4269399645975777E-2</v>
          </cell>
        </row>
        <row r="71">
          <cell r="A71">
            <v>39021</v>
          </cell>
          <cell r="B71">
            <v>0.12339141749390621</v>
          </cell>
          <cell r="C71">
            <v>0.15066312030997717</v>
          </cell>
          <cell r="D71">
            <v>4.6313368473377664E-2</v>
          </cell>
          <cell r="E71">
            <v>0.11839141749390621</v>
          </cell>
          <cell r="F71">
            <v>0.15066312030997717</v>
          </cell>
          <cell r="G71">
            <v>3.1021812065774996E-2</v>
          </cell>
        </row>
        <row r="72">
          <cell r="A72">
            <v>39051</v>
          </cell>
          <cell r="B72">
            <v>3.7047028864927625E-2</v>
          </cell>
          <cell r="C72">
            <v>2.8187578938670705E-2</v>
          </cell>
          <cell r="D72">
            <v>3.3325137811457156E-2</v>
          </cell>
          <cell r="E72">
            <v>3.630157954539897E-2</v>
          </cell>
          <cell r="F72">
            <v>3.3187578938670706E-2</v>
          </cell>
          <cell r="G72">
            <v>1.6332551509721831E-2</v>
          </cell>
        </row>
        <row r="73">
          <cell r="A73">
            <v>39080</v>
          </cell>
          <cell r="B73">
            <v>-7.883460882098221E-3</v>
          </cell>
          <cell r="C73">
            <v>2.2251455826954037E-4</v>
          </cell>
          <cell r="D73">
            <v>-1.9362794110948517E-2</v>
          </cell>
          <cell r="E73">
            <v>-4.7774854417304601E-3</v>
          </cell>
          <cell r="F73">
            <v>4.7094946015005185E-3</v>
          </cell>
          <cell r="G73">
            <v>1.2536866895427328E-2</v>
          </cell>
        </row>
        <row r="74">
          <cell r="A74">
            <v>39113</v>
          </cell>
          <cell r="B74">
            <v>2.2504740557925222E-2</v>
          </cell>
          <cell r="C74">
            <v>1.4309948381208554E-2</v>
          </cell>
          <cell r="D74">
            <v>1.9937662478190281E-2</v>
          </cell>
          <cell r="E74">
            <v>1.7504740557925221E-2</v>
          </cell>
          <cell r="F74">
            <v>2.2504740557925222E-2</v>
          </cell>
          <cell r="G74">
            <v>1.396113102318236E-2</v>
          </cell>
        </row>
        <row r="75">
          <cell r="A75">
            <v>39141</v>
          </cell>
          <cell r="B75">
            <v>4.0825292383229791E-3</v>
          </cell>
          <cell r="C75">
            <v>-7.534405617008616E-2</v>
          </cell>
          <cell r="D75">
            <v>-1.726609516518612E-2</v>
          </cell>
          <cell r="E75">
            <v>-0.10066086558604477</v>
          </cell>
          <cell r="F75">
            <v>4.0825292383229791E-3</v>
          </cell>
          <cell r="G75">
            <v>-2.2088337095889421E-2</v>
          </cell>
        </row>
        <row r="76">
          <cell r="A76">
            <v>39171</v>
          </cell>
          <cell r="B76">
            <v>-4.1130094615665656E-2</v>
          </cell>
          <cell r="C76">
            <v>9.2556038739301204E-3</v>
          </cell>
          <cell r="D76">
            <v>6.0895099939243073E-3</v>
          </cell>
          <cell r="E76">
            <v>4.2556038739301203E-3</v>
          </cell>
          <cell r="F76">
            <v>-3.6130094615665659E-2</v>
          </cell>
          <cell r="G76">
            <v>9.9305117427416559E-3</v>
          </cell>
        </row>
        <row r="77">
          <cell r="A77">
            <v>39202</v>
          </cell>
          <cell r="B77">
            <v>6.6510761663045911E-2</v>
          </cell>
          <cell r="C77">
            <v>0.10038211821753917</v>
          </cell>
          <cell r="D77">
            <v>5.2422514517549069E-2</v>
          </cell>
          <cell r="E77">
            <v>6.1510761663045914E-2</v>
          </cell>
          <cell r="F77">
            <v>4.3998724680530878E-2</v>
          </cell>
          <cell r="G77">
            <v>4.2379843421614979E-2</v>
          </cell>
        </row>
        <row r="78">
          <cell r="A78">
            <v>39233</v>
          </cell>
          <cell r="B78">
            <v>4.8293977975963867E-2</v>
          </cell>
          <cell r="C78">
            <v>6.0413842388461418E-2</v>
          </cell>
          <cell r="D78">
            <v>3.1847210578270557E-2</v>
          </cell>
          <cell r="E78">
            <v>5.1675352943470962E-2</v>
          </cell>
          <cell r="F78">
            <v>-1.2438116781294168E-3</v>
          </cell>
          <cell r="G78">
            <v>3.2030723854388307E-2</v>
          </cell>
        </row>
        <row r="79">
          <cell r="A79">
            <v>39262</v>
          </cell>
          <cell r="B79">
            <v>1.6297464214122162E-2</v>
          </cell>
          <cell r="C79">
            <v>1.0322616968317103E-2</v>
          </cell>
          <cell r="D79">
            <v>3.0603811416305359E-3</v>
          </cell>
          <cell r="E79">
            <v>5.3226169683171032E-3</v>
          </cell>
          <cell r="F79">
            <v>6.4435625337569219E-2</v>
          </cell>
          <cell r="G79">
            <v>-1.7976943517687454E-2</v>
          </cell>
        </row>
        <row r="80">
          <cell r="A80">
            <v>39294</v>
          </cell>
          <cell r="B80">
            <v>-4.429311865615778E-2</v>
          </cell>
          <cell r="C80">
            <v>-6.6668769496621746E-2</v>
          </cell>
          <cell r="D80">
            <v>-1.055267847598351E-3</v>
          </cell>
          <cell r="E80">
            <v>-4.9293118656157778E-2</v>
          </cell>
          <cell r="F80">
            <v>-4.429311865615778E-2</v>
          </cell>
          <cell r="G80">
            <v>-3.2504471133686229E-2</v>
          </cell>
        </row>
        <row r="81">
          <cell r="A81">
            <v>39325</v>
          </cell>
          <cell r="B81">
            <v>-6.5413481114456216E-3</v>
          </cell>
          <cell r="C81">
            <v>6.8489714301347204E-2</v>
          </cell>
          <cell r="D81">
            <v>2.8909412248350145E-2</v>
          </cell>
          <cell r="E81">
            <v>2.3984554114001275E-2</v>
          </cell>
          <cell r="F81">
            <v>-6.5413481114456216E-3</v>
          </cell>
          <cell r="G81">
            <v>1.2781538537818309E-2</v>
          </cell>
        </row>
        <row r="82">
          <cell r="A82">
            <v>39353</v>
          </cell>
          <cell r="B82">
            <v>5.0701412326979991E-3</v>
          </cell>
          <cell r="C82">
            <v>0.10194050887572512</v>
          </cell>
          <cell r="D82">
            <v>5.0198842645813438E-2</v>
          </cell>
          <cell r="E82">
            <v>9.6940508875725112E-2</v>
          </cell>
          <cell r="F82">
            <v>1.0070141232697999E-2</v>
          </cell>
          <cell r="G82">
            <v>3.5168290421797546E-2</v>
          </cell>
        </row>
        <row r="83">
          <cell r="A83">
            <v>39386</v>
          </cell>
          <cell r="B83">
            <v>0.103965185771639</v>
          </cell>
          <cell r="C83">
            <v>5.9928098581463599E-2</v>
          </cell>
          <cell r="D83">
            <v>6.8325319444665092E-2</v>
          </cell>
          <cell r="E83">
            <v>9.8965185771639E-2</v>
          </cell>
          <cell r="F83">
            <v>-2.995783202900788E-2</v>
          </cell>
          <cell r="G83">
            <v>1.4713561015805812E-2</v>
          </cell>
        </row>
        <row r="84">
          <cell r="A84">
            <v>39416</v>
          </cell>
          <cell r="B84">
            <v>2.3332859929183387E-3</v>
          </cell>
          <cell r="C84">
            <v>5.4365156259866362E-2</v>
          </cell>
          <cell r="D84">
            <v>-6.9286997951886864E-2</v>
          </cell>
          <cell r="E84">
            <v>7.9358517000871452E-3</v>
          </cell>
          <cell r="F84">
            <v>-1.7165255965755938E-2</v>
          </cell>
          <cell r="G84">
            <v>-4.5042782469179185E-2</v>
          </cell>
        </row>
        <row r="85">
          <cell r="A85">
            <v>39447</v>
          </cell>
          <cell r="B85">
            <v>1.787633664842047E-2</v>
          </cell>
          <cell r="C85">
            <v>3.2861469345897641E-2</v>
          </cell>
          <cell r="D85">
            <v>-1.9981492023350999E-3</v>
          </cell>
          <cell r="E85">
            <v>2.786146934589764E-2</v>
          </cell>
          <cell r="F85">
            <v>-2.6689588496838841E-2</v>
          </cell>
          <cell r="G85">
            <v>-8.6659501476144991E-3</v>
          </cell>
        </row>
        <row r="86">
          <cell r="A86">
            <v>39478</v>
          </cell>
          <cell r="B86">
            <v>-0.18543995903285512</v>
          </cell>
          <cell r="C86">
            <v>-0.20022155077778928</v>
          </cell>
          <cell r="D86">
            <v>-0.12419821192227144</v>
          </cell>
          <cell r="E86">
            <v>-0.19043995903285513</v>
          </cell>
          <cell r="F86">
            <v>-0.18543995903285512</v>
          </cell>
          <cell r="G86">
            <v>-6.3113863842205242E-2</v>
          </cell>
        </row>
        <row r="87">
          <cell r="A87">
            <v>39507</v>
          </cell>
          <cell r="B87">
            <v>-2.8413494046093484E-2</v>
          </cell>
          <cell r="C87">
            <v>-5.6232795239385382E-2</v>
          </cell>
          <cell r="D87">
            <v>-5.3627754069890454E-2</v>
          </cell>
          <cell r="E87">
            <v>-5.0162142381893558E-2</v>
          </cell>
          <cell r="F87">
            <v>-2.8413494046093484E-2</v>
          </cell>
          <cell r="G87">
            <v>-3.5379739629056911E-2</v>
          </cell>
        </row>
        <row r="88">
          <cell r="A88">
            <v>39538</v>
          </cell>
          <cell r="B88">
            <v>3.2424631427824743E-2</v>
          </cell>
          <cell r="C88">
            <v>3.6415282152530745E-2</v>
          </cell>
          <cell r="D88">
            <v>2.0787793936821758E-2</v>
          </cell>
          <cell r="E88">
            <v>3.1415282152530748E-2</v>
          </cell>
          <cell r="F88">
            <v>3.7424631427824741E-2</v>
          </cell>
          <cell r="G88">
            <v>-5.9774530444303862E-3</v>
          </cell>
        </row>
        <row r="89">
          <cell r="A89">
            <v>39568</v>
          </cell>
          <cell r="B89">
            <v>0.10933020990092276</v>
          </cell>
          <cell r="C89">
            <v>0.11860686306557114</v>
          </cell>
          <cell r="D89">
            <v>7.3429448870547656E-2</v>
          </cell>
          <cell r="E89">
            <v>0.10433020990092276</v>
          </cell>
          <cell r="F89">
            <v>0.15051384196188777</v>
          </cell>
          <cell r="G89">
            <v>4.645095216721086E-2</v>
          </cell>
        </row>
        <row r="90">
          <cell r="A90">
            <v>39598</v>
          </cell>
          <cell r="B90">
            <v>6.1569478143580547E-2</v>
          </cell>
          <cell r="C90">
            <v>1.2903373938706556E-2</v>
          </cell>
          <cell r="D90">
            <v>5.8174449877935228E-2</v>
          </cell>
          <cell r="E90">
            <v>7.2070888555984786E-2</v>
          </cell>
          <cell r="F90">
            <v>1.343910646799245E-2</v>
          </cell>
          <cell r="G90">
            <v>1.0617614761393173E-2</v>
          </cell>
        </row>
        <row r="91">
          <cell r="A91">
            <v>39629</v>
          </cell>
          <cell r="B91">
            <v>-8.2231581397311099E-2</v>
          </cell>
          <cell r="C91">
            <v>-0.1420245348839313</v>
          </cell>
          <cell r="D91">
            <v>-0.10111819617523821</v>
          </cell>
          <cell r="E91">
            <v>-0.1470245348839313</v>
          </cell>
          <cell r="F91">
            <v>-0.15522771487908435</v>
          </cell>
          <cell r="G91">
            <v>-8.9883554001504828E-2</v>
          </cell>
        </row>
        <row r="92">
          <cell r="A92">
            <v>39660</v>
          </cell>
          <cell r="B92">
            <v>4.0067618079005225E-2</v>
          </cell>
          <cell r="C92">
            <v>4.1325006159908355E-2</v>
          </cell>
          <cell r="D92">
            <v>6.5433075772825715E-3</v>
          </cell>
          <cell r="E92">
            <v>3.5067618079005228E-2</v>
          </cell>
          <cell r="F92">
            <v>4.0067618079005225E-2</v>
          </cell>
          <cell r="G92">
            <v>-9.9082965413096608E-3</v>
          </cell>
        </row>
        <row r="93">
          <cell r="A93">
            <v>39689</v>
          </cell>
          <cell r="B93">
            <v>-8.464426625043818E-2</v>
          </cell>
          <cell r="C93">
            <v>-3.6968406549645075E-2</v>
          </cell>
          <cell r="D93">
            <v>1.2569731798286153E-2</v>
          </cell>
          <cell r="E93">
            <v>-6.1177378069953582E-2</v>
          </cell>
          <cell r="F93">
            <v>-8.464426625043818E-2</v>
          </cell>
          <cell r="G93">
            <v>1.2116759216399294E-2</v>
          </cell>
        </row>
        <row r="94">
          <cell r="A94">
            <v>39721</v>
          </cell>
          <cell r="B94">
            <v>-0.18662134170511069</v>
          </cell>
          <cell r="C94">
            <v>-0.12349439350795177</v>
          </cell>
          <cell r="D94">
            <v>-0.16065408128379915</v>
          </cell>
          <cell r="E94">
            <v>-0.12849439350795178</v>
          </cell>
          <cell r="F94">
            <v>-0.18162134170511068</v>
          </cell>
          <cell r="G94">
            <v>-9.5180765335731526E-2</v>
          </cell>
        </row>
        <row r="95">
          <cell r="A95">
            <v>39752</v>
          </cell>
          <cell r="B95">
            <v>-0.10721379115818937</v>
          </cell>
          <cell r="C95">
            <v>-0.15185825547263715</v>
          </cell>
          <cell r="D95">
            <v>-0.17787523154923315</v>
          </cell>
          <cell r="E95">
            <v>-0.11221379115818937</v>
          </cell>
          <cell r="F95">
            <v>-0.2188298055389373</v>
          </cell>
          <cell r="G95">
            <v>-0.18563647358546415</v>
          </cell>
        </row>
        <row r="96">
          <cell r="A96">
            <v>39780</v>
          </cell>
          <cell r="B96">
            <v>-7.9240849465650062E-2</v>
          </cell>
          <cell r="C96">
            <v>-0.18322775466803815</v>
          </cell>
          <cell r="D96">
            <v>-0.11839102021557034</v>
          </cell>
          <cell r="E96">
            <v>-0.13907799941896012</v>
          </cell>
          <cell r="F96">
            <v>-0.16470737054999215</v>
          </cell>
          <cell r="G96">
            <v>-7.7798357574814583E-2</v>
          </cell>
        </row>
        <row r="97">
          <cell r="A97">
            <v>39813</v>
          </cell>
          <cell r="B97">
            <v>2.0152370901651267E-2</v>
          </cell>
          <cell r="C97">
            <v>1.6689273664455152E-2</v>
          </cell>
          <cell r="D97">
            <v>2.1607601096731748E-2</v>
          </cell>
          <cell r="E97">
            <v>1.1689273664455151E-2</v>
          </cell>
          <cell r="F97">
            <v>-8.2499386877781661E-3</v>
          </cell>
          <cell r="G97">
            <v>7.7911469350072987E-3</v>
          </cell>
        </row>
        <row r="98">
          <cell r="A98">
            <v>39843</v>
          </cell>
          <cell r="B98">
            <v>-5.1679440226105156E-2</v>
          </cell>
          <cell r="C98">
            <v>-6.9996600771018463E-2</v>
          </cell>
          <cell r="D98">
            <v>-2.6256806428026646E-2</v>
          </cell>
          <cell r="E98">
            <v>-5.6679440226105153E-2</v>
          </cell>
          <cell r="F98">
            <v>-5.1679440226105156E-2</v>
          </cell>
          <cell r="G98">
            <v>-8.9549879456922679E-2</v>
          </cell>
        </row>
        <row r="99">
          <cell r="A99">
            <v>39871</v>
          </cell>
          <cell r="B99">
            <v>-9.7713948055335703E-2</v>
          </cell>
          <cell r="C99">
            <v>3.0060149111974101E-2</v>
          </cell>
          <cell r="D99">
            <v>-5.5088721901378555E-2</v>
          </cell>
          <cell r="E99">
            <v>-6.3131966673469944E-2</v>
          </cell>
          <cell r="F99">
            <v>-9.7713948055335703E-2</v>
          </cell>
          <cell r="G99">
            <v>-0.11645651314446717</v>
          </cell>
        </row>
        <row r="100">
          <cell r="A100">
            <v>39903</v>
          </cell>
          <cell r="B100">
            <v>7.9736592317784252E-2</v>
          </cell>
          <cell r="C100">
            <v>4.3808562658218642E-2</v>
          </cell>
          <cell r="D100">
            <v>0.10205962699317687</v>
          </cell>
          <cell r="E100">
            <v>3.8808562658218644E-2</v>
          </cell>
          <cell r="F100">
            <v>8.4736592317784257E-2</v>
          </cell>
          <cell r="G100">
            <v>8.1952693217763314E-2</v>
          </cell>
        </row>
        <row r="101">
          <cell r="A101">
            <v>39933</v>
          </cell>
          <cell r="B101">
            <v>5.1344263858369883E-2</v>
          </cell>
          <cell r="C101">
            <v>2.3262594024225199E-2</v>
          </cell>
          <cell r="D101">
            <v>0.11971679606792617</v>
          </cell>
          <cell r="E101">
            <v>4.6344263858369886E-2</v>
          </cell>
          <cell r="F101">
            <v>1.8456521157286101E-2</v>
          </cell>
          <cell r="G101">
            <v>8.9772218896205111E-2</v>
          </cell>
        </row>
        <row r="102">
          <cell r="A102">
            <v>39962</v>
          </cell>
          <cell r="B102">
            <v>5.361991246121995E-2</v>
          </cell>
          <cell r="C102">
            <v>-2.0932751972318905E-3</v>
          </cell>
          <cell r="D102">
            <v>2.9147963667415528E-2</v>
          </cell>
          <cell r="E102">
            <v>3.1192828980665093E-2</v>
          </cell>
          <cell r="F102">
            <v>-2.1842320340379279E-2</v>
          </cell>
          <cell r="G102">
            <v>5.1720577031934709E-2</v>
          </cell>
        </row>
        <row r="103">
          <cell r="A103">
            <v>39994</v>
          </cell>
          <cell r="B103">
            <v>8.2390895083043376E-3</v>
          </cell>
          <cell r="C103">
            <v>3.65534114622314E-2</v>
          </cell>
          <cell r="D103">
            <v>2.8620305972247809E-2</v>
          </cell>
          <cell r="E103">
            <v>3.1553411462231402E-2</v>
          </cell>
          <cell r="F103">
            <v>3.3054013644809428E-2</v>
          </cell>
          <cell r="G103">
            <v>1.9580735879086813E-4</v>
          </cell>
        </row>
        <row r="104">
          <cell r="A104">
            <v>40025</v>
          </cell>
          <cell r="B104">
            <v>0.11704222464040366</v>
          </cell>
          <cell r="C104">
            <v>0.13306292579671355</v>
          </cell>
          <cell r="D104">
            <v>8.1919166728881096E-2</v>
          </cell>
          <cell r="E104">
            <v>0.11204222464040366</v>
          </cell>
          <cell r="F104">
            <v>0.11704222464040366</v>
          </cell>
          <cell r="G104">
            <v>7.1521949220993447E-2</v>
          </cell>
        </row>
        <row r="105">
          <cell r="A105">
            <v>40056</v>
          </cell>
          <cell r="B105">
            <v>-6.8508958596332078E-4</v>
          </cell>
          <cell r="C105">
            <v>-2.7271225108008317E-2</v>
          </cell>
          <cell r="D105">
            <v>1.3523277747677627E-2</v>
          </cell>
          <cell r="E105">
            <v>-9.4698870907706616E-3</v>
          </cell>
          <cell r="F105">
            <v>-6.8508958596332078E-4</v>
          </cell>
          <cell r="G105">
            <v>3.3009336702728598E-2</v>
          </cell>
        </row>
        <row r="106">
          <cell r="A106">
            <v>40086</v>
          </cell>
          <cell r="B106">
            <v>9.8983308492483754E-2</v>
          </cell>
          <cell r="C106">
            <v>0.12081889169836879</v>
          </cell>
          <cell r="D106">
            <v>5.6112207510556164E-2</v>
          </cell>
          <cell r="E106">
            <v>0.11581889169836879</v>
          </cell>
          <cell r="F106">
            <v>0.10398330849248376</v>
          </cell>
          <cell r="G106">
            <v>3.5100067430831765E-2</v>
          </cell>
        </row>
        <row r="107">
          <cell r="A107">
            <v>40116</v>
          </cell>
          <cell r="B107">
            <v>-6.5873943529888512E-2</v>
          </cell>
          <cell r="C107">
            <v>-8.1293361960854058E-2</v>
          </cell>
          <cell r="D107">
            <v>-3.063331510044465E-2</v>
          </cell>
          <cell r="E107">
            <v>-7.0873943529888517E-2</v>
          </cell>
          <cell r="F107">
            <v>-5.2679952720463739E-2</v>
          </cell>
          <cell r="G107">
            <v>-1.9959880537446347E-2</v>
          </cell>
        </row>
        <row r="108">
          <cell r="A108">
            <v>40147</v>
          </cell>
          <cell r="B108">
            <v>0.14788143230171708</v>
          </cell>
          <cell r="C108">
            <v>0.11632404004961505</v>
          </cell>
          <cell r="D108">
            <v>5.8422956466456261E-2</v>
          </cell>
          <cell r="E108">
            <v>0.14287666718470063</v>
          </cell>
          <cell r="F108">
            <v>3.2762971329170346E-2</v>
          </cell>
          <cell r="G108">
            <v>5.5779077085757335E-2</v>
          </cell>
        </row>
        <row r="109">
          <cell r="A109">
            <v>40178</v>
          </cell>
          <cell r="B109">
            <v>3.3810805189998482E-2</v>
          </cell>
          <cell r="C109">
            <v>6.0431358064240492E-2</v>
          </cell>
          <cell r="D109">
            <v>5.1216627622801061E-2</v>
          </cell>
          <cell r="E109">
            <v>5.5431358064240495E-2</v>
          </cell>
          <cell r="F109">
            <v>6.1886390921354263E-2</v>
          </cell>
          <cell r="G109">
            <v>1.7614520614664245E-2</v>
          </cell>
        </row>
        <row r="110">
          <cell r="A110">
            <v>40207</v>
          </cell>
          <cell r="B110">
            <v>-1.8873282722496856E-2</v>
          </cell>
          <cell r="C110">
            <v>-3.7251068007684046E-2</v>
          </cell>
          <cell r="D110">
            <v>-6.6260513995495679E-2</v>
          </cell>
          <cell r="E110">
            <v>-2.3873282722496857E-2</v>
          </cell>
          <cell r="F110">
            <v>-1.8873282722496856E-2</v>
          </cell>
          <cell r="G110">
            <v>-3.7675124192644176E-2</v>
          </cell>
        </row>
        <row r="111">
          <cell r="A111">
            <v>40235</v>
          </cell>
          <cell r="B111">
            <v>0.12438649058842646</v>
          </cell>
          <cell r="C111">
            <v>0.13562142565547722</v>
          </cell>
          <cell r="D111">
            <v>4.3628334692261156E-2</v>
          </cell>
          <cell r="E111">
            <v>0.15599232211341096</v>
          </cell>
          <cell r="F111">
            <v>0.12438649058842646</v>
          </cell>
          <cell r="G111">
            <v>2.8114739638764777E-2</v>
          </cell>
        </row>
        <row r="112">
          <cell r="A112">
            <v>40268</v>
          </cell>
          <cell r="B112">
            <v>8.8614758984123E-4</v>
          </cell>
          <cell r="C112">
            <v>-3.8477520537008349E-2</v>
          </cell>
          <cell r="D112">
            <v>7.3986165333654513E-2</v>
          </cell>
          <cell r="E112">
            <v>-4.3477520537008346E-2</v>
          </cell>
          <cell r="F112">
            <v>5.8861475898412301E-3</v>
          </cell>
          <cell r="G112">
            <v>5.713281587577692E-2</v>
          </cell>
        </row>
        <row r="113">
          <cell r="A113">
            <v>40298</v>
          </cell>
          <cell r="B113">
            <v>7.1144956880350649E-2</v>
          </cell>
          <cell r="C113">
            <v>7.6387539945959745E-2</v>
          </cell>
          <cell r="D113">
            <v>2.136497520707965E-2</v>
          </cell>
          <cell r="E113">
            <v>6.6144956880350644E-2</v>
          </cell>
          <cell r="F113">
            <v>7.7809960757108623E-2</v>
          </cell>
          <cell r="G113">
            <v>1.4651372417397389E-2</v>
          </cell>
        </row>
        <row r="114">
          <cell r="A114">
            <v>40329</v>
          </cell>
          <cell r="B114">
            <v>-0.11724261943519024</v>
          </cell>
          <cell r="C114">
            <v>-9.8705491011535432E-2</v>
          </cell>
          <cell r="D114">
            <v>-7.6985428151611968E-2</v>
          </cell>
          <cell r="E114">
            <v>-0.12077375820436842</v>
          </cell>
          <cell r="F114">
            <v>-0.15945322046689217</v>
          </cell>
          <cell r="G114">
            <v>-8.5531572706092185E-2</v>
          </cell>
        </row>
        <row r="115">
          <cell r="A115">
            <v>40359</v>
          </cell>
          <cell r="B115">
            <v>-7.9760497740736624E-2</v>
          </cell>
          <cell r="C115">
            <v>-7.326843272415498E-2</v>
          </cell>
          <cell r="D115">
            <v>-6.3085958510848042E-2</v>
          </cell>
          <cell r="E115">
            <v>-7.8268432724154985E-2</v>
          </cell>
          <cell r="F115">
            <v>-0.11854337061481887</v>
          </cell>
          <cell r="G115">
            <v>-5.5388449179925643E-2</v>
          </cell>
        </row>
        <row r="116">
          <cell r="A116">
            <v>40389</v>
          </cell>
          <cell r="B116">
            <v>4.7624164681503302E-2</v>
          </cell>
          <cell r="C116">
            <v>0.1127389196469822</v>
          </cell>
          <cell r="D116">
            <v>6.9333969468785298E-2</v>
          </cell>
          <cell r="E116">
            <v>4.2624164681503304E-2</v>
          </cell>
          <cell r="F116">
            <v>4.7624164681503302E-2</v>
          </cell>
          <cell r="G116">
            <v>6.6515799326092917E-2</v>
          </cell>
        </row>
        <row r="117">
          <cell r="A117">
            <v>40421</v>
          </cell>
          <cell r="B117">
            <v>-1.4396562198159019E-2</v>
          </cell>
          <cell r="C117">
            <v>1.9143402544338078E-4</v>
          </cell>
          <cell r="D117">
            <v>-5.3198171666626118E-2</v>
          </cell>
          <cell r="E117">
            <v>4.1422546902178158E-3</v>
          </cell>
          <cell r="F117">
            <v>-1.4396562198159019E-2</v>
          </cell>
          <cell r="G117">
            <v>-4.8611823315409079E-2</v>
          </cell>
        </row>
        <row r="118">
          <cell r="A118">
            <v>40451</v>
          </cell>
          <cell r="B118">
            <v>0.16068200789575798</v>
          </cell>
          <cell r="C118">
            <v>0.17270019070179038</v>
          </cell>
          <cell r="D118">
            <v>0.12264017496833922</v>
          </cell>
          <cell r="E118">
            <v>0.16770019070179037</v>
          </cell>
          <cell r="F118">
            <v>0.16568200789575799</v>
          </cell>
          <cell r="G118">
            <v>8.3928474089541724E-2</v>
          </cell>
        </row>
        <row r="119">
          <cell r="A119">
            <v>40480</v>
          </cell>
          <cell r="B119">
            <v>0.10841148857303182</v>
          </cell>
          <cell r="C119">
            <v>7.4089792529642137E-2</v>
          </cell>
          <cell r="D119">
            <v>6.1346202716472099E-2</v>
          </cell>
          <cell r="E119">
            <v>0.10341148857303181</v>
          </cell>
          <cell r="F119">
            <v>5.8835405024827002E-2</v>
          </cell>
          <cell r="G119">
            <v>3.6193052099175581E-2</v>
          </cell>
        </row>
        <row r="120">
          <cell r="A120">
            <v>40512</v>
          </cell>
          <cell r="B120">
            <v>2.2287144079760283E-2</v>
          </cell>
          <cell r="C120">
            <v>-3.8199097065904457E-2</v>
          </cell>
          <cell r="D120">
            <v>-3.3570244745554294E-3</v>
          </cell>
          <cell r="E120">
            <v>6.7186364127960673E-3</v>
          </cell>
          <cell r="F120">
            <v>-8.5028322974272409E-3</v>
          </cell>
          <cell r="G120">
            <v>-2.2928764322112105E-3</v>
          </cell>
        </row>
        <row r="121">
          <cell r="A121">
            <v>40543</v>
          </cell>
          <cell r="B121">
            <v>2.4046874012264376E-2</v>
          </cell>
          <cell r="C121">
            <v>-8.9086697371003332E-3</v>
          </cell>
          <cell r="D121">
            <v>4.6386917445839983E-2</v>
          </cell>
          <cell r="E121">
            <v>-1.3908669737100334E-2</v>
          </cell>
          <cell r="F121">
            <v>4.0894619851387502E-2</v>
          </cell>
          <cell r="G121">
            <v>6.3256487642950596E-2</v>
          </cell>
        </row>
        <row r="122">
          <cell r="A122">
            <v>40574</v>
          </cell>
          <cell r="B122">
            <v>6.2708073594879107E-2</v>
          </cell>
          <cell r="C122">
            <v>0.10298998475792942</v>
          </cell>
          <cell r="D122">
            <v>2.8469957756568628E-2</v>
          </cell>
          <cell r="E122">
            <v>5.770807359487911E-2</v>
          </cell>
          <cell r="F122">
            <v>6.2708073594879107E-2</v>
          </cell>
          <cell r="G122">
            <v>2.2392969441753622E-2</v>
          </cell>
        </row>
        <row r="123">
          <cell r="A123">
            <v>40602</v>
          </cell>
          <cell r="B123">
            <v>1.6804777111319058E-2</v>
          </cell>
          <cell r="C123">
            <v>-1.7066629084367003E-2</v>
          </cell>
          <cell r="D123">
            <v>2.9823738776776187E-2</v>
          </cell>
          <cell r="E123">
            <v>9.3745817632677753E-2</v>
          </cell>
          <cell r="F123">
            <v>1.6804777111319058E-2</v>
          </cell>
          <cell r="G123">
            <v>3.1456577077623601E-2</v>
          </cell>
        </row>
        <row r="124">
          <cell r="A124">
            <v>40633</v>
          </cell>
          <cell r="B124">
            <v>3.1153097717554767E-2</v>
          </cell>
          <cell r="C124">
            <v>5.0867264271278446E-2</v>
          </cell>
          <cell r="D124">
            <v>-5.1173037999991131E-3</v>
          </cell>
          <cell r="E124">
            <v>4.5867264271278449E-2</v>
          </cell>
          <cell r="F124">
            <v>3.6153097717554768E-2</v>
          </cell>
          <cell r="G124">
            <v>-1.0478620195134246E-3</v>
          </cell>
        </row>
        <row r="125">
          <cell r="A125">
            <v>40662</v>
          </cell>
          <cell r="B125">
            <v>6.4934352269306925E-2</v>
          </cell>
          <cell r="C125">
            <v>4.6611918786013326E-2</v>
          </cell>
          <cell r="D125">
            <v>2.744811844810972E-2</v>
          </cell>
          <cell r="E125">
            <v>5.9934352269306927E-2</v>
          </cell>
          <cell r="F125">
            <v>2.9164733452760164E-2</v>
          </cell>
          <cell r="G125">
            <v>2.8096938553675548E-2</v>
          </cell>
        </row>
        <row r="126">
          <cell r="A126">
            <v>40694</v>
          </cell>
          <cell r="B126">
            <v>-1.8630164594618018E-3</v>
          </cell>
          <cell r="C126">
            <v>-7.220562964396561E-2</v>
          </cell>
          <cell r="D126">
            <v>-1.3206198783949345E-2</v>
          </cell>
          <cell r="E126">
            <v>-1.0872551626152136E-2</v>
          </cell>
          <cell r="F126">
            <v>2.7070553891268497E-2</v>
          </cell>
          <cell r="G126">
            <v>-1.3592919325235627E-2</v>
          </cell>
        </row>
        <row r="127">
          <cell r="A127">
            <v>40724</v>
          </cell>
          <cell r="B127">
            <v>-2.7585459807268248E-2</v>
          </cell>
          <cell r="C127">
            <v>-4.0501858040688509E-4</v>
          </cell>
          <cell r="D127">
            <v>-2.021095229096562E-2</v>
          </cell>
          <cell r="E127">
            <v>-5.405018580406885E-3</v>
          </cell>
          <cell r="F127">
            <v>-3.6803008525145099E-2</v>
          </cell>
          <cell r="G127">
            <v>-1.8426185517957314E-2</v>
          </cell>
        </row>
        <row r="128">
          <cell r="A128">
            <v>40753</v>
          </cell>
          <cell r="B128">
            <v>-5.2395556355658138E-2</v>
          </cell>
          <cell r="C128">
            <v>2.9073255916969389E-2</v>
          </cell>
          <cell r="D128">
            <v>1.6101438319647676E-2</v>
          </cell>
          <cell r="E128">
            <v>-5.7395556355658135E-2</v>
          </cell>
          <cell r="F128">
            <v>-5.2395556355658138E-2</v>
          </cell>
          <cell r="G128">
            <v>-2.1708356352599566E-2</v>
          </cell>
        </row>
        <row r="129">
          <cell r="A129">
            <v>40786</v>
          </cell>
          <cell r="B129">
            <v>-6.7578875428953522E-2</v>
          </cell>
          <cell r="C129">
            <v>-9.2000836675580566E-2</v>
          </cell>
          <cell r="D129">
            <v>-5.2924952114330778E-2</v>
          </cell>
          <cell r="E129">
            <v>-1.7637304485816126E-2</v>
          </cell>
          <cell r="F129">
            <v>-6.7578875428953522E-2</v>
          </cell>
          <cell r="G129">
            <v>-5.8467501753798806E-2</v>
          </cell>
        </row>
        <row r="130">
          <cell r="A130">
            <v>40816</v>
          </cell>
          <cell r="B130">
            <v>-5.800997443482029E-2</v>
          </cell>
          <cell r="C130">
            <v>7.3681473762079635E-3</v>
          </cell>
          <cell r="D130">
            <v>-4.6504115320225629E-2</v>
          </cell>
          <cell r="E130">
            <v>2.3681473762079634E-3</v>
          </cell>
          <cell r="F130">
            <v>-5.3009974434820292E-2</v>
          </cell>
          <cell r="G130">
            <v>-7.4467100959878879E-2</v>
          </cell>
        </row>
        <row r="131">
          <cell r="A131">
            <v>40847</v>
          </cell>
          <cell r="B131">
            <v>3.5232687104960726E-2</v>
          </cell>
          <cell r="C131">
            <v>0.10499594129496476</v>
          </cell>
          <cell r="D131">
            <v>9.8273003573294437E-2</v>
          </cell>
          <cell r="E131">
            <v>3.0232687104960725E-2</v>
          </cell>
          <cell r="F131">
            <v>0.17097205737753574</v>
          </cell>
          <cell r="G131">
            <v>0.10230659185819124</v>
          </cell>
        </row>
        <row r="132">
          <cell r="A132">
            <v>40877</v>
          </cell>
          <cell r="B132">
            <v>3.6776032380524001E-2</v>
          </cell>
          <cell r="C132">
            <v>-5.8324896791393799E-4</v>
          </cell>
          <cell r="D132">
            <v>-2.7875585481679743E-2</v>
          </cell>
          <cell r="E132">
            <v>2.2397554910900262E-2</v>
          </cell>
          <cell r="F132">
            <v>1.3609403219285113E-2</v>
          </cell>
          <cell r="G132">
            <v>-5.0715538095285817E-3</v>
          </cell>
        </row>
        <row r="133">
          <cell r="A133">
            <v>40907</v>
          </cell>
          <cell r="B133">
            <v>2.6639319389184981E-4</v>
          </cell>
          <cell r="C133">
            <v>-2.39408581322905E-2</v>
          </cell>
          <cell r="D133">
            <v>-7.5966947184033179E-3</v>
          </cell>
          <cell r="E133">
            <v>-2.8940858132290501E-2</v>
          </cell>
          <cell r="F133">
            <v>-6.0384548939154105E-2</v>
          </cell>
          <cell r="G133">
            <v>8.4965656862407268E-3</v>
          </cell>
        </row>
        <row r="134">
          <cell r="A134">
            <v>40939</v>
          </cell>
          <cell r="B134">
            <v>8.6650910697172748E-2</v>
          </cell>
          <cell r="C134">
            <v>7.4837698984184964E-2</v>
          </cell>
          <cell r="D134">
            <v>8.0164557046383977E-2</v>
          </cell>
          <cell r="E134">
            <v>8.1650910697172743E-2</v>
          </cell>
          <cell r="F134">
            <v>8.6650910697172748E-2</v>
          </cell>
          <cell r="G134">
            <v>4.266004400164506E-2</v>
          </cell>
        </row>
        <row r="135">
          <cell r="A135">
            <v>40968</v>
          </cell>
          <cell r="B135">
            <v>7.4895498873500221E-2</v>
          </cell>
          <cell r="C135">
            <v>4.5318587633654525E-2</v>
          </cell>
          <cell r="D135">
            <v>6.0969035139472244E-2</v>
          </cell>
          <cell r="E135">
            <v>5.8365728250737416E-2</v>
          </cell>
          <cell r="F135">
            <v>7.4895498873500221E-2</v>
          </cell>
          <cell r="G135">
            <v>3.9787345020620563E-2</v>
          </cell>
        </row>
        <row r="136">
          <cell r="A136">
            <v>40998</v>
          </cell>
          <cell r="B136">
            <v>7.4160519386379159E-2</v>
          </cell>
          <cell r="C136">
            <v>8.892747226201636E-2</v>
          </cell>
          <cell r="D136">
            <v>4.9158586887847987E-2</v>
          </cell>
          <cell r="E136">
            <v>8.3927472262016356E-2</v>
          </cell>
          <cell r="F136">
            <v>7.9160519386379163E-2</v>
          </cell>
          <cell r="G136">
            <v>3.0851475632112556E-2</v>
          </cell>
        </row>
        <row r="137">
          <cell r="A137">
            <v>41029</v>
          </cell>
          <cell r="B137">
            <v>-1.4128534325933039E-2</v>
          </cell>
          <cell r="C137">
            <v>6.9046033264714484E-3</v>
          </cell>
          <cell r="D137">
            <v>-1.1531566573515777E-2</v>
          </cell>
          <cell r="E137">
            <v>-1.912853432593304E-2</v>
          </cell>
          <cell r="F137">
            <v>9.5040619541234272E-3</v>
          </cell>
          <cell r="G137">
            <v>-7.5256998843071772E-3</v>
          </cell>
        </row>
        <row r="138">
          <cell r="A138">
            <v>41060</v>
          </cell>
          <cell r="B138">
            <v>-8.3250677937420133E-3</v>
          </cell>
          <cell r="C138">
            <v>-1.4894077549143216E-2</v>
          </cell>
          <cell r="D138">
            <v>-7.5794259525479954E-2</v>
          </cell>
          <cell r="E138">
            <v>5.9510600211171395E-3</v>
          </cell>
          <cell r="F138">
            <v>-2.8627674401639595E-2</v>
          </cell>
          <cell r="G138">
            <v>-6.4699308071820338E-2</v>
          </cell>
        </row>
        <row r="139">
          <cell r="A139">
            <v>41089</v>
          </cell>
          <cell r="B139">
            <v>6.6001011331413778E-3</v>
          </cell>
          <cell r="C139">
            <v>6.0022685739389006E-3</v>
          </cell>
          <cell r="D139">
            <v>3.5349760548065212E-2</v>
          </cell>
          <cell r="E139">
            <v>1.0022685739389005E-3</v>
          </cell>
          <cell r="F139">
            <v>1.1424096043791007E-2</v>
          </cell>
          <cell r="G139">
            <v>3.8792719783522139E-2</v>
          </cell>
        </row>
        <row r="140">
          <cell r="A140">
            <v>41121</v>
          </cell>
          <cell r="B140">
            <v>5.8511307035903605E-2</v>
          </cell>
          <cell r="C140">
            <v>-4.5343577755224525E-2</v>
          </cell>
          <cell r="D140">
            <v>1.019741941718247E-2</v>
          </cell>
          <cell r="E140">
            <v>5.3511307035903607E-2</v>
          </cell>
          <cell r="F140">
            <v>5.8511307035903605E-2</v>
          </cell>
          <cell r="G140">
            <v>1.2518884862627446E-2</v>
          </cell>
        </row>
        <row r="141">
          <cell r="A141">
            <v>41152</v>
          </cell>
          <cell r="B141">
            <v>1.8075913744110432E-2</v>
          </cell>
          <cell r="C141">
            <v>3.0503779869527275E-2</v>
          </cell>
          <cell r="D141">
            <v>4.7918851501537685E-2</v>
          </cell>
          <cell r="E141">
            <v>-1.8805210585351496E-2</v>
          </cell>
          <cell r="F141">
            <v>1.8075913744110432E-2</v>
          </cell>
          <cell r="G141">
            <v>1.9570609872560242E-2</v>
          </cell>
        </row>
        <row r="142">
          <cell r="A142">
            <v>41180</v>
          </cell>
          <cell r="B142">
            <v>-1.4077238877846669E-2</v>
          </cell>
          <cell r="C142">
            <v>-1.2612035805859017E-2</v>
          </cell>
          <cell r="D142">
            <v>9.6744144789563027E-3</v>
          </cell>
          <cell r="E142">
            <v>-1.7612035805859017E-2</v>
          </cell>
          <cell r="F142">
            <v>-9.0772388778466682E-3</v>
          </cell>
          <cell r="G142">
            <v>2.3947118873094017E-2</v>
          </cell>
        </row>
        <row r="143">
          <cell r="A143">
            <v>41213</v>
          </cell>
          <cell r="B143">
            <v>2.3082720970167458E-2</v>
          </cell>
          <cell r="C143">
            <v>-1.2351915732378279E-2</v>
          </cell>
          <cell r="D143">
            <v>-5.5555671857223002E-2</v>
          </cell>
          <cell r="E143">
            <v>1.8082720970167457E-2</v>
          </cell>
          <cell r="F143">
            <v>-0.10625272037614575</v>
          </cell>
          <cell r="G143">
            <v>-1.9987842523252936E-2</v>
          </cell>
        </row>
        <row r="144">
          <cell r="A144">
            <v>41243</v>
          </cell>
          <cell r="B144">
            <v>5.0755169621991558E-2</v>
          </cell>
          <cell r="C144">
            <v>-1.541358992683832E-2</v>
          </cell>
          <cell r="D144">
            <v>1.1250996333411195E-2</v>
          </cell>
          <cell r="E144">
            <v>4.3502975665790471E-2</v>
          </cell>
          <cell r="F144">
            <v>1.4022895176008058E-2</v>
          </cell>
          <cell r="G144">
            <v>2.8426727918140823E-3</v>
          </cell>
        </row>
        <row r="145">
          <cell r="A145">
            <v>41274</v>
          </cell>
          <cell r="B145">
            <v>6.2639460823299131E-2</v>
          </cell>
          <cell r="C145">
            <v>1.179211692761542E-2</v>
          </cell>
          <cell r="D145">
            <v>-6.3497328198179152E-3</v>
          </cell>
          <cell r="E145">
            <v>6.7921169276154202E-3</v>
          </cell>
          <cell r="F145">
            <v>1.0285307757092459E-2</v>
          </cell>
          <cell r="G145">
            <v>7.0433676117494142E-3</v>
          </cell>
        </row>
        <row r="146">
          <cell r="A146">
            <v>41305</v>
          </cell>
          <cell r="B146">
            <v>-2.8271721600869404E-3</v>
          </cell>
          <cell r="C146">
            <v>1.001072645852452E-2</v>
          </cell>
          <cell r="D146">
            <v>2.6186242191937062E-2</v>
          </cell>
          <cell r="E146">
            <v>-7.8271721600869405E-3</v>
          </cell>
          <cell r="F146">
            <v>-2.8271721600869404E-3</v>
          </cell>
          <cell r="G146">
            <v>4.9197792048925292E-2</v>
          </cell>
        </row>
        <row r="147">
          <cell r="A147">
            <v>41333</v>
          </cell>
          <cell r="B147">
            <v>-8.6574315634996291E-3</v>
          </cell>
          <cell r="C147">
            <v>1.6004306709749084E-3</v>
          </cell>
          <cell r="D147">
            <v>2.5776639832392092E-3</v>
          </cell>
          <cell r="E147">
            <v>-6.7680164541395992E-3</v>
          </cell>
          <cell r="F147">
            <v>-8.6574315634996291E-3</v>
          </cell>
          <cell r="G147">
            <v>1.0999927551865671E-2</v>
          </cell>
        </row>
        <row r="148">
          <cell r="A148">
            <v>41362</v>
          </cell>
          <cell r="B148">
            <v>8.7897576094947694E-2</v>
          </cell>
          <cell r="C148">
            <v>0.11029571703955701</v>
          </cell>
          <cell r="D148">
            <v>2.8832650709839702E-2</v>
          </cell>
          <cell r="E148">
            <v>0.10529571703955701</v>
          </cell>
          <cell r="F148">
            <v>9.2897576094947698E-2</v>
          </cell>
          <cell r="G148">
            <v>3.5355293879972854E-2</v>
          </cell>
        </row>
        <row r="149">
          <cell r="A149">
            <v>41394</v>
          </cell>
          <cell r="B149">
            <v>3.9171386392084846E-2</v>
          </cell>
          <cell r="C149">
            <v>6.9665071307502352E-2</v>
          </cell>
          <cell r="D149">
            <v>2.4098058898367632E-2</v>
          </cell>
          <cell r="E149">
            <v>3.4171386392084849E-2</v>
          </cell>
          <cell r="F149">
            <v>9.9785773043923998E-2</v>
          </cell>
          <cell r="G149">
            <v>1.792416591460497E-2</v>
          </cell>
        </row>
        <row r="150">
          <cell r="A150">
            <v>41425</v>
          </cell>
          <cell r="B150">
            <v>6.4439786710449573E-2</v>
          </cell>
          <cell r="C150">
            <v>3.3661076458514606E-2</v>
          </cell>
          <cell r="D150">
            <v>3.2143457582047688E-2</v>
          </cell>
          <cell r="E150">
            <v>7.1242972062705717E-2</v>
          </cell>
          <cell r="F150">
            <v>3.5302239770354876E-2</v>
          </cell>
          <cell r="G150">
            <v>2.0550202420727141E-2</v>
          </cell>
        </row>
        <row r="151">
          <cell r="A151">
            <v>41453</v>
          </cell>
          <cell r="B151">
            <v>-3.0860119841909783E-2</v>
          </cell>
          <cell r="C151">
            <v>-1.4186803974632503E-2</v>
          </cell>
          <cell r="D151">
            <v>-2.4498085187716786E-2</v>
          </cell>
          <cell r="E151">
            <v>-1.9186803974632502E-2</v>
          </cell>
          <cell r="F151">
            <v>-1.4480618588205839E-2</v>
          </cell>
          <cell r="G151">
            <v>-1.5112928811378473E-2</v>
          </cell>
        </row>
        <row r="152">
          <cell r="A152">
            <v>41486</v>
          </cell>
          <cell r="B152">
            <v>0.10753943710119519</v>
          </cell>
          <cell r="C152">
            <v>0.11916215256091396</v>
          </cell>
          <cell r="D152">
            <v>6.0216910227517725E-2</v>
          </cell>
          <cell r="E152">
            <v>0.10253943710119519</v>
          </cell>
          <cell r="F152">
            <v>0.10753943710119519</v>
          </cell>
          <cell r="G152">
            <v>4.82777279585399E-2</v>
          </cell>
        </row>
        <row r="153">
          <cell r="A153">
            <v>41516</v>
          </cell>
          <cell r="B153">
            <v>1.5280921449326357E-2</v>
          </cell>
          <cell r="C153">
            <v>-4.062688351968255E-2</v>
          </cell>
          <cell r="D153">
            <v>-5.3147049174610316E-3</v>
          </cell>
          <cell r="E153">
            <v>1.8540052477034268E-2</v>
          </cell>
          <cell r="F153">
            <v>1.5280921449326357E-2</v>
          </cell>
          <cell r="G153">
            <v>-3.1798267578075287E-2</v>
          </cell>
        </row>
        <row r="154">
          <cell r="A154">
            <v>41547</v>
          </cell>
          <cell r="B154">
            <v>0.10905764396714633</v>
          </cell>
          <cell r="C154">
            <v>0.10511980448199394</v>
          </cell>
          <cell r="D154">
            <v>4.5904328134705935E-2</v>
          </cell>
          <cell r="E154">
            <v>0.10011980448199394</v>
          </cell>
          <cell r="F154">
            <v>0.11405764396714634</v>
          </cell>
          <cell r="G154">
            <v>2.931559128683648E-2</v>
          </cell>
        </row>
        <row r="155">
          <cell r="A155">
            <v>41578</v>
          </cell>
          <cell r="B155">
            <v>6.7849864382693486E-3</v>
          </cell>
          <cell r="C155">
            <v>4.0523512236470119E-2</v>
          </cell>
          <cell r="D155">
            <v>4.8381698500930458E-2</v>
          </cell>
          <cell r="E155">
            <v>1.7849864382693485E-3</v>
          </cell>
          <cell r="F155">
            <v>1.0335314975448885E-2</v>
          </cell>
          <cell r="G155">
            <v>4.3629970975040296E-2</v>
          </cell>
        </row>
        <row r="156">
          <cell r="A156">
            <v>41607</v>
          </cell>
          <cell r="B156">
            <v>2.6501810809938648E-2</v>
          </cell>
          <cell r="C156">
            <v>4.9905547895539332E-2</v>
          </cell>
          <cell r="D156">
            <v>3.2073038389014472E-2</v>
          </cell>
          <cell r="E156">
            <v>4.4839086141229842E-3</v>
          </cell>
          <cell r="F156">
            <v>2.0762590726612191E-2</v>
          </cell>
          <cell r="G156">
            <v>2.7663290033784871E-2</v>
          </cell>
        </row>
        <row r="157">
          <cell r="A157">
            <v>41639</v>
          </cell>
          <cell r="B157">
            <v>3.5350188775156235E-2</v>
          </cell>
          <cell r="C157">
            <v>7.0289388232234962E-2</v>
          </cell>
          <cell r="D157">
            <v>2.943223173299821E-2</v>
          </cell>
          <cell r="E157">
            <v>6.5289388232234957E-2</v>
          </cell>
          <cell r="F157">
            <v>8.1042111150506288E-2</v>
          </cell>
          <cell r="G157">
            <v>2.3289474066882893E-2</v>
          </cell>
        </row>
        <row r="158">
          <cell r="A158">
            <v>41670</v>
          </cell>
          <cell r="B158">
            <v>5.0680944082394222E-2</v>
          </cell>
          <cell r="C158">
            <v>3.9893164965875687E-2</v>
          </cell>
          <cell r="D158">
            <v>-1.4200000000000001E-2</v>
          </cell>
          <cell r="E158">
            <v>4.5680944082394224E-2</v>
          </cell>
          <cell r="F158">
            <v>5.0680944082394222E-2</v>
          </cell>
          <cell r="G158">
            <v>-3.623140748501559E-2</v>
          </cell>
        </row>
        <row r="159">
          <cell r="A159">
            <v>41698</v>
          </cell>
          <cell r="B159">
            <v>0.11960524104380253</v>
          </cell>
          <cell r="C159">
            <v>0.11668469508272056</v>
          </cell>
          <cell r="D159">
            <v>6.9900000000000004E-2</v>
          </cell>
          <cell r="E159">
            <v>8.574020551922984E-2</v>
          </cell>
          <cell r="F159">
            <v>0.11960524104380253</v>
          </cell>
          <cell r="G159">
            <v>4.2213374879040998E-2</v>
          </cell>
        </row>
        <row r="160">
          <cell r="A160">
            <v>41729</v>
          </cell>
          <cell r="B160">
            <v>-0.11659110068119231</v>
          </cell>
          <cell r="C160">
            <v>-6.2274196731089027E-2</v>
          </cell>
          <cell r="D160">
            <v>-2.76E-2</v>
          </cell>
          <cell r="E160">
            <v>-6.7274196731089031E-2</v>
          </cell>
          <cell r="F160">
            <v>-0.11159110068119231</v>
          </cell>
          <cell r="G160">
            <v>6.9082486153468677E-3</v>
          </cell>
        </row>
        <row r="161">
          <cell r="A161">
            <v>41759</v>
          </cell>
          <cell r="B161">
            <v>-2.1773509147163212E-2</v>
          </cell>
          <cell r="C161">
            <v>-5.3732989103903268E-3</v>
          </cell>
          <cell r="D161">
            <v>-1.8700000000000001E-2</v>
          </cell>
          <cell r="E161">
            <v>-2.6773509147163213E-2</v>
          </cell>
          <cell r="F161">
            <v>8.8613132979058137E-3</v>
          </cell>
          <cell r="G161">
            <v>6.18164317838415E-3</v>
          </cell>
        </row>
        <row r="162">
          <cell r="A162">
            <v>41789</v>
          </cell>
          <cell r="B162">
            <v>8.4513755344600192E-2</v>
          </cell>
          <cell r="C162">
            <v>9.6789804252997449E-2</v>
          </cell>
          <cell r="D162">
            <v>3.6200000000000003E-2</v>
          </cell>
          <cell r="E162">
            <v>8.7903806241008131E-2</v>
          </cell>
          <cell r="F162">
            <v>5.1044077520190898E-2</v>
          </cell>
          <cell r="G162">
            <v>2.0812195954315483E-2</v>
          </cell>
        </row>
        <row r="163">
          <cell r="A163">
            <v>41820</v>
          </cell>
          <cell r="B163">
            <v>0.11427863967012887</v>
          </cell>
          <cell r="C163">
            <v>0.12747687121936677</v>
          </cell>
          <cell r="D163">
            <v>3.6499999999999998E-2</v>
          </cell>
          <cell r="E163">
            <v>0.12247687121936676</v>
          </cell>
          <cell r="F163">
            <v>9.8198788000683962E-2</v>
          </cell>
          <cell r="G163">
            <v>1.8878996624704429E-2</v>
          </cell>
        </row>
        <row r="164">
          <cell r="A164">
            <v>41851</v>
          </cell>
          <cell r="B164">
            <v>-3.34601800938229E-2</v>
          </cell>
          <cell r="C164">
            <v>-2.3148266290790243E-2</v>
          </cell>
          <cell r="D164">
            <v>-4.3E-3</v>
          </cell>
          <cell r="E164">
            <v>-3.8460180093822897E-2</v>
          </cell>
          <cell r="F164">
            <v>-3.34601800938229E-2</v>
          </cell>
          <cell r="G164">
            <v>-1.5194687370535838E-2</v>
          </cell>
        </row>
        <row r="165">
          <cell r="A165">
            <v>41880</v>
          </cell>
          <cell r="B165">
            <v>6.6389295270843918E-2</v>
          </cell>
          <cell r="C165">
            <v>3.8518056560507372E-2</v>
          </cell>
          <cell r="D165">
            <v>4.5999999999999999E-2</v>
          </cell>
          <cell r="E165">
            <v>6.138929527084392E-2</v>
          </cell>
          <cell r="F165">
            <v>6.6389295270843918E-2</v>
          </cell>
          <cell r="G165">
            <v>3.6963644321168353E-2</v>
          </cell>
        </row>
        <row r="166">
          <cell r="A166">
            <v>41912</v>
          </cell>
          <cell r="B166">
            <v>-1.1455520862101269E-2</v>
          </cell>
          <cell r="C166">
            <v>-3.9749307199815941E-3</v>
          </cell>
          <cell r="D166">
            <v>-1.21E-2</v>
          </cell>
          <cell r="E166">
            <v>-8.9749307199815942E-3</v>
          </cell>
          <cell r="F166">
            <v>-6.455520862101269E-3</v>
          </cell>
          <cell r="G166">
            <v>-1.5635436078483781E-2</v>
          </cell>
        </row>
        <row r="167">
          <cell r="A167">
            <v>41943</v>
          </cell>
          <cell r="B167">
            <v>-1.3723950720119241E-2</v>
          </cell>
          <cell r="C167">
            <v>2.3305868857636468E-3</v>
          </cell>
          <cell r="D167">
            <v>3.1199999999999999E-2</v>
          </cell>
          <cell r="E167">
            <v>-1.8723950720119242E-2</v>
          </cell>
          <cell r="F167">
            <v>1.4495897065561788E-2</v>
          </cell>
          <cell r="G167">
            <v>2.2936398946422354E-2</v>
          </cell>
        </row>
        <row r="168">
          <cell r="A168">
            <v>41971</v>
          </cell>
          <cell r="B168">
            <v>3.6007715989536643E-2</v>
          </cell>
          <cell r="C168">
            <v>5.7106048067302469E-2</v>
          </cell>
          <cell r="D168">
            <v>5.0200000000000002E-2</v>
          </cell>
          <cell r="E168">
            <v>6.8771187337205178E-2</v>
          </cell>
          <cell r="F168">
            <v>0.10243293275194269</v>
          </cell>
          <cell r="G168">
            <v>2.4237473674625542E-2</v>
          </cell>
        </row>
        <row r="169">
          <cell r="A169">
            <v>42004</v>
          </cell>
          <cell r="B169">
            <v>-6.0337484436516686E-3</v>
          </cell>
          <cell r="C169">
            <v>3.4203697535808479E-2</v>
          </cell>
          <cell r="D169">
            <v>-8.3999999999999995E-3</v>
          </cell>
          <cell r="E169">
            <v>2.9203697535808478E-2</v>
          </cell>
          <cell r="F169">
            <v>1.1744497812847563E-2</v>
          </cell>
          <cell r="G169">
            <v>-4.1973845845717124E-3</v>
          </cell>
        </row>
        <row r="170">
          <cell r="A170">
            <v>42034</v>
          </cell>
          <cell r="B170">
            <v>2.6833602033346449E-2</v>
          </cell>
          <cell r="C170">
            <v>4.9651743626366381E-2</v>
          </cell>
          <cell r="D170">
            <v>-3.1899999999999998E-2</v>
          </cell>
          <cell r="E170">
            <v>2.1833602033346448E-2</v>
          </cell>
          <cell r="F170">
            <v>2.6833602033346449E-2</v>
          </cell>
          <cell r="G170">
            <v>-3.1532779216949261E-2</v>
          </cell>
        </row>
        <row r="171">
          <cell r="A171">
            <v>42062</v>
          </cell>
          <cell r="B171">
            <v>9.6182918983138896E-2</v>
          </cell>
          <cell r="C171">
            <v>8.9929637252700409E-2</v>
          </cell>
          <cell r="D171">
            <v>7.6999999999999999E-2</v>
          </cell>
          <cell r="E171">
            <v>8.8887666535280394E-2</v>
          </cell>
          <cell r="F171">
            <v>9.6182918983138896E-2</v>
          </cell>
          <cell r="G171">
            <v>5.343887644310899E-2</v>
          </cell>
        </row>
        <row r="172">
          <cell r="A172">
            <v>42094</v>
          </cell>
          <cell r="B172">
            <v>2.498974365023127E-2</v>
          </cell>
          <cell r="C172">
            <v>8.521085827298186E-3</v>
          </cell>
          <cell r="D172">
            <v>-1.52E-2</v>
          </cell>
          <cell r="E172">
            <v>3.5210858272981859E-3</v>
          </cell>
          <cell r="F172">
            <v>2.9989743650231271E-2</v>
          </cell>
          <cell r="G172">
            <v>-1.7549197229950769E-2</v>
          </cell>
        </row>
        <row r="173">
          <cell r="A173">
            <v>42124</v>
          </cell>
          <cell r="B173">
            <v>-3.8474404739851482E-2</v>
          </cell>
          <cell r="C173">
            <v>-5.148592557557171E-3</v>
          </cell>
          <cell r="D173">
            <v>5.4999999999999997E-3</v>
          </cell>
          <cell r="E173">
            <v>-4.347440473985148E-2</v>
          </cell>
          <cell r="F173">
            <v>-2.7025254850656696E-2</v>
          </cell>
          <cell r="G173">
            <v>8.4847224530057719E-3</v>
          </cell>
        </row>
        <row r="174">
          <cell r="A174">
            <v>42153</v>
          </cell>
          <cell r="B174">
            <v>0.12810723638556537</v>
          </cell>
          <cell r="C174">
            <v>0.11313571809597621</v>
          </cell>
          <cell r="D174">
            <v>2.1499999999999998E-2</v>
          </cell>
          <cell r="E174">
            <v>0.11089328798495228</v>
          </cell>
          <cell r="F174">
            <v>0.11204954263230914</v>
          </cell>
          <cell r="G174">
            <v>1.0436729763142673E-2</v>
          </cell>
        </row>
        <row r="175">
          <cell r="A175">
            <v>42185</v>
          </cell>
          <cell r="B175">
            <v>-2.2983530122927517E-2</v>
          </cell>
          <cell r="C175">
            <v>-2.2447046116697188E-2</v>
          </cell>
          <cell r="D175">
            <v>-2.69E-2</v>
          </cell>
          <cell r="E175">
            <v>-2.7447046116697189E-2</v>
          </cell>
          <cell r="F175">
            <v>-0.10250034794384788</v>
          </cell>
          <cell r="G175">
            <v>-2.1235559276432083E-2</v>
          </cell>
        </row>
        <row r="176">
          <cell r="A176">
            <v>42216</v>
          </cell>
          <cell r="B176">
            <v>6.9527401340754007E-3</v>
          </cell>
          <cell r="C176">
            <v>2.6733376950418802E-2</v>
          </cell>
          <cell r="D176">
            <v>2.2700000000000001E-2</v>
          </cell>
          <cell r="E176">
            <v>1.9527401340754006E-3</v>
          </cell>
          <cell r="F176">
            <v>6.9527401340754007E-3</v>
          </cell>
          <cell r="G176">
            <v>1.954968324649287E-2</v>
          </cell>
        </row>
        <row r="177">
          <cell r="A177">
            <v>42247</v>
          </cell>
          <cell r="B177">
            <v>-6.0407403103108437E-2</v>
          </cell>
          <cell r="C177">
            <v>-5.0136814082519014E-2</v>
          </cell>
          <cell r="D177">
            <v>-6.6100000000000006E-2</v>
          </cell>
          <cell r="E177">
            <v>-5.1609335659015876E-2</v>
          </cell>
          <cell r="F177">
            <v>-6.0407403103108437E-2</v>
          </cell>
          <cell r="G177">
            <v>-6.4624730898542204E-2</v>
          </cell>
        </row>
        <row r="178">
          <cell r="A178">
            <v>42277</v>
          </cell>
          <cell r="B178">
            <v>-4.2936152381348333E-2</v>
          </cell>
          <cell r="C178">
            <v>-3.2819584644876783E-2</v>
          </cell>
          <cell r="D178">
            <v>-3.61E-2</v>
          </cell>
          <cell r="E178">
            <v>-3.781958464487678E-2</v>
          </cell>
          <cell r="F178">
            <v>-3.7936152381348336E-2</v>
          </cell>
          <cell r="G178">
            <v>-2.6798731264652844E-2</v>
          </cell>
        </row>
        <row r="179">
          <cell r="A179">
            <v>42307</v>
          </cell>
          <cell r="B179">
            <v>4.2448324824161283E-2</v>
          </cell>
          <cell r="C179">
            <v>3.2045343089290974E-2</v>
          </cell>
          <cell r="D179">
            <v>9.1700000000000004E-2</v>
          </cell>
          <cell r="E179">
            <v>3.7448324824161286E-2</v>
          </cell>
          <cell r="F179">
            <v>7.7719310993535351E-2</v>
          </cell>
          <cell r="G179">
            <v>7.9719379495131665E-2</v>
          </cell>
        </row>
        <row r="180">
          <cell r="A180">
            <v>42338</v>
          </cell>
          <cell r="B180">
            <v>-1.8744740281673156E-2</v>
          </cell>
          <cell r="C180">
            <v>-1.3781432578725768E-2</v>
          </cell>
          <cell r="D180">
            <v>3.3999999999999998E-3</v>
          </cell>
          <cell r="E180">
            <v>8.4018092776428667E-3</v>
          </cell>
          <cell r="F180">
            <v>-8.6048039704368049E-5</v>
          </cell>
          <cell r="G180">
            <v>5.0474185711855491E-4</v>
          </cell>
        </row>
        <row r="181">
          <cell r="A181">
            <v>42369</v>
          </cell>
          <cell r="B181">
            <v>-3.3678680218462001E-2</v>
          </cell>
          <cell r="C181">
            <v>-3.2566008207312945E-2</v>
          </cell>
          <cell r="D181">
            <v>-9.4999999999999998E-3</v>
          </cell>
          <cell r="E181">
            <v>-3.7566008207312943E-2</v>
          </cell>
          <cell r="F181">
            <v>2.1791265866277731E-2</v>
          </cell>
          <cell r="G181">
            <v>-1.7685658536441762E-2</v>
          </cell>
        </row>
        <row r="182">
          <cell r="A182">
            <v>42398</v>
          </cell>
          <cell r="B182">
            <v>-8.6908801985975948E-2</v>
          </cell>
          <cell r="C182">
            <v>-5.3480303937511471E-2</v>
          </cell>
          <cell r="D182">
            <v>-8.2100000000000006E-2</v>
          </cell>
          <cell r="E182">
            <v>-9.1908801985975952E-2</v>
          </cell>
          <cell r="F182">
            <v>-8.6908801985975948E-2</v>
          </cell>
          <cell r="G182">
            <v>-5.2067617227535473E-2</v>
          </cell>
        </row>
        <row r="183">
          <cell r="A183">
            <v>42429</v>
          </cell>
          <cell r="B183">
            <v>-2.9541544630942634E-2</v>
          </cell>
          <cell r="C183">
            <v>-3.1232284486413187E-2</v>
          </cell>
          <cell r="D183">
            <v>5.1000000000000004E-3</v>
          </cell>
          <cell r="E183">
            <v>-6.171205919146916E-2</v>
          </cell>
          <cell r="F183">
            <v>-2.9541544630942634E-2</v>
          </cell>
          <cell r="G183">
            <v>-4.1369056367907874E-3</v>
          </cell>
        </row>
        <row r="184">
          <cell r="A184">
            <v>42460</v>
          </cell>
          <cell r="B184">
            <v>5.0991020467043804E-2</v>
          </cell>
          <cell r="C184">
            <v>8.7752176578659274E-2</v>
          </cell>
          <cell r="D184">
            <v>5.6300000000000003E-2</v>
          </cell>
          <cell r="E184">
            <v>8.275217657865927E-2</v>
          </cell>
          <cell r="F184">
            <v>5.5991020467043802E-2</v>
          </cell>
          <cell r="G184">
            <v>6.3904990415635493E-2</v>
          </cell>
        </row>
        <row r="185">
          <cell r="A185">
            <v>42489</v>
          </cell>
          <cell r="B185">
            <v>1.6719796065629245E-3</v>
          </cell>
          <cell r="C185">
            <v>-4.1347301818214681E-3</v>
          </cell>
          <cell r="D185">
            <v>-2.1299999999999999E-2</v>
          </cell>
          <cell r="E185">
            <v>-3.3280203934370756E-3</v>
          </cell>
          <cell r="F185">
            <v>-2.5531176305635311E-2</v>
          </cell>
          <cell r="G185">
            <v>2.6957616481642385E-3</v>
          </cell>
        </row>
        <row r="186">
          <cell r="A186">
            <v>42521</v>
          </cell>
          <cell r="B186">
            <v>0.10993945041926471</v>
          </cell>
          <cell r="C186">
            <v>0.12264285343034279</v>
          </cell>
          <cell r="D186">
            <v>3.9300000000000002E-2</v>
          </cell>
          <cell r="E186">
            <v>0.11186944590820992</v>
          </cell>
          <cell r="F186">
            <v>0.16195752533423591</v>
          </cell>
          <cell r="G186">
            <v>1.5208366645339389E-2</v>
          </cell>
        </row>
        <row r="187">
          <cell r="A187">
            <v>42551</v>
          </cell>
          <cell r="B187">
            <v>-2.3573775816802527E-2</v>
          </cell>
          <cell r="C187">
            <v>-9.5023304384911078E-3</v>
          </cell>
          <cell r="D187">
            <v>-2.1299999999999999E-2</v>
          </cell>
          <cell r="E187">
            <v>-1.4502330438491109E-2</v>
          </cell>
          <cell r="F187">
            <v>1.7560518916179539E-2</v>
          </cell>
          <cell r="G187">
            <v>9.1050648411568206E-4</v>
          </cell>
        </row>
        <row r="188">
          <cell r="A188">
            <v>42580</v>
          </cell>
          <cell r="B188">
            <v>7.6401592042296004E-2</v>
          </cell>
          <cell r="C188">
            <v>8.3459277799430312E-2</v>
          </cell>
          <cell r="D188">
            <v>6.6600000000000006E-2</v>
          </cell>
          <cell r="E188">
            <v>7.1401592042296E-2</v>
          </cell>
          <cell r="F188">
            <v>7.6401592042296004E-2</v>
          </cell>
          <cell r="G188">
            <v>3.4990433050203752E-2</v>
          </cell>
        </row>
        <row r="189">
          <cell r="A189">
            <v>42613</v>
          </cell>
          <cell r="B189">
            <v>7.6458702543114156E-3</v>
          </cell>
          <cell r="C189">
            <v>3.2837011006231027E-3</v>
          </cell>
          <cell r="D189">
            <v>1.0800000000000001E-2</v>
          </cell>
          <cell r="E189">
            <v>9.035421700222427E-3</v>
          </cell>
          <cell r="F189">
            <v>7.6458702543114156E-3</v>
          </cell>
          <cell r="G189">
            <v>-1.2199870176702919E-3</v>
          </cell>
        </row>
        <row r="190">
          <cell r="A190">
            <v>42643</v>
          </cell>
          <cell r="B190">
            <v>5.4330236677215912E-2</v>
          </cell>
          <cell r="C190">
            <v>4.1465361249578406E-2</v>
          </cell>
          <cell r="D190">
            <v>1.2800000000000001E-2</v>
          </cell>
          <cell r="E190">
            <v>3.6465361249578408E-2</v>
          </cell>
          <cell r="F190">
            <v>5.933023667721591E-2</v>
          </cell>
          <cell r="G190">
            <v>-1.2352134063971093E-3</v>
          </cell>
        </row>
        <row r="191">
          <cell r="A191">
            <v>42674</v>
          </cell>
          <cell r="B191">
            <v>-2.1655565796286094E-2</v>
          </cell>
          <cell r="C191">
            <v>9.089729179891648E-3</v>
          </cell>
          <cell r="D191">
            <v>-1.6199999999999999E-2</v>
          </cell>
          <cell r="E191">
            <v>-2.6655565796286095E-2</v>
          </cell>
          <cell r="F191">
            <v>-2.9671440608871973E-3</v>
          </cell>
          <cell r="G191">
            <v>-1.9616837421336072E-2</v>
          </cell>
        </row>
        <row r="192">
          <cell r="A192">
            <v>42704</v>
          </cell>
          <cell r="B192">
            <v>4.977437951741772E-2</v>
          </cell>
          <cell r="C192">
            <v>5.9088004976932805E-2</v>
          </cell>
          <cell r="D192">
            <v>3.0499999999999999E-2</v>
          </cell>
          <cell r="E192">
            <v>4.4774379517417723E-2</v>
          </cell>
          <cell r="F192">
            <v>4.7438103977097594E-3</v>
          </cell>
          <cell r="G192">
            <v>3.3603545390870432E-2</v>
          </cell>
        </row>
        <row r="193">
          <cell r="A193">
            <v>42734</v>
          </cell>
          <cell r="B193">
            <v>1.8809424184538279E-2</v>
          </cell>
          <cell r="C193">
            <v>9.6743885376024685E-3</v>
          </cell>
          <cell r="D193">
            <v>-1.8E-3</v>
          </cell>
          <cell r="E193">
            <v>4.6743885376024684E-3</v>
          </cell>
          <cell r="F193">
            <v>9.2095494601354931E-3</v>
          </cell>
          <cell r="G193">
            <v>1.8037111058687334E-2</v>
          </cell>
        </row>
        <row r="194">
          <cell r="A194">
            <v>42766</v>
          </cell>
          <cell r="B194">
            <v>6.0173479873497589E-2</v>
          </cell>
          <cell r="C194">
            <v>6.0637720685586198E-2</v>
          </cell>
          <cell r="D194">
            <v>6.1600000000000002E-2</v>
          </cell>
          <cell r="E194">
            <v>5.5173479873497591E-2</v>
          </cell>
          <cell r="F194">
            <v>6.0173479873497589E-2</v>
          </cell>
          <cell r="G194">
            <v>1.7726314594617782E-2</v>
          </cell>
        </row>
        <row r="195">
          <cell r="A195">
            <v>42794</v>
          </cell>
          <cell r="B195">
            <v>3.7777324034245031E-2</v>
          </cell>
          <cell r="C195">
            <v>1.0894067741144986E-2</v>
          </cell>
          <cell r="D195">
            <v>3.56E-2</v>
          </cell>
          <cell r="E195">
            <v>2.9356202373325879E-2</v>
          </cell>
          <cell r="F195">
            <v>3.7777324034245031E-2</v>
          </cell>
          <cell r="G195">
            <v>3.6523000999039816E-2</v>
          </cell>
        </row>
        <row r="196">
          <cell r="A196">
            <v>42825</v>
          </cell>
          <cell r="B196">
            <v>4.3383432357701188E-2</v>
          </cell>
          <cell r="C196">
            <v>4.802321017988169E-2</v>
          </cell>
          <cell r="D196">
            <v>1.95E-2</v>
          </cell>
          <cell r="E196">
            <v>4.3023210179881692E-2</v>
          </cell>
          <cell r="F196">
            <v>4.8383432357701185E-2</v>
          </cell>
          <cell r="G196">
            <v>-3.8927294496698804E-4</v>
          </cell>
        </row>
        <row r="197">
          <cell r="A197">
            <v>42853</v>
          </cell>
          <cell r="B197">
            <v>2.8516755231635309E-2</v>
          </cell>
          <cell r="C197">
            <v>3.168233955364004E-2</v>
          </cell>
          <cell r="D197">
            <v>1.52E-2</v>
          </cell>
          <cell r="E197">
            <v>2.3516755231635308E-2</v>
          </cell>
          <cell r="F197">
            <v>-5.9735506120111026E-3</v>
          </cell>
          <cell r="G197">
            <v>9.0501322804594966E-3</v>
          </cell>
        </row>
        <row r="198">
          <cell r="A198">
            <v>42886</v>
          </cell>
          <cell r="B198">
            <v>8.581564581113954E-2</v>
          </cell>
          <cell r="C198">
            <v>7.5135513538943696E-2</v>
          </cell>
          <cell r="D198">
            <v>3.3399999999999999E-2</v>
          </cell>
          <cell r="E198">
            <v>6.9295479090548825E-2</v>
          </cell>
          <cell r="F198">
            <v>0.11012626108222272</v>
          </cell>
          <cell r="G198">
            <v>1.1509759254333795E-2</v>
          </cell>
        </row>
        <row r="199">
          <cell r="A199">
            <v>42916</v>
          </cell>
          <cell r="B199">
            <v>-6.5834950902729394E-2</v>
          </cell>
          <cell r="C199">
            <v>-7.7778813230378607E-2</v>
          </cell>
          <cell r="D199">
            <v>-1.17E-2</v>
          </cell>
          <cell r="E199">
            <v>-8.2778813230378612E-2</v>
          </cell>
          <cell r="F199">
            <v>-7.3218820789007821E-2</v>
          </cell>
          <cell r="G199">
            <v>4.8022259241070758E-3</v>
          </cell>
        </row>
        <row r="200">
          <cell r="A200">
            <v>42947</v>
          </cell>
          <cell r="B200">
            <v>5.1404831836484088E-2</v>
          </cell>
          <cell r="C200">
            <v>2.9053856104726203E-2</v>
          </cell>
          <cell r="D200">
            <v>2.9000000000000001E-2</v>
          </cell>
          <cell r="E200">
            <v>4.6404831836484091E-2</v>
          </cell>
          <cell r="F200">
            <v>5.1404831836484088E-2</v>
          </cell>
          <cell r="G200">
            <v>1.916401766181007E-2</v>
          </cell>
        </row>
        <row r="201">
          <cell r="A201">
            <v>42978</v>
          </cell>
          <cell r="B201">
            <v>4.3648119017658327E-3</v>
          </cell>
          <cell r="C201">
            <v>4.1747220071732304E-3</v>
          </cell>
          <cell r="D201">
            <v>-8.0000000000000004E-4</v>
          </cell>
          <cell r="E201">
            <v>7.4848140761426861E-3</v>
          </cell>
          <cell r="F201">
            <v>4.3648119017658327E-3</v>
          </cell>
          <cell r="G201">
            <v>5.4628357104102084E-4</v>
          </cell>
        </row>
        <row r="202">
          <cell r="A202">
            <v>43007</v>
          </cell>
          <cell r="B202">
            <v>4.493149290399135E-2</v>
          </cell>
          <cell r="C202">
            <v>1.7145296796674949E-2</v>
          </cell>
          <cell r="D202">
            <v>1.2999999999999999E-2</v>
          </cell>
          <cell r="E202">
            <v>1.2145296796674948E-2</v>
          </cell>
          <cell r="F202">
            <v>4.9931492903991348E-2</v>
          </cell>
          <cell r="G202">
            <v>1.9300000000000001E-2</v>
          </cell>
        </row>
        <row r="203">
          <cell r="A203">
            <v>43039</v>
          </cell>
          <cell r="B203">
            <v>4.8154659705273217E-2</v>
          </cell>
          <cell r="C203">
            <v>3.4419499014499332E-2</v>
          </cell>
          <cell r="D203">
            <v>1.17E-2</v>
          </cell>
          <cell r="E203">
            <v>4.315465970527322E-2</v>
          </cell>
          <cell r="F203">
            <v>7.2376171966866631E-2</v>
          </cell>
          <cell r="G203">
            <v>2.2179999999999998E-2</v>
          </cell>
        </row>
        <row r="204">
          <cell r="A204">
            <v>43069</v>
          </cell>
          <cell r="B204">
            <v>-1.4493518423132382E-2</v>
          </cell>
          <cell r="C204">
            <v>-9.1989075074614367E-3</v>
          </cell>
          <cell r="D204">
            <v>2.35E-2</v>
          </cell>
          <cell r="E204">
            <v>-5.0629451815512039E-5</v>
          </cell>
          <cell r="F204">
            <v>-2.1100349968780407E-2</v>
          </cell>
          <cell r="G204">
            <v>3.7960000000000001E-2</v>
          </cell>
        </row>
        <row r="205">
          <cell r="A205">
            <v>43098</v>
          </cell>
          <cell r="B205">
            <v>-1.3666000000000001E-2</v>
          </cell>
          <cell r="C205">
            <v>-1.8133999999999997E-2</v>
          </cell>
          <cell r="D205">
            <v>9.5829999999999995E-3</v>
          </cell>
          <cell r="E205">
            <v>-2.3133999999999998E-2</v>
          </cell>
          <cell r="F205">
            <v>-1.6764285714285735E-3</v>
          </cell>
          <cell r="G205">
            <v>1.242E-2</v>
          </cell>
        </row>
        <row r="206">
          <cell r="A206">
            <v>43131</v>
          </cell>
          <cell r="B206">
            <v>0.14139133333333334</v>
          </cell>
          <cell r="C206">
            <v>0.12973816666666668</v>
          </cell>
          <cell r="D206">
            <v>7.2900000000000006E-2</v>
          </cell>
          <cell r="E206">
            <v>0.14803333333333332</v>
          </cell>
          <cell r="F206">
            <v>0.15303333333333333</v>
          </cell>
          <cell r="G206">
            <v>4.3847999999999998E-2</v>
          </cell>
        </row>
        <row r="207">
          <cell r="A207">
            <v>43159</v>
          </cell>
          <cell r="B207">
            <v>-5.3093333333333352E-3</v>
          </cell>
          <cell r="C207">
            <v>-1.9629166666666666E-2</v>
          </cell>
          <cell r="D207">
            <v>-2.6800000000000001E-2</v>
          </cell>
          <cell r="E207">
            <v>-5.6236666666666683E-3</v>
          </cell>
          <cell r="F207">
            <v>4.2633333333333179E-4</v>
          </cell>
          <cell r="G207">
            <v>-4.3900000000000002E-2</v>
          </cell>
        </row>
        <row r="208">
          <cell r="A208">
            <v>43188</v>
          </cell>
          <cell r="B208">
            <v>-1.5745499999999999E-2</v>
          </cell>
          <cell r="C208">
            <v>-1.5355714285714287E-2</v>
          </cell>
          <cell r="D208">
            <v>-2.3900000000000001E-2</v>
          </cell>
          <cell r="E208">
            <v>-2.0355714285714286E-2</v>
          </cell>
          <cell r="F208">
            <v>-1.07455E-2</v>
          </cell>
          <cell r="G208">
            <v>-9.2999999999999992E-3</v>
          </cell>
        </row>
        <row r="209">
          <cell r="A209">
            <v>43220</v>
          </cell>
          <cell r="B209">
            <v>2.4965714285714248E-3</v>
          </cell>
          <cell r="C209">
            <v>6.5551428571428549E-3</v>
          </cell>
          <cell r="D209">
            <v>-8.3000000000000001E-3</v>
          </cell>
          <cell r="E209">
            <v>-2.5034285714285753E-3</v>
          </cell>
          <cell r="F209">
            <v>1.2462166666666663E-2</v>
          </cell>
          <cell r="G209">
            <v>3.7193405709690097E-3</v>
          </cell>
        </row>
        <row r="210">
          <cell r="A210">
            <v>43251</v>
          </cell>
          <cell r="B210">
            <v>0.10323671428571431</v>
          </cell>
          <cell r="C210">
            <v>6.5124714285714272E-2</v>
          </cell>
          <cell r="D210">
            <v>2.4618346857378848E-2</v>
          </cell>
          <cell r="E210">
            <v>5.8811285714285712E-2</v>
          </cell>
          <cell r="F210">
            <v>6.1588333333333328E-2</v>
          </cell>
          <cell r="G210">
            <v>1.4521782674010941E-2</v>
          </cell>
        </row>
        <row r="211">
          <cell r="A211">
            <v>43280</v>
          </cell>
          <cell r="B211">
            <v>-1.8165000000000004E-2</v>
          </cell>
          <cell r="C211">
            <v>5.8133333333333335E-3</v>
          </cell>
          <cell r="D211">
            <v>1.2436260242087771E-2</v>
          </cell>
          <cell r="E211">
            <v>5.8133333333333335E-3</v>
          </cell>
          <cell r="F211">
            <v>-1.9310666666666667E-2</v>
          </cell>
          <cell r="G211">
            <v>9.7196291319325834E-3</v>
          </cell>
        </row>
        <row r="212">
          <cell r="A212">
            <v>43312</v>
          </cell>
          <cell r="B212">
            <v>1.3132E-2</v>
          </cell>
          <cell r="C212">
            <v>1.1912833333333333E-2</v>
          </cell>
          <cell r="D212">
            <v>3.1450719822812889E-2</v>
          </cell>
          <cell r="E212">
            <v>1.3132E-2</v>
          </cell>
          <cell r="F212">
            <v>1.3132E-2</v>
          </cell>
          <cell r="G212">
            <v>3.1013838453233911E-2</v>
          </cell>
        </row>
        <row r="213">
          <cell r="A213">
            <v>43313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0.7109375" bestFit="1" customWidth="1"/>
    <col min="2" max="6" width="9.140625" style="3"/>
    <col min="7" max="7" width="11.28515625" bestFit="1" customWidth="1"/>
    <col min="12" max="12" width="10.140625" style="3" bestFit="1" customWidth="1"/>
    <col min="13" max="13" width="11.28515625" bestFit="1" customWidth="1"/>
    <col min="14" max="17" width="11.28515625" customWidth="1"/>
    <col min="19" max="19" width="12" bestFit="1" customWidth="1"/>
    <col min="20" max="20" width="12" customWidth="1"/>
    <col min="31" max="36" width="9.140625" style="3"/>
  </cols>
  <sheetData>
    <row r="1" spans="1:40" x14ac:dyDescent="0.25">
      <c r="A1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21</v>
      </c>
      <c r="I1" s="3" t="s">
        <v>22</v>
      </c>
      <c r="J1" s="8">
        <v>0.3</v>
      </c>
      <c r="K1">
        <v>0.7</v>
      </c>
      <c r="L1" s="3" t="s">
        <v>6</v>
      </c>
      <c r="M1" s="3" t="s">
        <v>7</v>
      </c>
      <c r="N1" s="3" t="s">
        <v>21</v>
      </c>
      <c r="O1" s="3" t="s">
        <v>22</v>
      </c>
      <c r="P1" s="3" t="s">
        <v>26</v>
      </c>
      <c r="Q1" s="3" t="s">
        <v>27</v>
      </c>
      <c r="S1" s="3" t="s">
        <v>8</v>
      </c>
      <c r="T1" s="3" t="s">
        <v>25</v>
      </c>
      <c r="U1" s="3" t="s">
        <v>9</v>
      </c>
      <c r="V1" s="3" t="s">
        <v>23</v>
      </c>
      <c r="W1" s="3" t="s">
        <v>10</v>
      </c>
      <c r="X1" s="3" t="s">
        <v>11</v>
      </c>
      <c r="Y1" s="3" t="s">
        <v>21</v>
      </c>
      <c r="Z1" s="3" t="s">
        <v>22</v>
      </c>
      <c r="AA1" s="3" t="s">
        <v>26</v>
      </c>
      <c r="AB1" s="3" t="s">
        <v>27</v>
      </c>
      <c r="AC1" s="3"/>
      <c r="AE1" s="3" t="s">
        <v>8</v>
      </c>
      <c r="AF1" s="3" t="s">
        <v>25</v>
      </c>
      <c r="AG1" s="3" t="s">
        <v>9</v>
      </c>
      <c r="AH1" s="3" t="s">
        <v>24</v>
      </c>
      <c r="AI1" s="3" t="s">
        <v>10</v>
      </c>
      <c r="AJ1" s="3" t="s">
        <v>11</v>
      </c>
      <c r="AK1" s="3" t="s">
        <v>21</v>
      </c>
      <c r="AL1" s="3" t="s">
        <v>22</v>
      </c>
      <c r="AM1" s="3" t="s">
        <v>26</v>
      </c>
      <c r="AN1" s="3" t="s">
        <v>27</v>
      </c>
    </row>
    <row r="2" spans="1:40" x14ac:dyDescent="0.25"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</row>
    <row r="3" spans="1:40" x14ac:dyDescent="0.25">
      <c r="A3" s="1">
        <v>40939</v>
      </c>
      <c r="B3" s="3">
        <v>-2.9999999999999997E-4</v>
      </c>
      <c r="F3" s="3">
        <f>VLOOKUP($A3,[1]Consolidate_Returns!$A:$G,3,0)</f>
        <v>7.4837698984184964E-2</v>
      </c>
      <c r="G3" s="3">
        <f>VLOOKUP($A3,[1]Consolidate_Returns!$A:$G,5,0)</f>
        <v>8.1650910697172743E-2</v>
      </c>
      <c r="H3" s="3">
        <f>VLOOKUP($A3,[1]Consolidate_Returns!$A:$G,2,0)</f>
        <v>8.6650910697172748E-2</v>
      </c>
      <c r="I3" s="3">
        <f>VLOOKUP($A3,[1]Consolidate_Returns!$A:$G,4,0)</f>
        <v>8.0164557046383977E-2</v>
      </c>
      <c r="J3" s="3"/>
      <c r="L3" s="3">
        <f>($J$1*B3)+($K$1*F3)</f>
        <v>5.2296389288929469E-2</v>
      </c>
      <c r="M3" s="3">
        <f>($J$1*B3)+($K$1*G3)</f>
        <v>5.7065637488020918E-2</v>
      </c>
      <c r="N3" s="3">
        <f>($J$1*C3)+($K$1*H3)</f>
        <v>6.0655637488020921E-2</v>
      </c>
      <c r="O3" s="3">
        <f>($J$1*D3)+($K$1*I3)</f>
        <v>5.6115189932468779E-2</v>
      </c>
      <c r="P3" s="3">
        <f>($J$1*C3)+($K$1*D3)</f>
        <v>0</v>
      </c>
      <c r="Q3" s="3">
        <f>($J$1*C3)+($K$1*I3)</f>
        <v>5.6115189932468779E-2</v>
      </c>
      <c r="S3">
        <f>S2*(1+B3)</f>
        <v>99.97</v>
      </c>
      <c r="T3">
        <f>T2*(1+C3)</f>
        <v>100</v>
      </c>
      <c r="U3">
        <f>U2*(1+D3)</f>
        <v>100</v>
      </c>
      <c r="V3">
        <f>V2*(1+E3)</f>
        <v>100</v>
      </c>
      <c r="W3">
        <f t="shared" ref="W3:AB3" si="0">W2*(1+L3)</f>
        <v>105.22963892889294</v>
      </c>
      <c r="X3">
        <f t="shared" si="0"/>
        <v>105.7065637488021</v>
      </c>
      <c r="Y3">
        <f t="shared" si="0"/>
        <v>106.06556374880209</v>
      </c>
      <c r="Z3">
        <f t="shared" si="0"/>
        <v>105.61151899324688</v>
      </c>
      <c r="AA3">
        <f t="shared" si="0"/>
        <v>100</v>
      </c>
      <c r="AB3">
        <f t="shared" si="0"/>
        <v>105.61151899324688</v>
      </c>
    </row>
    <row r="4" spans="1:40" x14ac:dyDescent="0.25">
      <c r="A4" s="1">
        <v>40968</v>
      </c>
      <c r="B4" s="3">
        <v>-2.9999999999999997E-4</v>
      </c>
      <c r="D4" s="3">
        <v>4.2118748212296199E-2</v>
      </c>
      <c r="E4" s="3">
        <v>4.9460641618838702E-2</v>
      </c>
      <c r="F4" s="3">
        <f>VLOOKUP($A4,[1]Consolidate_Returns!$A:$G,3,0)</f>
        <v>4.5318587633654525E-2</v>
      </c>
      <c r="G4" s="3">
        <f>VLOOKUP($A4,[1]Consolidate_Returns!$A:$G,5,0)</f>
        <v>5.8365728250737416E-2</v>
      </c>
      <c r="H4" s="3">
        <f>VLOOKUP($A4,[1]Consolidate_Returns!$A:$G,2,0)</f>
        <v>7.4895498873500221E-2</v>
      </c>
      <c r="I4" s="3">
        <f>VLOOKUP($A4,[1]Consolidate_Returns!$A:$G,4,0)</f>
        <v>6.0969035139472244E-2</v>
      </c>
      <c r="J4" s="3"/>
      <c r="L4" s="3">
        <f t="shared" ref="L4:L67" si="1">($J$1*B4)+($K$1*F4)</f>
        <v>3.1633011343558164E-2</v>
      </c>
      <c r="M4" s="3">
        <f t="shared" ref="M4:M67" si="2">($J$1*B4)+($K$1*G4)</f>
        <v>4.0766009775516192E-2</v>
      </c>
      <c r="N4" s="3">
        <f t="shared" ref="N4:N67" si="3">($J$1*C4)+($K$1*H4)</f>
        <v>5.2426849211450154E-2</v>
      </c>
      <c r="O4" s="3">
        <f t="shared" ref="O4:O67" si="4">($J$1*D4)+($K$1*I4)</f>
        <v>5.5313949061319423E-2</v>
      </c>
      <c r="P4" s="3">
        <f t="shared" ref="P4:P67" si="5">($J$1*C4)+($K$1*D4)</f>
        <v>2.9483123748607336E-2</v>
      </c>
      <c r="Q4" s="3">
        <f t="shared" ref="Q4:Q67" si="6">($J$1*C4)+($K$1*I4)</f>
        <v>4.2678324597630567E-2</v>
      </c>
      <c r="S4" s="7">
        <f t="shared" ref="S4:S67" si="7">S3*(1+B4)</f>
        <v>99.940009000000003</v>
      </c>
      <c r="T4">
        <f t="shared" ref="T4:T67" si="8">T3*(1+C4)</f>
        <v>100</v>
      </c>
      <c r="U4" s="7">
        <f t="shared" ref="U4:U35" si="9">U3*(1+D4)</f>
        <v>104.21187482122963</v>
      </c>
      <c r="V4">
        <f t="shared" ref="V4:V67" si="10">V3*(1+E4)</f>
        <v>104.94606416188388</v>
      </c>
      <c r="W4" s="7">
        <f t="shared" ref="W4:W67" si="11">W3*(1+L4)</f>
        <v>108.55836929080914</v>
      </c>
      <c r="X4" s="7">
        <f t="shared" ref="X4:X67" si="12">X3*(1+M4)</f>
        <v>110.01579855992199</v>
      </c>
      <c r="Y4">
        <f t="shared" ref="Y4:Y67" si="13">Y3*(1+N4)</f>
        <v>111.626247065988</v>
      </c>
      <c r="Z4">
        <f t="shared" ref="Z4:Z67" si="14">Z3*(1+O4)</f>
        <v>111.45330917512791</v>
      </c>
      <c r="AA4">
        <f t="shared" ref="AA4:AA67" si="15">AA3*(1+P4)</f>
        <v>102.94831237486073</v>
      </c>
      <c r="AB4">
        <f t="shared" ref="AB4:AB67" si="16">AB3*(1+Q4)</f>
        <v>110.1188416820895</v>
      </c>
      <c r="AC4" s="7"/>
    </row>
    <row r="5" spans="1:40" x14ac:dyDescent="0.25">
      <c r="A5" s="1">
        <v>40998</v>
      </c>
      <c r="B5" s="3">
        <v>-2.9999999999999997E-4</v>
      </c>
      <c r="D5" s="3">
        <v>3.2964412199621498E-2</v>
      </c>
      <c r="E5" s="3">
        <v>1.11395217142937E-2</v>
      </c>
      <c r="F5" s="3">
        <f>VLOOKUP($A5,[1]Consolidate_Returns!$A:$G,3,0)</f>
        <v>8.892747226201636E-2</v>
      </c>
      <c r="G5" s="3">
        <f>VLOOKUP($A5,[1]Consolidate_Returns!$A:$G,5,0)</f>
        <v>8.3927472262016356E-2</v>
      </c>
      <c r="H5" s="3">
        <f>VLOOKUP($A5,[1]Consolidate_Returns!$A:$G,2,0)</f>
        <v>7.4160519386379159E-2</v>
      </c>
      <c r="I5" s="3">
        <f>VLOOKUP($A5,[1]Consolidate_Returns!$A:$G,4,0)</f>
        <v>4.9158586887847987E-2</v>
      </c>
      <c r="J5" s="3"/>
      <c r="L5" s="3">
        <f t="shared" si="1"/>
        <v>6.2159230583411447E-2</v>
      </c>
      <c r="M5" s="3">
        <f t="shared" si="2"/>
        <v>5.8659230583411444E-2</v>
      </c>
      <c r="N5" s="3">
        <f t="shared" si="3"/>
        <v>5.1912363570465407E-2</v>
      </c>
      <c r="O5" s="3">
        <f t="shared" si="4"/>
        <v>4.4300334481380037E-2</v>
      </c>
      <c r="P5" s="3">
        <f t="shared" si="5"/>
        <v>2.3075088539735049E-2</v>
      </c>
      <c r="Q5" s="3">
        <f t="shared" si="6"/>
        <v>3.4411010821493587E-2</v>
      </c>
      <c r="S5" s="7">
        <f t="shared" si="7"/>
        <v>99.910026997300008</v>
      </c>
      <c r="T5">
        <f t="shared" si="8"/>
        <v>100</v>
      </c>
      <c r="U5" s="7">
        <f t="shared" si="9"/>
        <v>107.647158018932</v>
      </c>
      <c r="V5">
        <f t="shared" si="10"/>
        <v>106.11511312244485</v>
      </c>
      <c r="W5" s="7">
        <f t="shared" si="11"/>
        <v>115.30627399931569</v>
      </c>
      <c r="X5" s="7">
        <f t="shared" si="12"/>
        <v>116.46924065546661</v>
      </c>
      <c r="Y5">
        <f t="shared" si="13"/>
        <v>117.42102938768417</v>
      </c>
      <c r="Z5">
        <f t="shared" si="14"/>
        <v>116.39072805064274</v>
      </c>
      <c r="AA5">
        <f t="shared" si="15"/>
        <v>105.32385379792694</v>
      </c>
      <c r="AB5">
        <f t="shared" si="16"/>
        <v>113.90814233486222</v>
      </c>
      <c r="AC5" s="7"/>
    </row>
    <row r="6" spans="1:40" x14ac:dyDescent="0.25">
      <c r="A6" s="1">
        <v>41029</v>
      </c>
      <c r="B6" s="3">
        <v>-2.9999999999999997E-4</v>
      </c>
      <c r="D6" s="3">
        <v>-6.5861102817513697E-3</v>
      </c>
      <c r="E6" s="3">
        <v>-1.1440632206987499E-2</v>
      </c>
      <c r="F6" s="3">
        <f>VLOOKUP($A6,[1]Consolidate_Returns!$A:$G,3,0)</f>
        <v>6.9046033264714484E-3</v>
      </c>
      <c r="G6" s="3">
        <f>VLOOKUP($A6,[1]Consolidate_Returns!$A:$G,5,0)</f>
        <v>-1.912853432593304E-2</v>
      </c>
      <c r="H6" s="3">
        <f>VLOOKUP($A6,[1]Consolidate_Returns!$A:$G,2,0)</f>
        <v>-1.4128534325933039E-2</v>
      </c>
      <c r="I6" s="3">
        <f>VLOOKUP($A6,[1]Consolidate_Returns!$A:$G,4,0)</f>
        <v>-1.1531566573515777E-2</v>
      </c>
      <c r="J6" s="3"/>
      <c r="L6" s="3">
        <f t="shared" si="1"/>
        <v>4.743222328530014E-3</v>
      </c>
      <c r="M6" s="3">
        <f t="shared" si="2"/>
        <v>-1.3479974028153128E-2</v>
      </c>
      <c r="N6" s="3">
        <f t="shared" si="3"/>
        <v>-9.8899740281531267E-3</v>
      </c>
      <c r="O6" s="3">
        <f t="shared" si="4"/>
        <v>-1.0047929685986454E-2</v>
      </c>
      <c r="P6" s="3">
        <f t="shared" si="5"/>
        <v>-4.6102771972259581E-3</v>
      </c>
      <c r="Q6" s="3">
        <f t="shared" si="6"/>
        <v>-8.0720966014610433E-3</v>
      </c>
      <c r="S6" s="7">
        <f t="shared" si="7"/>
        <v>99.880053989200817</v>
      </c>
      <c r="T6">
        <f t="shared" si="8"/>
        <v>100</v>
      </c>
      <c r="U6" s="7">
        <f t="shared" si="9"/>
        <v>106.9381819647022</v>
      </c>
      <c r="V6">
        <f t="shared" si="10"/>
        <v>104.90108914160808</v>
      </c>
      <c r="W6" s="7">
        <f t="shared" si="11"/>
        <v>115.85319729276884</v>
      </c>
      <c r="X6" s="7">
        <f t="shared" si="12"/>
        <v>114.8992383163522</v>
      </c>
      <c r="Y6">
        <f t="shared" si="13"/>
        <v>116.25973845668096</v>
      </c>
      <c r="Z6">
        <f t="shared" si="14"/>
        <v>115.2212421990891</v>
      </c>
      <c r="AA6">
        <f t="shared" si="15"/>
        <v>104.8382816364384</v>
      </c>
      <c r="AB6">
        <f t="shared" si="16"/>
        <v>112.98866480624224</v>
      </c>
      <c r="AC6" s="7"/>
    </row>
    <row r="7" spans="1:40" x14ac:dyDescent="0.25">
      <c r="A7" s="1">
        <v>41060</v>
      </c>
      <c r="B7" s="3">
        <v>-2.9999999999999997E-4</v>
      </c>
      <c r="C7" s="3">
        <v>-5.8355326930126399E-2</v>
      </c>
      <c r="D7" s="3">
        <v>-6.0093818136170297E-2</v>
      </c>
      <c r="E7" s="3">
        <v>-9.2798946445990099E-2</v>
      </c>
      <c r="F7" s="3">
        <f>VLOOKUP($A7,[1]Consolidate_Returns!$A:$G,3,0)</f>
        <v>-1.4894077549143216E-2</v>
      </c>
      <c r="G7" s="3">
        <f>VLOOKUP($A7,[1]Consolidate_Returns!$A:$G,5,0)</f>
        <v>5.9510600211171395E-3</v>
      </c>
      <c r="H7" s="3">
        <f>VLOOKUP($A7,[1]Consolidate_Returns!$A:$G,2,0)</f>
        <v>-8.3250677937420133E-3</v>
      </c>
      <c r="I7" s="3">
        <f>VLOOKUP($A7,[1]Consolidate_Returns!$A:$G,4,0)</f>
        <v>-7.5794259525479954E-2</v>
      </c>
      <c r="J7" s="3"/>
      <c r="L7" s="3">
        <f t="shared" si="1"/>
        <v>-1.051585428440025E-2</v>
      </c>
      <c r="M7" s="3">
        <f t="shared" si="2"/>
        <v>4.0757420147819979E-3</v>
      </c>
      <c r="N7" s="3">
        <f t="shared" si="3"/>
        <v>-2.3334145534657329E-2</v>
      </c>
      <c r="O7" s="3">
        <f t="shared" si="4"/>
        <v>-7.1084127108687056E-2</v>
      </c>
      <c r="P7" s="3">
        <f t="shared" si="5"/>
        <v>-5.9572270774357124E-2</v>
      </c>
      <c r="Q7" s="3">
        <f t="shared" si="6"/>
        <v>-7.0562579746873882E-2</v>
      </c>
      <c r="S7" s="7">
        <f t="shared" si="7"/>
        <v>99.85008997300406</v>
      </c>
      <c r="T7">
        <f t="shared" si="8"/>
        <v>94.164467306987362</v>
      </c>
      <c r="U7" s="7">
        <f t="shared" si="9"/>
        <v>100.51185830590269</v>
      </c>
      <c r="V7">
        <f t="shared" si="10"/>
        <v>95.166378588229961</v>
      </c>
      <c r="W7" s="7">
        <f t="shared" si="11"/>
        <v>114.6349019516562</v>
      </c>
      <c r="X7" s="7">
        <f t="shared" si="12"/>
        <v>115.36753796942459</v>
      </c>
      <c r="Y7">
        <f t="shared" si="13"/>
        <v>113.54691679971158</v>
      </c>
      <c r="Z7">
        <f t="shared" si="14"/>
        <v>107.03084077298824</v>
      </c>
      <c r="AA7">
        <f t="shared" si="15"/>
        <v>98.592827135274177</v>
      </c>
      <c r="AB7">
        <f t="shared" si="16"/>
        <v>105.01589313535898</v>
      </c>
      <c r="AC7" s="7"/>
    </row>
    <row r="8" spans="1:40" x14ac:dyDescent="0.25">
      <c r="A8" s="1">
        <v>41089</v>
      </c>
      <c r="B8" s="3">
        <v>-2.9999999999999997E-4</v>
      </c>
      <c r="C8" s="3">
        <v>1.73371558432662E-2</v>
      </c>
      <c r="D8" s="3">
        <v>4.2077283278018698E-2</v>
      </c>
      <c r="E8" s="3">
        <v>5.0722923406019499E-2</v>
      </c>
      <c r="F8" s="3">
        <f>VLOOKUP($A8,[1]Consolidate_Returns!$A:$G,3,0)</f>
        <v>6.0022685739389006E-3</v>
      </c>
      <c r="G8" s="3">
        <f>VLOOKUP($A8,[1]Consolidate_Returns!$A:$G,5,0)</f>
        <v>1.0022685739389005E-3</v>
      </c>
      <c r="H8" s="3">
        <f>VLOOKUP($A8,[1]Consolidate_Returns!$A:$G,2,0)</f>
        <v>6.6001011331413778E-3</v>
      </c>
      <c r="I8" s="3">
        <f>VLOOKUP($A8,[1]Consolidate_Returns!$A:$G,4,0)</f>
        <v>3.5349760548065212E-2</v>
      </c>
      <c r="J8" s="3"/>
      <c r="L8" s="3">
        <f t="shared" si="1"/>
        <v>4.11158800175723E-3</v>
      </c>
      <c r="M8" s="3">
        <f t="shared" si="2"/>
        <v>6.1158800175723025E-4</v>
      </c>
      <c r="N8" s="3">
        <f t="shared" si="3"/>
        <v>9.8212175461788245E-3</v>
      </c>
      <c r="O8" s="3">
        <f t="shared" si="4"/>
        <v>3.7368017367051254E-2</v>
      </c>
      <c r="P8" s="3">
        <f t="shared" si="5"/>
        <v>3.4655245047592945E-2</v>
      </c>
      <c r="Q8" s="3">
        <f t="shared" si="6"/>
        <v>2.9945979136625507E-2</v>
      </c>
      <c r="S8" s="7">
        <f t="shared" si="7"/>
        <v>99.820134946012161</v>
      </c>
      <c r="T8">
        <f t="shared" si="8"/>
        <v>95.797011351586747</v>
      </c>
      <c r="U8" s="7">
        <f t="shared" si="9"/>
        <v>104.74112424064025</v>
      </c>
      <c r="V8">
        <f t="shared" si="10"/>
        <v>99.993495520189015</v>
      </c>
      <c r="W8" s="7">
        <f t="shared" si="11"/>
        <v>115.10623343910325</v>
      </c>
      <c r="X8" s="7">
        <f t="shared" si="12"/>
        <v>115.43809537143896</v>
      </c>
      <c r="Y8">
        <f t="shared" si="13"/>
        <v>114.66208577129943</v>
      </c>
      <c r="Z8">
        <f t="shared" si="14"/>
        <v>111.03037108980335</v>
      </c>
      <c r="AA8">
        <f t="shared" si="15"/>
        <v>102.00958571958208</v>
      </c>
      <c r="AB8">
        <f t="shared" si="16"/>
        <v>108.16069688020453</v>
      </c>
      <c r="AC8" s="7"/>
    </row>
    <row r="9" spans="1:40" x14ac:dyDescent="0.25">
      <c r="A9" s="1">
        <v>41121</v>
      </c>
      <c r="B9" s="3">
        <v>-2.9999999999999997E-4</v>
      </c>
      <c r="C9" s="3">
        <v>3.0737292619722401E-2</v>
      </c>
      <c r="D9" s="3">
        <v>1.2431130491730599E-2</v>
      </c>
      <c r="E9" s="3">
        <v>8.2060572293662908E-3</v>
      </c>
      <c r="F9" s="3">
        <f>VLOOKUP($A9,[1]Consolidate_Returns!$A:$G,3,0)</f>
        <v>-4.5343577755224525E-2</v>
      </c>
      <c r="G9" s="3">
        <f>VLOOKUP($A9,[1]Consolidate_Returns!$A:$G,5,0)</f>
        <v>5.3511307035903607E-2</v>
      </c>
      <c r="H9" s="3">
        <f>VLOOKUP($A9,[1]Consolidate_Returns!$A:$G,2,0)</f>
        <v>5.8511307035903605E-2</v>
      </c>
      <c r="I9" s="3">
        <f>VLOOKUP($A9,[1]Consolidate_Returns!$A:$G,4,0)</f>
        <v>1.019741941718247E-2</v>
      </c>
      <c r="J9" s="3"/>
      <c r="L9" s="3">
        <f t="shared" si="1"/>
        <v>-3.1830504428657168E-2</v>
      </c>
      <c r="M9" s="3">
        <f t="shared" si="2"/>
        <v>3.7367914925132521E-2</v>
      </c>
      <c r="N9" s="3">
        <f t="shared" si="3"/>
        <v>5.0179102711049244E-2</v>
      </c>
      <c r="O9" s="3">
        <f t="shared" si="4"/>
        <v>1.0867532739546907E-2</v>
      </c>
      <c r="P9" s="3">
        <f t="shared" si="5"/>
        <v>1.7922979130128136E-2</v>
      </c>
      <c r="Q9" s="3">
        <f t="shared" si="6"/>
        <v>1.6359381377944446E-2</v>
      </c>
      <c r="S9" s="7">
        <f t="shared" si="7"/>
        <v>99.790188905528353</v>
      </c>
      <c r="T9">
        <f t="shared" si="8"/>
        <v>98.741552121595348</v>
      </c>
      <c r="U9" s="7">
        <f t="shared" si="9"/>
        <v>106.04317482392621</v>
      </c>
      <c r="V9">
        <f t="shared" si="10"/>
        <v>100.81404786699207</v>
      </c>
      <c r="W9" s="7">
        <f t="shared" si="11"/>
        <v>111.44234396585382</v>
      </c>
      <c r="X9" s="7">
        <f t="shared" si="12"/>
        <v>119.75177629839823</v>
      </c>
      <c r="Y9">
        <f t="shared" si="13"/>
        <v>120.41572635028059</v>
      </c>
      <c r="Z9">
        <f t="shared" si="14"/>
        <v>112.23699728270583</v>
      </c>
      <c r="AA9">
        <f t="shared" si="15"/>
        <v>103.83790139550716</v>
      </c>
      <c r="AB9">
        <f t="shared" si="16"/>
        <v>109.93013897057203</v>
      </c>
      <c r="AC9" s="7"/>
    </row>
    <row r="10" spans="1:40" x14ac:dyDescent="0.25">
      <c r="A10" s="1">
        <v>41152</v>
      </c>
      <c r="B10" s="3">
        <v>-2.9999999999999997E-4</v>
      </c>
      <c r="C10" s="3">
        <v>1.49099144974917E-2</v>
      </c>
      <c r="D10" s="3">
        <v>2.4774476315820599E-2</v>
      </c>
      <c r="E10" s="3">
        <v>2.7808995333986099E-2</v>
      </c>
      <c r="F10" s="3">
        <f>VLOOKUP($A10,[1]Consolidate_Returns!$A:$G,3,0)</f>
        <v>3.0503779869527275E-2</v>
      </c>
      <c r="G10" s="3">
        <f>VLOOKUP($A10,[1]Consolidate_Returns!$A:$G,5,0)</f>
        <v>-1.8805210585351496E-2</v>
      </c>
      <c r="H10" s="3">
        <f>VLOOKUP($A10,[1]Consolidate_Returns!$A:$G,2,0)</f>
        <v>1.8075913744110432E-2</v>
      </c>
      <c r="I10" s="3">
        <f>VLOOKUP($A10,[1]Consolidate_Returns!$A:$G,4,0)</f>
        <v>4.7918851501537685E-2</v>
      </c>
      <c r="J10" s="3"/>
      <c r="L10" s="3">
        <f t="shared" si="1"/>
        <v>2.1262645908669092E-2</v>
      </c>
      <c r="M10" s="3">
        <f t="shared" si="2"/>
        <v>-1.3253647409746046E-2</v>
      </c>
      <c r="N10" s="3">
        <f t="shared" si="3"/>
        <v>1.7126113970124812E-2</v>
      </c>
      <c r="O10" s="3">
        <f t="shared" si="4"/>
        <v>4.0975538945822558E-2</v>
      </c>
      <c r="P10" s="3">
        <f t="shared" si="5"/>
        <v>2.1815107770321928E-2</v>
      </c>
      <c r="Q10" s="3">
        <f t="shared" si="6"/>
        <v>3.8016170400323887E-2</v>
      </c>
      <c r="S10" s="7">
        <f t="shared" si="7"/>
        <v>99.760251848856697</v>
      </c>
      <c r="T10">
        <f t="shared" si="8"/>
        <v>100.21378022107797</v>
      </c>
      <c r="U10" s="7">
        <f t="shared" si="9"/>
        <v>108.670338947056</v>
      </c>
      <c r="V10">
        <f t="shared" si="10"/>
        <v>103.61758525372551</v>
      </c>
      <c r="W10" s="7">
        <f t="shared" si="11"/>
        <v>113.81190306483188</v>
      </c>
      <c r="X10" s="7">
        <f t="shared" si="12"/>
        <v>118.16462847864848</v>
      </c>
      <c r="Y10">
        <f t="shared" si="13"/>
        <v>122.47797980355087</v>
      </c>
      <c r="Z10">
        <f t="shared" si="14"/>
        <v>116.83596873602554</v>
      </c>
      <c r="AA10">
        <f t="shared" si="15"/>
        <v>106.1031364050942</v>
      </c>
      <c r="AB10">
        <f t="shared" si="16"/>
        <v>114.10926186580859</v>
      </c>
      <c r="AC10" s="7"/>
    </row>
    <row r="11" spans="1:40" x14ac:dyDescent="0.25">
      <c r="A11" s="1">
        <v>41180</v>
      </c>
      <c r="B11" s="3">
        <v>-2.9999999999999997E-4</v>
      </c>
      <c r="C11" s="3">
        <v>2.2831195258289801E-2</v>
      </c>
      <c r="D11" s="3">
        <v>2.3316010062360101E-2</v>
      </c>
      <c r="E11" s="3">
        <v>2.7056880127193698E-2</v>
      </c>
      <c r="F11" s="3">
        <f>VLOOKUP($A11,[1]Consolidate_Returns!$A:$G,3,0)</f>
        <v>-1.2612035805859017E-2</v>
      </c>
      <c r="G11" s="3">
        <f>VLOOKUP($A11,[1]Consolidate_Returns!$A:$G,5,0)</f>
        <v>-1.7612035805859017E-2</v>
      </c>
      <c r="H11" s="3">
        <f>VLOOKUP($A11,[1]Consolidate_Returns!$A:$G,2,0)</f>
        <v>-1.4077238877846669E-2</v>
      </c>
      <c r="I11" s="3">
        <f>VLOOKUP($A11,[1]Consolidate_Returns!$A:$G,4,0)</f>
        <v>9.6744144789563027E-3</v>
      </c>
      <c r="J11" s="3"/>
      <c r="L11" s="3">
        <f t="shared" si="1"/>
        <v>-8.9184250641013117E-3</v>
      </c>
      <c r="M11" s="3">
        <f t="shared" si="2"/>
        <v>-1.2418425064101311E-2</v>
      </c>
      <c r="N11" s="3">
        <f t="shared" si="3"/>
        <v>-3.0047086370057277E-3</v>
      </c>
      <c r="O11" s="3">
        <f t="shared" si="4"/>
        <v>1.3766893153977441E-2</v>
      </c>
      <c r="P11" s="3">
        <f t="shared" si="5"/>
        <v>2.3170565621139009E-2</v>
      </c>
      <c r="Q11" s="3">
        <f t="shared" si="6"/>
        <v>1.3621448712756352E-2</v>
      </c>
      <c r="S11" s="7">
        <f t="shared" si="7"/>
        <v>99.730323773302047</v>
      </c>
      <c r="T11">
        <f t="shared" si="8"/>
        <v>102.50178060487674</v>
      </c>
      <c r="U11" s="7">
        <f t="shared" si="9"/>
        <v>111.20409766342564</v>
      </c>
      <c r="V11">
        <f t="shared" si="10"/>
        <v>106.42115383700484</v>
      </c>
      <c r="W11" s="7">
        <f t="shared" si="11"/>
        <v>112.79688013594541</v>
      </c>
      <c r="X11" s="7">
        <f t="shared" si="12"/>
        <v>116.69720989465901</v>
      </c>
      <c r="Y11">
        <f t="shared" si="13"/>
        <v>122.10996915979212</v>
      </c>
      <c r="Z11">
        <f t="shared" si="14"/>
        <v>118.44443703415584</v>
      </c>
      <c r="AA11">
        <f t="shared" si="15"/>
        <v>108.5616060897771</v>
      </c>
      <c r="AB11">
        <f t="shared" si="16"/>
        <v>115.66359532396419</v>
      </c>
      <c r="AC11" s="7"/>
    </row>
    <row r="12" spans="1:40" x14ac:dyDescent="0.25">
      <c r="A12" s="1">
        <v>41213</v>
      </c>
      <c r="B12" s="3">
        <v>-2.9999999999999997E-4</v>
      </c>
      <c r="C12" s="3">
        <v>-1.9692522279487401E-3</v>
      </c>
      <c r="D12" s="3">
        <v>-2.0221755851162902E-2</v>
      </c>
      <c r="E12" s="3">
        <v>-5.1402997551405196E-3</v>
      </c>
      <c r="F12" s="3">
        <f>VLOOKUP($A12,[1]Consolidate_Returns!$A:$G,3,0)</f>
        <v>-1.2351915732378279E-2</v>
      </c>
      <c r="G12" s="3">
        <f>VLOOKUP($A12,[1]Consolidate_Returns!$A:$G,5,0)</f>
        <v>1.8082720970167457E-2</v>
      </c>
      <c r="H12" s="3">
        <f>VLOOKUP($A12,[1]Consolidate_Returns!$A:$G,2,0)</f>
        <v>2.3082720970167458E-2</v>
      </c>
      <c r="I12" s="3">
        <f>VLOOKUP($A12,[1]Consolidate_Returns!$A:$G,4,0)</f>
        <v>-5.5555671857223002E-2</v>
      </c>
      <c r="J12" s="3"/>
      <c r="L12" s="3">
        <f t="shared" si="1"/>
        <v>-8.7363410126647945E-3</v>
      </c>
      <c r="M12" s="3">
        <f t="shared" si="2"/>
        <v>1.2567904679117219E-2</v>
      </c>
      <c r="N12" s="3">
        <f t="shared" si="3"/>
        <v>1.5567129010732596E-2</v>
      </c>
      <c r="O12" s="3">
        <f t="shared" si="4"/>
        <v>-4.4955497055404969E-2</v>
      </c>
      <c r="P12" s="3">
        <f t="shared" si="5"/>
        <v>-1.4746004764198652E-2</v>
      </c>
      <c r="Q12" s="3">
        <f t="shared" si="6"/>
        <v>-3.947974596844072E-2</v>
      </c>
      <c r="S12" s="7">
        <f t="shared" si="7"/>
        <v>99.700404676170066</v>
      </c>
      <c r="T12">
        <f t="shared" si="8"/>
        <v>102.29992874505187</v>
      </c>
      <c r="U12" s="7">
        <f t="shared" si="9"/>
        <v>108.95535555082697</v>
      </c>
      <c r="V12">
        <f t="shared" si="10"/>
        <v>105.87411720599471</v>
      </c>
      <c r="W12" s="7">
        <f t="shared" si="11"/>
        <v>111.81144812591312</v>
      </c>
      <c r="X12" s="7">
        <f t="shared" si="12"/>
        <v>118.16384930493402</v>
      </c>
      <c r="Y12">
        <f t="shared" si="13"/>
        <v>124.01087080319918</v>
      </c>
      <c r="Z12">
        <f t="shared" si="14"/>
        <v>113.11970849383775</v>
      </c>
      <c r="AA12">
        <f t="shared" si="15"/>
        <v>106.96075612916819</v>
      </c>
      <c r="AB12">
        <f t="shared" si="16"/>
        <v>111.09722596277756</v>
      </c>
      <c r="AC12" s="7"/>
    </row>
    <row r="13" spans="1:40" x14ac:dyDescent="0.25">
      <c r="A13" s="1">
        <v>41243</v>
      </c>
      <c r="B13" s="3">
        <v>-2.9999999999999997E-4</v>
      </c>
      <c r="C13" s="3">
        <v>1.01940006073215E-2</v>
      </c>
      <c r="D13" s="3">
        <v>8.6938299070271601E-3</v>
      </c>
      <c r="E13" s="3">
        <v>1.59310215906696E-2</v>
      </c>
      <c r="F13" s="3">
        <f>VLOOKUP($A13,[1]Consolidate_Returns!$A:$G,3,0)</f>
        <v>-1.541358992683832E-2</v>
      </c>
      <c r="G13" s="3">
        <f>VLOOKUP($A13,[1]Consolidate_Returns!$A:$G,5,0)</f>
        <v>4.3502975665790471E-2</v>
      </c>
      <c r="H13" s="3">
        <f>VLOOKUP($A13,[1]Consolidate_Returns!$A:$G,2,0)</f>
        <v>5.0755169621991558E-2</v>
      </c>
      <c r="I13" s="3">
        <f>VLOOKUP($A13,[1]Consolidate_Returns!$A:$G,4,0)</f>
        <v>1.1250996333411195E-2</v>
      </c>
      <c r="J13" s="3"/>
      <c r="L13" s="3">
        <f t="shared" si="1"/>
        <v>-1.0879512948786823E-2</v>
      </c>
      <c r="M13" s="3">
        <f t="shared" si="2"/>
        <v>3.0362082966053326E-2</v>
      </c>
      <c r="N13" s="3">
        <f t="shared" si="3"/>
        <v>3.858681891759054E-2</v>
      </c>
      <c r="O13" s="3">
        <f t="shared" si="4"/>
        <v>1.0483846405495986E-2</v>
      </c>
      <c r="P13" s="3">
        <f t="shared" si="5"/>
        <v>9.143881117115461E-3</v>
      </c>
      <c r="Q13" s="3">
        <f t="shared" si="6"/>
        <v>1.0933897615584286E-2</v>
      </c>
      <c r="S13" s="7">
        <f t="shared" si="7"/>
        <v>99.670494554767217</v>
      </c>
      <c r="T13">
        <f t="shared" si="8"/>
        <v>103.34277428080789</v>
      </c>
      <c r="U13" s="7">
        <f t="shared" si="9"/>
        <v>109.90259487944552</v>
      </c>
      <c r="V13">
        <f t="shared" si="10"/>
        <v>107.5608000530965</v>
      </c>
      <c r="W13" s="7">
        <f t="shared" si="11"/>
        <v>110.59499402820464</v>
      </c>
      <c r="X13" s="7">
        <f t="shared" si="12"/>
        <v>121.75154990111865</v>
      </c>
      <c r="Y13">
        <f t="shared" si="13"/>
        <v>128.79605581869495</v>
      </c>
      <c r="Z13">
        <f t="shared" si="14"/>
        <v>114.30563814312161</v>
      </c>
      <c r="AA13">
        <f t="shared" si="15"/>
        <v>107.93879256741008</v>
      </c>
      <c r="AB13">
        <f t="shared" si="16"/>
        <v>112.31195165683</v>
      </c>
      <c r="AC13" s="7"/>
      <c r="AE13" s="3">
        <f t="shared" ref="AE13:AL13" si="17">MIN(0,((S13-MAX(S2:S13))/MAX(S2:S13)))</f>
        <v>-3.2950544523278323E-3</v>
      </c>
      <c r="AF13" s="3">
        <f t="shared" si="17"/>
        <v>0</v>
      </c>
      <c r="AG13" s="3">
        <f t="shared" si="17"/>
        <v>-1.170373044992732E-2</v>
      </c>
      <c r="AH13" s="3">
        <f t="shared" si="17"/>
        <v>0</v>
      </c>
      <c r="AI13" s="3">
        <f t="shared" si="17"/>
        <v>-4.538677729606691E-2</v>
      </c>
      <c r="AJ13" s="3">
        <f t="shared" si="17"/>
        <v>0</v>
      </c>
      <c r="AK13" s="3">
        <f t="shared" si="17"/>
        <v>0</v>
      </c>
      <c r="AL13" s="3">
        <f t="shared" si="17"/>
        <v>-3.4942957176120656E-2</v>
      </c>
      <c r="AM13" s="3">
        <f t="shared" ref="AM13:AN13" si="18">MIN(0,((AA13-MAX(AA2:AA13))/MAX(AA2:AA13)))</f>
        <v>-5.7369593615995088E-3</v>
      </c>
      <c r="AN13" s="3">
        <f t="shared" si="18"/>
        <v>-2.8977515853164569E-2</v>
      </c>
    </row>
    <row r="14" spans="1:40" x14ac:dyDescent="0.25">
      <c r="A14" s="1">
        <v>41274</v>
      </c>
      <c r="B14" s="3">
        <v>-2.9999999999999997E-4</v>
      </c>
      <c r="C14" s="3">
        <v>1.9205036124965599E-2</v>
      </c>
      <c r="D14" s="3">
        <v>9.4411054076961598E-3</v>
      </c>
      <c r="E14" s="3">
        <v>2.90413676240453E-2</v>
      </c>
      <c r="F14" s="3">
        <f>VLOOKUP($A14,[1]Consolidate_Returns!$A:$G,3,0)</f>
        <v>1.179211692761542E-2</v>
      </c>
      <c r="G14" s="3">
        <f>VLOOKUP($A14,[1]Consolidate_Returns!$A:$G,5,0)</f>
        <v>6.7921169276154202E-3</v>
      </c>
      <c r="H14" s="3">
        <f>VLOOKUP($A14,[1]Consolidate_Returns!$A:$G,2,0)</f>
        <v>6.2639460823299131E-2</v>
      </c>
      <c r="I14" s="3">
        <f>VLOOKUP($A14,[1]Consolidate_Returns!$A:$G,4,0)</f>
        <v>-6.3497328198179152E-3</v>
      </c>
      <c r="J14" s="3"/>
      <c r="L14" s="3">
        <f t="shared" si="1"/>
        <v>8.1644818493307944E-3</v>
      </c>
      <c r="M14" s="3">
        <f t="shared" si="2"/>
        <v>4.6644818493307939E-3</v>
      </c>
      <c r="N14" s="3">
        <f t="shared" si="3"/>
        <v>4.9609133413799071E-2</v>
      </c>
      <c r="O14" s="3">
        <f t="shared" si="4"/>
        <v>-1.6124813515636925E-3</v>
      </c>
      <c r="P14" s="3">
        <f t="shared" si="5"/>
        <v>1.2370284622876992E-2</v>
      </c>
      <c r="Q14" s="3">
        <f t="shared" si="6"/>
        <v>1.3166978636171391E-3</v>
      </c>
      <c r="S14" s="7">
        <f t="shared" si="7"/>
        <v>99.640593406400797</v>
      </c>
      <c r="T14">
        <f t="shared" si="8"/>
        <v>105.32747599412497</v>
      </c>
      <c r="U14" s="7">
        <f t="shared" si="9"/>
        <v>110.9401968622817</v>
      </c>
      <c r="V14">
        <f t="shared" si="10"/>
        <v>110.68451278937491</v>
      </c>
      <c r="W14" s="7">
        <f t="shared" si="11"/>
        <v>111.49794484957475</v>
      </c>
      <c r="X14" s="7">
        <f t="shared" si="12"/>
        <v>122.31945779576033</v>
      </c>
      <c r="Y14">
        <f t="shared" si="13"/>
        <v>135.1855165349757</v>
      </c>
      <c r="Z14">
        <f t="shared" si="14"/>
        <v>114.12132243323724</v>
      </c>
      <c r="AA14">
        <f t="shared" si="15"/>
        <v>109.27402615331862</v>
      </c>
      <c r="AB14">
        <f t="shared" si="16"/>
        <v>112.45983256363523</v>
      </c>
      <c r="AC14" s="7"/>
      <c r="AE14" s="3">
        <f t="shared" ref="AE14:AE77" si="19">MIN(0,((S14-MAX(S3:S14))/MAX(S3:S14)))</f>
        <v>-3.2950544523277217E-3</v>
      </c>
      <c r="AF14" s="3">
        <f t="shared" ref="AF14:AF77" si="20">MIN(0,((T14-MAX(T3:T14))/MAX(T3:T14)))</f>
        <v>0</v>
      </c>
      <c r="AG14" s="3">
        <f t="shared" ref="AG14:AG77" si="21">MIN(0,((U14-MAX(U3:U14))/MAX(U3:U14)))</f>
        <v>-2.3731211950721361E-3</v>
      </c>
      <c r="AH14" s="3">
        <f t="shared" ref="AH14:AH77" si="22">MIN(0,((V14-MAX(V3:V14))/MAX(V3:V14)))</f>
        <v>0</v>
      </c>
      <c r="AI14" s="3">
        <f>MIN(0,((W14-MAX(W3:W14))/MAX(W3:W14)))</f>
        <v>-3.7592854966169584E-2</v>
      </c>
      <c r="AJ14" s="3">
        <f>MIN(0,((X14-MAX(X3:X14))/MAX(X3:X14)))</f>
        <v>0</v>
      </c>
      <c r="AK14" s="3">
        <f t="shared" ref="AK14:AK77" si="23">MIN(0,((Y14-MAX(Y3:Y14))/MAX(Y3:Y14)))</f>
        <v>0</v>
      </c>
      <c r="AL14" s="3">
        <f t="shared" ref="AL14:AL77" si="24">MIN(0,((Z14-MAX(Z3:Z14))/MAX(Z3:Z14)))</f>
        <v>-3.6499093660869383E-2</v>
      </c>
      <c r="AM14" s="3">
        <f t="shared" ref="AM14:AM77" si="25">MIN(0,((AA14-MAX(AA3:AA14))/MAX(AA3:AA14)))</f>
        <v>0</v>
      </c>
      <c r="AN14" s="3">
        <f t="shared" ref="AN14:AN77" si="26">MIN(0,((AB14-MAX(AB3:AB14))/MAX(AB3:AB14)))</f>
        <v>-2.7698972622764158E-2</v>
      </c>
    </row>
    <row r="15" spans="1:40" x14ac:dyDescent="0.25">
      <c r="A15" s="1">
        <v>41305</v>
      </c>
      <c r="B15" s="3">
        <v>-2.9999999999999997E-4</v>
      </c>
      <c r="C15" s="3">
        <v>2.5508602309633099E-2</v>
      </c>
      <c r="D15" s="3">
        <v>5.1138802791119202E-2</v>
      </c>
      <c r="E15" s="3">
        <v>3.7645505603198702E-2</v>
      </c>
      <c r="F15" s="3">
        <f>VLOOKUP($A15,[1]Consolidate_Returns!$A:$G,3,0)</f>
        <v>1.001072645852452E-2</v>
      </c>
      <c r="G15" s="3">
        <f>VLOOKUP($A15,[1]Consolidate_Returns!$A:$G,5,0)</f>
        <v>-7.8271721600869405E-3</v>
      </c>
      <c r="H15" s="3">
        <f>VLOOKUP($A15,[1]Consolidate_Returns!$A:$G,2,0)</f>
        <v>-2.8271721600869404E-3</v>
      </c>
      <c r="I15" s="3">
        <f>VLOOKUP($A15,[1]Consolidate_Returns!$A:$G,4,0)</f>
        <v>2.6186242191937062E-2</v>
      </c>
      <c r="J15" s="3"/>
      <c r="L15" s="3">
        <f t="shared" si="1"/>
        <v>6.9175085209671637E-3</v>
      </c>
      <c r="M15" s="3">
        <f t="shared" si="2"/>
        <v>-5.5690205120608582E-3</v>
      </c>
      <c r="N15" s="3">
        <f t="shared" si="3"/>
        <v>5.6735601808290716E-3</v>
      </c>
      <c r="O15" s="3">
        <f t="shared" si="4"/>
        <v>3.36720103716917E-2</v>
      </c>
      <c r="P15" s="3">
        <f t="shared" si="5"/>
        <v>4.3449742646673374E-2</v>
      </c>
      <c r="Q15" s="3">
        <f t="shared" si="6"/>
        <v>2.5982950227245869E-2</v>
      </c>
      <c r="S15" s="7">
        <f t="shared" si="7"/>
        <v>99.610701228378886</v>
      </c>
      <c r="T15">
        <f t="shared" si="8"/>
        <v>108.01423269153653</v>
      </c>
      <c r="U15" s="7">
        <f t="shared" si="9"/>
        <v>116.61354571122986</v>
      </c>
      <c r="V15">
        <f t="shared" si="10"/>
        <v>114.85128723577465</v>
      </c>
      <c r="W15" s="7">
        <f t="shared" si="11"/>
        <v>112.26923283314201</v>
      </c>
      <c r="X15" s="7">
        <f t="shared" si="12"/>
        <v>121.63825822627157</v>
      </c>
      <c r="Y15">
        <f t="shared" si="13"/>
        <v>135.95249969861337</v>
      </c>
      <c r="Z15">
        <f t="shared" si="14"/>
        <v>117.96401678584037</v>
      </c>
      <c r="AA15">
        <f t="shared" si="15"/>
        <v>114.02195446764617</v>
      </c>
      <c r="AB15">
        <f t="shared" si="16"/>
        <v>115.38187079570058</v>
      </c>
      <c r="AC15" s="7"/>
      <c r="AE15" s="3">
        <f t="shared" si="19"/>
        <v>-3.2950544523276683E-3</v>
      </c>
      <c r="AF15" s="3">
        <f t="shared" si="20"/>
        <v>0</v>
      </c>
      <c r="AG15" s="3">
        <f t="shared" si="21"/>
        <v>0</v>
      </c>
      <c r="AH15" s="3">
        <f t="shared" si="22"/>
        <v>0</v>
      </c>
      <c r="AI15" s="3">
        <f t="shared" ref="AI15:AI29" si="27">MIN(0,((W15-MAX(W4:W15))/MAX(W4:W15)))</f>
        <v>-3.0935395339758361E-2</v>
      </c>
      <c r="AJ15" s="3">
        <f t="shared" ref="AJ15:AJ78" si="28">MIN(0,((X15-MAX(X4:X15))/MAX(X4:X15)))</f>
        <v>-5.569020512060879E-3</v>
      </c>
      <c r="AK15" s="3">
        <f t="shared" si="23"/>
        <v>0</v>
      </c>
      <c r="AL15" s="3">
        <f t="shared" si="24"/>
        <v>-4.0560811494838667E-3</v>
      </c>
      <c r="AM15" s="3">
        <f t="shared" si="25"/>
        <v>0</v>
      </c>
      <c r="AN15" s="3">
        <f t="shared" si="26"/>
        <v>-2.4357234225213407E-3</v>
      </c>
    </row>
    <row r="16" spans="1:40" x14ac:dyDescent="0.25">
      <c r="A16" s="1">
        <v>41333</v>
      </c>
      <c r="B16" s="3">
        <v>-5.2450150440765597E-3</v>
      </c>
      <c r="C16" s="3">
        <v>-3.4636460940424799E-3</v>
      </c>
      <c r="D16" s="3">
        <v>1.3558335101969E-2</v>
      </c>
      <c r="E16" s="3">
        <v>-1.00207198244983E-3</v>
      </c>
      <c r="F16" s="3">
        <f>VLOOKUP($A16,[1]Consolidate_Returns!$A:$G,3,0)</f>
        <v>1.6004306709749084E-3</v>
      </c>
      <c r="G16" s="3">
        <f>VLOOKUP($A16,[1]Consolidate_Returns!$A:$G,5,0)</f>
        <v>-6.7680164541395992E-3</v>
      </c>
      <c r="H16" s="3">
        <f>VLOOKUP($A16,[1]Consolidate_Returns!$A:$G,2,0)</f>
        <v>-8.6574315634996291E-3</v>
      </c>
      <c r="I16" s="3">
        <f>VLOOKUP($A16,[1]Consolidate_Returns!$A:$G,4,0)</f>
        <v>2.5776639832392092E-3</v>
      </c>
      <c r="J16" s="3"/>
      <c r="L16" s="3">
        <f t="shared" si="1"/>
        <v>-4.5320304354053219E-4</v>
      </c>
      <c r="M16" s="3">
        <f t="shared" si="2"/>
        <v>-6.3111160311206862E-3</v>
      </c>
      <c r="N16" s="3">
        <f t="shared" si="3"/>
        <v>-7.099295922662484E-3</v>
      </c>
      <c r="O16" s="3">
        <f t="shared" si="4"/>
        <v>5.871865318858146E-3</v>
      </c>
      <c r="P16" s="3">
        <f t="shared" si="5"/>
        <v>8.4517407431655544E-3</v>
      </c>
      <c r="Q16" s="3">
        <f t="shared" si="6"/>
        <v>7.6527096005470237E-4</v>
      </c>
      <c r="S16" s="7">
        <f t="shared" si="7"/>
        <v>99.088241601885017</v>
      </c>
      <c r="T16">
        <f t="shared" si="8"/>
        <v>107.64010961637349</v>
      </c>
      <c r="U16" s="7">
        <f t="shared" si="9"/>
        <v>118.1946312414115</v>
      </c>
      <c r="V16">
        <f t="shared" si="10"/>
        <v>114.73619797868739</v>
      </c>
      <c r="W16" s="7">
        <f t="shared" si="11"/>
        <v>112.21835207512606</v>
      </c>
      <c r="X16" s="7">
        <f t="shared" si="12"/>
        <v>120.87058506478216</v>
      </c>
      <c r="Y16">
        <f t="shared" si="13"/>
        <v>134.98733267182723</v>
      </c>
      <c r="Z16">
        <f t="shared" si="14"/>
        <v>118.65668560487833</v>
      </c>
      <c r="AA16">
        <f t="shared" si="15"/>
        <v>114.98563846583573</v>
      </c>
      <c r="AB16">
        <f t="shared" si="16"/>
        <v>115.47016919073732</v>
      </c>
      <c r="AC16" s="7"/>
      <c r="AE16" s="3">
        <f t="shared" si="19"/>
        <v>-8.2252544625696054E-3</v>
      </c>
      <c r="AF16" s="3">
        <f t="shared" si="20"/>
        <v>-3.4636460940425267E-3</v>
      </c>
      <c r="AG16" s="3">
        <f t="shared" si="21"/>
        <v>0</v>
      </c>
      <c r="AH16" s="3">
        <f t="shared" si="22"/>
        <v>-1.0020719824497886E-3</v>
      </c>
      <c r="AI16" s="3">
        <f t="shared" si="27"/>
        <v>-3.1374578367977864E-2</v>
      </c>
      <c r="AJ16" s="3">
        <f t="shared" si="28"/>
        <v>-1.1844989808550194E-2</v>
      </c>
      <c r="AK16" s="3">
        <f t="shared" si="23"/>
        <v>-7.0992959226624467E-3</v>
      </c>
      <c r="AL16" s="3">
        <f t="shared" si="24"/>
        <v>0</v>
      </c>
      <c r="AM16" s="3">
        <f t="shared" si="25"/>
        <v>0</v>
      </c>
      <c r="AN16" s="3">
        <f t="shared" si="26"/>
        <v>-1.6723164508685219E-3</v>
      </c>
    </row>
    <row r="17" spans="1:40" x14ac:dyDescent="0.25">
      <c r="A17" s="1">
        <v>41362</v>
      </c>
      <c r="B17" s="3">
        <v>2.9863199651426899E-2</v>
      </c>
      <c r="C17" s="3">
        <v>1.61246510940888E-2</v>
      </c>
      <c r="D17" s="3">
        <v>3.6772517258831301E-2</v>
      </c>
      <c r="E17" s="3">
        <v>1.8258428334692701E-2</v>
      </c>
      <c r="F17" s="3">
        <f>VLOOKUP($A17,[1]Consolidate_Returns!$A:$G,3,0)</f>
        <v>0.11029571703955701</v>
      </c>
      <c r="G17" s="3">
        <f>VLOOKUP($A17,[1]Consolidate_Returns!$A:$G,5,0)</f>
        <v>0.10529571703955701</v>
      </c>
      <c r="H17" s="3">
        <f>VLOOKUP($A17,[1]Consolidate_Returns!$A:$G,2,0)</f>
        <v>8.7897576094947694E-2</v>
      </c>
      <c r="I17" s="3">
        <f>VLOOKUP($A17,[1]Consolidate_Returns!$A:$G,4,0)</f>
        <v>2.8832650709839702E-2</v>
      </c>
      <c r="J17" s="3"/>
      <c r="L17" s="3">
        <f t="shared" si="1"/>
        <v>8.6165961823117976E-2</v>
      </c>
      <c r="M17" s="3">
        <f t="shared" si="2"/>
        <v>8.2665961823117973E-2</v>
      </c>
      <c r="N17" s="3">
        <f t="shared" si="3"/>
        <v>6.636569859469002E-2</v>
      </c>
      <c r="O17" s="3">
        <f t="shared" si="4"/>
        <v>3.121461067453718E-2</v>
      </c>
      <c r="P17" s="3">
        <f t="shared" si="5"/>
        <v>3.057815740940855E-2</v>
      </c>
      <c r="Q17" s="3">
        <f t="shared" si="6"/>
        <v>2.5020250825114429E-2</v>
      </c>
      <c r="S17" s="7">
        <f t="shared" si="7"/>
        <v>102.04733354395094</v>
      </c>
      <c r="T17">
        <f t="shared" si="8"/>
        <v>109.375768827667</v>
      </c>
      <c r="U17" s="7">
        <f t="shared" si="9"/>
        <v>122.54094535863752</v>
      </c>
      <c r="V17">
        <f t="shared" si="10"/>
        <v>116.83110062687636</v>
      </c>
      <c r="W17" s="7">
        <f t="shared" si="11"/>
        <v>121.88775431588458</v>
      </c>
      <c r="X17" s="7">
        <f t="shared" si="12"/>
        <v>130.86246823528538</v>
      </c>
      <c r="Y17">
        <f t="shared" si="13"/>
        <v>143.94586130602687</v>
      </c>
      <c r="Z17">
        <f t="shared" si="14"/>
        <v>122.36050784996557</v>
      </c>
      <c r="AA17">
        <f t="shared" si="15"/>
        <v>118.50168741866541</v>
      </c>
      <c r="AB17">
        <f t="shared" si="16"/>
        <v>118.35926178670798</v>
      </c>
      <c r="AC17" s="7"/>
      <c r="AE17" s="3">
        <f t="shared" si="19"/>
        <v>0</v>
      </c>
      <c r="AF17" s="3">
        <f t="shared" si="20"/>
        <v>0</v>
      </c>
      <c r="AG17" s="3">
        <f t="shared" si="21"/>
        <v>0</v>
      </c>
      <c r="AH17" s="3">
        <f t="shared" si="22"/>
        <v>0</v>
      </c>
      <c r="AI17" s="3">
        <f t="shared" si="27"/>
        <v>0</v>
      </c>
      <c r="AJ17" s="3">
        <f t="shared" si="28"/>
        <v>0</v>
      </c>
      <c r="AK17" s="3">
        <f t="shared" si="23"/>
        <v>0</v>
      </c>
      <c r="AL17" s="3">
        <f t="shared" si="24"/>
        <v>0</v>
      </c>
      <c r="AM17" s="3">
        <f t="shared" si="25"/>
        <v>0</v>
      </c>
      <c r="AN17" s="3">
        <f t="shared" si="26"/>
        <v>0</v>
      </c>
    </row>
    <row r="18" spans="1:40" x14ac:dyDescent="0.25">
      <c r="A18" s="1">
        <v>41394</v>
      </c>
      <c r="B18" s="3">
        <v>5.7868929299432E-2</v>
      </c>
      <c r="C18" s="3">
        <v>2.4032276828030701E-2</v>
      </c>
      <c r="D18" s="3">
        <v>1.9636523194582901E-2</v>
      </c>
      <c r="E18" s="3">
        <v>2.8374156714770799E-2</v>
      </c>
      <c r="F18" s="3">
        <f>VLOOKUP($A18,[1]Consolidate_Returns!$A:$G,3,0)</f>
        <v>6.9665071307502352E-2</v>
      </c>
      <c r="G18" s="3">
        <f>VLOOKUP($A18,[1]Consolidate_Returns!$A:$G,5,0)</f>
        <v>3.4171386392084849E-2</v>
      </c>
      <c r="H18" s="3">
        <f>VLOOKUP($A18,[1]Consolidate_Returns!$A:$G,2,0)</f>
        <v>3.9171386392084846E-2</v>
      </c>
      <c r="I18" s="3">
        <f>VLOOKUP($A18,[1]Consolidate_Returns!$A:$G,4,0)</f>
        <v>2.4098058898367632E-2</v>
      </c>
      <c r="J18" s="3"/>
      <c r="L18" s="3">
        <f t="shared" si="1"/>
        <v>6.6126228705081239E-2</v>
      </c>
      <c r="M18" s="3">
        <f t="shared" si="2"/>
        <v>4.1280649264288996E-2</v>
      </c>
      <c r="N18" s="3">
        <f t="shared" si="3"/>
        <v>3.4629653522868599E-2</v>
      </c>
      <c r="O18" s="3">
        <f t="shared" si="4"/>
        <v>2.2759598187232215E-2</v>
      </c>
      <c r="P18" s="3">
        <f t="shared" si="5"/>
        <v>2.0955249284617242E-2</v>
      </c>
      <c r="Q18" s="3">
        <f t="shared" si="6"/>
        <v>2.4078324277266555E-2</v>
      </c>
      <c r="S18" s="7">
        <f t="shared" si="7"/>
        <v>107.95270347400141</v>
      </c>
      <c r="T18">
        <f t="shared" si="8"/>
        <v>112.0043175824122</v>
      </c>
      <c r="U18" s="7">
        <f t="shared" si="9"/>
        <v>124.94722347445853</v>
      </c>
      <c r="V18">
        <f t="shared" si="10"/>
        <v>120.14608458522251</v>
      </c>
      <c r="W18" s="7">
        <f t="shared" si="11"/>
        <v>129.94773183412551</v>
      </c>
      <c r="X18" s="7">
        <f t="shared" si="12"/>
        <v>136.26455588836535</v>
      </c>
      <c r="Y18">
        <f t="shared" si="13"/>
        <v>148.93065660910545</v>
      </c>
      <c r="Z18">
        <f t="shared" si="14"/>
        <v>125.14538384261645</v>
      </c>
      <c r="AA18">
        <f t="shared" si="15"/>
        <v>120.98491981917134</v>
      </c>
      <c r="AB18">
        <f t="shared" si="16"/>
        <v>121.20915447322622</v>
      </c>
      <c r="AC18" s="7"/>
      <c r="AE18" s="3">
        <f t="shared" si="19"/>
        <v>0</v>
      </c>
      <c r="AF18" s="3">
        <f t="shared" si="20"/>
        <v>0</v>
      </c>
      <c r="AG18" s="3">
        <f t="shared" si="21"/>
        <v>0</v>
      </c>
      <c r="AH18" s="3">
        <f t="shared" si="22"/>
        <v>0</v>
      </c>
      <c r="AI18" s="3">
        <f t="shared" si="27"/>
        <v>0</v>
      </c>
      <c r="AJ18" s="3">
        <f t="shared" si="28"/>
        <v>0</v>
      </c>
      <c r="AK18" s="3">
        <f t="shared" si="23"/>
        <v>0</v>
      </c>
      <c r="AL18" s="3">
        <f t="shared" si="24"/>
        <v>0</v>
      </c>
      <c r="AM18" s="3">
        <f t="shared" si="25"/>
        <v>0</v>
      </c>
      <c r="AN18" s="3">
        <f t="shared" si="26"/>
        <v>0</v>
      </c>
    </row>
    <row r="19" spans="1:40" x14ac:dyDescent="0.25">
      <c r="A19" s="1">
        <v>41425</v>
      </c>
      <c r="B19" s="3">
        <v>-4.2416260443793E-2</v>
      </c>
      <c r="C19" s="3">
        <v>-1.7677584021988099E-2</v>
      </c>
      <c r="D19" s="3">
        <v>2.3995238972549002E-2</v>
      </c>
      <c r="E19" s="3">
        <v>-3.8320118799139899E-3</v>
      </c>
      <c r="F19" s="3">
        <f>VLOOKUP($A19,[1]Consolidate_Returns!$A:$G,3,0)</f>
        <v>3.3661076458514606E-2</v>
      </c>
      <c r="G19" s="3">
        <f>VLOOKUP($A19,[1]Consolidate_Returns!$A:$G,5,0)</f>
        <v>7.1242972062705717E-2</v>
      </c>
      <c r="H19" s="3">
        <f>VLOOKUP($A19,[1]Consolidate_Returns!$A:$G,2,0)</f>
        <v>6.4439786710449573E-2</v>
      </c>
      <c r="I19" s="3">
        <f>VLOOKUP($A19,[1]Consolidate_Returns!$A:$G,4,0)</f>
        <v>3.2143457582047688E-2</v>
      </c>
      <c r="J19" s="3"/>
      <c r="L19" s="3">
        <f t="shared" si="1"/>
        <v>1.0837875387822321E-2</v>
      </c>
      <c r="M19" s="3">
        <f t="shared" si="2"/>
        <v>3.7145202310756104E-2</v>
      </c>
      <c r="N19" s="3">
        <f t="shared" si="3"/>
        <v>3.9804575490718266E-2</v>
      </c>
      <c r="O19" s="3">
        <f t="shared" si="4"/>
        <v>2.9698991999198079E-2</v>
      </c>
      <c r="P19" s="3">
        <f t="shared" si="5"/>
        <v>1.1493392074187869E-2</v>
      </c>
      <c r="Q19" s="3">
        <f t="shared" si="6"/>
        <v>1.719714510083695E-2</v>
      </c>
      <c r="S19" s="7">
        <f t="shared" si="7"/>
        <v>103.37375348783661</v>
      </c>
      <c r="T19">
        <f t="shared" si="8"/>
        <v>110.02435184752368</v>
      </c>
      <c r="U19" s="7">
        <f t="shared" si="9"/>
        <v>127.94536196068465</v>
      </c>
      <c r="V19">
        <f t="shared" si="10"/>
        <v>119.68568336176679</v>
      </c>
      <c r="W19" s="7">
        <f t="shared" si="11"/>
        <v>131.35608915867388</v>
      </c>
      <c r="X19" s="7">
        <f t="shared" si="12"/>
        <v>141.32613038462401</v>
      </c>
      <c r="Y19">
        <f t="shared" si="13"/>
        <v>154.85877817298484</v>
      </c>
      <c r="Z19">
        <f t="shared" si="14"/>
        <v>128.86207559609491</v>
      </c>
      <c r="AA19">
        <f t="shared" si="15"/>
        <v>122.37544693771727</v>
      </c>
      <c r="AB19">
        <f t="shared" si="16"/>
        <v>123.29360589025207</v>
      </c>
      <c r="AC19" s="7"/>
      <c r="AE19" s="3">
        <f t="shared" si="19"/>
        <v>-4.2416260443793E-2</v>
      </c>
      <c r="AF19" s="3">
        <f t="shared" si="20"/>
        <v>-1.7677584021988033E-2</v>
      </c>
      <c r="AG19" s="3">
        <f t="shared" si="21"/>
        <v>0</v>
      </c>
      <c r="AH19" s="3">
        <f t="shared" si="22"/>
        <v>-3.8320118799139492E-3</v>
      </c>
      <c r="AI19" s="3">
        <f t="shared" si="27"/>
        <v>0</v>
      </c>
      <c r="AJ19" s="3">
        <f t="shared" si="28"/>
        <v>0</v>
      </c>
      <c r="AK19" s="3">
        <f t="shared" si="23"/>
        <v>0</v>
      </c>
      <c r="AL19" s="3">
        <f t="shared" si="24"/>
        <v>0</v>
      </c>
      <c r="AM19" s="3">
        <f t="shared" si="25"/>
        <v>0</v>
      </c>
      <c r="AN19" s="3">
        <f t="shared" si="26"/>
        <v>0</v>
      </c>
    </row>
    <row r="20" spans="1:40" x14ac:dyDescent="0.25">
      <c r="A20" s="1">
        <v>41453</v>
      </c>
      <c r="B20" s="3">
        <v>-2.37639243557532E-2</v>
      </c>
      <c r="C20" s="3">
        <v>-2.0873418530864898E-2</v>
      </c>
      <c r="D20" s="3">
        <v>-1.5851920964251101E-2</v>
      </c>
      <c r="E20" s="3">
        <v>-2.60171086300524E-2</v>
      </c>
      <c r="F20" s="3">
        <f>VLOOKUP($A20,[1]Consolidate_Returns!$A:$G,3,0)</f>
        <v>-1.4186803974632503E-2</v>
      </c>
      <c r="G20" s="3">
        <f>VLOOKUP($A20,[1]Consolidate_Returns!$A:$G,5,0)</f>
        <v>-1.9186803974632502E-2</v>
      </c>
      <c r="H20" s="3">
        <f>VLOOKUP($A20,[1]Consolidate_Returns!$A:$G,2,0)</f>
        <v>-3.0860119841909783E-2</v>
      </c>
      <c r="I20" s="3">
        <f>VLOOKUP($A20,[1]Consolidate_Returns!$A:$G,4,0)</f>
        <v>-2.4498085187716786E-2</v>
      </c>
      <c r="J20" s="3"/>
      <c r="L20" s="3">
        <f t="shared" si="1"/>
        <v>-1.705994008896871E-2</v>
      </c>
      <c r="M20" s="3">
        <f t="shared" si="2"/>
        <v>-2.055994008896871E-2</v>
      </c>
      <c r="N20" s="3">
        <f t="shared" si="3"/>
        <v>-2.7864109448596318E-2</v>
      </c>
      <c r="O20" s="3">
        <f t="shared" si="4"/>
        <v>-2.1904235920677081E-2</v>
      </c>
      <c r="P20" s="3">
        <f t="shared" si="5"/>
        <v>-1.735837023423524E-2</v>
      </c>
      <c r="Q20" s="3">
        <f t="shared" si="6"/>
        <v>-2.341068519066122E-2</v>
      </c>
      <c r="S20" s="7">
        <f t="shared" si="7"/>
        <v>100.91718742958138</v>
      </c>
      <c r="T20">
        <f t="shared" si="8"/>
        <v>107.72776750282317</v>
      </c>
      <c r="U20" s="7">
        <f t="shared" si="9"/>
        <v>125.91718219514138</v>
      </c>
      <c r="V20">
        <f t="shared" si="10"/>
        <v>116.57180793628166</v>
      </c>
      <c r="W20" s="7">
        <f t="shared" si="11"/>
        <v>129.11516214730568</v>
      </c>
      <c r="X20" s="7">
        <f t="shared" si="12"/>
        <v>138.42047361091036</v>
      </c>
      <c r="Y20">
        <f t="shared" si="13"/>
        <v>150.54377622889689</v>
      </c>
      <c r="Z20">
        <f t="shared" si="14"/>
        <v>126.03945029100993</v>
      </c>
      <c r="AA20">
        <f t="shared" si="15"/>
        <v>120.25120862219237</v>
      </c>
      <c r="AB20">
        <f t="shared" si="16"/>
        <v>120.40721809673391</v>
      </c>
      <c r="AC20" s="7"/>
      <c r="AE20" s="3">
        <f t="shared" si="19"/>
        <v>-6.5172207994906028E-2</v>
      </c>
      <c r="AF20" s="3">
        <f t="shared" si="20"/>
        <v>-3.8182010942947493E-2</v>
      </c>
      <c r="AG20" s="3">
        <f t="shared" si="21"/>
        <v>-1.5851920964251091E-2</v>
      </c>
      <c r="AH20" s="3">
        <f t="shared" si="22"/>
        <v>-2.9749422640614909E-2</v>
      </c>
      <c r="AI20" s="3">
        <f t="shared" si="27"/>
        <v>-1.7059940088968644E-2</v>
      </c>
      <c r="AJ20" s="3">
        <f t="shared" si="28"/>
        <v>-2.0559940088968671E-2</v>
      </c>
      <c r="AK20" s="3">
        <f t="shared" si="23"/>
        <v>-2.7864109448596349E-2</v>
      </c>
      <c r="AL20" s="3">
        <f t="shared" si="24"/>
        <v>-2.190423592067705E-2</v>
      </c>
      <c r="AM20" s="3">
        <f t="shared" si="25"/>
        <v>-1.7358370234235244E-2</v>
      </c>
      <c r="AN20" s="3">
        <f t="shared" si="26"/>
        <v>-2.3410685190661289E-2</v>
      </c>
    </row>
    <row r="21" spans="1:40" x14ac:dyDescent="0.25">
      <c r="A21" s="1">
        <v>41486</v>
      </c>
      <c r="B21" s="3">
        <v>4.23681065121011E-2</v>
      </c>
      <c r="C21" s="3">
        <v>3.2608588988579601E-2</v>
      </c>
      <c r="D21" s="3">
        <v>5.38910001970496E-2</v>
      </c>
      <c r="E21" s="3">
        <v>4.5799897525160102E-2</v>
      </c>
      <c r="F21" s="3">
        <f>VLOOKUP($A21,[1]Consolidate_Returns!$A:$G,3,0)</f>
        <v>0.11916215256091396</v>
      </c>
      <c r="G21" s="3">
        <f>VLOOKUP($A21,[1]Consolidate_Returns!$A:$G,5,0)</f>
        <v>0.10253943710119519</v>
      </c>
      <c r="H21" s="3">
        <f>VLOOKUP($A21,[1]Consolidate_Returns!$A:$G,2,0)</f>
        <v>0.10753943710119519</v>
      </c>
      <c r="I21" s="3">
        <f>VLOOKUP($A21,[1]Consolidate_Returns!$A:$G,4,0)</f>
        <v>6.0216910227517725E-2</v>
      </c>
      <c r="J21" s="3"/>
      <c r="L21" s="3">
        <f t="shared" si="1"/>
        <v>9.6123938746270107E-2</v>
      </c>
      <c r="M21" s="3">
        <f t="shared" si="2"/>
        <v>8.4488037924466963E-2</v>
      </c>
      <c r="N21" s="3">
        <f t="shared" si="3"/>
        <v>8.5060182667410514E-2</v>
      </c>
      <c r="O21" s="3">
        <f t="shared" si="4"/>
        <v>5.8319137218377282E-2</v>
      </c>
      <c r="P21" s="3">
        <f t="shared" si="5"/>
        <v>4.7506276834508601E-2</v>
      </c>
      <c r="Q21" s="3">
        <f t="shared" si="6"/>
        <v>5.1934413855836289E-2</v>
      </c>
      <c r="S21" s="7">
        <f t="shared" si="7"/>
        <v>105.19285757549954</v>
      </c>
      <c r="T21">
        <f t="shared" si="8"/>
        <v>111.24061799598</v>
      </c>
      <c r="U21" s="7">
        <f t="shared" si="9"/>
        <v>132.70298508563167</v>
      </c>
      <c r="V21">
        <f t="shared" si="10"/>
        <v>121.910784794086</v>
      </c>
      <c r="W21" s="7">
        <f t="shared" si="11"/>
        <v>141.52622008476803</v>
      </c>
      <c r="X21" s="7">
        <f t="shared" si="12"/>
        <v>150.11534783487164</v>
      </c>
      <c r="Y21">
        <f t="shared" si="13"/>
        <v>163.34905733436861</v>
      </c>
      <c r="Z21">
        <f t="shared" si="14"/>
        <v>133.38996228746018</v>
      </c>
      <c r="AA21">
        <f t="shared" si="15"/>
        <v>125.9638958286825</v>
      </c>
      <c r="AB21">
        <f t="shared" si="16"/>
        <v>126.66049639259963</v>
      </c>
      <c r="AC21" s="7"/>
      <c r="AE21" s="3">
        <f t="shared" si="19"/>
        <v>-2.5565324532761956E-2</v>
      </c>
      <c r="AF21" s="3">
        <f t="shared" si="20"/>
        <v>-6.8184834559638276E-3</v>
      </c>
      <c r="AG21" s="3">
        <f t="shared" si="21"/>
        <v>0</v>
      </c>
      <c r="AH21" s="3">
        <f t="shared" si="22"/>
        <v>0</v>
      </c>
      <c r="AI21" s="3">
        <f t="shared" si="27"/>
        <v>0</v>
      </c>
      <c r="AJ21" s="3">
        <f t="shared" si="28"/>
        <v>0</v>
      </c>
      <c r="AK21" s="3">
        <f t="shared" si="23"/>
        <v>0</v>
      </c>
      <c r="AL21" s="3">
        <f t="shared" si="24"/>
        <v>0</v>
      </c>
      <c r="AM21" s="3">
        <f t="shared" si="25"/>
        <v>0</v>
      </c>
      <c r="AN21" s="3">
        <f t="shared" si="26"/>
        <v>0</v>
      </c>
    </row>
    <row r="22" spans="1:40" x14ac:dyDescent="0.25">
      <c r="A22" s="1">
        <v>41516</v>
      </c>
      <c r="B22" s="3">
        <v>-2.5174170785367201E-2</v>
      </c>
      <c r="C22" s="3">
        <v>-2.1671917885735598E-2</v>
      </c>
      <c r="D22" s="3">
        <v>-3.0374559362602801E-2</v>
      </c>
      <c r="E22" s="3">
        <v>-2.2948885416041301E-2</v>
      </c>
      <c r="F22" s="3">
        <f>VLOOKUP($A22,[1]Consolidate_Returns!$A:$G,3,0)</f>
        <v>-4.062688351968255E-2</v>
      </c>
      <c r="G22" s="3">
        <f>VLOOKUP($A22,[1]Consolidate_Returns!$A:$G,5,0)</f>
        <v>1.8540052477034268E-2</v>
      </c>
      <c r="H22" s="3">
        <f>VLOOKUP($A22,[1]Consolidate_Returns!$A:$G,2,0)</f>
        <v>1.5280921449326357E-2</v>
      </c>
      <c r="I22" s="3">
        <f>VLOOKUP($A22,[1]Consolidate_Returns!$A:$G,4,0)</f>
        <v>-5.3147049174610316E-3</v>
      </c>
      <c r="J22" s="3"/>
      <c r="L22" s="3">
        <f t="shared" si="1"/>
        <v>-3.5991069699387944E-2</v>
      </c>
      <c r="M22" s="3">
        <f t="shared" si="2"/>
        <v>5.4257854983138258E-3</v>
      </c>
      <c r="N22" s="3">
        <f t="shared" si="3"/>
        <v>4.1950696488077697E-3</v>
      </c>
      <c r="O22" s="3">
        <f t="shared" si="4"/>
        <v>-1.2832661251003562E-2</v>
      </c>
      <c r="P22" s="3">
        <f t="shared" si="5"/>
        <v>-2.7763766919542639E-2</v>
      </c>
      <c r="Q22" s="3">
        <f t="shared" si="6"/>
        <v>-1.0221868807943402E-2</v>
      </c>
      <c r="S22" s="7">
        <f t="shared" si="7"/>
        <v>102.54471461349311</v>
      </c>
      <c r="T22">
        <f t="shared" si="8"/>
        <v>108.82982045721263</v>
      </c>
      <c r="U22" s="7">
        <f t="shared" si="9"/>
        <v>128.67219038755354</v>
      </c>
      <c r="V22">
        <f t="shared" si="10"/>
        <v>119.11306816286684</v>
      </c>
      <c r="W22" s="7">
        <f t="shared" si="11"/>
        <v>136.43254003340621</v>
      </c>
      <c r="X22" s="7">
        <f t="shared" si="12"/>
        <v>150.92984151222842</v>
      </c>
      <c r="Y22">
        <f t="shared" si="13"/>
        <v>164.03431800695338</v>
      </c>
      <c r="Z22">
        <f t="shared" si="14"/>
        <v>131.67821408714107</v>
      </c>
      <c r="AA22">
        <f t="shared" si="15"/>
        <v>122.46666358461741</v>
      </c>
      <c r="AB22">
        <f t="shared" si="16"/>
        <v>125.36578941532548</v>
      </c>
      <c r="AC22" s="7"/>
      <c r="AE22" s="3">
        <f t="shared" si="19"/>
        <v>-5.0095909472158057E-2</v>
      </c>
      <c r="AF22" s="3">
        <f t="shared" si="20"/>
        <v>-2.834263172813661E-2</v>
      </c>
      <c r="AG22" s="3">
        <f t="shared" si="21"/>
        <v>-3.0374559362602891E-2</v>
      </c>
      <c r="AH22" s="3">
        <f t="shared" si="22"/>
        <v>-2.2948885416041384E-2</v>
      </c>
      <c r="AI22" s="3">
        <f t="shared" si="27"/>
        <v>-3.599106969938802E-2</v>
      </c>
      <c r="AJ22" s="3">
        <f t="shared" si="28"/>
        <v>0</v>
      </c>
      <c r="AK22" s="3">
        <f t="shared" si="23"/>
        <v>0</v>
      </c>
      <c r="AL22" s="3">
        <f t="shared" si="24"/>
        <v>-1.2832661251003491E-2</v>
      </c>
      <c r="AM22" s="3">
        <f t="shared" si="25"/>
        <v>-2.7763766919542625E-2</v>
      </c>
      <c r="AN22" s="3">
        <f t="shared" si="26"/>
        <v>-1.0221868807943433E-2</v>
      </c>
    </row>
    <row r="23" spans="1:40" x14ac:dyDescent="0.25">
      <c r="A23" s="1">
        <v>41547</v>
      </c>
      <c r="B23" s="3">
        <v>8.4476690693419093E-2</v>
      </c>
      <c r="C23" s="3">
        <v>4.2794729562143502E-2</v>
      </c>
      <c r="D23" s="3">
        <v>3.2393479901031599E-2</v>
      </c>
      <c r="E23" s="3">
        <v>5.53924566114503E-2</v>
      </c>
      <c r="F23" s="3">
        <f>VLOOKUP($A23,[1]Consolidate_Returns!$A:$G,3,0)</f>
        <v>0.10511980448199394</v>
      </c>
      <c r="G23" s="3">
        <f>VLOOKUP($A23,[1]Consolidate_Returns!$A:$G,5,0)</f>
        <v>0.10011980448199394</v>
      </c>
      <c r="H23" s="3">
        <f>VLOOKUP($A23,[1]Consolidate_Returns!$A:$G,2,0)</f>
        <v>0.10905764396714633</v>
      </c>
      <c r="I23" s="3">
        <f>VLOOKUP($A23,[1]Consolidate_Returns!$A:$G,4,0)</f>
        <v>4.5904328134705935E-2</v>
      </c>
      <c r="J23" s="3"/>
      <c r="L23" s="3">
        <f t="shared" si="1"/>
        <v>9.8926870345421483E-2</v>
      </c>
      <c r="M23" s="3">
        <f t="shared" si="2"/>
        <v>9.542687034542148E-2</v>
      </c>
      <c r="N23" s="3">
        <f t="shared" si="3"/>
        <v>8.9178769645645473E-2</v>
      </c>
      <c r="O23" s="3">
        <f t="shared" si="4"/>
        <v>4.1851073664603632E-2</v>
      </c>
      <c r="P23" s="3">
        <f t="shared" si="5"/>
        <v>3.5513854799365169E-2</v>
      </c>
      <c r="Q23" s="3">
        <f t="shared" si="6"/>
        <v>4.4971448562937201E-2</v>
      </c>
      <c r="S23" s="7">
        <f t="shared" si="7"/>
        <v>111.2073527521421</v>
      </c>
      <c r="T23">
        <f t="shared" si="8"/>
        <v>113.4871631919757</v>
      </c>
      <c r="U23" s="7">
        <f t="shared" si="9"/>
        <v>132.84033040069448</v>
      </c>
      <c r="V23">
        <f t="shared" si="10"/>
        <v>125.71103362293516</v>
      </c>
      <c r="W23" s="7">
        <f t="shared" si="11"/>
        <v>149.92938423218752</v>
      </c>
      <c r="X23" s="7">
        <f t="shared" si="12"/>
        <v>165.33260392947085</v>
      </c>
      <c r="Y23">
        <f t="shared" si="13"/>
        <v>178.66269666647602</v>
      </c>
      <c r="Z23">
        <f t="shared" si="14"/>
        <v>137.18908872492545</v>
      </c>
      <c r="AA23">
        <f t="shared" si="15"/>
        <v>126.81592689292421</v>
      </c>
      <c r="AB23">
        <f t="shared" si="16"/>
        <v>131.0036705655688</v>
      </c>
      <c r="AC23" s="7"/>
      <c r="AE23" s="3">
        <f t="shared" si="19"/>
        <v>0</v>
      </c>
      <c r="AF23" s="3">
        <f t="shared" si="20"/>
        <v>0</v>
      </c>
      <c r="AG23" s="3">
        <f t="shared" si="21"/>
        <v>0</v>
      </c>
      <c r="AH23" s="3">
        <f t="shared" si="22"/>
        <v>0</v>
      </c>
      <c r="AI23" s="3">
        <f t="shared" si="27"/>
        <v>0</v>
      </c>
      <c r="AJ23" s="3">
        <f t="shared" si="28"/>
        <v>0</v>
      </c>
      <c r="AK23" s="3">
        <f t="shared" si="23"/>
        <v>0</v>
      </c>
      <c r="AL23" s="3">
        <f t="shared" si="24"/>
        <v>0</v>
      </c>
      <c r="AM23" s="3">
        <f t="shared" si="25"/>
        <v>0</v>
      </c>
      <c r="AN23" s="3">
        <f t="shared" si="26"/>
        <v>0</v>
      </c>
    </row>
    <row r="24" spans="1:40" x14ac:dyDescent="0.25">
      <c r="A24" s="1">
        <v>41578</v>
      </c>
      <c r="B24" s="3">
        <v>3.2628686608581099E-2</v>
      </c>
      <c r="C24" s="3">
        <v>2.8319227475873801E-2</v>
      </c>
      <c r="D24" s="3">
        <v>4.6122189302278703E-2</v>
      </c>
      <c r="E24" s="3">
        <v>3.9503098607650701E-2</v>
      </c>
      <c r="F24" s="3">
        <f>VLOOKUP($A24,[1]Consolidate_Returns!$A:$G,3,0)</f>
        <v>4.0523512236470119E-2</v>
      </c>
      <c r="G24" s="3">
        <f>VLOOKUP($A24,[1]Consolidate_Returns!$A:$G,5,0)</f>
        <v>1.7849864382693485E-3</v>
      </c>
      <c r="H24" s="3">
        <f>VLOOKUP($A24,[1]Consolidate_Returns!$A:$G,2,0)</f>
        <v>6.7849864382693486E-3</v>
      </c>
      <c r="I24" s="3">
        <f>VLOOKUP($A24,[1]Consolidate_Returns!$A:$G,4,0)</f>
        <v>4.8381698500930458E-2</v>
      </c>
      <c r="J24" s="3"/>
      <c r="L24" s="3">
        <f t="shared" si="1"/>
        <v>3.8155064548103412E-2</v>
      </c>
      <c r="M24" s="3">
        <f t="shared" si="2"/>
        <v>1.1038096489362874E-2</v>
      </c>
      <c r="N24" s="3">
        <f t="shared" si="3"/>
        <v>1.3245258749550683E-2</v>
      </c>
      <c r="O24" s="3">
        <f t="shared" si="4"/>
        <v>4.7703845741334933E-2</v>
      </c>
      <c r="P24" s="3">
        <f t="shared" si="5"/>
        <v>4.0781300754357229E-2</v>
      </c>
      <c r="Q24" s="3">
        <f t="shared" si="6"/>
        <v>4.2362957193413459E-2</v>
      </c>
      <c r="S24" s="7">
        <f t="shared" si="7"/>
        <v>114.83590261366169</v>
      </c>
      <c r="T24">
        <f t="shared" si="8"/>
        <v>116.70103198200088</v>
      </c>
      <c r="U24" s="7">
        <f t="shared" si="9"/>
        <v>138.96721726641258</v>
      </c>
      <c r="V24">
        <f t="shared" si="10"/>
        <v>130.67700898021167</v>
      </c>
      <c r="W24" s="7">
        <f t="shared" si="11"/>
        <v>155.64994956522403</v>
      </c>
      <c r="X24" s="7">
        <f t="shared" si="12"/>
        <v>167.15756116448196</v>
      </c>
      <c r="Y24">
        <f t="shared" si="13"/>
        <v>181.02913031271598</v>
      </c>
      <c r="Z24">
        <f t="shared" si="14"/>
        <v>143.73353585085363</v>
      </c>
      <c r="AA24">
        <f t="shared" si="15"/>
        <v>131.98764534798713</v>
      </c>
      <c r="AB24">
        <f t="shared" si="16"/>
        <v>136.55337345391803</v>
      </c>
      <c r="AC24" s="7"/>
      <c r="AE24" s="3">
        <f t="shared" si="19"/>
        <v>0</v>
      </c>
      <c r="AF24" s="3">
        <f t="shared" si="20"/>
        <v>0</v>
      </c>
      <c r="AG24" s="3">
        <f t="shared" si="21"/>
        <v>0</v>
      </c>
      <c r="AH24" s="3">
        <f t="shared" si="22"/>
        <v>0</v>
      </c>
      <c r="AI24" s="3">
        <f t="shared" si="27"/>
        <v>0</v>
      </c>
      <c r="AJ24" s="3">
        <f t="shared" si="28"/>
        <v>0</v>
      </c>
      <c r="AK24" s="3">
        <f t="shared" si="23"/>
        <v>0</v>
      </c>
      <c r="AL24" s="3">
        <f t="shared" si="24"/>
        <v>0</v>
      </c>
      <c r="AM24" s="3">
        <f t="shared" si="25"/>
        <v>0</v>
      </c>
      <c r="AN24" s="3">
        <f t="shared" si="26"/>
        <v>0</v>
      </c>
    </row>
    <row r="25" spans="1:40" x14ac:dyDescent="0.25">
      <c r="A25" s="1">
        <v>41607</v>
      </c>
      <c r="B25" s="3">
        <v>1.3634292142979801E-2</v>
      </c>
      <c r="C25" s="3">
        <v>5.9226217700753996E-3</v>
      </c>
      <c r="D25" s="3">
        <v>2.9826263368465802E-2</v>
      </c>
      <c r="E25" s="3">
        <v>1.5521758833459199E-2</v>
      </c>
      <c r="F25" s="3">
        <f>VLOOKUP($A25,[1]Consolidate_Returns!$A:$G,3,0)</f>
        <v>4.9905547895539332E-2</v>
      </c>
      <c r="G25" s="3">
        <f>VLOOKUP($A25,[1]Consolidate_Returns!$A:$G,5,0)</f>
        <v>4.4839086141229842E-3</v>
      </c>
      <c r="H25" s="3">
        <f>VLOOKUP($A25,[1]Consolidate_Returns!$A:$G,2,0)</f>
        <v>2.6501810809938648E-2</v>
      </c>
      <c r="I25" s="3">
        <f>VLOOKUP($A25,[1]Consolidate_Returns!$A:$G,4,0)</f>
        <v>3.2073038389014472E-2</v>
      </c>
      <c r="J25" s="3"/>
      <c r="L25" s="3">
        <f t="shared" si="1"/>
        <v>3.9024171169771464E-2</v>
      </c>
      <c r="M25" s="3">
        <f t="shared" si="2"/>
        <v>7.229023672780029E-3</v>
      </c>
      <c r="N25" s="3">
        <f t="shared" si="3"/>
        <v>2.0328054097979675E-2</v>
      </c>
      <c r="O25" s="3">
        <f t="shared" si="4"/>
        <v>3.139900588284987E-2</v>
      </c>
      <c r="P25" s="3">
        <f t="shared" si="5"/>
        <v>2.2655170888948681E-2</v>
      </c>
      <c r="Q25" s="3">
        <f t="shared" si="6"/>
        <v>2.4227913403332749E-2</v>
      </c>
      <c r="S25" s="7">
        <f t="shared" si="7"/>
        <v>116.40160885839911</v>
      </c>
      <c r="T25">
        <f t="shared" si="8"/>
        <v>117.39220805460775</v>
      </c>
      <c r="U25" s="7">
        <f t="shared" si="9"/>
        <v>143.11209008818341</v>
      </c>
      <c r="V25">
        <f t="shared" si="10"/>
        <v>132.70534599868031</v>
      </c>
      <c r="W25" s="7">
        <f t="shared" si="11"/>
        <v>161.72405983962364</v>
      </c>
      <c r="X25" s="7">
        <f t="shared" si="12"/>
        <v>168.3659471312242</v>
      </c>
      <c r="Y25">
        <f t="shared" si="13"/>
        <v>184.7091002670231</v>
      </c>
      <c r="Z25">
        <f t="shared" si="14"/>
        <v>148.2466259885974</v>
      </c>
      <c r="AA25">
        <f t="shared" si="15"/>
        <v>134.97784800857573</v>
      </c>
      <c r="AB25">
        <f t="shared" si="16"/>
        <v>139.8617767608925</v>
      </c>
      <c r="AC25" s="7"/>
      <c r="AE25" s="3">
        <f t="shared" si="19"/>
        <v>0</v>
      </c>
      <c r="AF25" s="3">
        <f t="shared" si="20"/>
        <v>0</v>
      </c>
      <c r="AG25" s="3">
        <f t="shared" si="21"/>
        <v>0</v>
      </c>
      <c r="AH25" s="3">
        <f t="shared" si="22"/>
        <v>0</v>
      </c>
      <c r="AI25" s="3">
        <f t="shared" si="27"/>
        <v>0</v>
      </c>
      <c r="AJ25" s="3">
        <f t="shared" si="28"/>
        <v>0</v>
      </c>
      <c r="AK25" s="3">
        <f t="shared" si="23"/>
        <v>0</v>
      </c>
      <c r="AL25" s="3">
        <f t="shared" si="24"/>
        <v>0</v>
      </c>
      <c r="AM25" s="3">
        <f t="shared" si="25"/>
        <v>0</v>
      </c>
      <c r="AN25" s="3">
        <f t="shared" si="26"/>
        <v>0</v>
      </c>
    </row>
    <row r="26" spans="1:40" x14ac:dyDescent="0.25">
      <c r="A26" s="1">
        <v>41639</v>
      </c>
      <c r="B26" s="3">
        <v>1.7977693212030799E-2</v>
      </c>
      <c r="C26" s="3">
        <v>1.21793594906434E-2</v>
      </c>
      <c r="D26" s="3">
        <v>2.5636264930297602E-2</v>
      </c>
      <c r="E26" s="3">
        <v>2.06923853580471E-2</v>
      </c>
      <c r="F26" s="3">
        <f>VLOOKUP($A26,[1]Consolidate_Returns!$A:$G,3,0)</f>
        <v>7.0289388232234962E-2</v>
      </c>
      <c r="G26" s="3">
        <f>VLOOKUP($A26,[1]Consolidate_Returns!$A:$G,5,0)</f>
        <v>6.5289388232234957E-2</v>
      </c>
      <c r="H26" s="3">
        <f>VLOOKUP($A26,[1]Consolidate_Returns!$A:$G,2,0)</f>
        <v>3.5350188775156235E-2</v>
      </c>
      <c r="I26" s="3">
        <f>VLOOKUP($A26,[1]Consolidate_Returns!$A:$G,4,0)</f>
        <v>2.943223173299821E-2</v>
      </c>
      <c r="J26" s="3"/>
      <c r="L26" s="3">
        <f t="shared" si="1"/>
        <v>5.4595879726173711E-2</v>
      </c>
      <c r="M26" s="3">
        <f t="shared" si="2"/>
        <v>5.1095879726173708E-2</v>
      </c>
      <c r="N26" s="3">
        <f t="shared" si="3"/>
        <v>2.8398939989802384E-2</v>
      </c>
      <c r="O26" s="3">
        <f t="shared" si="4"/>
        <v>2.8293441692188025E-2</v>
      </c>
      <c r="P26" s="3">
        <f t="shared" si="5"/>
        <v>2.1599193298401338E-2</v>
      </c>
      <c r="Q26" s="3">
        <f t="shared" si="6"/>
        <v>2.4256370060291764E-2</v>
      </c>
      <c r="S26" s="7">
        <f t="shared" si="7"/>
        <v>118.49424127184223</v>
      </c>
      <c r="T26">
        <f t="shared" si="8"/>
        <v>118.82196995790522</v>
      </c>
      <c r="U26" s="7">
        <f t="shared" si="9"/>
        <v>146.78094954441272</v>
      </c>
      <c r="V26">
        <f t="shared" si="10"/>
        <v>135.45133615715798</v>
      </c>
      <c r="W26" s="7">
        <f t="shared" si="11"/>
        <v>170.55352715945622</v>
      </c>
      <c r="X26" s="7">
        <f t="shared" si="12"/>
        <v>176.96875331582459</v>
      </c>
      <c r="Y26">
        <f t="shared" si="13"/>
        <v>189.95464292107667</v>
      </c>
      <c r="Z26">
        <f t="shared" si="14"/>
        <v>152.44103325706939</v>
      </c>
      <c r="AA26">
        <f t="shared" si="15"/>
        <v>137.89326063871522</v>
      </c>
      <c r="AB26">
        <f t="shared" si="16"/>
        <v>143.25431577529463</v>
      </c>
      <c r="AC26" s="7"/>
      <c r="AE26" s="3">
        <f t="shared" si="19"/>
        <v>0</v>
      </c>
      <c r="AF26" s="3">
        <f t="shared" si="20"/>
        <v>0</v>
      </c>
      <c r="AG26" s="3">
        <f t="shared" si="21"/>
        <v>0</v>
      </c>
      <c r="AH26" s="3">
        <f t="shared" si="22"/>
        <v>0</v>
      </c>
      <c r="AI26" s="3">
        <f t="shared" si="27"/>
        <v>0</v>
      </c>
      <c r="AJ26" s="3">
        <f t="shared" si="28"/>
        <v>0</v>
      </c>
      <c r="AK26" s="3">
        <f t="shared" si="23"/>
        <v>0</v>
      </c>
      <c r="AL26" s="3">
        <f t="shared" si="24"/>
        <v>0</v>
      </c>
      <c r="AM26" s="3">
        <f t="shared" si="25"/>
        <v>0</v>
      </c>
      <c r="AN26" s="3">
        <f t="shared" si="26"/>
        <v>0</v>
      </c>
    </row>
    <row r="27" spans="1:40" x14ac:dyDescent="0.25">
      <c r="A27" s="1">
        <v>41670</v>
      </c>
      <c r="B27" s="3">
        <v>-4.2695239229125201E-2</v>
      </c>
      <c r="C27" s="3">
        <v>-2.9377147976166799E-2</v>
      </c>
      <c r="D27" s="3">
        <v>-3.4904277917651702E-2</v>
      </c>
      <c r="E27" s="3">
        <v>-4.6338198083482801E-2</v>
      </c>
      <c r="F27" s="3">
        <f>VLOOKUP($A27,[1]Consolidate_Returns!$A:$G,3,0)</f>
        <v>3.9893164965875687E-2</v>
      </c>
      <c r="G27" s="3">
        <f>VLOOKUP($A27,[1]Consolidate_Returns!$A:$G,5,0)</f>
        <v>4.5680944082394224E-2</v>
      </c>
      <c r="H27" s="3">
        <f>VLOOKUP($A27,[1]Consolidate_Returns!$A:$G,2,0)</f>
        <v>5.0680944082394222E-2</v>
      </c>
      <c r="I27" s="3">
        <f>VLOOKUP($A27,[1]Consolidate_Returns!$A:$G,4,0)</f>
        <v>-1.4200000000000001E-2</v>
      </c>
      <c r="J27" s="3"/>
      <c r="L27" s="3">
        <f t="shared" si="1"/>
        <v>1.5116643707375419E-2</v>
      </c>
      <c r="M27" s="3">
        <f t="shared" si="2"/>
        <v>1.9168089088938398E-2</v>
      </c>
      <c r="N27" s="3">
        <f t="shared" si="3"/>
        <v>2.6663516464825912E-2</v>
      </c>
      <c r="O27" s="3">
        <f t="shared" si="4"/>
        <v>-2.0411283375295509E-2</v>
      </c>
      <c r="P27" s="3">
        <f t="shared" si="5"/>
        <v>-3.3246138935206226E-2</v>
      </c>
      <c r="Q27" s="3">
        <f t="shared" si="6"/>
        <v>-1.8753144392850037E-2</v>
      </c>
      <c r="S27" s="7">
        <f t="shared" si="7"/>
        <v>113.43510129346724</v>
      </c>
      <c r="T27">
        <f t="shared" si="8"/>
        <v>115.3313193636322</v>
      </c>
      <c r="U27" s="7">
        <f t="shared" si="9"/>
        <v>141.65766648849774</v>
      </c>
      <c r="V27">
        <f t="shared" si="10"/>
        <v>129.17476531163518</v>
      </c>
      <c r="W27" s="7">
        <f t="shared" si="11"/>
        <v>173.13172406256189</v>
      </c>
      <c r="X27" s="7">
        <f t="shared" si="12"/>
        <v>180.36090614534066</v>
      </c>
      <c r="Y27">
        <f t="shared" si="13"/>
        <v>195.01950167017293</v>
      </c>
      <c r="Z27">
        <f t="shared" si="14"/>
        <v>149.32951612923651</v>
      </c>
      <c r="AA27">
        <f t="shared" si="15"/>
        <v>133.30884213729189</v>
      </c>
      <c r="AB27">
        <f t="shared" si="16"/>
        <v>140.5678469066616</v>
      </c>
      <c r="AC27" s="7"/>
      <c r="AE27" s="3">
        <f t="shared" si="19"/>
        <v>-4.2695239229125215E-2</v>
      </c>
      <c r="AF27" s="3">
        <f t="shared" si="20"/>
        <v>-2.937714797616674E-2</v>
      </c>
      <c r="AG27" s="3">
        <f t="shared" si="21"/>
        <v>-3.4904277917651619E-2</v>
      </c>
      <c r="AH27" s="3">
        <f t="shared" si="22"/>
        <v>-4.6338198083482766E-2</v>
      </c>
      <c r="AI27" s="3">
        <f t="shared" si="27"/>
        <v>0</v>
      </c>
      <c r="AJ27" s="3">
        <f t="shared" si="28"/>
        <v>0</v>
      </c>
      <c r="AK27" s="3">
        <f t="shared" si="23"/>
        <v>0</v>
      </c>
      <c r="AL27" s="3">
        <f t="shared" si="24"/>
        <v>-2.041128337529546E-2</v>
      </c>
      <c r="AM27" s="3">
        <f t="shared" si="25"/>
        <v>-3.3246138935206219E-2</v>
      </c>
      <c r="AN27" s="3">
        <f t="shared" si="26"/>
        <v>-1.8753144392849988E-2</v>
      </c>
    </row>
    <row r="28" spans="1:40" x14ac:dyDescent="0.25">
      <c r="A28" s="1">
        <v>41698</v>
      </c>
      <c r="B28" s="3">
        <v>3.8706699069662398E-2</v>
      </c>
      <c r="C28" s="3">
        <v>3.8740924939166303E-2</v>
      </c>
      <c r="D28" s="3">
        <v>4.5599145502192399E-2</v>
      </c>
      <c r="E28" s="3">
        <v>5.2047388486535499E-2</v>
      </c>
      <c r="F28" s="3">
        <f>VLOOKUP($A28,[1]Consolidate_Returns!$A:$G,3,0)</f>
        <v>0.11668469508272056</v>
      </c>
      <c r="G28" s="3">
        <f>VLOOKUP($A28,[1]Consolidate_Returns!$A:$G,5,0)</f>
        <v>8.574020551922984E-2</v>
      </c>
      <c r="H28" s="3">
        <f>VLOOKUP($A28,[1]Consolidate_Returns!$A:$G,2,0)</f>
        <v>0.11960524104380253</v>
      </c>
      <c r="I28" s="3">
        <f>VLOOKUP($A28,[1]Consolidate_Returns!$A:$G,4,0)</f>
        <v>6.9900000000000004E-2</v>
      </c>
      <c r="J28" s="3"/>
      <c r="L28" s="3">
        <f t="shared" si="1"/>
        <v>9.3291296278803101E-2</v>
      </c>
      <c r="M28" s="3">
        <f t="shared" si="2"/>
        <v>7.1630153584359604E-2</v>
      </c>
      <c r="N28" s="3">
        <f t="shared" si="3"/>
        <v>9.5345946212411659E-2</v>
      </c>
      <c r="O28" s="3">
        <f t="shared" si="4"/>
        <v>6.2609743650657718E-2</v>
      </c>
      <c r="P28" s="3">
        <f t="shared" si="5"/>
        <v>4.3541679333284566E-2</v>
      </c>
      <c r="Q28" s="3">
        <f t="shared" si="6"/>
        <v>6.0552277481749892E-2</v>
      </c>
      <c r="S28" s="7">
        <f t="shared" si="7"/>
        <v>117.82579962317016</v>
      </c>
      <c r="T28">
        <f t="shared" si="8"/>
        <v>119.79936135023371</v>
      </c>
      <c r="U28" s="7">
        <f t="shared" si="9"/>
        <v>148.11713503420779</v>
      </c>
      <c r="V28">
        <f t="shared" si="10"/>
        <v>135.89797450446693</v>
      </c>
      <c r="W28" s="7">
        <f t="shared" si="11"/>
        <v>189.28340702734232</v>
      </c>
      <c r="X28" s="7">
        <f t="shared" si="12"/>
        <v>193.28018555314569</v>
      </c>
      <c r="Y28">
        <f t="shared" si="13"/>
        <v>213.61382058678853</v>
      </c>
      <c r="Z28">
        <f t="shared" si="14"/>
        <v>158.67899885356476</v>
      </c>
      <c r="AA28">
        <f t="shared" si="15"/>
        <v>139.1133329939253</v>
      </c>
      <c r="AB28">
        <f t="shared" si="16"/>
        <v>149.07955017756592</v>
      </c>
      <c r="AC28" s="7"/>
      <c r="AE28" s="3">
        <f t="shared" si="19"/>
        <v>-5.6411319360117618E-3</v>
      </c>
      <c r="AF28" s="3">
        <f t="shared" si="20"/>
        <v>0</v>
      </c>
      <c r="AG28" s="3">
        <f t="shared" si="21"/>
        <v>0</v>
      </c>
      <c r="AH28" s="3">
        <f t="shared" si="22"/>
        <v>0</v>
      </c>
      <c r="AI28" s="3">
        <f t="shared" si="27"/>
        <v>0</v>
      </c>
      <c r="AJ28" s="3">
        <f t="shared" si="28"/>
        <v>0</v>
      </c>
      <c r="AK28" s="3">
        <f t="shared" si="23"/>
        <v>0</v>
      </c>
      <c r="AL28" s="3">
        <f t="shared" si="24"/>
        <v>0</v>
      </c>
      <c r="AM28" s="3">
        <f t="shared" si="25"/>
        <v>0</v>
      </c>
      <c r="AN28" s="3">
        <f t="shared" si="26"/>
        <v>0</v>
      </c>
    </row>
    <row r="29" spans="1:40" x14ac:dyDescent="0.25">
      <c r="A29" s="1">
        <v>41729</v>
      </c>
      <c r="B29" s="3">
        <v>1.2631678430352301E-3</v>
      </c>
      <c r="C29" s="3">
        <v>1.86958322162644E-3</v>
      </c>
      <c r="D29" s="3">
        <v>8.7408494060239299E-3</v>
      </c>
      <c r="E29" s="3">
        <v>5.7084331729821899E-3</v>
      </c>
      <c r="F29" s="3">
        <f>VLOOKUP($A29,[1]Consolidate_Returns!$A:$G,3,0)</f>
        <v>-6.2274196731089027E-2</v>
      </c>
      <c r="G29" s="3">
        <f>VLOOKUP($A29,[1]Consolidate_Returns!$A:$G,5,0)</f>
        <v>-6.7274196731089031E-2</v>
      </c>
      <c r="H29" s="3">
        <f>VLOOKUP($A29,[1]Consolidate_Returns!$A:$G,2,0)</f>
        <v>-0.11659110068119231</v>
      </c>
      <c r="I29" s="3">
        <f>VLOOKUP($A29,[1]Consolidate_Returns!$A:$G,4,0)</f>
        <v>-2.76E-2</v>
      </c>
      <c r="J29" s="3"/>
      <c r="L29" s="3">
        <f t="shared" si="1"/>
        <v>-4.3212987358851741E-2</v>
      </c>
      <c r="M29" s="3">
        <f t="shared" si="2"/>
        <v>-4.6712987358851744E-2</v>
      </c>
      <c r="N29" s="3">
        <f t="shared" si="3"/>
        <v>-8.1052895510346681E-2</v>
      </c>
      <c r="O29" s="3">
        <f t="shared" si="4"/>
        <v>-1.6697745178192818E-2</v>
      </c>
      <c r="P29" s="3">
        <f t="shared" si="5"/>
        <v>6.6794695507046819E-3</v>
      </c>
      <c r="Q29" s="3">
        <f t="shared" si="6"/>
        <v>-1.8759125033512066E-2</v>
      </c>
      <c r="S29" s="7">
        <f t="shared" si="7"/>
        <v>117.97463338433406</v>
      </c>
      <c r="T29">
        <f t="shared" si="8"/>
        <v>120.02333622617567</v>
      </c>
      <c r="U29" s="7">
        <f t="shared" si="9"/>
        <v>149.41180460599352</v>
      </c>
      <c r="V29">
        <f t="shared" si="10"/>
        <v>136.67373901026932</v>
      </c>
      <c r="W29" s="7">
        <f t="shared" si="11"/>
        <v>181.10390555222941</v>
      </c>
      <c r="X29" s="7">
        <f t="shared" si="12"/>
        <v>184.25149068868507</v>
      </c>
      <c r="Y29">
        <f t="shared" si="13"/>
        <v>196.29980190720161</v>
      </c>
      <c r="Z29">
        <f t="shared" si="14"/>
        <v>156.02941736557719</v>
      </c>
      <c r="AA29">
        <f t="shared" si="15"/>
        <v>140.04253626575525</v>
      </c>
      <c r="AB29">
        <f t="shared" si="16"/>
        <v>146.28294825584521</v>
      </c>
      <c r="AC29" s="7"/>
      <c r="AE29" s="3">
        <f t="shared" si="19"/>
        <v>-4.385089789436432E-3</v>
      </c>
      <c r="AF29" s="3">
        <f t="shared" si="20"/>
        <v>0</v>
      </c>
      <c r="AG29" s="3">
        <f t="shared" si="21"/>
        <v>0</v>
      </c>
      <c r="AH29" s="3">
        <f t="shared" si="22"/>
        <v>0</v>
      </c>
      <c r="AI29" s="3">
        <f t="shared" si="27"/>
        <v>-4.3212987358851644E-2</v>
      </c>
      <c r="AJ29" s="3">
        <f t="shared" si="28"/>
        <v>-4.6712987358851765E-2</v>
      </c>
      <c r="AK29" s="3">
        <f t="shared" si="23"/>
        <v>-8.1052895510346723E-2</v>
      </c>
      <c r="AL29" s="3">
        <f t="shared" si="24"/>
        <v>-1.6697745178192822E-2</v>
      </c>
      <c r="AM29" s="3">
        <f t="shared" si="25"/>
        <v>0</v>
      </c>
      <c r="AN29" s="3">
        <f t="shared" si="26"/>
        <v>-1.8759125033512149E-2</v>
      </c>
    </row>
    <row r="30" spans="1:40" x14ac:dyDescent="0.25">
      <c r="A30" s="1">
        <v>41759</v>
      </c>
      <c r="B30" s="3">
        <v>2.37097162425805E-2</v>
      </c>
      <c r="C30" s="3">
        <v>9.0485272622446902E-3</v>
      </c>
      <c r="D30" s="3">
        <v>7.4413109793665102E-3</v>
      </c>
      <c r="E30" s="3">
        <v>1.18679214967372E-2</v>
      </c>
      <c r="F30" s="3">
        <f>VLOOKUP($A30,[1]Consolidate_Returns!$A:$G,3,0)</f>
        <v>-5.3732989103903268E-3</v>
      </c>
      <c r="G30" s="3">
        <f>VLOOKUP($A30,[1]Consolidate_Returns!$A:$G,5,0)</f>
        <v>-2.6773509147163213E-2</v>
      </c>
      <c r="H30" s="3">
        <f>VLOOKUP($A30,[1]Consolidate_Returns!$A:$G,2,0)</f>
        <v>-2.1773509147163212E-2</v>
      </c>
      <c r="I30" s="3">
        <f>VLOOKUP($A30,[1]Consolidate_Returns!$A:$G,4,0)</f>
        <v>-1.8700000000000001E-2</v>
      </c>
      <c r="J30" s="3"/>
      <c r="L30" s="3">
        <f t="shared" si="1"/>
        <v>3.3516056355009211E-3</v>
      </c>
      <c r="M30" s="3">
        <f t="shared" si="2"/>
        <v>-1.1628541530240098E-2</v>
      </c>
      <c r="N30" s="3">
        <f t="shared" si="3"/>
        <v>-1.2526898224340841E-2</v>
      </c>
      <c r="O30" s="3">
        <f t="shared" si="4"/>
        <v>-1.0857606706190048E-2</v>
      </c>
      <c r="P30" s="3">
        <f t="shared" si="5"/>
        <v>7.9234758642299646E-3</v>
      </c>
      <c r="Q30" s="3">
        <f t="shared" si="6"/>
        <v>-1.0375441821326594E-2</v>
      </c>
      <c r="S30" s="7">
        <f t="shared" si="7"/>
        <v>120.77177846569909</v>
      </c>
      <c r="T30">
        <f t="shared" si="8"/>
        <v>121.10937065612379</v>
      </c>
      <c r="U30" s="7">
        <f t="shared" si="9"/>
        <v>150.52362430805508</v>
      </c>
      <c r="V30">
        <f t="shared" si="10"/>
        <v>138.29577221550875</v>
      </c>
      <c r="W30" s="7">
        <f t="shared" si="11"/>
        <v>181.71089442268951</v>
      </c>
      <c r="X30" s="7">
        <f t="shared" si="12"/>
        <v>182.10891457720305</v>
      </c>
      <c r="Y30">
        <f t="shared" si="13"/>
        <v>193.84077426725185</v>
      </c>
      <c r="Z30">
        <f t="shared" si="14"/>
        <v>154.33531131722577</v>
      </c>
      <c r="AA30">
        <f t="shared" si="15"/>
        <v>141.15215992182249</v>
      </c>
      <c r="AB30">
        <f t="shared" si="16"/>
        <v>144.76519803676456</v>
      </c>
      <c r="AC30" s="7"/>
      <c r="AE30" s="3">
        <f t="shared" si="19"/>
        <v>0</v>
      </c>
      <c r="AF30" s="3">
        <f t="shared" si="20"/>
        <v>0</v>
      </c>
      <c r="AG30" s="3">
        <f t="shared" si="21"/>
        <v>0</v>
      </c>
      <c r="AH30" s="3">
        <f t="shared" si="22"/>
        <v>0</v>
      </c>
      <c r="AI30" s="3">
        <f t="shared" ref="AI30:AI81" si="29">MIN(0,((W30-MAX(W19:W30))/MAX(W19:W30)))</f>
        <v>-4.0006214615309371E-2</v>
      </c>
      <c r="AJ30" s="3">
        <f t="shared" si="28"/>
        <v>-5.7798324975587845E-2</v>
      </c>
      <c r="AK30" s="3">
        <f t="shared" si="23"/>
        <v>-9.2564452361841243E-2</v>
      </c>
      <c r="AL30" s="3">
        <f t="shared" si="24"/>
        <v>-2.7374054334357859E-2</v>
      </c>
      <c r="AM30" s="3">
        <f t="shared" si="25"/>
        <v>0</v>
      </c>
      <c r="AN30" s="3">
        <f t="shared" si="26"/>
        <v>-2.893993264443457E-2</v>
      </c>
    </row>
    <row r="31" spans="1:40" x14ac:dyDescent="0.25">
      <c r="A31" s="1">
        <v>41789</v>
      </c>
      <c r="B31" s="3">
        <v>2.2209304308674599E-2</v>
      </c>
      <c r="C31" s="3">
        <v>2.0249042801088999E-2</v>
      </c>
      <c r="D31" s="3">
        <v>2.2844630200205801E-2</v>
      </c>
      <c r="E31" s="3">
        <v>2.0057495811149201E-2</v>
      </c>
      <c r="F31" s="3">
        <f>VLOOKUP($A31,[1]Consolidate_Returns!$A:$G,3,0)</f>
        <v>9.6789804252997449E-2</v>
      </c>
      <c r="G31" s="3">
        <f>VLOOKUP($A31,[1]Consolidate_Returns!$A:$G,5,0)</f>
        <v>8.7903806241008131E-2</v>
      </c>
      <c r="H31" s="3">
        <f>VLOOKUP($A31,[1]Consolidate_Returns!$A:$G,2,0)</f>
        <v>8.4513755344600192E-2</v>
      </c>
      <c r="I31" s="3">
        <f>VLOOKUP($A31,[1]Consolidate_Returns!$A:$G,4,0)</f>
        <v>3.6200000000000003E-2</v>
      </c>
      <c r="J31" s="3"/>
      <c r="L31" s="3">
        <f t="shared" si="1"/>
        <v>7.4415654269700579E-2</v>
      </c>
      <c r="M31" s="3">
        <f t="shared" si="2"/>
        <v>6.8195455661308066E-2</v>
      </c>
      <c r="N31" s="3">
        <f t="shared" si="3"/>
        <v>6.5234341581546826E-2</v>
      </c>
      <c r="O31" s="3">
        <f t="shared" si="4"/>
        <v>3.2193389060061743E-2</v>
      </c>
      <c r="P31" s="3">
        <f t="shared" si="5"/>
        <v>2.2065953980470759E-2</v>
      </c>
      <c r="Q31" s="3">
        <f t="shared" si="6"/>
        <v>3.1414712840326701E-2</v>
      </c>
      <c r="S31" s="7">
        <f t="shared" si="7"/>
        <v>123.45403564554364</v>
      </c>
      <c r="T31">
        <f t="shared" si="8"/>
        <v>123.5617194861526</v>
      </c>
      <c r="U31" s="7">
        <f t="shared" si="9"/>
        <v>153.96228084176732</v>
      </c>
      <c r="V31">
        <f t="shared" si="10"/>
        <v>141.06963908742097</v>
      </c>
      <c r="W31" s="7">
        <f t="shared" si="11"/>
        <v>195.23302951908641</v>
      </c>
      <c r="X31" s="7">
        <f t="shared" si="12"/>
        <v>194.52791498678164</v>
      </c>
      <c r="Y31">
        <f t="shared" si="13"/>
        <v>206.48584954823326</v>
      </c>
      <c r="Z31">
        <f t="shared" si="14"/>
        <v>159.30388804016695</v>
      </c>
      <c r="AA31">
        <f t="shared" si="15"/>
        <v>144.26681698690149</v>
      </c>
      <c r="AB31">
        <f t="shared" si="16"/>
        <v>149.31295516236253</v>
      </c>
      <c r="AC31" s="7"/>
      <c r="AE31" s="3">
        <f t="shared" si="19"/>
        <v>0</v>
      </c>
      <c r="AF31" s="3">
        <f t="shared" si="20"/>
        <v>0</v>
      </c>
      <c r="AG31" s="3">
        <f t="shared" si="21"/>
        <v>0</v>
      </c>
      <c r="AH31" s="3">
        <f t="shared" si="22"/>
        <v>0</v>
      </c>
      <c r="AI31" s="3">
        <f t="shared" si="29"/>
        <v>0</v>
      </c>
      <c r="AJ31" s="3">
        <f t="shared" si="28"/>
        <v>0</v>
      </c>
      <c r="AK31" s="3">
        <f t="shared" si="23"/>
        <v>-3.3368491883975601E-2</v>
      </c>
      <c r="AL31" s="3">
        <f t="shared" si="24"/>
        <v>0</v>
      </c>
      <c r="AM31" s="3">
        <f t="shared" si="25"/>
        <v>0</v>
      </c>
      <c r="AN31" s="3">
        <f t="shared" si="26"/>
        <v>0</v>
      </c>
    </row>
    <row r="32" spans="1:40" x14ac:dyDescent="0.25">
      <c r="A32" s="1">
        <v>41820</v>
      </c>
      <c r="B32" s="3">
        <v>8.6037090379291106E-3</v>
      </c>
      <c r="C32" s="3">
        <v>1.6258462874419101E-2</v>
      </c>
      <c r="D32" s="3">
        <v>2.0861612040264699E-2</v>
      </c>
      <c r="E32" s="3">
        <v>1.81822567818576E-2</v>
      </c>
      <c r="F32" s="3">
        <f>VLOOKUP($A32,[1]Consolidate_Returns!$A:$G,3,0)</f>
        <v>0.12747687121936677</v>
      </c>
      <c r="G32" s="3">
        <f>VLOOKUP($A32,[1]Consolidate_Returns!$A:$G,5,0)</f>
        <v>0.12247687121936676</v>
      </c>
      <c r="H32" s="3">
        <f>VLOOKUP($A32,[1]Consolidate_Returns!$A:$G,2,0)</f>
        <v>0.11427863967012887</v>
      </c>
      <c r="I32" s="3">
        <f>VLOOKUP($A32,[1]Consolidate_Returns!$A:$G,4,0)</f>
        <v>3.6499999999999998E-2</v>
      </c>
      <c r="J32" s="3"/>
      <c r="L32" s="3">
        <f t="shared" si="1"/>
        <v>9.1814922564935467E-2</v>
      </c>
      <c r="M32" s="3">
        <f t="shared" si="2"/>
        <v>8.8314922564935464E-2</v>
      </c>
      <c r="N32" s="3">
        <f t="shared" si="3"/>
        <v>8.4872586631415933E-2</v>
      </c>
      <c r="O32" s="3">
        <f t="shared" si="4"/>
        <v>3.1808483612079406E-2</v>
      </c>
      <c r="P32" s="3">
        <f t="shared" si="5"/>
        <v>1.9480667290511018E-2</v>
      </c>
      <c r="Q32" s="3">
        <f t="shared" si="6"/>
        <v>3.0427538862325725E-2</v>
      </c>
      <c r="S32" s="7">
        <f t="shared" si="7"/>
        <v>124.51619824779604</v>
      </c>
      <c r="T32">
        <f t="shared" si="8"/>
        <v>125.5706431151176</v>
      </c>
      <c r="U32" s="7">
        <f t="shared" si="9"/>
        <v>157.17418221352256</v>
      </c>
      <c r="V32">
        <f t="shared" si="10"/>
        <v>143.63460348943244</v>
      </c>
      <c r="W32" s="7">
        <f t="shared" si="11"/>
        <v>213.15833500649907</v>
      </c>
      <c r="X32" s="7">
        <f t="shared" si="12"/>
        <v>211.70763273555764</v>
      </c>
      <c r="Y32">
        <f t="shared" si="13"/>
        <v>224.01083770217721</v>
      </c>
      <c r="Z32">
        <f t="shared" si="14"/>
        <v>164.37110315223313</v>
      </c>
      <c r="AA32">
        <f t="shared" si="15"/>
        <v>147.07723084968436</v>
      </c>
      <c r="AB32">
        <f t="shared" si="16"/>
        <v>153.85618090821399</v>
      </c>
      <c r="AC32" s="7"/>
      <c r="AE32" s="3">
        <f t="shared" si="19"/>
        <v>0</v>
      </c>
      <c r="AF32" s="3">
        <f t="shared" si="20"/>
        <v>0</v>
      </c>
      <c r="AG32" s="3">
        <f t="shared" si="21"/>
        <v>0</v>
      </c>
      <c r="AH32" s="3">
        <f t="shared" si="22"/>
        <v>0</v>
      </c>
      <c r="AI32" s="3">
        <f t="shared" si="29"/>
        <v>0</v>
      </c>
      <c r="AJ32" s="3">
        <f t="shared" si="28"/>
        <v>0</v>
      </c>
      <c r="AK32" s="3">
        <f t="shared" si="23"/>
        <v>0</v>
      </c>
      <c r="AL32" s="3">
        <f t="shared" si="24"/>
        <v>0</v>
      </c>
      <c r="AM32" s="3">
        <f t="shared" si="25"/>
        <v>0</v>
      </c>
      <c r="AN32" s="3">
        <f t="shared" si="26"/>
        <v>0</v>
      </c>
    </row>
    <row r="33" spans="1:40" x14ac:dyDescent="0.25">
      <c r="A33" s="1">
        <v>41851</v>
      </c>
      <c r="B33" s="3">
        <v>-4.6768102384349801E-3</v>
      </c>
      <c r="C33" s="3">
        <v>-1.2954223701255299E-2</v>
      </c>
      <c r="D33" s="3">
        <v>-1.3959340051187199E-2</v>
      </c>
      <c r="E33" s="3">
        <v>-1.4437397008281999E-2</v>
      </c>
      <c r="F33" s="3">
        <f>VLOOKUP($A33,[1]Consolidate_Returns!$A:$G,3,0)</f>
        <v>-2.3148266290790243E-2</v>
      </c>
      <c r="G33" s="3">
        <f>VLOOKUP($A33,[1]Consolidate_Returns!$A:$G,5,0)</f>
        <v>-3.8460180093822897E-2</v>
      </c>
      <c r="H33" s="3">
        <f>VLOOKUP($A33,[1]Consolidate_Returns!$A:$G,2,0)</f>
        <v>-3.34601800938229E-2</v>
      </c>
      <c r="I33" s="3">
        <f>VLOOKUP($A33,[1]Consolidate_Returns!$A:$G,4,0)</f>
        <v>-4.3E-3</v>
      </c>
      <c r="J33" s="3"/>
      <c r="L33" s="3">
        <f t="shared" si="1"/>
        <v>-1.7606829475083661E-2</v>
      </c>
      <c r="M33" s="3">
        <f t="shared" si="2"/>
        <v>-2.8325169137206521E-2</v>
      </c>
      <c r="N33" s="3">
        <f t="shared" si="3"/>
        <v>-2.7308393176052617E-2</v>
      </c>
      <c r="O33" s="3">
        <f t="shared" si="4"/>
        <v>-7.1978020153561596E-3</v>
      </c>
      <c r="P33" s="3">
        <f t="shared" si="5"/>
        <v>-1.3657805146207628E-2</v>
      </c>
      <c r="Q33" s="3">
        <f t="shared" si="6"/>
        <v>-6.8962671103765891E-3</v>
      </c>
      <c r="S33" s="7">
        <f t="shared" si="7"/>
        <v>123.93385961697975</v>
      </c>
      <c r="T33">
        <f t="shared" si="8"/>
        <v>123.94397291389387</v>
      </c>
      <c r="U33" s="7">
        <f t="shared" si="9"/>
        <v>154.98013435673676</v>
      </c>
      <c r="V33">
        <f t="shared" si="10"/>
        <v>141.56089369472835</v>
      </c>
      <c r="W33" s="7">
        <f t="shared" si="11"/>
        <v>209.40529255084689</v>
      </c>
      <c r="X33" s="7">
        <f t="shared" si="12"/>
        <v>205.71097823068538</v>
      </c>
      <c r="Y33">
        <f t="shared" si="13"/>
        <v>217.89346167050925</v>
      </c>
      <c r="Z33">
        <f t="shared" si="14"/>
        <v>163.18799249469768</v>
      </c>
      <c r="AA33">
        <f t="shared" si="15"/>
        <v>145.06847868929557</v>
      </c>
      <c r="AB33">
        <f t="shared" si="16"/>
        <v>152.79514758808853</v>
      </c>
      <c r="AC33" s="7"/>
      <c r="AE33" s="3">
        <f t="shared" si="19"/>
        <v>-4.6768102384350044E-3</v>
      </c>
      <c r="AF33" s="3">
        <f t="shared" si="20"/>
        <v>-1.2954223701255336E-2</v>
      </c>
      <c r="AG33" s="3">
        <f t="shared" si="21"/>
        <v>-1.3959340051187076E-2</v>
      </c>
      <c r="AH33" s="3">
        <f t="shared" si="22"/>
        <v>-1.4437397008281885E-2</v>
      </c>
      <c r="AI33" s="3">
        <f t="shared" si="29"/>
        <v>-1.7606829475083626E-2</v>
      </c>
      <c r="AJ33" s="3">
        <f t="shared" si="28"/>
        <v>-2.8325169137206445E-2</v>
      </c>
      <c r="AK33" s="3">
        <f t="shared" si="23"/>
        <v>-2.7308393176052582E-2</v>
      </c>
      <c r="AL33" s="3">
        <f t="shared" si="24"/>
        <v>-7.1978020153561128E-3</v>
      </c>
      <c r="AM33" s="3">
        <f t="shared" si="25"/>
        <v>-1.3657805146207591E-2</v>
      </c>
      <c r="AN33" s="3">
        <f t="shared" si="26"/>
        <v>-6.8962671103765492E-3</v>
      </c>
    </row>
    <row r="34" spans="1:40" x14ac:dyDescent="0.25">
      <c r="A34" s="1">
        <v>41880</v>
      </c>
      <c r="B34" s="3">
        <v>2.89307799916435E-2</v>
      </c>
      <c r="C34" s="3">
        <v>1.99715101226094E-2</v>
      </c>
      <c r="D34" s="3">
        <v>3.9691087916488198E-2</v>
      </c>
      <c r="E34" s="3">
        <v>2.57618535456005E-2</v>
      </c>
      <c r="F34" s="3">
        <f>VLOOKUP($A34,[1]Consolidate_Returns!$A:$G,3,0)</f>
        <v>3.8518056560507372E-2</v>
      </c>
      <c r="G34" s="3">
        <f>VLOOKUP($A34,[1]Consolidate_Returns!$A:$G,5,0)</f>
        <v>6.138929527084392E-2</v>
      </c>
      <c r="H34" s="3">
        <f>VLOOKUP($A34,[1]Consolidate_Returns!$A:$G,2,0)</f>
        <v>6.6389295270843918E-2</v>
      </c>
      <c r="I34" s="3">
        <f>VLOOKUP($A34,[1]Consolidate_Returns!$A:$G,4,0)</f>
        <v>4.5999999999999999E-2</v>
      </c>
      <c r="J34" s="3"/>
      <c r="L34" s="3">
        <f t="shared" si="1"/>
        <v>3.5641873589848209E-2</v>
      </c>
      <c r="M34" s="3">
        <f t="shared" si="2"/>
        <v>5.1651740687083787E-2</v>
      </c>
      <c r="N34" s="3">
        <f t="shared" si="3"/>
        <v>5.2463959726373563E-2</v>
      </c>
      <c r="O34" s="3">
        <f t="shared" si="4"/>
        <v>4.4107326374946458E-2</v>
      </c>
      <c r="P34" s="3">
        <f t="shared" si="5"/>
        <v>3.3775214578324553E-2</v>
      </c>
      <c r="Q34" s="3">
        <f t="shared" si="6"/>
        <v>3.819145303678282E-2</v>
      </c>
      <c r="S34" s="7">
        <f t="shared" si="7"/>
        <v>127.51936284307381</v>
      </c>
      <c r="T34">
        <f t="shared" si="8"/>
        <v>126.41932122358014</v>
      </c>
      <c r="U34" s="7">
        <f t="shared" si="9"/>
        <v>161.13146449479916</v>
      </c>
      <c r="V34">
        <f t="shared" si="10"/>
        <v>145.20776470587626</v>
      </c>
      <c r="W34" s="7">
        <f t="shared" si="11"/>
        <v>216.86888951698938</v>
      </c>
      <c r="X34" s="7">
        <f t="shared" si="12"/>
        <v>216.33630833474308</v>
      </c>
      <c r="Y34">
        <f t="shared" si="13"/>
        <v>229.32501546823099</v>
      </c>
      <c r="Z34">
        <f t="shared" si="14"/>
        <v>170.38577854013363</v>
      </c>
      <c r="AA34">
        <f t="shared" si="15"/>
        <v>149.96819768557762</v>
      </c>
      <c r="AB34">
        <f t="shared" si="16"/>
        <v>158.63061629144732</v>
      </c>
      <c r="AC34" s="7"/>
      <c r="AE34" s="3">
        <f t="shared" si="19"/>
        <v>0</v>
      </c>
      <c r="AF34" s="3">
        <f t="shared" si="20"/>
        <v>0</v>
      </c>
      <c r="AG34" s="3">
        <f t="shared" si="21"/>
        <v>0</v>
      </c>
      <c r="AH34" s="3">
        <f t="shared" si="22"/>
        <v>0</v>
      </c>
      <c r="AI34" s="3">
        <f t="shared" si="29"/>
        <v>0</v>
      </c>
      <c r="AJ34" s="3">
        <f t="shared" si="28"/>
        <v>0</v>
      </c>
      <c r="AK34" s="3">
        <f t="shared" si="23"/>
        <v>0</v>
      </c>
      <c r="AL34" s="3">
        <f t="shared" si="24"/>
        <v>0</v>
      </c>
      <c r="AM34" s="3">
        <f t="shared" si="25"/>
        <v>0</v>
      </c>
      <c r="AN34" s="3">
        <f t="shared" si="26"/>
        <v>0</v>
      </c>
    </row>
    <row r="35" spans="1:40" x14ac:dyDescent="0.25">
      <c r="A35" s="1">
        <v>41912</v>
      </c>
      <c r="B35" s="3">
        <v>-4.3261030296221602E-2</v>
      </c>
      <c r="C35" s="3">
        <v>-3.09762828892323E-2</v>
      </c>
      <c r="D35" s="3">
        <v>-1.3721979274662399E-2</v>
      </c>
      <c r="E35" s="3">
        <v>-3.3158199923788802E-2</v>
      </c>
      <c r="F35" s="3">
        <f>VLOOKUP($A35,[1]Consolidate_Returns!$A:$G,3,0)</f>
        <v>-3.9749307199815941E-3</v>
      </c>
      <c r="G35" s="3">
        <f>VLOOKUP($A35,[1]Consolidate_Returns!$A:$G,5,0)</f>
        <v>-8.9749307199815942E-3</v>
      </c>
      <c r="H35" s="3">
        <f>VLOOKUP($A35,[1]Consolidate_Returns!$A:$G,2,0)</f>
        <v>-1.1455520862101269E-2</v>
      </c>
      <c r="I35" s="3">
        <f>VLOOKUP($A35,[1]Consolidate_Returns!$A:$G,4,0)</f>
        <v>-1.21E-2</v>
      </c>
      <c r="J35" s="3"/>
      <c r="L35" s="3">
        <f t="shared" si="1"/>
        <v>-1.5760760592853595E-2</v>
      </c>
      <c r="M35" s="3">
        <f t="shared" si="2"/>
        <v>-1.9260760592853594E-2</v>
      </c>
      <c r="N35" s="3">
        <f t="shared" si="3"/>
        <v>-1.7311749470240577E-2</v>
      </c>
      <c r="O35" s="3">
        <f t="shared" si="4"/>
        <v>-1.2586593782398719E-2</v>
      </c>
      <c r="P35" s="3">
        <f t="shared" si="5"/>
        <v>-1.8898270359033367E-2</v>
      </c>
      <c r="Q35" s="3">
        <f t="shared" si="6"/>
        <v>-1.776288486676969E-2</v>
      </c>
      <c r="S35" s="7">
        <f t="shared" si="7"/>
        <v>122.00274382376472</v>
      </c>
      <c r="T35">
        <f t="shared" si="8"/>
        <v>122.5033205666938</v>
      </c>
      <c r="U35" s="7">
        <f t="shared" si="9"/>
        <v>158.92042187850552</v>
      </c>
      <c r="V35">
        <f t="shared" si="10"/>
        <v>140.39293661327233</v>
      </c>
      <c r="W35" s="7">
        <f t="shared" si="11"/>
        <v>213.4508708692741</v>
      </c>
      <c r="X35" s="7">
        <f t="shared" si="12"/>
        <v>212.16950649236583</v>
      </c>
      <c r="Y35">
        <f t="shared" si="13"/>
        <v>225.35499825318593</v>
      </c>
      <c r="Z35">
        <f t="shared" si="14"/>
        <v>168.24120195935123</v>
      </c>
      <c r="AA35">
        <f t="shared" si="15"/>
        <v>147.13405814045862</v>
      </c>
      <c r="AB35">
        <f t="shared" si="16"/>
        <v>155.81287891791763</v>
      </c>
      <c r="AC35" s="7"/>
      <c r="AE35" s="3">
        <f t="shared" si="19"/>
        <v>-4.3261030296221588E-2</v>
      </c>
      <c r="AF35" s="3">
        <f t="shared" si="20"/>
        <v>-3.0976282889232237E-2</v>
      </c>
      <c r="AG35" s="3">
        <f t="shared" si="21"/>
        <v>-1.3721979274662429E-2</v>
      </c>
      <c r="AH35" s="3">
        <f t="shared" si="22"/>
        <v>-3.3158199923788829E-2</v>
      </c>
      <c r="AI35" s="3">
        <f t="shared" si="29"/>
        <v>-1.5760760592853591E-2</v>
      </c>
      <c r="AJ35" s="3">
        <f t="shared" si="28"/>
        <v>-1.9260760592853639E-2</v>
      </c>
      <c r="AK35" s="3">
        <f t="shared" si="23"/>
        <v>-1.7311749470240584E-2</v>
      </c>
      <c r="AL35" s="3">
        <f t="shared" si="24"/>
        <v>-1.2586593782398648E-2</v>
      </c>
      <c r="AM35" s="3">
        <f t="shared" si="25"/>
        <v>-1.8898270359033322E-2</v>
      </c>
      <c r="AN35" s="3">
        <f t="shared" si="26"/>
        <v>-1.7762884866769666E-2</v>
      </c>
    </row>
    <row r="36" spans="1:40" x14ac:dyDescent="0.25">
      <c r="A36" s="1">
        <v>41943</v>
      </c>
      <c r="B36" s="3">
        <v>2.5492482534485099E-2</v>
      </c>
      <c r="C36" s="3">
        <v>1.7681301830328299E-2</v>
      </c>
      <c r="D36" s="3">
        <v>2.3857650263733099E-2</v>
      </c>
      <c r="E36" s="3">
        <v>1.20542718326903E-2</v>
      </c>
      <c r="F36" s="3">
        <f>VLOOKUP($A36,[1]Consolidate_Returns!$A:$G,3,0)</f>
        <v>2.3305868857636468E-3</v>
      </c>
      <c r="G36" s="3">
        <f>VLOOKUP($A36,[1]Consolidate_Returns!$A:$G,5,0)</f>
        <v>-1.8723950720119242E-2</v>
      </c>
      <c r="H36" s="3">
        <f>VLOOKUP($A36,[1]Consolidate_Returns!$A:$G,2,0)</f>
        <v>-1.3723950720119241E-2</v>
      </c>
      <c r="I36" s="3">
        <f>VLOOKUP($A36,[1]Consolidate_Returns!$A:$G,4,0)</f>
        <v>3.1199999999999999E-2</v>
      </c>
      <c r="J36" s="3"/>
      <c r="L36" s="3">
        <f t="shared" si="1"/>
        <v>9.2791555803800815E-3</v>
      </c>
      <c r="M36" s="3">
        <f t="shared" si="2"/>
        <v>-5.4590207437379395E-3</v>
      </c>
      <c r="N36" s="3">
        <f t="shared" si="3"/>
        <v>-4.3023749549849777E-3</v>
      </c>
      <c r="O36" s="3">
        <f t="shared" si="4"/>
        <v>2.8997295079119929E-2</v>
      </c>
      <c r="P36" s="3">
        <f t="shared" si="5"/>
        <v>2.200474573371166E-2</v>
      </c>
      <c r="Q36" s="3">
        <f t="shared" si="6"/>
        <v>2.7144390549098486E-2</v>
      </c>
      <c r="S36" s="7">
        <f t="shared" si="7"/>
        <v>125.1128966398513</v>
      </c>
      <c r="T36">
        <f t="shared" si="8"/>
        <v>124.66933875285099</v>
      </c>
      <c r="U36" s="7">
        <f t="shared" ref="U36:U67" si="30">U35*(1+D36)</f>
        <v>162.71188972344783</v>
      </c>
      <c r="V36">
        <f t="shared" si="10"/>
        <v>142.08527123459837</v>
      </c>
      <c r="W36" s="7">
        <f t="shared" si="11"/>
        <v>215.43151470883774</v>
      </c>
      <c r="X36" s="7">
        <f t="shared" si="12"/>
        <v>211.01126875523536</v>
      </c>
      <c r="Y36">
        <f t="shared" si="13"/>
        <v>224.38543655272073</v>
      </c>
      <c r="Z36">
        <f t="shared" si="14"/>
        <v>173.11974173703234</v>
      </c>
      <c r="AA36">
        <f t="shared" si="15"/>
        <v>150.37170567860855</v>
      </c>
      <c r="AB36">
        <f t="shared" si="16"/>
        <v>160.04232455584497</v>
      </c>
      <c r="AC36" s="7"/>
      <c r="AE36" s="3">
        <f t="shared" si="19"/>
        <v>-1.8871378820986745E-2</v>
      </c>
      <c r="AF36" s="3">
        <f t="shared" si="20"/>
        <v>-1.3842682066250001E-2</v>
      </c>
      <c r="AG36" s="3">
        <f t="shared" si="21"/>
        <v>0</v>
      </c>
      <c r="AH36" s="3">
        <f t="shared" si="22"/>
        <v>-2.1503626046462589E-2</v>
      </c>
      <c r="AI36" s="3">
        <f t="shared" si="29"/>
        <v>-6.6278515620795952E-3</v>
      </c>
      <c r="AJ36" s="3">
        <f t="shared" si="28"/>
        <v>-2.4614636444975004E-2</v>
      </c>
      <c r="AK36" s="3">
        <f t="shared" si="23"/>
        <v>-2.153964278787783E-2</v>
      </c>
      <c r="AL36" s="3">
        <f t="shared" si="24"/>
        <v>0</v>
      </c>
      <c r="AM36" s="3">
        <f t="shared" si="25"/>
        <v>0</v>
      </c>
      <c r="AN36" s="3">
        <f t="shared" si="26"/>
        <v>0</v>
      </c>
    </row>
    <row r="37" spans="1:40" x14ac:dyDescent="0.25">
      <c r="A37" s="1">
        <v>41971</v>
      </c>
      <c r="B37" s="3">
        <v>8.1071056906150095E-3</v>
      </c>
      <c r="C37" s="3">
        <v>8.5443804840814597E-3</v>
      </c>
      <c r="D37" s="3">
        <v>2.7538044498567699E-2</v>
      </c>
      <c r="E37" s="3">
        <v>1.37561351150266E-2</v>
      </c>
      <c r="F37" s="3">
        <f>VLOOKUP($A37,[1]Consolidate_Returns!$A:$G,3,0)</f>
        <v>5.7106048067302469E-2</v>
      </c>
      <c r="G37" s="3">
        <f>VLOOKUP($A37,[1]Consolidate_Returns!$A:$G,5,0)</f>
        <v>6.8771187337205178E-2</v>
      </c>
      <c r="H37" s="3">
        <f>VLOOKUP($A37,[1]Consolidate_Returns!$A:$G,2,0)</f>
        <v>3.6007715989536643E-2</v>
      </c>
      <c r="I37" s="3">
        <f>VLOOKUP($A37,[1]Consolidate_Returns!$A:$G,4,0)</f>
        <v>5.0200000000000002E-2</v>
      </c>
      <c r="J37" s="3"/>
      <c r="L37" s="3">
        <f t="shared" si="1"/>
        <v>4.2406365354296226E-2</v>
      </c>
      <c r="M37" s="3">
        <f t="shared" si="2"/>
        <v>5.0571962843228124E-2</v>
      </c>
      <c r="N37" s="3">
        <f t="shared" si="3"/>
        <v>2.7768715337900086E-2</v>
      </c>
      <c r="O37" s="3">
        <f t="shared" si="4"/>
        <v>4.3401413349570303E-2</v>
      </c>
      <c r="P37" s="3">
        <f t="shared" si="5"/>
        <v>2.1839945294221823E-2</v>
      </c>
      <c r="Q37" s="3">
        <f t="shared" si="6"/>
        <v>3.7703314145224438E-2</v>
      </c>
      <c r="S37" s="7">
        <f t="shared" si="7"/>
        <v>126.12720011616956</v>
      </c>
      <c r="T37">
        <f t="shared" si="8"/>
        <v>125.73456101785419</v>
      </c>
      <c r="U37" s="7">
        <f t="shared" si="30"/>
        <v>167.19265698309817</v>
      </c>
      <c r="V37">
        <f t="shared" si="10"/>
        <v>144.03981542355672</v>
      </c>
      <c r="W37" s="7">
        <f t="shared" si="11"/>
        <v>224.56718223041017</v>
      </c>
      <c r="X37" s="7">
        <f t="shared" si="12"/>
        <v>221.68252279822755</v>
      </c>
      <c r="Y37">
        <f t="shared" si="13"/>
        <v>230.61633186632366</v>
      </c>
      <c r="Z37">
        <f t="shared" si="14"/>
        <v>180.63338320713214</v>
      </c>
      <c r="AA37">
        <f t="shared" si="15"/>
        <v>153.65581550442818</v>
      </c>
      <c r="AB37">
        <f t="shared" si="16"/>
        <v>166.07645059510597</v>
      </c>
      <c r="AC37" s="7"/>
      <c r="AE37" s="3">
        <f t="shared" si="19"/>
        <v>-1.0917265393001146E-2</v>
      </c>
      <c r="AF37" s="3">
        <f t="shared" si="20"/>
        <v>-5.4165787246627543E-3</v>
      </c>
      <c r="AG37" s="3">
        <f t="shared" si="21"/>
        <v>0</v>
      </c>
      <c r="AH37" s="3">
        <f t="shared" si="22"/>
        <v>-8.0432977167940369E-3</v>
      </c>
      <c r="AI37" s="3">
        <f t="shared" si="29"/>
        <v>0</v>
      </c>
      <c r="AJ37" s="3">
        <f t="shared" si="28"/>
        <v>0</v>
      </c>
      <c r="AK37" s="3">
        <f t="shared" si="23"/>
        <v>0</v>
      </c>
      <c r="AL37" s="3">
        <f t="shared" si="24"/>
        <v>0</v>
      </c>
      <c r="AM37" s="3">
        <f t="shared" si="25"/>
        <v>0</v>
      </c>
      <c r="AN37" s="3">
        <f t="shared" si="26"/>
        <v>0</v>
      </c>
    </row>
    <row r="38" spans="1:40" x14ac:dyDescent="0.25">
      <c r="A38" s="1">
        <v>42004</v>
      </c>
      <c r="B38" s="3">
        <v>6.1998627391689296E-3</v>
      </c>
      <c r="C38" s="3">
        <v>-1.49276054519297E-2</v>
      </c>
      <c r="D38" s="3">
        <v>-2.9682513167068598E-3</v>
      </c>
      <c r="E38" s="3">
        <v>-2.3576787977156899E-2</v>
      </c>
      <c r="F38" s="3">
        <f>VLOOKUP($A38,[1]Consolidate_Returns!$A:$G,3,0)</f>
        <v>3.4203697535808479E-2</v>
      </c>
      <c r="G38" s="3">
        <f>VLOOKUP($A38,[1]Consolidate_Returns!$A:$G,5,0)</f>
        <v>2.9203697535808478E-2</v>
      </c>
      <c r="H38" s="3">
        <f>VLOOKUP($A38,[1]Consolidate_Returns!$A:$G,2,0)</f>
        <v>-6.0337484436516686E-3</v>
      </c>
      <c r="I38" s="3">
        <f>VLOOKUP($A38,[1]Consolidate_Returns!$A:$G,4,0)</f>
        <v>-8.3999999999999995E-3</v>
      </c>
      <c r="J38" s="3"/>
      <c r="L38" s="3">
        <f t="shared" si="1"/>
        <v>2.5802547096816612E-2</v>
      </c>
      <c r="M38" s="3">
        <f t="shared" si="2"/>
        <v>2.2302547096816613E-2</v>
      </c>
      <c r="N38" s="3">
        <f t="shared" si="3"/>
        <v>-8.7019055461350775E-3</v>
      </c>
      <c r="O38" s="3">
        <f t="shared" si="4"/>
        <v>-6.7704753950120567E-3</v>
      </c>
      <c r="P38" s="3">
        <f t="shared" si="5"/>
        <v>-6.5560575572737112E-3</v>
      </c>
      <c r="Q38" s="3">
        <f t="shared" si="6"/>
        <v>-1.0358281635578909E-2</v>
      </c>
      <c r="S38" s="7">
        <f t="shared" si="7"/>
        <v>126.90917144456549</v>
      </c>
      <c r="T38">
        <f t="shared" si="8"/>
        <v>123.85764509930807</v>
      </c>
      <c r="U38" s="7">
        <f t="shared" si="30"/>
        <v>166.69638715886438</v>
      </c>
      <c r="V38">
        <f t="shared" si="10"/>
        <v>140.64381923504672</v>
      </c>
      <c r="W38" s="7">
        <f t="shared" si="11"/>
        <v>230.36158752630973</v>
      </c>
      <c r="X38" s="7">
        <f t="shared" si="12"/>
        <v>226.62660770347614</v>
      </c>
      <c r="Y38">
        <f t="shared" si="13"/>
        <v>228.6095303290268</v>
      </c>
      <c r="Z38">
        <f t="shared" si="14"/>
        <v>179.41040933061046</v>
      </c>
      <c r="AA38">
        <f t="shared" si="15"/>
        <v>152.64843913397132</v>
      </c>
      <c r="AB38">
        <f t="shared" si="16"/>
        <v>164.35618394680455</v>
      </c>
      <c r="AC38" s="7"/>
      <c r="AE38" s="3">
        <f t="shared" si="19"/>
        <v>-4.7850882007560349E-3</v>
      </c>
      <c r="AF38" s="3">
        <f t="shared" si="20"/>
        <v>-2.026332762649145E-2</v>
      </c>
      <c r="AG38" s="3">
        <f t="shared" si="21"/>
        <v>-2.968251316706816E-3</v>
      </c>
      <c r="AH38" s="3">
        <f t="shared" si="22"/>
        <v>-3.1430450569044838E-2</v>
      </c>
      <c r="AI38" s="3">
        <f t="shared" si="29"/>
        <v>0</v>
      </c>
      <c r="AJ38" s="3">
        <f t="shared" si="28"/>
        <v>0</v>
      </c>
      <c r="AK38" s="3">
        <f t="shared" si="23"/>
        <v>-8.7019055461349751E-3</v>
      </c>
      <c r="AL38" s="3">
        <f t="shared" si="24"/>
        <v>-6.7704753950120888E-3</v>
      </c>
      <c r="AM38" s="3">
        <f t="shared" si="25"/>
        <v>-6.5560575572736592E-3</v>
      </c>
      <c r="AN38" s="3">
        <f t="shared" si="26"/>
        <v>-1.0358281635578935E-2</v>
      </c>
    </row>
    <row r="39" spans="1:40" x14ac:dyDescent="0.25">
      <c r="A39" s="1">
        <v>42034</v>
      </c>
      <c r="B39" s="3">
        <v>5.7162565059715502E-2</v>
      </c>
      <c r="C39" s="3">
        <v>2.8819791711154302E-3</v>
      </c>
      <c r="D39" s="3">
        <v>-2.9003901052938302E-2</v>
      </c>
      <c r="E39" s="3">
        <v>-1.31623859519096E-2</v>
      </c>
      <c r="F39" s="3">
        <f>VLOOKUP($A39,[1]Consolidate_Returns!$A:$G,3,0)</f>
        <v>4.9651743626366381E-2</v>
      </c>
      <c r="G39" s="3">
        <f>VLOOKUP($A39,[1]Consolidate_Returns!$A:$G,5,0)</f>
        <v>2.1833602033346448E-2</v>
      </c>
      <c r="H39" s="3">
        <f>VLOOKUP($A39,[1]Consolidate_Returns!$A:$G,2,0)</f>
        <v>2.6833602033346449E-2</v>
      </c>
      <c r="I39" s="3">
        <f>VLOOKUP($A39,[1]Consolidate_Returns!$A:$G,4,0)</f>
        <v>-3.1899999999999998E-2</v>
      </c>
      <c r="J39" s="3"/>
      <c r="L39" s="3">
        <f t="shared" si="1"/>
        <v>5.1904990056371114E-2</v>
      </c>
      <c r="M39" s="3">
        <f t="shared" si="2"/>
        <v>3.2432290941257158E-2</v>
      </c>
      <c r="N39" s="3">
        <f t="shared" si="3"/>
        <v>1.9648115174677142E-2</v>
      </c>
      <c r="O39" s="3">
        <f t="shared" si="4"/>
        <v>-3.1031170315881484E-2</v>
      </c>
      <c r="P39" s="3">
        <f t="shared" si="5"/>
        <v>-1.9438136985722179E-2</v>
      </c>
      <c r="Q39" s="3">
        <f t="shared" si="6"/>
        <v>-2.1465406248665365E-2</v>
      </c>
      <c r="S39" s="7">
        <f t="shared" si="7"/>
        <v>134.16362521394004</v>
      </c>
      <c r="T39">
        <f t="shared" si="8"/>
        <v>124.21460025266768</v>
      </c>
      <c r="U39" s="7">
        <f t="shared" si="30"/>
        <v>161.86154163982638</v>
      </c>
      <c r="V39">
        <f t="shared" si="10"/>
        <v>138.79261100452445</v>
      </c>
      <c r="W39" s="7">
        <f t="shared" si="11"/>
        <v>242.3185034362327</v>
      </c>
      <c r="X39" s="7">
        <f t="shared" si="12"/>
        <v>233.97662777954542</v>
      </c>
      <c r="Y39">
        <f t="shared" si="13"/>
        <v>233.10127671096038</v>
      </c>
      <c r="Z39">
        <f t="shared" si="14"/>
        <v>173.84309436223029</v>
      </c>
      <c r="AA39">
        <f t="shared" si="15"/>
        <v>149.68123786342852</v>
      </c>
      <c r="AB39">
        <f t="shared" si="16"/>
        <v>160.82821168890601</v>
      </c>
      <c r="AC39" s="7"/>
      <c r="AE39" s="3">
        <f t="shared" si="19"/>
        <v>0</v>
      </c>
      <c r="AF39" s="3">
        <f t="shared" si="20"/>
        <v>-1.7439746943533105E-2</v>
      </c>
      <c r="AG39" s="3">
        <f t="shared" si="21"/>
        <v>-3.1886061502155102E-2</v>
      </c>
      <c r="AH39" s="3">
        <f t="shared" si="22"/>
        <v>-4.4179136799922136E-2</v>
      </c>
      <c r="AI39" s="3">
        <f t="shared" si="29"/>
        <v>0</v>
      </c>
      <c r="AJ39" s="3">
        <f t="shared" si="28"/>
        <v>0</v>
      </c>
      <c r="AK39" s="3">
        <f t="shared" si="23"/>
        <v>0</v>
      </c>
      <c r="AL39" s="3">
        <f t="shared" si="24"/>
        <v>-3.7591549935791405E-2</v>
      </c>
      <c r="AM39" s="3">
        <f t="shared" si="25"/>
        <v>-2.5866756998111227E-2</v>
      </c>
      <c r="AN39" s="3">
        <f t="shared" si="26"/>
        <v>-3.1601343160898555E-2</v>
      </c>
    </row>
    <row r="40" spans="1:40" x14ac:dyDescent="0.25">
      <c r="A40" s="1">
        <v>42062</v>
      </c>
      <c r="B40" s="3">
        <v>-3.2459555901262198E-2</v>
      </c>
      <c r="C40" s="3">
        <v>2.8735796348244101E-2</v>
      </c>
      <c r="D40" s="3">
        <v>5.6454800183414602E-2</v>
      </c>
      <c r="E40" s="3">
        <v>5.5084071449887202E-2</v>
      </c>
      <c r="F40" s="3">
        <f>VLOOKUP($A40,[1]Consolidate_Returns!$A:$G,3,0)</f>
        <v>8.9929637252700409E-2</v>
      </c>
      <c r="G40" s="3">
        <f>VLOOKUP($A40,[1]Consolidate_Returns!$A:$G,5,0)</f>
        <v>8.8887666535280394E-2</v>
      </c>
      <c r="H40" s="3">
        <f>VLOOKUP($A40,[1]Consolidate_Returns!$A:$G,2,0)</f>
        <v>9.6182918983138896E-2</v>
      </c>
      <c r="I40" s="3">
        <f>VLOOKUP($A40,[1]Consolidate_Returns!$A:$G,4,0)</f>
        <v>7.6999999999999999E-2</v>
      </c>
      <c r="J40" s="3"/>
      <c r="L40" s="3">
        <f t="shared" si="1"/>
        <v>5.3212879306511626E-2</v>
      </c>
      <c r="M40" s="3">
        <f t="shared" si="2"/>
        <v>5.2483499804317608E-2</v>
      </c>
      <c r="N40" s="3">
        <f t="shared" si="3"/>
        <v>7.5948782192670455E-2</v>
      </c>
      <c r="O40" s="3">
        <f t="shared" si="4"/>
        <v>7.0836440055024374E-2</v>
      </c>
      <c r="P40" s="3">
        <f t="shared" si="5"/>
        <v>4.8139099032863446E-2</v>
      </c>
      <c r="Q40" s="3">
        <f t="shared" si="6"/>
        <v>6.2520738904473225E-2</v>
      </c>
      <c r="S40" s="7">
        <f t="shared" si="7"/>
        <v>129.80873352139216</v>
      </c>
      <c r="T40">
        <f t="shared" si="8"/>
        <v>127.78400570900691</v>
      </c>
      <c r="U40" s="7">
        <f t="shared" si="30"/>
        <v>170.99940263048222</v>
      </c>
      <c r="V40">
        <f t="shared" si="10"/>
        <v>146.43787310581408</v>
      </c>
      <c r="W40" s="7">
        <f t="shared" si="11"/>
        <v>255.21296871331947</v>
      </c>
      <c r="X40" s="7">
        <f t="shared" si="12"/>
        <v>246.25654007782808</v>
      </c>
      <c r="Y40">
        <f t="shared" si="13"/>
        <v>250.80503480471452</v>
      </c>
      <c r="Z40">
        <f t="shared" si="14"/>
        <v>186.15752029500035</v>
      </c>
      <c r="AA40">
        <f t="shared" si="15"/>
        <v>156.8867577962977</v>
      </c>
      <c r="AB40">
        <f t="shared" si="16"/>
        <v>170.88331032038147</v>
      </c>
      <c r="AC40" s="7"/>
      <c r="AE40" s="3">
        <f t="shared" si="19"/>
        <v>-3.2459555901262226E-2</v>
      </c>
      <c r="AF40" s="3">
        <f t="shared" si="20"/>
        <v>0</v>
      </c>
      <c r="AG40" s="3">
        <f t="shared" si="21"/>
        <v>0</v>
      </c>
      <c r="AH40" s="3">
        <f t="shared" si="22"/>
        <v>0</v>
      </c>
      <c r="AI40" s="3">
        <f t="shared" si="29"/>
        <v>0</v>
      </c>
      <c r="AJ40" s="3">
        <f t="shared" si="28"/>
        <v>0</v>
      </c>
      <c r="AK40" s="3">
        <f t="shared" si="23"/>
        <v>0</v>
      </c>
      <c r="AL40" s="3">
        <f t="shared" si="24"/>
        <v>0</v>
      </c>
      <c r="AM40" s="3">
        <f t="shared" si="25"/>
        <v>0</v>
      </c>
      <c r="AN40" s="3">
        <f t="shared" si="26"/>
        <v>0</v>
      </c>
    </row>
    <row r="41" spans="1:40" x14ac:dyDescent="0.25">
      <c r="A41" s="1">
        <v>42094</v>
      </c>
      <c r="B41" s="3">
        <v>4.7640760422136301E-3</v>
      </c>
      <c r="C41" s="3">
        <v>-4.4115354107657698E-3</v>
      </c>
      <c r="D41" s="3">
        <v>-1.5972138177023601E-2</v>
      </c>
      <c r="E41" s="3">
        <v>-1.46117697623555E-2</v>
      </c>
      <c r="F41" s="3">
        <f>VLOOKUP($A41,[1]Consolidate_Returns!$A:$G,3,0)</f>
        <v>8.521085827298186E-3</v>
      </c>
      <c r="G41" s="3">
        <f>VLOOKUP($A41,[1]Consolidate_Returns!$A:$G,5,0)</f>
        <v>3.5210858272981859E-3</v>
      </c>
      <c r="H41" s="3">
        <f>VLOOKUP($A41,[1]Consolidate_Returns!$A:$G,2,0)</f>
        <v>2.498974365023127E-2</v>
      </c>
      <c r="I41" s="3">
        <f>VLOOKUP($A41,[1]Consolidate_Returns!$A:$G,4,0)</f>
        <v>-1.52E-2</v>
      </c>
      <c r="J41" s="3"/>
      <c r="L41" s="3">
        <f t="shared" si="1"/>
        <v>7.3939828917728182E-3</v>
      </c>
      <c r="M41" s="3">
        <f t="shared" si="2"/>
        <v>3.8939828917728186E-3</v>
      </c>
      <c r="N41" s="3">
        <f t="shared" si="3"/>
        <v>1.6169359931932158E-2</v>
      </c>
      <c r="O41" s="3">
        <f t="shared" si="4"/>
        <v>-1.5431641453107079E-2</v>
      </c>
      <c r="P41" s="3">
        <f t="shared" si="5"/>
        <v>-1.2503957347146251E-2</v>
      </c>
      <c r="Q41" s="3">
        <f t="shared" si="6"/>
        <v>-1.196346062322973E-2</v>
      </c>
      <c r="S41" s="7">
        <f t="shared" si="7"/>
        <v>130.42715219883152</v>
      </c>
      <c r="T41">
        <f t="shared" si="8"/>
        <v>127.22028204289212</v>
      </c>
      <c r="U41" s="7">
        <f t="shared" si="30"/>
        <v>168.26817654347968</v>
      </c>
      <c r="V41">
        <f t="shared" si="10"/>
        <v>144.29815661950289</v>
      </c>
      <c r="W41" s="7">
        <f t="shared" si="11"/>
        <v>257.10000903774431</v>
      </c>
      <c r="X41" s="7">
        <f t="shared" si="12"/>
        <v>247.21545883187829</v>
      </c>
      <c r="Y41">
        <f t="shared" si="13"/>
        <v>254.86039168521273</v>
      </c>
      <c r="Z41">
        <f t="shared" si="14"/>
        <v>183.28480418800842</v>
      </c>
      <c r="AA41">
        <f t="shared" si="15"/>
        <v>154.92505246848071</v>
      </c>
      <c r="AB41">
        <f t="shared" si="16"/>
        <v>168.83895456619643</v>
      </c>
      <c r="AC41" s="7"/>
      <c r="AE41" s="3">
        <f t="shared" si="19"/>
        <v>-2.7850119651658636E-2</v>
      </c>
      <c r="AF41" s="3">
        <f t="shared" si="20"/>
        <v>-4.4115354107657949E-3</v>
      </c>
      <c r="AG41" s="3">
        <f t="shared" si="21"/>
        <v>-1.5972138177023511E-2</v>
      </c>
      <c r="AH41" s="3">
        <f t="shared" si="22"/>
        <v>-1.4611769762355507E-2</v>
      </c>
      <c r="AI41" s="3">
        <f t="shared" si="29"/>
        <v>0</v>
      </c>
      <c r="AJ41" s="3">
        <f t="shared" si="28"/>
        <v>0</v>
      </c>
      <c r="AK41" s="3">
        <f t="shared" si="23"/>
        <v>0</v>
      </c>
      <c r="AL41" s="3">
        <f t="shared" si="24"/>
        <v>-1.5431641453106975E-2</v>
      </c>
      <c r="AM41" s="3">
        <f t="shared" si="25"/>
        <v>-1.2503957347146348E-2</v>
      </c>
      <c r="AN41" s="3">
        <f t="shared" si="26"/>
        <v>-1.1963460623229751E-2</v>
      </c>
    </row>
    <row r="42" spans="1:40" x14ac:dyDescent="0.25">
      <c r="A42" s="1">
        <v>42124</v>
      </c>
      <c r="B42" s="3">
        <v>-5.1790334418151001E-4</v>
      </c>
      <c r="C42" s="3">
        <v>5.3458242271191498E-3</v>
      </c>
      <c r="D42" s="3">
        <v>9.7194664432607106E-3</v>
      </c>
      <c r="E42" s="3">
        <v>2.8657121079095699E-2</v>
      </c>
      <c r="F42" s="3">
        <f>VLOOKUP($A42,[1]Consolidate_Returns!$A:$G,3,0)</f>
        <v>-5.148592557557171E-3</v>
      </c>
      <c r="G42" s="3">
        <f>VLOOKUP($A42,[1]Consolidate_Returns!$A:$G,5,0)</f>
        <v>-4.347440473985148E-2</v>
      </c>
      <c r="H42" s="3">
        <f>VLOOKUP($A42,[1]Consolidate_Returns!$A:$G,2,0)</f>
        <v>-3.8474404739851482E-2</v>
      </c>
      <c r="I42" s="3">
        <f>VLOOKUP($A42,[1]Consolidate_Returns!$A:$G,4,0)</f>
        <v>5.4999999999999997E-3</v>
      </c>
      <c r="J42" s="3"/>
      <c r="L42" s="3">
        <f t="shared" si="1"/>
        <v>-3.7593857935444728E-3</v>
      </c>
      <c r="M42" s="3">
        <f t="shared" si="2"/>
        <v>-3.0587454321150488E-2</v>
      </c>
      <c r="N42" s="3">
        <f t="shared" si="3"/>
        <v>-2.532833604976029E-2</v>
      </c>
      <c r="O42" s="3">
        <f t="shared" si="4"/>
        <v>6.765839932978213E-3</v>
      </c>
      <c r="P42" s="3">
        <f t="shared" si="5"/>
        <v>8.4073737784182423E-3</v>
      </c>
      <c r="Q42" s="3">
        <f t="shared" si="6"/>
        <v>5.4537472681357446E-3</v>
      </c>
      <c r="S42" s="7">
        <f t="shared" si="7"/>
        <v>130.35960354053566</v>
      </c>
      <c r="T42">
        <f t="shared" si="8"/>
        <v>127.90037930881795</v>
      </c>
      <c r="U42" s="7">
        <f t="shared" si="30"/>
        <v>169.9036534388627</v>
      </c>
      <c r="V42">
        <f t="shared" si="10"/>
        <v>148.43332636523832</v>
      </c>
      <c r="W42" s="7">
        <f t="shared" si="11"/>
        <v>256.13347091624763</v>
      </c>
      <c r="X42" s="7">
        <f t="shared" si="12"/>
        <v>239.65376727737595</v>
      </c>
      <c r="Y42">
        <f t="shared" si="13"/>
        <v>248.40520203883614</v>
      </c>
      <c r="Z42">
        <f t="shared" si="14"/>
        <v>184.52487983529173</v>
      </c>
      <c r="AA42">
        <f t="shared" si="15"/>
        <v>156.22756529222428</v>
      </c>
      <c r="AB42">
        <f t="shared" si="16"/>
        <v>169.75975955341673</v>
      </c>
      <c r="AC42" s="7"/>
      <c r="AE42" s="3">
        <f t="shared" si="19"/>
        <v>-2.8353599325736823E-2</v>
      </c>
      <c r="AF42" s="3">
        <f t="shared" si="20"/>
        <v>0</v>
      </c>
      <c r="AG42" s="3">
        <f t="shared" si="21"/>
        <v>-6.4079123948014936E-3</v>
      </c>
      <c r="AH42" s="3">
        <f t="shared" si="22"/>
        <v>0</v>
      </c>
      <c r="AI42" s="3">
        <f t="shared" si="29"/>
        <v>-3.7593857935445947E-3</v>
      </c>
      <c r="AJ42" s="3">
        <f t="shared" si="28"/>
        <v>-3.0587454321150526E-2</v>
      </c>
      <c r="AK42" s="3">
        <f t="shared" si="23"/>
        <v>-2.5328336049760269E-2</v>
      </c>
      <c r="AL42" s="3">
        <f t="shared" si="24"/>
        <v>-8.7702095361036729E-3</v>
      </c>
      <c r="AM42" s="3">
        <f t="shared" si="25"/>
        <v>-4.2017090118550001E-3</v>
      </c>
      <c r="AN42" s="3">
        <f t="shared" si="26"/>
        <v>-6.5749590457853686E-3</v>
      </c>
    </row>
    <row r="43" spans="1:40" x14ac:dyDescent="0.25">
      <c r="A43" s="1">
        <v>42153</v>
      </c>
      <c r="B43" s="3">
        <v>1.76515208080718E-3</v>
      </c>
      <c r="C43" s="3">
        <v>2.51881984160995E-3</v>
      </c>
      <c r="D43" s="3">
        <v>1.30092298434387E-2</v>
      </c>
      <c r="E43" s="3">
        <v>0</v>
      </c>
      <c r="F43" s="3">
        <f>VLOOKUP($A43,[1]Consolidate_Returns!$A:$G,3,0)</f>
        <v>0.11313571809597621</v>
      </c>
      <c r="G43" s="3">
        <f>VLOOKUP($A43,[1]Consolidate_Returns!$A:$G,5,0)</f>
        <v>0.11089328798495228</v>
      </c>
      <c r="H43" s="3">
        <f>VLOOKUP($A43,[1]Consolidate_Returns!$A:$G,2,0)</f>
        <v>0.12810723638556537</v>
      </c>
      <c r="I43" s="3">
        <f>VLOOKUP($A43,[1]Consolidate_Returns!$A:$G,4,0)</f>
        <v>2.1499999999999998E-2</v>
      </c>
      <c r="J43" s="3"/>
      <c r="L43" s="3">
        <f t="shared" si="1"/>
        <v>7.9724548291425487E-2</v>
      </c>
      <c r="M43" s="3">
        <f t="shared" si="2"/>
        <v>7.8154847213708745E-2</v>
      </c>
      <c r="N43" s="3">
        <f t="shared" si="3"/>
        <v>9.043071142237874E-2</v>
      </c>
      <c r="O43" s="3">
        <f t="shared" si="4"/>
        <v>1.8952768953031607E-2</v>
      </c>
      <c r="P43" s="3">
        <f t="shared" si="5"/>
        <v>9.8621068428900727E-3</v>
      </c>
      <c r="Q43" s="3">
        <f t="shared" si="6"/>
        <v>1.5805645952482981E-2</v>
      </c>
      <c r="S43" s="7">
        <f t="shared" si="7"/>
        <v>130.58970806597841</v>
      </c>
      <c r="T43">
        <f t="shared" si="8"/>
        <v>128.22253732197044</v>
      </c>
      <c r="U43" s="7">
        <f t="shared" si="30"/>
        <v>172.11396911768884</v>
      </c>
      <c r="V43">
        <f t="shared" si="10"/>
        <v>148.43332636523832</v>
      </c>
      <c r="W43" s="7">
        <f t="shared" si="11"/>
        <v>276.55359618736043</v>
      </c>
      <c r="X43" s="7">
        <f t="shared" si="12"/>
        <v>258.38387084312899</v>
      </c>
      <c r="Y43">
        <f t="shared" si="13"/>
        <v>270.86866118022783</v>
      </c>
      <c r="Z43">
        <f t="shared" si="14"/>
        <v>188.02213724889592</v>
      </c>
      <c r="AA43">
        <f t="shared" si="15"/>
        <v>157.76829823294079</v>
      </c>
      <c r="AB43">
        <f t="shared" si="16"/>
        <v>172.44292220989666</v>
      </c>
      <c r="AC43" s="7"/>
      <c r="AE43" s="3">
        <f t="shared" si="19"/>
        <v>-2.6638495659777994E-2</v>
      </c>
      <c r="AF43" s="3">
        <f t="shared" si="20"/>
        <v>0</v>
      </c>
      <c r="AG43" s="3">
        <f t="shared" si="21"/>
        <v>0</v>
      </c>
      <c r="AH43" s="3">
        <f t="shared" si="22"/>
        <v>0</v>
      </c>
      <c r="AI43" s="3">
        <f t="shared" si="29"/>
        <v>0</v>
      </c>
      <c r="AJ43" s="3">
        <f t="shared" si="28"/>
        <v>0</v>
      </c>
      <c r="AK43" s="3">
        <f t="shared" si="23"/>
        <v>0</v>
      </c>
      <c r="AL43" s="3">
        <f t="shared" si="24"/>
        <v>0</v>
      </c>
      <c r="AM43" s="3">
        <f t="shared" si="25"/>
        <v>0</v>
      </c>
      <c r="AN43" s="3">
        <f t="shared" si="26"/>
        <v>0</v>
      </c>
    </row>
    <row r="44" spans="1:40" x14ac:dyDescent="0.25">
      <c r="A44" s="1">
        <v>42185</v>
      </c>
      <c r="B44" s="3">
        <v>-1.0787028849108E-2</v>
      </c>
      <c r="C44" s="3">
        <v>-2.4572198171932898E-2</v>
      </c>
      <c r="D44" s="3">
        <v>-2.0573857487372098E-2</v>
      </c>
      <c r="E44" s="3">
        <v>-2.5783389404334001E-2</v>
      </c>
      <c r="F44" s="3">
        <f>VLOOKUP($A44,[1]Consolidate_Returns!$A:$G,3,0)</f>
        <v>-2.2447046116697188E-2</v>
      </c>
      <c r="G44" s="3">
        <f>VLOOKUP($A44,[1]Consolidate_Returns!$A:$G,5,0)</f>
        <v>-2.7447046116697189E-2</v>
      </c>
      <c r="H44" s="3">
        <f>VLOOKUP($A44,[1]Consolidate_Returns!$A:$G,2,0)</f>
        <v>-2.2983530122927517E-2</v>
      </c>
      <c r="I44" s="3">
        <f>VLOOKUP($A44,[1]Consolidate_Returns!$A:$G,4,0)</f>
        <v>-2.69E-2</v>
      </c>
      <c r="J44" s="3"/>
      <c r="L44" s="3">
        <f t="shared" si="1"/>
        <v>-1.8949040936420428E-2</v>
      </c>
      <c r="M44" s="3">
        <f t="shared" si="2"/>
        <v>-2.2449040936420431E-2</v>
      </c>
      <c r="N44" s="3">
        <f t="shared" si="3"/>
        <v>-2.3460130537629131E-2</v>
      </c>
      <c r="O44" s="3">
        <f t="shared" si="4"/>
        <v>-2.5002157246211628E-2</v>
      </c>
      <c r="P44" s="3">
        <f t="shared" si="5"/>
        <v>-2.1773359692740336E-2</v>
      </c>
      <c r="Q44" s="3">
        <f t="shared" si="6"/>
        <v>-2.6201659451579869E-2</v>
      </c>
      <c r="S44" s="7">
        <f t="shared" si="7"/>
        <v>129.1810331176741</v>
      </c>
      <c r="T44">
        <f t="shared" si="8"/>
        <v>125.07182772478691</v>
      </c>
      <c r="U44" s="7">
        <f t="shared" si="30"/>
        <v>168.57292084547555</v>
      </c>
      <c r="V44">
        <f t="shared" si="10"/>
        <v>144.60621211098277</v>
      </c>
      <c r="W44" s="7">
        <f t="shared" si="11"/>
        <v>271.31317077209184</v>
      </c>
      <c r="X44" s="7">
        <f t="shared" si="12"/>
        <v>252.58340074926082</v>
      </c>
      <c r="Y44">
        <f t="shared" si="13"/>
        <v>264.51404703038685</v>
      </c>
      <c r="Z44">
        <f t="shared" si="14"/>
        <v>183.32117820763025</v>
      </c>
      <c r="AA44">
        <f t="shared" si="15"/>
        <v>154.33315232740344</v>
      </c>
      <c r="AB44">
        <f t="shared" si="16"/>
        <v>167.92463148731767</v>
      </c>
      <c r="AC44" s="7"/>
      <c r="AE44" s="3">
        <f t="shared" si="19"/>
        <v>-3.7138174287707194E-2</v>
      </c>
      <c r="AF44" s="3">
        <f t="shared" si="20"/>
        <v>-2.4572198171932909E-2</v>
      </c>
      <c r="AG44" s="3">
        <f t="shared" si="21"/>
        <v>-2.0573857487372074E-2</v>
      </c>
      <c r="AH44" s="3">
        <f t="shared" si="22"/>
        <v>-2.578338940433408E-2</v>
      </c>
      <c r="AI44" s="3">
        <f t="shared" si="29"/>
        <v>-1.8949040936420473E-2</v>
      </c>
      <c r="AJ44" s="3">
        <f t="shared" si="28"/>
        <v>-2.2449040936420427E-2</v>
      </c>
      <c r="AK44" s="3">
        <f t="shared" si="23"/>
        <v>-2.3460130537629142E-2</v>
      </c>
      <c r="AL44" s="3">
        <f t="shared" si="24"/>
        <v>-2.5002157246211531E-2</v>
      </c>
      <c r="AM44" s="3">
        <f t="shared" si="25"/>
        <v>-2.1773359692740364E-2</v>
      </c>
      <c r="AN44" s="3">
        <f t="shared" si="26"/>
        <v>-2.6201659451579897E-2</v>
      </c>
    </row>
    <row r="45" spans="1:40" x14ac:dyDescent="0.25">
      <c r="A45" s="1">
        <v>42216</v>
      </c>
      <c r="B45" s="3">
        <v>3.1622170461903399E-3</v>
      </c>
      <c r="C45" s="3">
        <v>1.26949683770687E-2</v>
      </c>
      <c r="D45" s="3">
        <v>2.25054254030434E-2</v>
      </c>
      <c r="E45" s="3">
        <v>8.2421717328433602E-3</v>
      </c>
      <c r="F45" s="3">
        <f>VLOOKUP($A45,[1]Consolidate_Returns!$A:$G,3,0)</f>
        <v>2.6733376950418802E-2</v>
      </c>
      <c r="G45" s="3">
        <f>VLOOKUP($A45,[1]Consolidate_Returns!$A:$G,5,0)</f>
        <v>1.9527401340754006E-3</v>
      </c>
      <c r="H45" s="3">
        <f>VLOOKUP($A45,[1]Consolidate_Returns!$A:$G,2,0)</f>
        <v>6.9527401340754007E-3</v>
      </c>
      <c r="I45" s="3">
        <f>VLOOKUP($A45,[1]Consolidate_Returns!$A:$G,4,0)</f>
        <v>2.2700000000000001E-2</v>
      </c>
      <c r="J45" s="3"/>
      <c r="L45" s="3">
        <f t="shared" si="1"/>
        <v>1.9662028979150262E-2</v>
      </c>
      <c r="M45" s="3">
        <f t="shared" si="2"/>
        <v>2.3155832077098822E-3</v>
      </c>
      <c r="N45" s="3">
        <f t="shared" si="3"/>
        <v>8.6754086069733907E-3</v>
      </c>
      <c r="O45" s="3">
        <f t="shared" si="4"/>
        <v>2.264162762091302E-2</v>
      </c>
      <c r="P45" s="3">
        <f t="shared" si="5"/>
        <v>1.9562288295250987E-2</v>
      </c>
      <c r="Q45" s="3">
        <f t="shared" si="6"/>
        <v>1.9698490513120611E-2</v>
      </c>
      <c r="S45" s="7">
        <f t="shared" si="7"/>
        <v>129.58953158264327</v>
      </c>
      <c r="T45">
        <f t="shared" si="8"/>
        <v>126.65961062261528</v>
      </c>
      <c r="U45" s="7">
        <f t="shared" si="30"/>
        <v>172.36672614053654</v>
      </c>
      <c r="V45">
        <f t="shared" si="10"/>
        <v>145.79808134483747</v>
      </c>
      <c r="W45" s="7">
        <f t="shared" si="11"/>
        <v>276.64773819823785</v>
      </c>
      <c r="X45" s="7">
        <f t="shared" si="12"/>
        <v>253.16827863058208</v>
      </c>
      <c r="Y45">
        <f t="shared" si="13"/>
        <v>266.80881447065963</v>
      </c>
      <c r="Z45">
        <f t="shared" si="14"/>
        <v>187.47186805963443</v>
      </c>
      <c r="AA45">
        <f t="shared" si="15"/>
        <v>157.35226194674701</v>
      </c>
      <c r="AB45">
        <f t="shared" si="16"/>
        <v>171.23249324758987</v>
      </c>
      <c r="AC45" s="7"/>
      <c r="AE45" s="3">
        <f t="shared" si="19"/>
        <v>-3.409339620931396E-2</v>
      </c>
      <c r="AF45" s="3">
        <f t="shared" si="20"/>
        <v>-1.2189173073611906E-2</v>
      </c>
      <c r="AG45" s="3">
        <f t="shared" si="21"/>
        <v>0</v>
      </c>
      <c r="AH45" s="3">
        <f t="shared" si="22"/>
        <v>-1.7753728794815949E-2</v>
      </c>
      <c r="AI45" s="3">
        <f t="shared" si="29"/>
        <v>0</v>
      </c>
      <c r="AJ45" s="3">
        <f t="shared" si="28"/>
        <v>-2.0185440350932043E-2</v>
      </c>
      <c r="AK45" s="3">
        <f t="shared" si="23"/>
        <v>-1.4988248149042632E-2</v>
      </c>
      <c r="AL45" s="3">
        <f t="shared" si="24"/>
        <v>-2.9266191593868614E-3</v>
      </c>
      <c r="AM45" s="3">
        <f t="shared" si="25"/>
        <v>-2.6370081369548664E-3</v>
      </c>
      <c r="AN45" s="3">
        <f t="shared" si="26"/>
        <v>-7.0193020785942412E-3</v>
      </c>
    </row>
    <row r="46" spans="1:40" x14ac:dyDescent="0.25">
      <c r="A46" s="1">
        <v>42247</v>
      </c>
      <c r="B46" s="3">
        <v>-3.8495968692057E-2</v>
      </c>
      <c r="C46" s="3">
        <v>-4.9287735063817999E-2</v>
      </c>
      <c r="D46" s="3">
        <v>-6.1496077941558799E-2</v>
      </c>
      <c r="E46" s="3">
        <v>-6.8068082115039494E-2</v>
      </c>
      <c r="F46" s="3">
        <f>VLOOKUP($A46,[1]Consolidate_Returns!$A:$G,3,0)</f>
        <v>-5.0136814082519014E-2</v>
      </c>
      <c r="G46" s="3">
        <f>VLOOKUP($A46,[1]Consolidate_Returns!$A:$G,5,0)</f>
        <v>-5.1609335659015876E-2</v>
      </c>
      <c r="H46" s="3">
        <f>VLOOKUP($A46,[1]Consolidate_Returns!$A:$G,2,0)</f>
        <v>-6.0407403103108437E-2</v>
      </c>
      <c r="I46" s="3">
        <f>VLOOKUP($A46,[1]Consolidate_Returns!$A:$G,4,0)</f>
        <v>-6.6100000000000006E-2</v>
      </c>
      <c r="J46" s="3"/>
      <c r="L46" s="3">
        <f t="shared" si="1"/>
        <v>-4.6644560465380409E-2</v>
      </c>
      <c r="M46" s="3">
        <f t="shared" si="2"/>
        <v>-4.7675325568928208E-2</v>
      </c>
      <c r="N46" s="3">
        <f t="shared" si="3"/>
        <v>-5.7071502691321302E-2</v>
      </c>
      <c r="O46" s="3">
        <f t="shared" si="4"/>
        <v>-6.4718823382467636E-2</v>
      </c>
      <c r="P46" s="3">
        <f t="shared" si="5"/>
        <v>-5.7833575078236554E-2</v>
      </c>
      <c r="Q46" s="3">
        <f t="shared" si="6"/>
        <v>-6.1056320519145398E-2</v>
      </c>
      <c r="S46" s="7">
        <f t="shared" si="7"/>
        <v>124.60085703201952</v>
      </c>
      <c r="T46">
        <f t="shared" si="8"/>
        <v>120.41684529096146</v>
      </c>
      <c r="U46" s="7">
        <f t="shared" si="30"/>
        <v>161.76684851526679</v>
      </c>
      <c r="V46">
        <f t="shared" si="10"/>
        <v>135.87388557164186</v>
      </c>
      <c r="W46" s="7">
        <f t="shared" si="11"/>
        <v>263.7436260462394</v>
      </c>
      <c r="X46" s="7">
        <f t="shared" si="12"/>
        <v>241.09839852314397</v>
      </c>
      <c r="Y46">
        <f t="shared" si="13"/>
        <v>251.58163449752911</v>
      </c>
      <c r="Z46">
        <f t="shared" si="14"/>
        <v>175.33890934150168</v>
      </c>
      <c r="AA46">
        <f t="shared" si="15"/>
        <v>148.25201809171946</v>
      </c>
      <c r="AB46">
        <f t="shared" si="16"/>
        <v>160.77766725657261</v>
      </c>
      <c r="AC46" s="7"/>
      <c r="AE46" s="3">
        <f t="shared" si="19"/>
        <v>-7.1276906588291236E-2</v>
      </c>
      <c r="AF46" s="3">
        <f t="shared" si="20"/>
        <v>-6.0876131404330729E-2</v>
      </c>
      <c r="AG46" s="3">
        <f t="shared" si="21"/>
        <v>-6.1496077941558799E-2</v>
      </c>
      <c r="AH46" s="3">
        <f t="shared" si="22"/>
        <v>-8.4613348640401778E-2</v>
      </c>
      <c r="AI46" s="3">
        <f t="shared" si="29"/>
        <v>-4.6644560465380451E-2</v>
      </c>
      <c r="AJ46" s="3">
        <f t="shared" si="28"/>
        <v>-6.6898418479377303E-2</v>
      </c>
      <c r="AK46" s="3">
        <f t="shared" si="23"/>
        <v>-7.1204348995787731E-2</v>
      </c>
      <c r="AL46" s="3">
        <f t="shared" si="24"/>
        <v>-6.7456035193370387E-2</v>
      </c>
      <c r="AM46" s="3">
        <f t="shared" si="25"/>
        <v>-6.031807560712095E-2</v>
      </c>
      <c r="AN46" s="3">
        <f t="shared" si="26"/>
        <v>-6.7647049840208348E-2</v>
      </c>
    </row>
    <row r="47" spans="1:40" x14ac:dyDescent="0.25">
      <c r="A47" s="1">
        <v>42277</v>
      </c>
      <c r="B47" s="3">
        <v>5.5980749078962796E-3</v>
      </c>
      <c r="C47" s="3">
        <v>-2.1926783559158201E-2</v>
      </c>
      <c r="D47" s="3">
        <v>-2.4685315455968599E-2</v>
      </c>
      <c r="E47" s="3">
        <v>-3.4371719660124797E-2</v>
      </c>
      <c r="F47" s="3">
        <f>VLOOKUP($A47,[1]Consolidate_Returns!$A:$G,3,0)</f>
        <v>-3.2819584644876783E-2</v>
      </c>
      <c r="G47" s="3">
        <f>VLOOKUP($A47,[1]Consolidate_Returns!$A:$G,5,0)</f>
        <v>-3.781958464487678E-2</v>
      </c>
      <c r="H47" s="3">
        <f>VLOOKUP($A47,[1]Consolidate_Returns!$A:$G,2,0)</f>
        <v>-4.2936152381348333E-2</v>
      </c>
      <c r="I47" s="3">
        <f>VLOOKUP($A47,[1]Consolidate_Returns!$A:$G,4,0)</f>
        <v>-3.61E-2</v>
      </c>
      <c r="J47" s="3"/>
      <c r="L47" s="3">
        <f t="shared" si="1"/>
        <v>-2.1294286779044862E-2</v>
      </c>
      <c r="M47" s="3">
        <f t="shared" si="2"/>
        <v>-2.4794286779044862E-2</v>
      </c>
      <c r="N47" s="3">
        <f t="shared" si="3"/>
        <v>-3.6633341734691294E-2</v>
      </c>
      <c r="O47" s="3">
        <f t="shared" si="4"/>
        <v>-3.2675594636790574E-2</v>
      </c>
      <c r="P47" s="3">
        <f t="shared" si="5"/>
        <v>-2.3857755886925479E-2</v>
      </c>
      <c r="Q47" s="3">
        <f t="shared" si="6"/>
        <v>-3.1848035067747457E-2</v>
      </c>
      <c r="S47" s="7">
        <f t="shared" si="7"/>
        <v>125.29838196327285</v>
      </c>
      <c r="T47">
        <f t="shared" si="8"/>
        <v>117.77649118738991</v>
      </c>
      <c r="U47" s="7">
        <f t="shared" si="30"/>
        <v>157.77358282934952</v>
      </c>
      <c r="V47">
        <f t="shared" si="10"/>
        <v>131.20366646764151</v>
      </c>
      <c r="W47" s="7">
        <f t="shared" si="11"/>
        <v>258.12739363706561</v>
      </c>
      <c r="X47" s="7">
        <f t="shared" si="12"/>
        <v>235.12053568819269</v>
      </c>
      <c r="Y47">
        <f t="shared" si="13"/>
        <v>242.36535850680892</v>
      </c>
      <c r="Z47">
        <f t="shared" si="14"/>
        <v>169.60960621580179</v>
      </c>
      <c r="AA47">
        <f t="shared" si="15"/>
        <v>144.71505763434317</v>
      </c>
      <c r="AB47">
        <f t="shared" si="16"/>
        <v>155.65721447167465</v>
      </c>
      <c r="AC47" s="7"/>
      <c r="AE47" s="3">
        <f t="shared" si="19"/>
        <v>-6.6077845142679281E-2</v>
      </c>
      <c r="AF47" s="3">
        <f t="shared" si="20"/>
        <v>-8.1468097206267326E-2</v>
      </c>
      <c r="AG47" s="3">
        <f t="shared" si="21"/>
        <v>-8.4663343314235293E-2</v>
      </c>
      <c r="AH47" s="3">
        <f t="shared" si="22"/>
        <v>-0.11607676200155431</v>
      </c>
      <c r="AI47" s="3">
        <f t="shared" si="29"/>
        <v>-6.694558459719302E-2</v>
      </c>
      <c r="AJ47" s="3">
        <f t="shared" si="28"/>
        <v>-9.003400668557994E-2</v>
      </c>
      <c r="AK47" s="3">
        <f t="shared" si="23"/>
        <v>-0.10522923748072013</v>
      </c>
      <c r="AL47" s="3">
        <f t="shared" si="24"/>
        <v>-9.792746376837734E-2</v>
      </c>
      <c r="AM47" s="3">
        <f t="shared" si="25"/>
        <v>-8.2736777570642586E-2</v>
      </c>
      <c r="AN47" s="3">
        <f t="shared" si="26"/>
        <v>-9.7340659292415241E-2</v>
      </c>
    </row>
    <row r="48" spans="1:40" x14ac:dyDescent="0.25">
      <c r="A48" s="1">
        <v>42307</v>
      </c>
      <c r="B48" s="3">
        <v>-3.99858040056391E-3</v>
      </c>
      <c r="C48" s="3">
        <v>4.6798050378251597E-2</v>
      </c>
      <c r="D48" s="3">
        <v>8.4734356521000503E-2</v>
      </c>
      <c r="E48" s="3">
        <v>7.6566694940388202E-2</v>
      </c>
      <c r="F48" s="3">
        <f>VLOOKUP($A48,[1]Consolidate_Returns!$A:$G,3,0)</f>
        <v>3.2045343089290974E-2</v>
      </c>
      <c r="G48" s="3">
        <f>VLOOKUP($A48,[1]Consolidate_Returns!$A:$G,5,0)</f>
        <v>3.7448324824161286E-2</v>
      </c>
      <c r="H48" s="3">
        <f>VLOOKUP($A48,[1]Consolidate_Returns!$A:$G,2,0)</f>
        <v>4.2448324824161283E-2</v>
      </c>
      <c r="I48" s="3">
        <f>VLOOKUP($A48,[1]Consolidate_Returns!$A:$G,4,0)</f>
        <v>9.1700000000000004E-2</v>
      </c>
      <c r="J48" s="3"/>
      <c r="L48" s="3">
        <f t="shared" si="1"/>
        <v>2.1232166042334508E-2</v>
      </c>
      <c r="M48" s="3">
        <f t="shared" si="2"/>
        <v>2.5014253256743727E-2</v>
      </c>
      <c r="N48" s="3">
        <f t="shared" si="3"/>
        <v>4.3753242490388373E-2</v>
      </c>
      <c r="O48" s="3">
        <f t="shared" si="4"/>
        <v>8.9610306956300151E-2</v>
      </c>
      <c r="P48" s="3">
        <f t="shared" si="5"/>
        <v>7.3353464678175828E-2</v>
      </c>
      <c r="Q48" s="3">
        <f t="shared" si="6"/>
        <v>7.8229415113475476E-2</v>
      </c>
      <c r="S48" s="7">
        <f t="shared" si="7"/>
        <v>124.79736630893214</v>
      </c>
      <c r="T48">
        <f t="shared" si="8"/>
        <v>123.28820135535109</v>
      </c>
      <c r="U48" s="7">
        <f t="shared" si="30"/>
        <v>171.14242584640724</v>
      </c>
      <c r="V48">
        <f t="shared" si="10"/>
        <v>141.24949757312987</v>
      </c>
      <c r="W48" s="7">
        <f t="shared" si="11"/>
        <v>263.60799731884282</v>
      </c>
      <c r="X48" s="7">
        <f t="shared" si="12"/>
        <v>241.00190031375837</v>
      </c>
      <c r="Y48">
        <f t="shared" si="13"/>
        <v>252.96962880882725</v>
      </c>
      <c r="Z48">
        <f t="shared" si="14"/>
        <v>184.80837509153699</v>
      </c>
      <c r="AA48">
        <f t="shared" si="15"/>
        <v>155.33040850292414</v>
      </c>
      <c r="AB48">
        <f t="shared" si="16"/>
        <v>167.83418731798656</v>
      </c>
      <c r="AC48" s="7"/>
      <c r="AE48" s="3">
        <f t="shared" si="19"/>
        <v>-6.9812207966744116E-2</v>
      </c>
      <c r="AF48" s="3">
        <f t="shared" si="20"/>
        <v>-3.8482594945294879E-2</v>
      </c>
      <c r="AG48" s="3">
        <f t="shared" si="21"/>
        <v>-7.1028807098830245E-3</v>
      </c>
      <c r="AH48" s="3">
        <f t="shared" si="22"/>
        <v>-4.8397681087007073E-2</v>
      </c>
      <c r="AI48" s="3">
        <f t="shared" si="29"/>
        <v>-4.7134818322827281E-2</v>
      </c>
      <c r="AJ48" s="3">
        <f t="shared" si="28"/>
        <v>-6.7271886873788767E-2</v>
      </c>
      <c r="AK48" s="3">
        <f t="shared" si="23"/>
        <v>-6.6080115334904335E-2</v>
      </c>
      <c r="AL48" s="3">
        <f t="shared" si="24"/>
        <v>-1.7092466899813415E-2</v>
      </c>
      <c r="AM48" s="3">
        <f t="shared" si="25"/>
        <v>-1.5452342183580945E-2</v>
      </c>
      <c r="AN48" s="3">
        <f t="shared" si="26"/>
        <v>-2.6726147022145531E-2</v>
      </c>
    </row>
    <row r="49" spans="1:40" x14ac:dyDescent="0.25">
      <c r="A49" s="1">
        <v>42338</v>
      </c>
      <c r="B49" s="3">
        <v>-3.5789909137861299E-3</v>
      </c>
      <c r="C49" s="3">
        <v>8.8233444404117701E-4</v>
      </c>
      <c r="D49" s="3">
        <v>3.92231688782862E-3</v>
      </c>
      <c r="E49" s="3">
        <v>-5.3383461483493804E-3</v>
      </c>
      <c r="F49" s="3">
        <f>VLOOKUP($A49,[1]Consolidate_Returns!$A:$G,3,0)</f>
        <v>-1.3781432578725768E-2</v>
      </c>
      <c r="G49" s="3">
        <f>VLOOKUP($A49,[1]Consolidate_Returns!$A:$G,5,0)</f>
        <v>8.4018092776428667E-3</v>
      </c>
      <c r="H49" s="3">
        <f>VLOOKUP($A49,[1]Consolidate_Returns!$A:$G,2,0)</f>
        <v>-1.8744740281673156E-2</v>
      </c>
      <c r="I49" s="3">
        <f>VLOOKUP($A49,[1]Consolidate_Returns!$A:$G,4,0)</f>
        <v>3.3999999999999998E-3</v>
      </c>
      <c r="J49" s="3"/>
      <c r="L49" s="3">
        <f t="shared" si="1"/>
        <v>-1.0720700079243877E-2</v>
      </c>
      <c r="M49" s="3">
        <f t="shared" si="2"/>
        <v>4.8075692202141675E-3</v>
      </c>
      <c r="N49" s="3">
        <f t="shared" si="3"/>
        <v>-1.2856617863958855E-2</v>
      </c>
      <c r="O49" s="3">
        <f t="shared" si="4"/>
        <v>3.5566950663485858E-3</v>
      </c>
      <c r="P49" s="3">
        <f t="shared" si="5"/>
        <v>3.0103221546923871E-3</v>
      </c>
      <c r="Q49" s="3">
        <f t="shared" si="6"/>
        <v>2.6447003332123529E-3</v>
      </c>
      <c r="S49" s="7">
        <f t="shared" si="7"/>
        <v>124.35071766884803</v>
      </c>
      <c r="T49">
        <f t="shared" si="8"/>
        <v>123.3969827819508</v>
      </c>
      <c r="U49" s="7">
        <f t="shared" si="30"/>
        <v>171.81370067352856</v>
      </c>
      <c r="V49">
        <f t="shared" si="10"/>
        <v>140.49545886180408</v>
      </c>
      <c r="W49" s="7">
        <f t="shared" si="11"/>
        <v>260.78193504109737</v>
      </c>
      <c r="X49" s="7">
        <f t="shared" si="12"/>
        <v>242.16053363171989</v>
      </c>
      <c r="Y49">
        <f t="shared" si="13"/>
        <v>249.71729496004465</v>
      </c>
      <c r="Z49">
        <f t="shared" si="14"/>
        <v>185.46568212744495</v>
      </c>
      <c r="AA49">
        <f t="shared" si="15"/>
        <v>155.79800307293792</v>
      </c>
      <c r="AB49">
        <f t="shared" si="16"/>
        <v>168.27805844911089</v>
      </c>
      <c r="AC49" s="7"/>
      <c r="AE49" s="3">
        <f t="shared" si="19"/>
        <v>-7.3141341622545916E-2</v>
      </c>
      <c r="AF49" s="3">
        <f t="shared" si="20"/>
        <v>-3.7634215020270062E-2</v>
      </c>
      <c r="AG49" s="3">
        <f t="shared" si="21"/>
        <v>-3.2084235710149963E-3</v>
      </c>
      <c r="AH49" s="3">
        <f t="shared" si="22"/>
        <v>-5.3477663660936509E-2</v>
      </c>
      <c r="AI49" s="3">
        <f t="shared" si="29"/>
        <v>-5.7350200151542526E-2</v>
      </c>
      <c r="AJ49" s="3">
        <f t="shared" si="28"/>
        <v>-6.2787731906294872E-2</v>
      </c>
      <c r="AK49" s="3">
        <f t="shared" si="23"/>
        <v>-7.8087166407595957E-2</v>
      </c>
      <c r="AL49" s="3">
        <f t="shared" si="24"/>
        <v>-1.3596564526159156E-2</v>
      </c>
      <c r="AM49" s="3">
        <f t="shared" si="25"/>
        <v>-1.2488536556905667E-2</v>
      </c>
      <c r="AN49" s="3">
        <f t="shared" si="26"/>
        <v>-2.4152129338868001E-2</v>
      </c>
    </row>
    <row r="50" spans="1:40" x14ac:dyDescent="0.25">
      <c r="A50" s="1">
        <v>42369</v>
      </c>
      <c r="B50" s="3">
        <v>-3.53632252714266E-3</v>
      </c>
      <c r="C50" s="3">
        <v>-3.25363176372662E-2</v>
      </c>
      <c r="D50" s="3">
        <v>-1.73262733464431E-2</v>
      </c>
      <c r="E50" s="3">
        <v>-2.10577199532118E-2</v>
      </c>
      <c r="F50" s="3">
        <f>VLOOKUP($A50,[1]Consolidate_Returns!$A:$G,3,0)</f>
        <v>-3.2566008207312945E-2</v>
      </c>
      <c r="G50" s="3">
        <f>VLOOKUP($A50,[1]Consolidate_Returns!$A:$G,5,0)</f>
        <v>-3.7566008207312943E-2</v>
      </c>
      <c r="H50" s="3">
        <f>VLOOKUP($A50,[1]Consolidate_Returns!$A:$G,2,0)</f>
        <v>-3.3678680218462001E-2</v>
      </c>
      <c r="I50" s="3">
        <f>VLOOKUP($A50,[1]Consolidate_Returns!$A:$G,4,0)</f>
        <v>-9.4999999999999998E-3</v>
      </c>
      <c r="J50" s="3"/>
      <c r="L50" s="3">
        <f t="shared" si="1"/>
        <v>-2.3857102503261857E-2</v>
      </c>
      <c r="M50" s="3">
        <f t="shared" si="2"/>
        <v>-2.7357102503261857E-2</v>
      </c>
      <c r="N50" s="3">
        <f t="shared" si="3"/>
        <v>-3.333597144410326E-2</v>
      </c>
      <c r="O50" s="3">
        <f t="shared" si="4"/>
        <v>-1.1847882003932929E-2</v>
      </c>
      <c r="P50" s="3">
        <f t="shared" si="5"/>
        <v>-2.1889286633690028E-2</v>
      </c>
      <c r="Q50" s="3">
        <f t="shared" si="6"/>
        <v>-1.641089529117986E-2</v>
      </c>
      <c r="S50" s="7">
        <f t="shared" si="7"/>
        <v>123.91097342468933</v>
      </c>
      <c r="T50">
        <f t="shared" si="8"/>
        <v>119.38209935467698</v>
      </c>
      <c r="U50" s="7">
        <f t="shared" si="30"/>
        <v>168.83680953099505</v>
      </c>
      <c r="V50">
        <f t="shared" si="10"/>
        <v>137.53694483439423</v>
      </c>
      <c r="W50" s="7">
        <f t="shared" si="11"/>
        <v>254.56043368582291</v>
      </c>
      <c r="X50" s="7">
        <f t="shared" si="12"/>
        <v>235.53572309091234</v>
      </c>
      <c r="Y50">
        <f t="shared" si="13"/>
        <v>241.3927263461579</v>
      </c>
      <c r="Z50">
        <f t="shared" si="14"/>
        <v>183.26830660982006</v>
      </c>
      <c r="AA50">
        <f t="shared" si="15"/>
        <v>152.38769592671787</v>
      </c>
      <c r="AB50">
        <f t="shared" si="16"/>
        <v>165.51646485209949</v>
      </c>
      <c r="AC50" s="7"/>
      <c r="AE50" s="3">
        <f t="shared" si="19"/>
        <v>-7.6419012775643322E-2</v>
      </c>
      <c r="AF50" s="3">
        <f t="shared" si="20"/>
        <v>-6.8946053883607555E-2</v>
      </c>
      <c r="AG50" s="3">
        <f t="shared" si="21"/>
        <v>-2.0479106893655476E-2</v>
      </c>
      <c r="AH50" s="3">
        <f t="shared" si="22"/>
        <v>-7.340926594902418E-2</v>
      </c>
      <c r="AI50" s="3">
        <f t="shared" si="29"/>
        <v>-7.9839093051206525E-2</v>
      </c>
      <c r="AJ50" s="3">
        <f t="shared" si="28"/>
        <v>-8.8427143991848867E-2</v>
      </c>
      <c r="AK50" s="3">
        <f t="shared" si="23"/>
        <v>-0.10882002630218464</v>
      </c>
      <c r="AL50" s="3">
        <f t="shared" si="24"/>
        <v>-2.5283356037927245E-2</v>
      </c>
      <c r="AM50" s="3">
        <f t="shared" si="25"/>
        <v>-3.4104458034266212E-2</v>
      </c>
      <c r="AN50" s="3">
        <f t="shared" si="26"/>
        <v>-4.0166666564408635E-2</v>
      </c>
    </row>
    <row r="51" spans="1:40" x14ac:dyDescent="0.25">
      <c r="A51" s="1">
        <v>42398</v>
      </c>
      <c r="B51" s="3">
        <v>-3.0549932301458401E-3</v>
      </c>
      <c r="C51" s="3">
        <v>-2.7076323061655101E-2</v>
      </c>
      <c r="D51" s="3">
        <v>-5.0031673820657901E-2</v>
      </c>
      <c r="E51" s="3">
        <v>-5.3027461728245497E-2</v>
      </c>
      <c r="F51" s="3">
        <f>VLOOKUP($A51,[1]Consolidate_Returns!$A:$G,3,0)</f>
        <v>-5.3480303937511471E-2</v>
      </c>
      <c r="G51" s="3">
        <f>VLOOKUP($A51,[1]Consolidate_Returns!$A:$G,5,0)</f>
        <v>-9.1908801985975952E-2</v>
      </c>
      <c r="H51" s="3">
        <f>VLOOKUP($A51,[1]Consolidate_Returns!$A:$G,2,0)</f>
        <v>-8.6908801985975948E-2</v>
      </c>
      <c r="I51" s="3">
        <f>VLOOKUP($A51,[1]Consolidate_Returns!$A:$G,4,0)</f>
        <v>-8.2100000000000006E-2</v>
      </c>
      <c r="J51" s="3"/>
      <c r="L51" s="3">
        <f t="shared" si="1"/>
        <v>-3.8352710725301775E-2</v>
      </c>
      <c r="M51" s="3">
        <f t="shared" si="2"/>
        <v>-6.5252659359226917E-2</v>
      </c>
      <c r="N51" s="3">
        <f t="shared" si="3"/>
        <v>-6.8959058308679683E-2</v>
      </c>
      <c r="O51" s="3">
        <f t="shared" si="4"/>
        <v>-7.2479502146197375E-2</v>
      </c>
      <c r="P51" s="3">
        <f t="shared" si="5"/>
        <v>-4.3145068592957053E-2</v>
      </c>
      <c r="Q51" s="3">
        <f t="shared" si="6"/>
        <v>-6.5592896918496527E-2</v>
      </c>
      <c r="S51" s="7">
        <f t="shared" si="7"/>
        <v>123.53242623973613</v>
      </c>
      <c r="T51">
        <f t="shared" si="8"/>
        <v>116.14967106477114</v>
      </c>
      <c r="U51" s="7">
        <f t="shared" si="30"/>
        <v>160.38962134761977</v>
      </c>
      <c r="V51">
        <f t="shared" si="10"/>
        <v>130.24370975596858</v>
      </c>
      <c r="W51" s="7">
        <f t="shared" si="11"/>
        <v>244.79735101056318</v>
      </c>
      <c r="X51" s="7">
        <f t="shared" si="12"/>
        <v>220.16639078513185</v>
      </c>
      <c r="Y51">
        <f t="shared" si="13"/>
        <v>224.74651125476205</v>
      </c>
      <c r="Z51">
        <f t="shared" si="14"/>
        <v>169.98511098756364</v>
      </c>
      <c r="AA51">
        <f t="shared" si="15"/>
        <v>145.81291833323695</v>
      </c>
      <c r="AB51">
        <f t="shared" si="16"/>
        <v>154.65976043474177</v>
      </c>
      <c r="AC51" s="7"/>
      <c r="AE51" s="3">
        <f t="shared" si="19"/>
        <v>-5.4041638738304761E-2</v>
      </c>
      <c r="AF51" s="3">
        <f t="shared" si="20"/>
        <v>-9.4155571316483805E-2</v>
      </c>
      <c r="AG51" s="3">
        <f t="shared" si="21"/>
        <v>-6.9486176718071613E-2</v>
      </c>
      <c r="AH51" s="3">
        <f t="shared" si="22"/>
        <v>-0.1225440206366592</v>
      </c>
      <c r="AI51" s="3">
        <f t="shared" si="29"/>
        <v>-0.11512975813614494</v>
      </c>
      <c r="AJ51" s="3">
        <f t="shared" si="28"/>
        <v>-0.14790969704606632</v>
      </c>
      <c r="AK51" s="3">
        <f t="shared" si="23"/>
        <v>-0.17027495807193985</v>
      </c>
      <c r="AL51" s="3">
        <f t="shared" si="24"/>
        <v>-9.5930333125910622E-2</v>
      </c>
      <c r="AM51" s="3">
        <f t="shared" si="25"/>
        <v>-7.5778087446009182E-2</v>
      </c>
      <c r="AN51" s="3">
        <f t="shared" si="26"/>
        <v>-0.10312491546338631</v>
      </c>
    </row>
    <row r="52" spans="1:40" x14ac:dyDescent="0.25">
      <c r="A52" s="1">
        <v>42429</v>
      </c>
      <c r="B52" s="3">
        <v>3.4378177492922997E-2</v>
      </c>
      <c r="C52" s="3">
        <v>-6.2539326821458002E-3</v>
      </c>
      <c r="D52" s="3">
        <v>-5.6511585109653097E-4</v>
      </c>
      <c r="E52" s="3">
        <v>-1.2485887771522999E-2</v>
      </c>
      <c r="F52" s="3">
        <f>VLOOKUP($A52,[1]Consolidate_Returns!$A:$G,3,0)</f>
        <v>-3.1232284486413187E-2</v>
      </c>
      <c r="G52" s="3">
        <f>VLOOKUP($A52,[1]Consolidate_Returns!$A:$G,5,0)</f>
        <v>-6.171205919146916E-2</v>
      </c>
      <c r="H52" s="3">
        <f>VLOOKUP($A52,[1]Consolidate_Returns!$A:$G,2,0)</f>
        <v>-2.9541544630942634E-2</v>
      </c>
      <c r="I52" s="3">
        <f>VLOOKUP($A52,[1]Consolidate_Returns!$A:$G,4,0)</f>
        <v>5.1000000000000004E-3</v>
      </c>
      <c r="J52" s="3"/>
      <c r="L52" s="3">
        <f t="shared" si="1"/>
        <v>-1.154914589261233E-2</v>
      </c>
      <c r="M52" s="3">
        <f t="shared" si="2"/>
        <v>-3.2884988186151508E-2</v>
      </c>
      <c r="N52" s="3">
        <f t="shared" si="3"/>
        <v>-2.2555261046303583E-2</v>
      </c>
      <c r="O52" s="3">
        <f t="shared" si="4"/>
        <v>3.4004652446710405E-3</v>
      </c>
      <c r="P52" s="3">
        <f t="shared" si="5"/>
        <v>-2.2717609004113118E-3</v>
      </c>
      <c r="Q52" s="3">
        <f t="shared" si="6"/>
        <v>1.6938201953562598E-3</v>
      </c>
      <c r="S52" s="7">
        <f t="shared" si="7"/>
        <v>127.7792459151372</v>
      </c>
      <c r="T52">
        <f t="shared" si="8"/>
        <v>115.42327884087868</v>
      </c>
      <c r="U52" s="7">
        <f t="shared" si="30"/>
        <v>160.29898263024486</v>
      </c>
      <c r="V52">
        <f t="shared" si="10"/>
        <v>128.61750141300874</v>
      </c>
      <c r="W52" s="7">
        <f t="shared" si="11"/>
        <v>241.97015068961716</v>
      </c>
      <c r="X52" s="7">
        <f t="shared" si="12"/>
        <v>212.92622162517517</v>
      </c>
      <c r="Y52">
        <f t="shared" si="13"/>
        <v>219.67729502416489</v>
      </c>
      <c r="Z52">
        <f t="shared" si="14"/>
        <v>170.56313944958842</v>
      </c>
      <c r="AA52">
        <f t="shared" si="15"/>
        <v>145.48166624659265</v>
      </c>
      <c r="AB52">
        <f t="shared" si="16"/>
        <v>154.9217262603751</v>
      </c>
      <c r="AC52" s="7"/>
      <c r="AE52" s="3">
        <f t="shared" si="19"/>
        <v>-2.1521314293935598E-2</v>
      </c>
      <c r="AF52" s="3">
        <f t="shared" si="20"/>
        <v>-9.9820661393967378E-2</v>
      </c>
      <c r="AG52" s="3">
        <f t="shared" si="21"/>
        <v>-7.0012024829272615E-2</v>
      </c>
      <c r="AH52" s="3">
        <f t="shared" si="22"/>
        <v>-0.13349983751944169</v>
      </c>
      <c r="AI52" s="3">
        <f t="shared" si="29"/>
        <v>-0.12534925365546173</v>
      </c>
      <c r="AJ52" s="3">
        <f t="shared" si="28"/>
        <v>-0.17593067659224068</v>
      </c>
      <c r="AK52" s="3">
        <f t="shared" si="23"/>
        <v>-0.18898962298928243</v>
      </c>
      <c r="AL52" s="3">
        <f t="shared" si="24"/>
        <v>-9.2856075644943858E-2</v>
      </c>
      <c r="AM52" s="3">
        <f t="shared" si="25"/>
        <v>-7.7877698650252583E-2</v>
      </c>
      <c r="AN52" s="3">
        <f t="shared" si="26"/>
        <v>-0.10160577033248634</v>
      </c>
    </row>
    <row r="53" spans="1:40" x14ac:dyDescent="0.25">
      <c r="A53" s="1">
        <v>42460</v>
      </c>
      <c r="B53" s="3">
        <v>-1.1573714988327201E-4</v>
      </c>
      <c r="C53" s="3">
        <v>4.2221407885162099E-2</v>
      </c>
      <c r="D53" s="3">
        <v>6.81905327438867E-2</v>
      </c>
      <c r="E53" s="3">
        <v>7.3946329555349702E-2</v>
      </c>
      <c r="F53" s="3">
        <f>VLOOKUP($A53,[1]Consolidate_Returns!$A:$G,3,0)</f>
        <v>8.7752176578659274E-2</v>
      </c>
      <c r="G53" s="3">
        <f>VLOOKUP($A53,[1]Consolidate_Returns!$A:$G,5,0)</f>
        <v>8.275217657865927E-2</v>
      </c>
      <c r="H53" s="3">
        <f>VLOOKUP($A53,[1]Consolidate_Returns!$A:$G,2,0)</f>
        <v>5.0991020467043804E-2</v>
      </c>
      <c r="I53" s="3">
        <f>VLOOKUP($A53,[1]Consolidate_Returns!$A:$G,4,0)</f>
        <v>5.6300000000000003E-2</v>
      </c>
      <c r="J53" s="3"/>
      <c r="L53" s="3">
        <f t="shared" si="1"/>
        <v>6.1391802460096512E-2</v>
      </c>
      <c r="M53" s="3">
        <f t="shared" si="2"/>
        <v>5.7891802460096509E-2</v>
      </c>
      <c r="N53" s="3">
        <f t="shared" si="3"/>
        <v>4.8360136692479287E-2</v>
      </c>
      <c r="O53" s="3">
        <f t="shared" si="4"/>
        <v>5.9867159823166011E-2</v>
      </c>
      <c r="P53" s="3">
        <f t="shared" si="5"/>
        <v>6.039979528626932E-2</v>
      </c>
      <c r="Q53" s="3">
        <f t="shared" si="6"/>
        <v>5.207642236554863E-2</v>
      </c>
      <c r="S53" s="7">
        <f t="shared" si="7"/>
        <v>127.76445710940075</v>
      </c>
      <c r="T53">
        <f t="shared" si="8"/>
        <v>120.29661217626223</v>
      </c>
      <c r="U53" s="7">
        <f t="shared" si="30"/>
        <v>171.22985565410431</v>
      </c>
      <c r="V53">
        <f t="shared" si="10"/>
        <v>138.12829355908073</v>
      </c>
      <c r="W53" s="7">
        <f t="shared" si="11"/>
        <v>256.82513438199391</v>
      </c>
      <c r="X53" s="7">
        <f t="shared" si="12"/>
        <v>225.25290438607453</v>
      </c>
      <c r="Y53">
        <f t="shared" si="13"/>
        <v>230.30091903976762</v>
      </c>
      <c r="Z53">
        <f t="shared" si="14"/>
        <v>180.77427017895786</v>
      </c>
      <c r="AA53">
        <f t="shared" si="15"/>
        <v>154.2687291057922</v>
      </c>
      <c r="AB53">
        <f t="shared" si="16"/>
        <v>162.98949551071027</v>
      </c>
      <c r="AC53" s="7"/>
      <c r="AE53" s="3">
        <f t="shared" si="19"/>
        <v>-2.1634560628240689E-2</v>
      </c>
      <c r="AF53" s="3">
        <f t="shared" si="20"/>
        <v>-6.1813822368886544E-2</v>
      </c>
      <c r="AG53" s="3">
        <f t="shared" si="21"/>
        <v>-6.5956493569721796E-3</v>
      </c>
      <c r="AH53" s="3">
        <f t="shared" si="22"/>
        <v>-6.9425330944890326E-2</v>
      </c>
      <c r="AI53" s="3">
        <f t="shared" si="29"/>
        <v>-7.1652867814301927E-2</v>
      </c>
      <c r="AJ53" s="3">
        <f t="shared" si="28"/>
        <v>-0.12822381810809336</v>
      </c>
      <c r="AK53" s="3">
        <f t="shared" si="23"/>
        <v>-0.14976905029802492</v>
      </c>
      <c r="AL53" s="3">
        <f t="shared" si="24"/>
        <v>-3.8547945342965795E-2</v>
      </c>
      <c r="AM53" s="3">
        <f t="shared" si="25"/>
        <v>-2.2181700419824309E-2</v>
      </c>
      <c r="AN53" s="3">
        <f t="shared" si="26"/>
        <v>-5.4820612977549352E-2</v>
      </c>
    </row>
    <row r="54" spans="1:40" x14ac:dyDescent="0.25">
      <c r="A54" s="1">
        <v>42489</v>
      </c>
      <c r="B54" s="3">
        <v>3.86945986624029E-3</v>
      </c>
      <c r="C54" s="3">
        <v>3.0304039322137598E-3</v>
      </c>
      <c r="D54" s="3">
        <v>3.9197026181327903E-3</v>
      </c>
      <c r="E54" s="3">
        <v>1.33784726079873E-2</v>
      </c>
      <c r="F54" s="3">
        <f>VLOOKUP($A54,[1]Consolidate_Returns!$A:$G,3,0)</f>
        <v>-4.1347301818214681E-3</v>
      </c>
      <c r="G54" s="3">
        <f>VLOOKUP($A54,[1]Consolidate_Returns!$A:$G,5,0)</f>
        <v>-3.3280203934370756E-3</v>
      </c>
      <c r="H54" s="3">
        <f>VLOOKUP($A54,[1]Consolidate_Returns!$A:$G,2,0)</f>
        <v>1.6719796065629245E-3</v>
      </c>
      <c r="I54" s="3">
        <f>VLOOKUP($A54,[1]Consolidate_Returns!$A:$G,4,0)</f>
        <v>-2.1299999999999999E-2</v>
      </c>
      <c r="J54" s="3"/>
      <c r="L54" s="3">
        <f t="shared" si="1"/>
        <v>-1.7334731674029404E-3</v>
      </c>
      <c r="M54" s="3">
        <f t="shared" si="2"/>
        <v>-1.1687763155338656E-3</v>
      </c>
      <c r="N54" s="3">
        <f t="shared" si="3"/>
        <v>2.0795069042581749E-3</v>
      </c>
      <c r="O54" s="3">
        <f t="shared" si="4"/>
        <v>-1.3734089214560161E-2</v>
      </c>
      <c r="P54" s="3">
        <f t="shared" si="5"/>
        <v>3.6529130123570809E-3</v>
      </c>
      <c r="Q54" s="3">
        <f t="shared" si="6"/>
        <v>-1.400087882033587E-2</v>
      </c>
      <c r="S54" s="7">
        <f t="shared" si="7"/>
        <v>128.25883654851756</v>
      </c>
      <c r="T54">
        <f t="shared" si="8"/>
        <v>120.66115950283317</v>
      </c>
      <c r="U54" s="7">
        <f t="shared" si="30"/>
        <v>171.90102576761421</v>
      </c>
      <c r="V54">
        <f t="shared" si="10"/>
        <v>139.97623915084893</v>
      </c>
      <c r="W54" s="7">
        <f t="shared" si="11"/>
        <v>256.3799349028281</v>
      </c>
      <c r="X54" s="7">
        <f t="shared" si="12"/>
        <v>224.98963412642286</v>
      </c>
      <c r="Y54">
        <f t="shared" si="13"/>
        <v>230.77983139096779</v>
      </c>
      <c r="Z54">
        <f t="shared" si="14"/>
        <v>178.29150022462304</v>
      </c>
      <c r="AA54">
        <f t="shared" si="15"/>
        <v>154.83225935374253</v>
      </c>
      <c r="AB54">
        <f t="shared" si="16"/>
        <v>160.70749933507713</v>
      </c>
      <c r="AC54" s="7"/>
      <c r="AE54" s="3">
        <f t="shared" si="19"/>
        <v>-1.784881482607506E-2</v>
      </c>
      <c r="AF54" s="3">
        <f t="shared" si="20"/>
        <v>-5.8970739287044591E-2</v>
      </c>
      <c r="AG54" s="3">
        <f t="shared" si="21"/>
        <v>-2.7017997228921441E-3</v>
      </c>
      <c r="AH54" s="3">
        <f t="shared" si="22"/>
        <v>-5.6975663225249662E-2</v>
      </c>
      <c r="AI54" s="3">
        <f t="shared" si="29"/>
        <v>-7.3262132657981177E-2</v>
      </c>
      <c r="AJ54" s="3">
        <f t="shared" si="28"/>
        <v>-0.12924272946193521</v>
      </c>
      <c r="AK54" s="3">
        <f t="shared" si="23"/>
        <v>-0.1480009891679058</v>
      </c>
      <c r="AL54" s="3">
        <f t="shared" si="24"/>
        <v>-5.1752613637147768E-2</v>
      </c>
      <c r="AM54" s="3">
        <f t="shared" si="25"/>
        <v>-1.8609815229567089E-2</v>
      </c>
      <c r="AN54" s="3">
        <f t="shared" si="26"/>
        <v>-6.805395503873006E-2</v>
      </c>
    </row>
    <row r="55" spans="1:40" x14ac:dyDescent="0.25">
      <c r="A55" s="1">
        <v>42521</v>
      </c>
      <c r="B55" s="3">
        <v>5.2633387135691601E-4</v>
      </c>
      <c r="C55" s="3">
        <v>1.2083782677332301E-3</v>
      </c>
      <c r="D55" s="3">
        <v>1.6918870701459102E-2</v>
      </c>
      <c r="E55" s="3">
        <v>3.3445402423519701E-3</v>
      </c>
      <c r="F55" s="3">
        <f>VLOOKUP($A55,[1]Consolidate_Returns!$A:$G,3,0)</f>
        <v>0.12264285343034279</v>
      </c>
      <c r="G55" s="3">
        <f>VLOOKUP($A55,[1]Consolidate_Returns!$A:$G,5,0)</f>
        <v>0.11186944590820992</v>
      </c>
      <c r="H55" s="3">
        <f>VLOOKUP($A55,[1]Consolidate_Returns!$A:$G,2,0)</f>
        <v>0.10993945041926471</v>
      </c>
      <c r="I55" s="3">
        <f>VLOOKUP($A55,[1]Consolidate_Returns!$A:$G,4,0)</f>
        <v>3.9300000000000002E-2</v>
      </c>
      <c r="J55" s="3"/>
      <c r="L55" s="3">
        <f t="shared" si="1"/>
        <v>8.6007897562647012E-2</v>
      </c>
      <c r="M55" s="3">
        <f t="shared" si="2"/>
        <v>7.8466512297154012E-2</v>
      </c>
      <c r="N55" s="3">
        <f t="shared" si="3"/>
        <v>7.7320128773805272E-2</v>
      </c>
      <c r="O55" s="3">
        <f t="shared" si="4"/>
        <v>3.2585661210437732E-2</v>
      </c>
      <c r="P55" s="3">
        <f t="shared" si="5"/>
        <v>1.2205722971341339E-2</v>
      </c>
      <c r="Q55" s="3">
        <f t="shared" si="6"/>
        <v>2.7872513480319969E-2</v>
      </c>
      <c r="S55" s="7">
        <f t="shared" si="7"/>
        <v>128.32634351849387</v>
      </c>
      <c r="T55">
        <f t="shared" si="8"/>
        <v>120.80696382573589</v>
      </c>
      <c r="U55" s="7">
        <f t="shared" si="30"/>
        <v>174.80939699602467</v>
      </c>
      <c r="V55">
        <f t="shared" si="10"/>
        <v>140.44439531566204</v>
      </c>
      <c r="W55" s="7">
        <f t="shared" si="11"/>
        <v>278.43063408106866</v>
      </c>
      <c r="X55" s="7">
        <f t="shared" si="12"/>
        <v>242.64378601933598</v>
      </c>
      <c r="Y55">
        <f t="shared" si="13"/>
        <v>248.62375767251447</v>
      </c>
      <c r="Z55">
        <f t="shared" si="14"/>
        <v>184.10124664764331</v>
      </c>
      <c r="AA55">
        <f t="shared" si="15"/>
        <v>156.72209901844118</v>
      </c>
      <c r="AB55">
        <f t="shared" si="16"/>
        <v>165.18682127668256</v>
      </c>
      <c r="AC55" s="7"/>
      <c r="AE55" s="3">
        <f t="shared" si="19"/>
        <v>-9.7476088440355945E-3</v>
      </c>
      <c r="AF55" s="3">
        <f t="shared" si="20"/>
        <v>-4.6207680318214907E-2</v>
      </c>
      <c r="AG55" s="3">
        <f t="shared" si="21"/>
        <v>0</v>
      </c>
      <c r="AH55" s="3">
        <f t="shared" si="22"/>
        <v>-3.6719866131249349E-2</v>
      </c>
      <c r="AI55" s="3">
        <f t="shared" si="29"/>
        <v>0</v>
      </c>
      <c r="AJ55" s="3">
        <f t="shared" si="28"/>
        <v>-4.1571134694181909E-2</v>
      </c>
      <c r="AK55" s="3">
        <f t="shared" si="23"/>
        <v>-6.8157631277001626E-2</v>
      </c>
      <c r="AL55" s="3">
        <f t="shared" si="24"/>
        <v>-1.7979345097894558E-2</v>
      </c>
      <c r="AM55" s="3">
        <f t="shared" si="25"/>
        <v>-4.0047910370623651E-3</v>
      </c>
      <c r="AN55" s="3">
        <f t="shared" si="26"/>
        <v>-3.530680337735724E-2</v>
      </c>
    </row>
    <row r="56" spans="1:40" x14ac:dyDescent="0.25">
      <c r="A56" s="1">
        <v>42551</v>
      </c>
      <c r="B56" s="3">
        <v>4.7006923520727897E-2</v>
      </c>
      <c r="C56" s="3">
        <v>1.4314516841144201E-2</v>
      </c>
      <c r="D56" s="3">
        <v>2.53494625448502E-3</v>
      </c>
      <c r="E56" s="3">
        <v>-4.9682491120084295E-4</v>
      </c>
      <c r="F56" s="3">
        <f>VLOOKUP($A56,[1]Consolidate_Returns!$A:$G,3,0)</f>
        <v>-9.5023304384911078E-3</v>
      </c>
      <c r="G56" s="3">
        <f>VLOOKUP($A56,[1]Consolidate_Returns!$A:$G,5,0)</f>
        <v>-1.4502330438491109E-2</v>
      </c>
      <c r="H56" s="3">
        <f>VLOOKUP($A56,[1]Consolidate_Returns!$A:$G,2,0)</f>
        <v>-2.3573775816802527E-2</v>
      </c>
      <c r="I56" s="3">
        <f>VLOOKUP($A56,[1]Consolidate_Returns!$A:$G,4,0)</f>
        <v>-2.1299999999999999E-2</v>
      </c>
      <c r="J56" s="3"/>
      <c r="L56" s="3">
        <f t="shared" si="1"/>
        <v>7.4504457492745929E-3</v>
      </c>
      <c r="M56" s="3">
        <f t="shared" si="2"/>
        <v>3.9504457492745924E-3</v>
      </c>
      <c r="N56" s="3">
        <f t="shared" si="3"/>
        <v>-1.2207288019418507E-2</v>
      </c>
      <c r="O56" s="3">
        <f t="shared" si="4"/>
        <v>-1.4149516123654492E-2</v>
      </c>
      <c r="P56" s="3">
        <f t="shared" si="5"/>
        <v>6.0688174304827733E-3</v>
      </c>
      <c r="Q56" s="3">
        <f t="shared" si="6"/>
        <v>-1.0615644947656738E-2</v>
      </c>
      <c r="S56" s="7">
        <f t="shared" si="7"/>
        <v>134.35857013396239</v>
      </c>
      <c r="T56">
        <f t="shared" si="8"/>
        <v>122.5362571439469</v>
      </c>
      <c r="U56" s="7">
        <f t="shared" si="30"/>
        <v>175.25252942218853</v>
      </c>
      <c r="V56">
        <f t="shared" si="10"/>
        <v>140.37461904143066</v>
      </c>
      <c r="W56" s="7">
        <f t="shared" si="11"/>
        <v>280.50506641522577</v>
      </c>
      <c r="X56" s="7">
        <f t="shared" si="12"/>
        <v>243.60233713240393</v>
      </c>
      <c r="Y56">
        <f t="shared" si="13"/>
        <v>245.58873585413599</v>
      </c>
      <c r="Z56">
        <f t="shared" si="14"/>
        <v>181.49630308981759</v>
      </c>
      <c r="AA56">
        <f t="shared" si="15"/>
        <v>157.67321682470615</v>
      </c>
      <c r="AB56">
        <f t="shared" si="16"/>
        <v>163.43325663197726</v>
      </c>
      <c r="AC56" s="7"/>
      <c r="AE56" s="3">
        <f t="shared" si="19"/>
        <v>0</v>
      </c>
      <c r="AF56" s="3">
        <f t="shared" si="20"/>
        <v>-3.255460409517591E-2</v>
      </c>
      <c r="AG56" s="3">
        <f t="shared" si="21"/>
        <v>0</v>
      </c>
      <c r="AH56" s="3">
        <f t="shared" si="22"/>
        <v>-3.7198447698220317E-2</v>
      </c>
      <c r="AI56" s="3">
        <f t="shared" si="29"/>
        <v>0</v>
      </c>
      <c r="AJ56" s="3">
        <f t="shared" si="28"/>
        <v>-3.7784913457252566E-2</v>
      </c>
      <c r="AK56" s="3">
        <f t="shared" si="23"/>
        <v>-7.9532899460700399E-2</v>
      </c>
      <c r="AL56" s="3">
        <f t="shared" si="24"/>
        <v>-3.1874462188193634E-2</v>
      </c>
      <c r="AM56" s="3">
        <f t="shared" si="25"/>
        <v>0</v>
      </c>
      <c r="AN56" s="3">
        <f t="shared" si="26"/>
        <v>-4.5547643836123315E-2</v>
      </c>
    </row>
    <row r="57" spans="1:40" x14ac:dyDescent="0.25">
      <c r="A57" s="1">
        <v>42580</v>
      </c>
      <c r="B57" s="3">
        <v>5.9877270008022896E-3</v>
      </c>
      <c r="C57" s="3">
        <v>2.33742608223062E-2</v>
      </c>
      <c r="D57" s="3">
        <v>3.7387156512375098E-2</v>
      </c>
      <c r="E57" s="3">
        <v>3.7702234541768499E-2</v>
      </c>
      <c r="F57" s="3">
        <f>VLOOKUP($A57,[1]Consolidate_Returns!$A:$G,3,0)</f>
        <v>8.3459277799430312E-2</v>
      </c>
      <c r="G57" s="3">
        <f>VLOOKUP($A57,[1]Consolidate_Returns!$A:$G,5,0)</f>
        <v>7.1401592042296E-2</v>
      </c>
      <c r="H57" s="3">
        <f>VLOOKUP($A57,[1]Consolidate_Returns!$A:$G,2,0)</f>
        <v>7.6401592042296004E-2</v>
      </c>
      <c r="I57" s="3">
        <f>VLOOKUP($A57,[1]Consolidate_Returns!$A:$G,4,0)</f>
        <v>6.6600000000000006E-2</v>
      </c>
      <c r="J57" s="3"/>
      <c r="L57" s="3">
        <f t="shared" si="1"/>
        <v>6.0217812559841905E-2</v>
      </c>
      <c r="M57" s="3">
        <f t="shared" si="2"/>
        <v>5.1777432529847886E-2</v>
      </c>
      <c r="N57" s="3">
        <f t="shared" si="3"/>
        <v>6.0493392676299058E-2</v>
      </c>
      <c r="O57" s="3">
        <f t="shared" si="4"/>
        <v>5.7836146953712531E-2</v>
      </c>
      <c r="P57" s="3">
        <f t="shared" si="5"/>
        <v>3.3183287805354428E-2</v>
      </c>
      <c r="Q57" s="3">
        <f t="shared" si="6"/>
        <v>5.363227824669186E-2</v>
      </c>
      <c r="S57" s="7">
        <f t="shared" si="7"/>
        <v>135.16307257214268</v>
      </c>
      <c r="T57">
        <f t="shared" si="8"/>
        <v>125.4004515786187</v>
      </c>
      <c r="U57" s="7">
        <f t="shared" si="30"/>
        <v>181.80472316888552</v>
      </c>
      <c r="V57">
        <f t="shared" si="10"/>
        <v>145.6670558522421</v>
      </c>
      <c r="W57" s="7">
        <f t="shared" si="11"/>
        <v>297.39646792670379</v>
      </c>
      <c r="X57" s="7">
        <f t="shared" si="12"/>
        <v>256.21544070739026</v>
      </c>
      <c r="Y57">
        <f t="shared" si="13"/>
        <v>260.44523168903618</v>
      </c>
      <c r="Z57">
        <f t="shared" si="14"/>
        <v>191.99334994687584</v>
      </c>
      <c r="AA57">
        <f t="shared" si="15"/>
        <v>162.90533255779641</v>
      </c>
      <c r="AB57">
        <f t="shared" si="16"/>
        <v>172.19855452642645</v>
      </c>
      <c r="AC57" s="7"/>
      <c r="AE57" s="3">
        <f t="shared" si="19"/>
        <v>0</v>
      </c>
      <c r="AF57" s="3">
        <f t="shared" si="20"/>
        <v>0</v>
      </c>
      <c r="AG57" s="3">
        <f t="shared" si="21"/>
        <v>0</v>
      </c>
      <c r="AH57" s="3">
        <f t="shared" si="22"/>
        <v>0</v>
      </c>
      <c r="AI57" s="3">
        <f t="shared" si="29"/>
        <v>0</v>
      </c>
      <c r="AJ57" s="3">
        <f t="shared" si="28"/>
        <v>0</v>
      </c>
      <c r="AK57" s="3">
        <f t="shared" si="23"/>
        <v>0</v>
      </c>
      <c r="AL57" s="3">
        <f t="shared" si="24"/>
        <v>0</v>
      </c>
      <c r="AM57" s="3">
        <f t="shared" si="25"/>
        <v>0</v>
      </c>
      <c r="AN57" s="3">
        <f t="shared" si="26"/>
        <v>0</v>
      </c>
    </row>
    <row r="58" spans="1:40" x14ac:dyDescent="0.25">
      <c r="A58" s="1">
        <v>42613</v>
      </c>
      <c r="B58" s="3">
        <v>-1.76543033570663E-2</v>
      </c>
      <c r="C58" s="3">
        <v>-7.6135429915968802E-3</v>
      </c>
      <c r="D58" s="3">
        <v>1.28233213180939E-3</v>
      </c>
      <c r="E58" s="3">
        <v>3.4275953127780299E-3</v>
      </c>
      <c r="F58" s="3">
        <f>VLOOKUP($A58,[1]Consolidate_Returns!$A:$G,3,0)</f>
        <v>3.2837011006231027E-3</v>
      </c>
      <c r="G58" s="3">
        <f>VLOOKUP($A58,[1]Consolidate_Returns!$A:$G,5,0)</f>
        <v>9.035421700222427E-3</v>
      </c>
      <c r="H58" s="3">
        <f>VLOOKUP($A58,[1]Consolidate_Returns!$A:$G,2,0)</f>
        <v>7.6458702543114156E-3</v>
      </c>
      <c r="I58" s="3">
        <f>VLOOKUP($A58,[1]Consolidate_Returns!$A:$G,4,0)</f>
        <v>1.0800000000000001E-2</v>
      </c>
      <c r="J58" s="3"/>
      <c r="L58" s="3">
        <f t="shared" si="1"/>
        <v>-2.997700236683718E-3</v>
      </c>
      <c r="M58" s="3">
        <f t="shared" si="2"/>
        <v>1.0285041830358091E-3</v>
      </c>
      <c r="N58" s="3">
        <f t="shared" si="3"/>
        <v>3.0680462805389268E-3</v>
      </c>
      <c r="O58" s="3">
        <f t="shared" si="4"/>
        <v>7.9446996395428175E-3</v>
      </c>
      <c r="P58" s="3">
        <f t="shared" si="5"/>
        <v>-1.3864304052124913E-3</v>
      </c>
      <c r="Q58" s="3">
        <f t="shared" si="6"/>
        <v>5.2759371025209358E-3</v>
      </c>
      <c r="S58" s="7">
        <f t="shared" si="7"/>
        <v>132.77686268628091</v>
      </c>
      <c r="T58">
        <f t="shared" si="8"/>
        <v>124.44570984935922</v>
      </c>
      <c r="U58" s="7">
        <f t="shared" si="30"/>
        <v>182.03785720711969</v>
      </c>
      <c r="V58">
        <f t="shared" si="10"/>
        <v>146.16634357010741</v>
      </c>
      <c r="W58" s="7">
        <f t="shared" si="11"/>
        <v>296.50496246441105</v>
      </c>
      <c r="X58" s="7">
        <f t="shared" si="12"/>
        <v>256.47895935991619</v>
      </c>
      <c r="Y58">
        <f t="shared" si="13"/>
        <v>261.24428971340387</v>
      </c>
      <c r="Z58">
        <f t="shared" si="14"/>
        <v>193.51867944499341</v>
      </c>
      <c r="AA58">
        <f t="shared" si="15"/>
        <v>162.67947565156703</v>
      </c>
      <c r="AB58">
        <f t="shared" si="16"/>
        <v>173.10706326925288</v>
      </c>
      <c r="AC58" s="7"/>
      <c r="AE58" s="3">
        <f t="shared" si="19"/>
        <v>-1.7654303357066296E-2</v>
      </c>
      <c r="AF58" s="3">
        <f t="shared" si="20"/>
        <v>-7.6135429915969218E-3</v>
      </c>
      <c r="AG58" s="3">
        <f t="shared" si="21"/>
        <v>0</v>
      </c>
      <c r="AH58" s="3">
        <f t="shared" si="22"/>
        <v>0</v>
      </c>
      <c r="AI58" s="3">
        <f t="shared" si="29"/>
        <v>-2.9977002366835823E-3</v>
      </c>
      <c r="AJ58" s="3">
        <f t="shared" si="28"/>
        <v>0</v>
      </c>
      <c r="AK58" s="3">
        <f t="shared" si="23"/>
        <v>0</v>
      </c>
      <c r="AL58" s="3">
        <f t="shared" si="24"/>
        <v>0</v>
      </c>
      <c r="AM58" s="3">
        <f t="shared" si="25"/>
        <v>-1.3864304052124928E-3</v>
      </c>
      <c r="AN58" s="3">
        <f t="shared" si="26"/>
        <v>0</v>
      </c>
    </row>
    <row r="59" spans="1:40" x14ac:dyDescent="0.25">
      <c r="A59" s="1">
        <v>42643</v>
      </c>
      <c r="B59" s="3">
        <v>1.0543024478573601E-2</v>
      </c>
      <c r="C59" s="3">
        <v>4.7248544606006597E-3</v>
      </c>
      <c r="D59" s="3">
        <v>6.7026163778738298E-5</v>
      </c>
      <c r="E59" s="3">
        <v>9.3936315401261794E-3</v>
      </c>
      <c r="F59" s="3">
        <f>VLOOKUP($A59,[1]Consolidate_Returns!$A:$G,3,0)</f>
        <v>4.1465361249578406E-2</v>
      </c>
      <c r="G59" s="3">
        <f>VLOOKUP($A59,[1]Consolidate_Returns!$A:$G,5,0)</f>
        <v>3.6465361249578408E-2</v>
      </c>
      <c r="H59" s="3">
        <f>VLOOKUP($A59,[1]Consolidate_Returns!$A:$G,2,0)</f>
        <v>5.4330236677215912E-2</v>
      </c>
      <c r="I59" s="3">
        <f>VLOOKUP($A59,[1]Consolidate_Returns!$A:$G,4,0)</f>
        <v>1.2800000000000001E-2</v>
      </c>
      <c r="J59" s="3"/>
      <c r="L59" s="3">
        <f t="shared" si="1"/>
        <v>3.218866021827696E-2</v>
      </c>
      <c r="M59" s="3">
        <f t="shared" si="2"/>
        <v>2.8688660218276964E-2</v>
      </c>
      <c r="N59" s="3">
        <f t="shared" si="3"/>
        <v>3.944862201223133E-2</v>
      </c>
      <c r="O59" s="3">
        <f t="shared" si="4"/>
        <v>8.9801078491336204E-3</v>
      </c>
      <c r="P59" s="3">
        <f t="shared" si="5"/>
        <v>1.4643746528253147E-3</v>
      </c>
      <c r="Q59" s="3">
        <f t="shared" si="6"/>
        <v>1.0377456338180198E-2</v>
      </c>
      <c r="S59" s="7">
        <f t="shared" si="7"/>
        <v>134.17673239977057</v>
      </c>
      <c r="T59">
        <f t="shared" si="8"/>
        <v>125.03369771664357</v>
      </c>
      <c r="U59" s="7">
        <f t="shared" si="30"/>
        <v>182.05005850635078</v>
      </c>
      <c r="V59">
        <f t="shared" si="10"/>
        <v>147.53937634517249</v>
      </c>
      <c r="W59" s="7">
        <f t="shared" si="11"/>
        <v>306.04905995421097</v>
      </c>
      <c r="X59" s="7">
        <f t="shared" si="12"/>
        <v>263.83699707813008</v>
      </c>
      <c r="Y59">
        <f t="shared" si="13"/>
        <v>271.55001695116181</v>
      </c>
      <c r="Z59">
        <f t="shared" si="14"/>
        <v>195.25649805723137</v>
      </c>
      <c r="AA59">
        <f t="shared" si="15"/>
        <v>162.9176993522461</v>
      </c>
      <c r="AB59">
        <f t="shared" si="16"/>
        <v>174.90347426016015</v>
      </c>
      <c r="AC59" s="7"/>
      <c r="AE59" s="3">
        <f t="shared" si="19"/>
        <v>-7.2974086309384179E-3</v>
      </c>
      <c r="AF59" s="3">
        <f t="shared" si="20"/>
        <v>-2.9246614135611296E-3</v>
      </c>
      <c r="AG59" s="3">
        <f t="shared" si="21"/>
        <v>0</v>
      </c>
      <c r="AH59" s="3">
        <f t="shared" si="22"/>
        <v>0</v>
      </c>
      <c r="AI59" s="3">
        <f t="shared" si="29"/>
        <v>0</v>
      </c>
      <c r="AJ59" s="3">
        <f t="shared" si="28"/>
        <v>0</v>
      </c>
      <c r="AK59" s="3">
        <f t="shared" si="23"/>
        <v>0</v>
      </c>
      <c r="AL59" s="3">
        <f t="shared" si="24"/>
        <v>0</v>
      </c>
      <c r="AM59" s="3">
        <f t="shared" si="25"/>
        <v>0</v>
      </c>
      <c r="AN59" s="3">
        <f t="shared" si="26"/>
        <v>0</v>
      </c>
    </row>
    <row r="60" spans="1:40" x14ac:dyDescent="0.25">
      <c r="A60" s="1">
        <v>42674</v>
      </c>
      <c r="B60" s="3">
        <v>1.9211283367654499E-4</v>
      </c>
      <c r="C60" s="3">
        <v>-2.5022254636825999E-2</v>
      </c>
      <c r="D60" s="3">
        <v>-1.7788095452778901E-2</v>
      </c>
      <c r="E60" s="3">
        <v>-1.9120070364852901E-2</v>
      </c>
      <c r="F60" s="3">
        <f>VLOOKUP($A60,[1]Consolidate_Returns!$A:$G,3,0)</f>
        <v>9.089729179891648E-3</v>
      </c>
      <c r="G60" s="3">
        <f>VLOOKUP($A60,[1]Consolidate_Returns!$A:$G,5,0)</f>
        <v>-2.6655565796286095E-2</v>
      </c>
      <c r="H60" s="3">
        <f>VLOOKUP($A60,[1]Consolidate_Returns!$A:$G,2,0)</f>
        <v>-2.1655565796286094E-2</v>
      </c>
      <c r="I60" s="3">
        <f>VLOOKUP($A60,[1]Consolidate_Returns!$A:$G,4,0)</f>
        <v>-1.6199999999999999E-2</v>
      </c>
      <c r="J60" s="3"/>
      <c r="L60" s="3">
        <f t="shared" si="1"/>
        <v>6.4204442760271169E-3</v>
      </c>
      <c r="M60" s="3">
        <f t="shared" si="2"/>
        <v>-1.8601262207297301E-2</v>
      </c>
      <c r="N60" s="3">
        <f t="shared" si="3"/>
        <v>-2.2665572448448065E-2</v>
      </c>
      <c r="O60" s="3">
        <f t="shared" si="4"/>
        <v>-1.6676428635833671E-2</v>
      </c>
      <c r="P60" s="3">
        <f t="shared" si="5"/>
        <v>-1.9958343207993029E-2</v>
      </c>
      <c r="Q60" s="3">
        <f t="shared" si="6"/>
        <v>-1.8846676391047798E-2</v>
      </c>
      <c r="S60" s="7">
        <f t="shared" si="7"/>
        <v>134.20250947204536</v>
      </c>
      <c r="T60">
        <f t="shared" si="8"/>
        <v>121.90507269419379</v>
      </c>
      <c r="U60" s="7">
        <f t="shared" si="30"/>
        <v>178.81173468845583</v>
      </c>
      <c r="V60">
        <f t="shared" si="10"/>
        <v>144.71841308786628</v>
      </c>
      <c r="W60" s="7">
        <f t="shared" si="11"/>
        <v>308.01403088937747</v>
      </c>
      <c r="X60" s="7">
        <f t="shared" si="12"/>
        <v>258.92929591549387</v>
      </c>
      <c r="Y60">
        <f t="shared" si="13"/>
        <v>265.39518036857794</v>
      </c>
      <c r="Z60">
        <f t="shared" si="14"/>
        <v>192.00031700169717</v>
      </c>
      <c r="AA60">
        <f t="shared" si="15"/>
        <v>159.66613199391736</v>
      </c>
      <c r="AB60">
        <f t="shared" si="16"/>
        <v>171.60712508110896</v>
      </c>
      <c r="AC60" s="7"/>
      <c r="AE60" s="3">
        <f t="shared" si="19"/>
        <v>-7.1066977231123638E-3</v>
      </c>
      <c r="AF60" s="3">
        <f t="shared" si="20"/>
        <v>-2.7873734427770479E-2</v>
      </c>
      <c r="AG60" s="3">
        <f t="shared" si="21"/>
        <v>-1.7788095452778901E-2</v>
      </c>
      <c r="AH60" s="3">
        <f t="shared" si="22"/>
        <v>-1.9120070364852849E-2</v>
      </c>
      <c r="AI60" s="3">
        <f t="shared" si="29"/>
        <v>0</v>
      </c>
      <c r="AJ60" s="3">
        <f t="shared" si="28"/>
        <v>-1.8601262207297246E-2</v>
      </c>
      <c r="AK60" s="3">
        <f t="shared" si="23"/>
        <v>-2.2665572448448103E-2</v>
      </c>
      <c r="AL60" s="3">
        <f t="shared" si="24"/>
        <v>-1.6676428635833591E-2</v>
      </c>
      <c r="AM60" s="3">
        <f t="shared" si="25"/>
        <v>-1.9958343207992973E-2</v>
      </c>
      <c r="AN60" s="3">
        <f t="shared" si="26"/>
        <v>-1.8846676391047767E-2</v>
      </c>
    </row>
    <row r="61" spans="1:40" x14ac:dyDescent="0.25">
      <c r="A61" s="1">
        <v>42704</v>
      </c>
      <c r="B61" s="3">
        <v>-8.6275988668344707E-3</v>
      </c>
      <c r="C61" s="3">
        <v>-4.2269571865004496E-3</v>
      </c>
      <c r="D61" s="3">
        <v>3.6688607888065397E-2</v>
      </c>
      <c r="E61" s="3">
        <v>1.03501905641161E-2</v>
      </c>
      <c r="F61" s="3">
        <f>VLOOKUP($A61,[1]Consolidate_Returns!$A:$G,3,0)</f>
        <v>5.9088004976932805E-2</v>
      </c>
      <c r="G61" s="3">
        <f>VLOOKUP($A61,[1]Consolidate_Returns!$A:$G,5,0)</f>
        <v>4.4774379517417723E-2</v>
      </c>
      <c r="H61" s="3">
        <f>VLOOKUP($A61,[1]Consolidate_Returns!$A:$G,2,0)</f>
        <v>4.977437951741772E-2</v>
      </c>
      <c r="I61" s="3">
        <f>VLOOKUP($A61,[1]Consolidate_Returns!$A:$G,4,0)</f>
        <v>3.0499999999999999E-2</v>
      </c>
      <c r="J61" s="3"/>
      <c r="L61" s="3">
        <f t="shared" si="1"/>
        <v>3.8773323823802622E-2</v>
      </c>
      <c r="M61" s="3">
        <f t="shared" si="2"/>
        <v>2.8753786002142068E-2</v>
      </c>
      <c r="N61" s="3">
        <f t="shared" si="3"/>
        <v>3.3573978506242268E-2</v>
      </c>
      <c r="O61" s="3">
        <f t="shared" si="4"/>
        <v>3.2356582366419619E-2</v>
      </c>
      <c r="P61" s="3">
        <f t="shared" si="5"/>
        <v>2.441393836569564E-2</v>
      </c>
      <c r="Q61" s="3">
        <f t="shared" si="6"/>
        <v>2.0081912844049862E-2</v>
      </c>
      <c r="S61" s="7">
        <f t="shared" si="7"/>
        <v>133.04466405339801</v>
      </c>
      <c r="T61">
        <f t="shared" si="8"/>
        <v>121.38978517109821</v>
      </c>
      <c r="U61" s="7">
        <f t="shared" si="30"/>
        <v>185.37208830822539</v>
      </c>
      <c r="V61">
        <f t="shared" si="10"/>
        <v>146.21627624146217</v>
      </c>
      <c r="W61" s="7">
        <f t="shared" si="11"/>
        <v>319.95675865132603</v>
      </c>
      <c r="X61" s="7">
        <f t="shared" si="12"/>
        <v>266.37449347993328</v>
      </c>
      <c r="Y61">
        <f t="shared" si="13"/>
        <v>274.30555244993286</v>
      </c>
      <c r="Z61">
        <f t="shared" si="14"/>
        <v>198.21279107314126</v>
      </c>
      <c r="AA61">
        <f t="shared" si="15"/>
        <v>163.56421109950588</v>
      </c>
      <c r="AB61">
        <f t="shared" si="16"/>
        <v>175.05332441040576</v>
      </c>
      <c r="AC61" s="7"/>
      <c r="AE61" s="3">
        <f t="shared" si="19"/>
        <v>-1.5672982852723932E-2</v>
      </c>
      <c r="AF61" s="3">
        <f t="shared" si="20"/>
        <v>-3.1982870532216844E-2</v>
      </c>
      <c r="AG61" s="3">
        <f t="shared" si="21"/>
        <v>0</v>
      </c>
      <c r="AH61" s="3">
        <f t="shared" si="22"/>
        <v>-8.9677761726123014E-3</v>
      </c>
      <c r="AI61" s="3">
        <f t="shared" si="29"/>
        <v>0</v>
      </c>
      <c r="AJ61" s="3">
        <f t="shared" si="28"/>
        <v>0</v>
      </c>
      <c r="AK61" s="3">
        <f t="shared" si="23"/>
        <v>0</v>
      </c>
      <c r="AL61" s="3">
        <f t="shared" si="24"/>
        <v>0</v>
      </c>
      <c r="AM61" s="3">
        <f t="shared" si="25"/>
        <v>0</v>
      </c>
      <c r="AN61" s="3">
        <f t="shared" si="26"/>
        <v>0</v>
      </c>
    </row>
    <row r="62" spans="1:40" x14ac:dyDescent="0.25">
      <c r="A62" s="1">
        <v>42734</v>
      </c>
      <c r="B62" s="3">
        <v>1.7735957394221E-2</v>
      </c>
      <c r="C62" s="3">
        <v>1.20339571748488E-2</v>
      </c>
      <c r="D62" s="3">
        <v>2.1434191651372701E-2</v>
      </c>
      <c r="E62" s="3">
        <v>1.96229037664532E-2</v>
      </c>
      <c r="F62" s="3">
        <f>VLOOKUP($A62,[1]Consolidate_Returns!$A:$G,3,0)</f>
        <v>9.6743885376024685E-3</v>
      </c>
      <c r="G62" s="3">
        <f>VLOOKUP($A62,[1]Consolidate_Returns!$A:$G,5,0)</f>
        <v>4.6743885376024684E-3</v>
      </c>
      <c r="H62" s="3">
        <f>VLOOKUP($A62,[1]Consolidate_Returns!$A:$G,2,0)</f>
        <v>1.8809424184538279E-2</v>
      </c>
      <c r="I62" s="3">
        <f>VLOOKUP($A62,[1]Consolidate_Returns!$A:$G,4,0)</f>
        <v>-1.8E-3</v>
      </c>
      <c r="J62" s="3"/>
      <c r="L62" s="3">
        <f t="shared" si="1"/>
        <v>1.2092859194588027E-2</v>
      </c>
      <c r="M62" s="3">
        <f t="shared" si="2"/>
        <v>8.5928591945880275E-3</v>
      </c>
      <c r="N62" s="3">
        <f t="shared" si="3"/>
        <v>1.6776784081631434E-2</v>
      </c>
      <c r="O62" s="3">
        <f t="shared" si="4"/>
        <v>5.1702574954118098E-3</v>
      </c>
      <c r="P62" s="3">
        <f t="shared" si="5"/>
        <v>1.861412130841553E-2</v>
      </c>
      <c r="Q62" s="3">
        <f t="shared" si="6"/>
        <v>2.3501871524546402E-3</v>
      </c>
      <c r="S62" s="7">
        <f t="shared" si="7"/>
        <v>135.40433854657752</v>
      </c>
      <c r="T62">
        <f t="shared" si="8"/>
        <v>122.85058464731131</v>
      </c>
      <c r="U62" s="7">
        <f t="shared" si="30"/>
        <v>189.34538917583907</v>
      </c>
      <c r="V62">
        <f t="shared" si="10"/>
        <v>149.08546415923752</v>
      </c>
      <c r="W62" s="7">
        <f t="shared" si="11"/>
        <v>323.8259506820533</v>
      </c>
      <c r="X62" s="7">
        <f t="shared" si="12"/>
        <v>268.66341199543609</v>
      </c>
      <c r="Y62">
        <f t="shared" si="13"/>
        <v>278.90751747577804</v>
      </c>
      <c r="Z62">
        <f t="shared" si="14"/>
        <v>199.23760224187365</v>
      </c>
      <c r="AA62">
        <f t="shared" si="15"/>
        <v>166.60881516662735</v>
      </c>
      <c r="AB62">
        <f t="shared" si="16"/>
        <v>175.46473248442959</v>
      </c>
      <c r="AC62" s="7"/>
      <c r="AE62" s="3">
        <f t="shared" si="19"/>
        <v>0</v>
      </c>
      <c r="AF62" s="3">
        <f t="shared" si="20"/>
        <v>-2.033379385168143E-2</v>
      </c>
      <c r="AG62" s="3">
        <f t="shared" si="21"/>
        <v>0</v>
      </c>
      <c r="AH62" s="3">
        <f t="shared" si="22"/>
        <v>0</v>
      </c>
      <c r="AI62" s="3">
        <f t="shared" si="29"/>
        <v>0</v>
      </c>
      <c r="AJ62" s="3">
        <f t="shared" si="28"/>
        <v>0</v>
      </c>
      <c r="AK62" s="3">
        <f t="shared" si="23"/>
        <v>0</v>
      </c>
      <c r="AL62" s="3">
        <f t="shared" si="24"/>
        <v>0</v>
      </c>
      <c r="AM62" s="3">
        <f t="shared" si="25"/>
        <v>0</v>
      </c>
      <c r="AN62" s="3">
        <f t="shared" si="26"/>
        <v>0</v>
      </c>
    </row>
    <row r="63" spans="1:40" x14ac:dyDescent="0.25">
      <c r="A63" s="1">
        <v>42766</v>
      </c>
      <c r="B63" s="3">
        <v>2.47356910789506E-2</v>
      </c>
      <c r="C63" s="3">
        <v>1.8776641105223899E-2</v>
      </c>
      <c r="D63" s="3">
        <v>1.75118296352447E-2</v>
      </c>
      <c r="E63" s="3">
        <v>2.9068766597231999E-2</v>
      </c>
      <c r="F63" s="3">
        <f>VLOOKUP($A63,[1]Consolidate_Returns!$A:$G,3,0)</f>
        <v>6.0637720685586198E-2</v>
      </c>
      <c r="G63" s="3">
        <f>VLOOKUP($A63,[1]Consolidate_Returns!$A:$G,5,0)</f>
        <v>5.5173479873497591E-2</v>
      </c>
      <c r="H63" s="3">
        <f>VLOOKUP($A63,[1]Consolidate_Returns!$A:$G,2,0)</f>
        <v>6.0173479873497589E-2</v>
      </c>
      <c r="I63" s="3">
        <f>VLOOKUP($A63,[1]Consolidate_Returns!$A:$G,4,0)</f>
        <v>6.1600000000000002E-2</v>
      </c>
      <c r="J63" s="3"/>
      <c r="L63" s="3">
        <f t="shared" si="1"/>
        <v>4.9867111803595515E-2</v>
      </c>
      <c r="M63" s="3">
        <f t="shared" si="2"/>
        <v>4.604214323513349E-2</v>
      </c>
      <c r="N63" s="3">
        <f t="shared" si="3"/>
        <v>4.7754428243015484E-2</v>
      </c>
      <c r="O63" s="3">
        <f t="shared" si="4"/>
        <v>4.8373548890573409E-2</v>
      </c>
      <c r="P63" s="3">
        <f t="shared" si="5"/>
        <v>1.7891273076238459E-2</v>
      </c>
      <c r="Q63" s="3">
        <f t="shared" si="6"/>
        <v>4.8752992331567171E-2</v>
      </c>
      <c r="S63" s="7">
        <f t="shared" si="7"/>
        <v>138.75365843561531</v>
      </c>
      <c r="T63">
        <f t="shared" si="8"/>
        <v>125.1573059848008</v>
      </c>
      <c r="U63" s="7">
        <f t="shared" si="30"/>
        <v>192.6611733733055</v>
      </c>
      <c r="V63">
        <f t="shared" si="10"/>
        <v>153.41919471992239</v>
      </c>
      <c r="W63" s="7">
        <f t="shared" si="11"/>
        <v>339.97421556962087</v>
      </c>
      <c r="X63" s="7">
        <f t="shared" si="12"/>
        <v>281.03325129256962</v>
      </c>
      <c r="Y63">
        <f t="shared" si="13"/>
        <v>292.22658650551267</v>
      </c>
      <c r="Z63">
        <f t="shared" si="14"/>
        <v>208.87543213476155</v>
      </c>
      <c r="AA63">
        <f t="shared" si="15"/>
        <v>169.589658975682</v>
      </c>
      <c r="AB63">
        <f t="shared" si="16"/>
        <v>184.0191632417035</v>
      </c>
      <c r="AC63" s="7"/>
      <c r="AE63" s="3">
        <f t="shared" si="19"/>
        <v>0</v>
      </c>
      <c r="AF63" s="3">
        <f t="shared" si="20"/>
        <v>-1.9389530959181749E-3</v>
      </c>
      <c r="AG63" s="3">
        <f t="shared" si="21"/>
        <v>0</v>
      </c>
      <c r="AH63" s="3">
        <f t="shared" si="22"/>
        <v>0</v>
      </c>
      <c r="AI63" s="3">
        <f t="shared" si="29"/>
        <v>0</v>
      </c>
      <c r="AJ63" s="3">
        <f t="shared" si="28"/>
        <v>0</v>
      </c>
      <c r="AK63" s="3">
        <f t="shared" si="23"/>
        <v>0</v>
      </c>
      <c r="AL63" s="3">
        <f t="shared" si="24"/>
        <v>0</v>
      </c>
      <c r="AM63" s="3">
        <f t="shared" si="25"/>
        <v>0</v>
      </c>
      <c r="AN63" s="3">
        <f t="shared" si="26"/>
        <v>0</v>
      </c>
    </row>
    <row r="64" spans="1:40" x14ac:dyDescent="0.25">
      <c r="A64" s="1">
        <v>42794</v>
      </c>
      <c r="B64" s="3">
        <v>2.3212118425550501E-2</v>
      </c>
      <c r="C64" s="3">
        <v>2.0511235331966901E-2</v>
      </c>
      <c r="D64" s="3">
        <v>3.9750207929178702E-2</v>
      </c>
      <c r="E64" s="3">
        <v>2.51272428692919E-2</v>
      </c>
      <c r="F64" s="3">
        <f>VLOOKUP($A64,[1]Consolidate_Returns!$A:$G,3,0)</f>
        <v>1.0894067741144986E-2</v>
      </c>
      <c r="G64" s="3">
        <f>VLOOKUP($A64,[1]Consolidate_Returns!$A:$G,5,0)</f>
        <v>2.9356202373325879E-2</v>
      </c>
      <c r="H64" s="3">
        <f>VLOOKUP($A64,[1]Consolidate_Returns!$A:$G,2,0)</f>
        <v>3.7777324034245031E-2</v>
      </c>
      <c r="I64" s="3">
        <f>VLOOKUP($A64,[1]Consolidate_Returns!$A:$G,4,0)</f>
        <v>3.56E-2</v>
      </c>
      <c r="J64" s="3"/>
      <c r="L64" s="3">
        <f t="shared" si="1"/>
        <v>1.458948294646664E-2</v>
      </c>
      <c r="M64" s="3">
        <f t="shared" si="2"/>
        <v>2.7512977188993263E-2</v>
      </c>
      <c r="N64" s="3">
        <f t="shared" si="3"/>
        <v>3.2597497423561592E-2</v>
      </c>
      <c r="O64" s="3">
        <f t="shared" si="4"/>
        <v>3.684506237875361E-2</v>
      </c>
      <c r="P64" s="3">
        <f t="shared" si="5"/>
        <v>3.397851615001516E-2</v>
      </c>
      <c r="Q64" s="3">
        <f t="shared" si="6"/>
        <v>3.1073370599590068E-2</v>
      </c>
      <c r="S64" s="7">
        <f t="shared" si="7"/>
        <v>141.9744247872012</v>
      </c>
      <c r="T64">
        <f t="shared" si="8"/>
        <v>127.72443694137004</v>
      </c>
      <c r="U64" s="7">
        <f t="shared" si="30"/>
        <v>200.31949507477395</v>
      </c>
      <c r="V64">
        <f t="shared" si="10"/>
        <v>157.27419608646107</v>
      </c>
      <c r="W64" s="7">
        <f t="shared" si="11"/>
        <v>344.93426358991218</v>
      </c>
      <c r="X64" s="7">
        <f t="shared" si="12"/>
        <v>288.76531272473068</v>
      </c>
      <c r="Y64">
        <f t="shared" si="13"/>
        <v>301.75244190622232</v>
      </c>
      <c r="Z64">
        <f t="shared" si="14"/>
        <v>216.57146046115594</v>
      </c>
      <c r="AA64">
        <f t="shared" si="15"/>
        <v>175.35206394206278</v>
      </c>
      <c r="AB64">
        <f t="shared" si="16"/>
        <v>189.73725889853941</v>
      </c>
      <c r="AC64" s="7"/>
      <c r="AE64" s="3">
        <f t="shared" si="19"/>
        <v>0</v>
      </c>
      <c r="AF64" s="3">
        <f t="shared" si="20"/>
        <v>0</v>
      </c>
      <c r="AG64" s="3">
        <f t="shared" si="21"/>
        <v>0</v>
      </c>
      <c r="AH64" s="3">
        <f t="shared" si="22"/>
        <v>0</v>
      </c>
      <c r="AI64" s="3">
        <f t="shared" si="29"/>
        <v>0</v>
      </c>
      <c r="AJ64" s="3">
        <f t="shared" si="28"/>
        <v>0</v>
      </c>
      <c r="AK64" s="3">
        <f t="shared" si="23"/>
        <v>0</v>
      </c>
      <c r="AL64" s="3">
        <f t="shared" si="24"/>
        <v>0</v>
      </c>
      <c r="AM64" s="3">
        <f t="shared" si="25"/>
        <v>0</v>
      </c>
      <c r="AN64" s="3">
        <f t="shared" si="26"/>
        <v>0</v>
      </c>
    </row>
    <row r="65" spans="1:40" x14ac:dyDescent="0.25">
      <c r="A65" s="1">
        <v>42825</v>
      </c>
      <c r="B65" s="3">
        <v>-4.8994798106091501E-3</v>
      </c>
      <c r="C65" s="3">
        <v>9.4956128173420105E-3</v>
      </c>
      <c r="D65" s="3">
        <v>1.17541484037198E-3</v>
      </c>
      <c r="E65" s="3">
        <v>1.3457197130167501E-2</v>
      </c>
      <c r="F65" s="3">
        <f>VLOOKUP($A65,[1]Consolidate_Returns!$A:$G,3,0)</f>
        <v>4.802321017988169E-2</v>
      </c>
      <c r="G65" s="3">
        <f>VLOOKUP($A65,[1]Consolidate_Returns!$A:$G,5,0)</f>
        <v>4.3023210179881692E-2</v>
      </c>
      <c r="H65" s="3">
        <f>VLOOKUP($A65,[1]Consolidate_Returns!$A:$G,2,0)</f>
        <v>4.3383432357701188E-2</v>
      </c>
      <c r="I65" s="3">
        <f>VLOOKUP($A65,[1]Consolidate_Returns!$A:$G,4,0)</f>
        <v>1.95E-2</v>
      </c>
      <c r="J65" s="3"/>
      <c r="L65" s="3">
        <f t="shared" si="1"/>
        <v>3.2146403182734436E-2</v>
      </c>
      <c r="M65" s="3">
        <f t="shared" si="2"/>
        <v>2.8646403182734436E-2</v>
      </c>
      <c r="N65" s="3">
        <f t="shared" si="3"/>
        <v>3.3217086495593434E-2</v>
      </c>
      <c r="O65" s="3">
        <f t="shared" si="4"/>
        <v>1.4002624452111593E-2</v>
      </c>
      <c r="P65" s="3">
        <f t="shared" si="5"/>
        <v>3.6714742334629891E-3</v>
      </c>
      <c r="Q65" s="3">
        <f t="shared" si="6"/>
        <v>1.6498683845202602E-2</v>
      </c>
      <c r="S65" s="7">
        <f t="shared" si="7"/>
        <v>141.27882395933347</v>
      </c>
      <c r="T65">
        <f t="shared" si="8"/>
        <v>128.93725874187831</v>
      </c>
      <c r="U65" s="7">
        <f t="shared" si="30"/>
        <v>200.55495358210067</v>
      </c>
      <c r="V65">
        <f t="shared" si="10"/>
        <v>159.3906659466852</v>
      </c>
      <c r="W65" s="7">
        <f t="shared" si="11"/>
        <v>356.02265949881314</v>
      </c>
      <c r="X65" s="7">
        <f t="shared" si="12"/>
        <v>297.03740029823172</v>
      </c>
      <c r="Y65">
        <f t="shared" si="13"/>
        <v>311.77577886927781</v>
      </c>
      <c r="Z65">
        <f t="shared" si="14"/>
        <v>219.60402928903886</v>
      </c>
      <c r="AA65">
        <f t="shared" si="15"/>
        <v>175.9958645266106</v>
      </c>
      <c r="AB65">
        <f t="shared" si="16"/>
        <v>192.86767394676176</v>
      </c>
      <c r="AC65" s="7"/>
      <c r="AE65" s="3">
        <f t="shared" si="19"/>
        <v>-4.8994798106091241E-3</v>
      </c>
      <c r="AF65" s="3">
        <f t="shared" si="20"/>
        <v>0</v>
      </c>
      <c r="AG65" s="3">
        <f t="shared" si="21"/>
        <v>0</v>
      </c>
      <c r="AH65" s="3">
        <f t="shared" si="22"/>
        <v>0</v>
      </c>
      <c r="AI65" s="3">
        <f t="shared" si="29"/>
        <v>0</v>
      </c>
      <c r="AJ65" s="3">
        <f t="shared" si="28"/>
        <v>0</v>
      </c>
      <c r="AK65" s="3">
        <f t="shared" si="23"/>
        <v>0</v>
      </c>
      <c r="AL65" s="3">
        <f t="shared" si="24"/>
        <v>0</v>
      </c>
      <c r="AM65" s="3">
        <f t="shared" si="25"/>
        <v>0</v>
      </c>
      <c r="AN65" s="3">
        <f t="shared" si="26"/>
        <v>0</v>
      </c>
    </row>
    <row r="66" spans="1:40" x14ac:dyDescent="0.25">
      <c r="A66" s="1">
        <v>42853</v>
      </c>
      <c r="B66" s="3">
        <v>1.65282361963482E-2</v>
      </c>
      <c r="C66" s="3">
        <v>1.3607388200993199E-2</v>
      </c>
      <c r="D66" s="3">
        <v>9.6514787672010698E-3</v>
      </c>
      <c r="E66" s="3">
        <v>1.6123970798662401E-2</v>
      </c>
      <c r="F66" s="3">
        <f>VLOOKUP($A66,[1]Consolidate_Returns!$A:$G,3,0)</f>
        <v>3.168233955364004E-2</v>
      </c>
      <c r="G66" s="3">
        <f>VLOOKUP($A66,[1]Consolidate_Returns!$A:$G,5,0)</f>
        <v>2.3516755231635308E-2</v>
      </c>
      <c r="H66" s="3">
        <f>VLOOKUP($A66,[1]Consolidate_Returns!$A:$G,2,0)</f>
        <v>2.8516755231635309E-2</v>
      </c>
      <c r="I66" s="3">
        <f>VLOOKUP($A66,[1]Consolidate_Returns!$A:$G,4,0)</f>
        <v>1.52E-2</v>
      </c>
      <c r="J66" s="3"/>
      <c r="L66" s="3">
        <f t="shared" si="1"/>
        <v>2.7136108546452486E-2</v>
      </c>
      <c r="M66" s="3">
        <f t="shared" si="2"/>
        <v>2.1420199521049177E-2</v>
      </c>
      <c r="N66" s="3">
        <f t="shared" si="3"/>
        <v>2.4043945122442675E-2</v>
      </c>
      <c r="O66" s="3">
        <f t="shared" si="4"/>
        <v>1.3535443630160321E-2</v>
      </c>
      <c r="P66" s="3">
        <f t="shared" si="5"/>
        <v>1.0838251597338708E-2</v>
      </c>
      <c r="Q66" s="3">
        <f t="shared" si="6"/>
        <v>1.4722216460297959E-2</v>
      </c>
      <c r="S66" s="7">
        <f t="shared" si="7"/>
        <v>143.61391373127563</v>
      </c>
      <c r="T66">
        <f t="shared" si="8"/>
        <v>130.69175807515097</v>
      </c>
      <c r="U66" s="7">
        <f t="shared" si="30"/>
        <v>202.49060545825532</v>
      </c>
      <c r="V66">
        <f t="shared" si="10"/>
        <v>161.96067638998892</v>
      </c>
      <c r="W66" s="7">
        <f t="shared" si="11"/>
        <v>365.68372903196962</v>
      </c>
      <c r="X66" s="7">
        <f t="shared" si="12"/>
        <v>303.40000067783359</v>
      </c>
      <c r="Y66">
        <f t="shared" si="13"/>
        <v>319.27209858691754</v>
      </c>
      <c r="Z66">
        <f t="shared" si="14"/>
        <v>222.5764672484367</v>
      </c>
      <c r="AA66">
        <f t="shared" si="15"/>
        <v>177.90335198644112</v>
      </c>
      <c r="AB66">
        <f t="shared" si="16"/>
        <v>195.70711359080016</v>
      </c>
      <c r="AC66" s="7"/>
      <c r="AE66" s="3">
        <f t="shared" si="19"/>
        <v>0</v>
      </c>
      <c r="AF66" s="3">
        <f t="shared" si="20"/>
        <v>0</v>
      </c>
      <c r="AG66" s="3">
        <f t="shared" si="21"/>
        <v>0</v>
      </c>
      <c r="AH66" s="3">
        <f t="shared" si="22"/>
        <v>0</v>
      </c>
      <c r="AI66" s="3">
        <f t="shared" si="29"/>
        <v>0</v>
      </c>
      <c r="AJ66" s="3">
        <f t="shared" si="28"/>
        <v>0</v>
      </c>
      <c r="AK66" s="3">
        <f t="shared" si="23"/>
        <v>0</v>
      </c>
      <c r="AL66" s="3">
        <f t="shared" si="24"/>
        <v>0</v>
      </c>
      <c r="AM66" s="3">
        <f t="shared" si="25"/>
        <v>0</v>
      </c>
      <c r="AN66" s="3">
        <f t="shared" si="26"/>
        <v>0</v>
      </c>
    </row>
    <row r="67" spans="1:40" x14ac:dyDescent="0.25">
      <c r="A67" s="1">
        <v>42886</v>
      </c>
      <c r="B67" s="3">
        <v>2.22872214289365E-2</v>
      </c>
      <c r="C67" s="3">
        <v>1.82806040872267E-2</v>
      </c>
      <c r="D67" s="3">
        <v>1.39421749419039E-2</v>
      </c>
      <c r="E67" s="3">
        <v>2.2090847810651099E-2</v>
      </c>
      <c r="F67" s="3">
        <f>VLOOKUP($A67,[1]Consolidate_Returns!$A:$G,3,0)</f>
        <v>7.5135513538943696E-2</v>
      </c>
      <c r="G67" s="3">
        <f>VLOOKUP($A67,[1]Consolidate_Returns!$A:$G,5,0)</f>
        <v>6.9295479090548825E-2</v>
      </c>
      <c r="H67" s="3">
        <f>VLOOKUP($A67,[1]Consolidate_Returns!$A:$G,2,0)</f>
        <v>8.581564581113954E-2</v>
      </c>
      <c r="I67" s="3">
        <f>VLOOKUP($A67,[1]Consolidate_Returns!$A:$G,4,0)</f>
        <v>3.3399999999999999E-2</v>
      </c>
      <c r="J67" s="3"/>
      <c r="L67" s="3">
        <f t="shared" si="1"/>
        <v>5.9281025905941538E-2</v>
      </c>
      <c r="M67" s="3">
        <f t="shared" si="2"/>
        <v>5.5193001792065127E-2</v>
      </c>
      <c r="N67" s="3">
        <f t="shared" si="3"/>
        <v>6.5555133293965687E-2</v>
      </c>
      <c r="O67" s="3">
        <f t="shared" si="4"/>
        <v>2.7562652482571167E-2</v>
      </c>
      <c r="P67" s="3">
        <f t="shared" si="5"/>
        <v>1.524370368550074E-2</v>
      </c>
      <c r="Q67" s="3">
        <f t="shared" si="6"/>
        <v>2.8864181226168007E-2</v>
      </c>
      <c r="S67" s="7">
        <f t="shared" si="7"/>
        <v>146.81466882688076</v>
      </c>
      <c r="T67">
        <f t="shared" si="8"/>
        <v>133.08088236198643</v>
      </c>
      <c r="U67" s="7">
        <f t="shared" si="30"/>
        <v>205.31376490364636</v>
      </c>
      <c r="V67">
        <f t="shared" si="10"/>
        <v>165.5385250434303</v>
      </c>
      <c r="W67" s="7">
        <f t="shared" si="11"/>
        <v>387.36183564609513</v>
      </c>
      <c r="X67" s="7">
        <f t="shared" si="12"/>
        <v>320.14555745895785</v>
      </c>
      <c r="Y67">
        <f t="shared" si="13"/>
        <v>340.20202356682705</v>
      </c>
      <c r="Z67">
        <f t="shared" si="14"/>
        <v>228.71126506600373</v>
      </c>
      <c r="AA67">
        <f t="shared" si="15"/>
        <v>180.61525796877976</v>
      </c>
      <c r="AB67">
        <f t="shared" si="16"/>
        <v>201.35603918473527</v>
      </c>
      <c r="AC67" s="7"/>
      <c r="AE67" s="3">
        <f t="shared" si="19"/>
        <v>0</v>
      </c>
      <c r="AF67" s="3">
        <f t="shared" si="20"/>
        <v>0</v>
      </c>
      <c r="AG67" s="3">
        <f t="shared" si="21"/>
        <v>0</v>
      </c>
      <c r="AH67" s="3">
        <f t="shared" si="22"/>
        <v>0</v>
      </c>
      <c r="AI67" s="3">
        <f t="shared" si="29"/>
        <v>0</v>
      </c>
      <c r="AJ67" s="3">
        <f t="shared" si="28"/>
        <v>0</v>
      </c>
      <c r="AK67" s="3">
        <f t="shared" si="23"/>
        <v>0</v>
      </c>
      <c r="AL67" s="3">
        <f t="shared" si="24"/>
        <v>0</v>
      </c>
      <c r="AM67" s="3">
        <f t="shared" si="25"/>
        <v>0</v>
      </c>
      <c r="AN67" s="3">
        <f t="shared" si="26"/>
        <v>0</v>
      </c>
    </row>
    <row r="68" spans="1:40" x14ac:dyDescent="0.25">
      <c r="A68" s="1">
        <v>42916</v>
      </c>
      <c r="B68" s="3">
        <v>1.71294115790542E-3</v>
      </c>
      <c r="C68" s="3">
        <v>6.2651991291182698E-3</v>
      </c>
      <c r="D68" s="3">
        <v>6.6706115044392602E-3</v>
      </c>
      <c r="E68" s="3">
        <v>7.8710857937309697E-3</v>
      </c>
      <c r="F68" s="3">
        <f>VLOOKUP($A68,[1]Consolidate_Returns!$A:$G,3,0)</f>
        <v>-7.7778813230378607E-2</v>
      </c>
      <c r="G68" s="3">
        <f>VLOOKUP($A68,[1]Consolidate_Returns!$A:$G,5,0)</f>
        <v>-8.2778813230378612E-2</v>
      </c>
      <c r="H68" s="3">
        <f>VLOOKUP($A68,[1]Consolidate_Returns!$A:$G,2,0)</f>
        <v>-6.5834950902729394E-2</v>
      </c>
      <c r="I68" s="3">
        <f>VLOOKUP($A68,[1]Consolidate_Returns!$A:$G,4,0)</f>
        <v>-1.17E-2</v>
      </c>
      <c r="J68" s="3"/>
      <c r="L68" s="3">
        <f t="shared" ref="L68:L81" si="31">($J$1*B68)+($K$1*F68)</f>
        <v>-5.39312869138934E-2</v>
      </c>
      <c r="M68" s="3">
        <f t="shared" ref="M68:M81" si="32">($J$1*B68)+($K$1*G68)</f>
        <v>-5.7431286913893397E-2</v>
      </c>
      <c r="N68" s="3">
        <f t="shared" ref="N68:N81" si="33">($J$1*C68)+($K$1*H68)</f>
        <v>-4.4204905893175092E-2</v>
      </c>
      <c r="O68" s="3">
        <f t="shared" ref="O68:O81" si="34">($J$1*D68)+($K$1*I68)</f>
        <v>-6.1888165486682217E-3</v>
      </c>
      <c r="P68" s="3">
        <f t="shared" ref="P68:P81" si="35">($J$1*C68)+($K$1*D68)</f>
        <v>6.5489877918429628E-3</v>
      </c>
      <c r="Q68" s="3">
        <f t="shared" ref="Q68:Q81" si="36">($J$1*C68)+($K$1*I68)</f>
        <v>-6.3104402612645183E-3</v>
      </c>
      <c r="S68" s="7">
        <f t="shared" ref="S68:S81" si="37">S67*(1+B68)</f>
        <v>147.06615371569856</v>
      </c>
      <c r="T68">
        <f t="shared" ref="T68:T81" si="38">T67*(1+C68)</f>
        <v>133.91466059026303</v>
      </c>
      <c r="U68" s="7">
        <f t="shared" ref="U68:U81" si="39">U67*(1+D68)</f>
        <v>206.68333326583235</v>
      </c>
      <c r="V68">
        <f t="shared" ref="V68:V81" si="40">V67*(1+E68)</f>
        <v>166.84149297621482</v>
      </c>
      <c r="W68" s="7">
        <f t="shared" ref="W68:W81" si="41">W67*(1+L68)</f>
        <v>366.47091334837319</v>
      </c>
      <c r="X68" s="7">
        <f t="shared" ref="X68:X81" si="42">X67*(1+M68)</f>
        <v>301.75918609432409</v>
      </c>
      <c r="Y68">
        <f t="shared" ref="Y68:Y81" si="43">Y67*(1+N68)</f>
        <v>325.16342513038774</v>
      </c>
      <c r="Z68">
        <f t="shared" ref="Z68:Z81" si="44">Z67*(1+O68)</f>
        <v>227.2958130038964</v>
      </c>
      <c r="AA68">
        <f t="shared" ref="AA68:AA81" si="45">AA67*(1+P68)</f>
        <v>181.79810508823786</v>
      </c>
      <c r="AB68">
        <f t="shared" ref="AB68:AB81" si="46">AB67*(1+Q68)</f>
        <v>200.08539392821515</v>
      </c>
      <c r="AC68" s="7"/>
      <c r="AE68" s="3">
        <f t="shared" si="19"/>
        <v>0</v>
      </c>
      <c r="AF68" s="3">
        <f t="shared" si="20"/>
        <v>0</v>
      </c>
      <c r="AG68" s="3">
        <f t="shared" si="21"/>
        <v>0</v>
      </c>
      <c r="AH68" s="3">
        <f t="shared" si="22"/>
        <v>0</v>
      </c>
      <c r="AI68" s="3">
        <f t="shared" si="29"/>
        <v>-5.3931286913893317E-2</v>
      </c>
      <c r="AJ68" s="3">
        <f t="shared" si="28"/>
        <v>-5.7431286913893417E-2</v>
      </c>
      <c r="AK68" s="3">
        <f t="shared" si="23"/>
        <v>-4.4204905893175064E-2</v>
      </c>
      <c r="AL68" s="3">
        <f t="shared" si="24"/>
        <v>-6.1888165486682504E-3</v>
      </c>
      <c r="AM68" s="3">
        <f t="shared" si="25"/>
        <v>0</v>
      </c>
      <c r="AN68" s="3">
        <f t="shared" si="26"/>
        <v>-6.3104402612645305E-3</v>
      </c>
    </row>
    <row r="69" spans="1:40" x14ac:dyDescent="0.25">
      <c r="A69" s="1">
        <v>42947</v>
      </c>
      <c r="B69" s="3">
        <v>3.1316479878514297E-2</v>
      </c>
      <c r="C69" s="3">
        <v>1.85497978287847E-2</v>
      </c>
      <c r="D69" s="3">
        <v>2.0746910222665799E-2</v>
      </c>
      <c r="E69" s="3">
        <v>2.73324627190683E-2</v>
      </c>
      <c r="F69" s="3">
        <f>VLOOKUP($A69,[1]Consolidate_Returns!$A:$G,3,0)</f>
        <v>2.9053856104726203E-2</v>
      </c>
      <c r="G69" s="3">
        <f>VLOOKUP($A69,[1]Consolidate_Returns!$A:$G,5,0)</f>
        <v>4.6404831836484091E-2</v>
      </c>
      <c r="H69" s="3">
        <f>VLOOKUP($A69,[1]Consolidate_Returns!$A:$G,2,0)</f>
        <v>5.1404831836484088E-2</v>
      </c>
      <c r="I69" s="3">
        <f>VLOOKUP($A69,[1]Consolidate_Returns!$A:$G,4,0)</f>
        <v>2.9000000000000001E-2</v>
      </c>
      <c r="J69" s="3"/>
      <c r="L69" s="3">
        <f t="shared" si="31"/>
        <v>2.973264323686263E-2</v>
      </c>
      <c r="M69" s="3">
        <f t="shared" si="32"/>
        <v>4.1878326249093149E-2</v>
      </c>
      <c r="N69" s="3">
        <f t="shared" si="33"/>
        <v>4.1548321634174268E-2</v>
      </c>
      <c r="O69" s="3">
        <f t="shared" si="34"/>
        <v>2.6524073066799738E-2</v>
      </c>
      <c r="P69" s="3">
        <f t="shared" si="35"/>
        <v>2.008777650450147E-2</v>
      </c>
      <c r="Q69" s="3">
        <f t="shared" si="36"/>
        <v>2.5864939348635409E-2</v>
      </c>
      <c r="S69" s="7">
        <f t="shared" si="37"/>
        <v>151.67174795934673</v>
      </c>
      <c r="T69">
        <f t="shared" si="38"/>
        <v>136.39875047052274</v>
      </c>
      <c r="U69" s="7">
        <f t="shared" si="39"/>
        <v>210.97137382561991</v>
      </c>
      <c r="V69">
        <f t="shared" si="40"/>
        <v>171.40168186298092</v>
      </c>
      <c r="W69" s="7">
        <f t="shared" si="41"/>
        <v>377.36706227164751</v>
      </c>
      <c r="X69" s="7">
        <f t="shared" si="42"/>
        <v>314.39635573824302</v>
      </c>
      <c r="Y69">
        <f t="shared" si="43"/>
        <v>338.67341970137483</v>
      </c>
      <c r="Z69">
        <f t="shared" si="44"/>
        <v>233.32462375578939</v>
      </c>
      <c r="AA69">
        <f t="shared" si="45"/>
        <v>185.45002479219227</v>
      </c>
      <c r="AB69">
        <f t="shared" si="46"/>
        <v>205.26059050671626</v>
      </c>
      <c r="AC69" s="7"/>
      <c r="AE69" s="3">
        <f t="shared" si="19"/>
        <v>0</v>
      </c>
      <c r="AF69" s="3">
        <f t="shared" si="20"/>
        <v>0</v>
      </c>
      <c r="AG69" s="3">
        <f t="shared" si="21"/>
        <v>0</v>
      </c>
      <c r="AH69" s="3">
        <f t="shared" si="22"/>
        <v>0</v>
      </c>
      <c r="AI69" s="3">
        <f t="shared" si="29"/>
        <v>-2.5802163390146491E-2</v>
      </c>
      <c r="AJ69" s="3">
        <f t="shared" si="28"/>
        <v>-1.7958086835085554E-2</v>
      </c>
      <c r="AK69" s="3">
        <f t="shared" si="23"/>
        <v>-4.4932239068588521E-3</v>
      </c>
      <c r="AL69" s="3">
        <f t="shared" si="24"/>
        <v>0</v>
      </c>
      <c r="AM69" s="3">
        <f t="shared" si="25"/>
        <v>0</v>
      </c>
      <c r="AN69" s="3">
        <f t="shared" si="26"/>
        <v>0</v>
      </c>
    </row>
    <row r="70" spans="1:40" x14ac:dyDescent="0.25">
      <c r="A70" s="1">
        <v>42978</v>
      </c>
      <c r="B70" s="3">
        <v>6.8161829313460797E-3</v>
      </c>
      <c r="C70" s="3">
        <v>6.6224062502879804E-3</v>
      </c>
      <c r="D70" s="3">
        <v>2.7368700669945199E-3</v>
      </c>
      <c r="E70" s="3">
        <v>4.0132093809619402E-3</v>
      </c>
      <c r="F70" s="3">
        <f>VLOOKUP($A70,[1]Consolidate_Returns!$A:$G,3,0)</f>
        <v>4.1747220071732304E-3</v>
      </c>
      <c r="G70" s="3">
        <f>VLOOKUP($A70,[1]Consolidate_Returns!$A:$G,5,0)</f>
        <v>7.4848140761426861E-3</v>
      </c>
      <c r="H70" s="3">
        <f>VLOOKUP($A70,[1]Consolidate_Returns!$A:$G,2,0)</f>
        <v>4.3648119017658327E-3</v>
      </c>
      <c r="I70" s="3">
        <f>VLOOKUP($A70,[1]Consolidate_Returns!$A:$G,4,0)</f>
        <v>-8.0000000000000004E-4</v>
      </c>
      <c r="J70" s="3"/>
      <c r="L70" s="3">
        <f t="shared" si="31"/>
        <v>4.9671602844250842E-3</v>
      </c>
      <c r="M70" s="3">
        <f t="shared" si="32"/>
        <v>7.2842247327037039E-3</v>
      </c>
      <c r="N70" s="3">
        <f t="shared" si="33"/>
        <v>5.0420902063224764E-3</v>
      </c>
      <c r="O70" s="3">
        <f t="shared" si="34"/>
        <v>2.6106102009835596E-4</v>
      </c>
      <c r="P70" s="3">
        <f t="shared" si="35"/>
        <v>3.9025309219825575E-3</v>
      </c>
      <c r="Q70" s="3">
        <f t="shared" si="36"/>
        <v>1.4267218750863939E-3</v>
      </c>
      <c r="S70" s="7">
        <f t="shared" si="37"/>
        <v>152.70557033895466</v>
      </c>
      <c r="T70">
        <f t="shared" si="38"/>
        <v>137.3020384081702</v>
      </c>
      <c r="U70" s="7">
        <f t="shared" si="39"/>
        <v>211.54877506363596</v>
      </c>
      <c r="V70">
        <f t="shared" si="40"/>
        <v>172.08955270054608</v>
      </c>
      <c r="W70" s="7">
        <f t="shared" si="41"/>
        <v>379.24150495601339</v>
      </c>
      <c r="X70" s="7">
        <f t="shared" si="42"/>
        <v>316.68648944858342</v>
      </c>
      <c r="Y70">
        <f t="shared" si="43"/>
        <v>340.38104163399282</v>
      </c>
      <c r="Z70">
        <f t="shared" si="44"/>
        <v>233.38553572008115</v>
      </c>
      <c r="AA70">
        <f t="shared" si="45"/>
        <v>186.17374924842622</v>
      </c>
      <c r="AB70">
        <f t="shared" si="46"/>
        <v>205.55344028128533</v>
      </c>
      <c r="AC70" s="7"/>
      <c r="AE70" s="3">
        <f t="shared" si="19"/>
        <v>0</v>
      </c>
      <c r="AF70" s="3">
        <f t="shared" si="20"/>
        <v>0</v>
      </c>
      <c r="AG70" s="3">
        <f t="shared" si="21"/>
        <v>0</v>
      </c>
      <c r="AH70" s="3">
        <f t="shared" si="22"/>
        <v>0</v>
      </c>
      <c r="AI70" s="3">
        <f t="shared" si="29"/>
        <v>-2.0963166586965246E-2</v>
      </c>
      <c r="AJ70" s="3">
        <f t="shared" si="28"/>
        <v>-1.0804672842658092E-2</v>
      </c>
      <c r="AK70" s="3">
        <f t="shared" si="23"/>
        <v>0</v>
      </c>
      <c r="AL70" s="3">
        <f t="shared" si="24"/>
        <v>0</v>
      </c>
      <c r="AM70" s="3">
        <f t="shared" si="25"/>
        <v>0</v>
      </c>
      <c r="AN70" s="3">
        <f t="shared" si="26"/>
        <v>0</v>
      </c>
    </row>
    <row r="71" spans="1:40" x14ac:dyDescent="0.25">
      <c r="A71" s="1">
        <v>43007</v>
      </c>
      <c r="B71" s="3">
        <v>1.5616474340196E-2</v>
      </c>
      <c r="C71" s="3">
        <v>1.4544710010824601E-2</v>
      </c>
      <c r="D71" s="3">
        <v>2.0413752955018301E-2</v>
      </c>
      <c r="E71" s="3">
        <v>1.8800897062400498E-2</v>
      </c>
      <c r="F71" s="3">
        <f>VLOOKUP($A71,[1]Consolidate_Returns!$A:$G,3,0)</f>
        <v>1.7145296796674949E-2</v>
      </c>
      <c r="G71" s="3">
        <f>VLOOKUP($A71,[1]Consolidate_Returns!$A:$G,5,0)</f>
        <v>1.2145296796674948E-2</v>
      </c>
      <c r="H71" s="3">
        <f>VLOOKUP($A71,[1]Consolidate_Returns!$A:$G,2,0)</f>
        <v>4.493149290399135E-2</v>
      </c>
      <c r="I71" s="3">
        <f>VLOOKUP($A71,[1]Consolidate_Returns!$A:$G,4,0)</f>
        <v>1.2999999999999999E-2</v>
      </c>
      <c r="J71" s="3"/>
      <c r="L71" s="3">
        <f t="shared" si="31"/>
        <v>1.6686650059731262E-2</v>
      </c>
      <c r="M71" s="3">
        <f t="shared" si="32"/>
        <v>1.3186650059731263E-2</v>
      </c>
      <c r="N71" s="3">
        <f t="shared" si="33"/>
        <v>3.5815458036041324E-2</v>
      </c>
      <c r="O71" s="3">
        <f t="shared" si="34"/>
        <v>1.5224125886505489E-2</v>
      </c>
      <c r="P71" s="3">
        <f t="shared" si="35"/>
        <v>1.8653040071760191E-2</v>
      </c>
      <c r="Q71" s="3">
        <f t="shared" si="36"/>
        <v>1.3463413003247379E-2</v>
      </c>
      <c r="S71" s="7">
        <f t="shared" si="37"/>
        <v>155.09029295975796</v>
      </c>
      <c r="T71">
        <f t="shared" si="38"/>
        <v>139.29905674071216</v>
      </c>
      <c r="U71" s="7">
        <f t="shared" si="39"/>
        <v>215.86727949572176</v>
      </c>
      <c r="V71">
        <f t="shared" si="40"/>
        <v>175.3249906663836</v>
      </c>
      <c r="W71" s="7">
        <f t="shared" si="41"/>
        <v>385.56977523734025</v>
      </c>
      <c r="X71" s="7">
        <f t="shared" si="42"/>
        <v>320.86252336358666</v>
      </c>
      <c r="Y71">
        <f t="shared" si="43"/>
        <v>352.57194454689909</v>
      </c>
      <c r="Z71">
        <f t="shared" si="44"/>
        <v>236.93862649597321</v>
      </c>
      <c r="AA71">
        <f t="shared" si="45"/>
        <v>189.64645565346694</v>
      </c>
      <c r="AB71">
        <f t="shared" si="46"/>
        <v>208.32089114203063</v>
      </c>
      <c r="AC71" s="7"/>
      <c r="AE71" s="3">
        <f t="shared" si="19"/>
        <v>0</v>
      </c>
      <c r="AF71" s="3">
        <f t="shared" si="20"/>
        <v>0</v>
      </c>
      <c r="AG71" s="3">
        <f t="shared" si="21"/>
        <v>0</v>
      </c>
      <c r="AH71" s="3">
        <f t="shared" si="22"/>
        <v>0</v>
      </c>
      <c r="AI71" s="3">
        <f t="shared" si="29"/>
        <v>-4.6263215522144418E-3</v>
      </c>
      <c r="AJ71" s="3">
        <f t="shared" si="28"/>
        <v>0</v>
      </c>
      <c r="AK71" s="3">
        <f t="shared" si="23"/>
        <v>0</v>
      </c>
      <c r="AL71" s="3">
        <f t="shared" si="24"/>
        <v>0</v>
      </c>
      <c r="AM71" s="3">
        <f t="shared" si="25"/>
        <v>0</v>
      </c>
      <c r="AN71" s="3">
        <f t="shared" si="26"/>
        <v>0</v>
      </c>
    </row>
    <row r="72" spans="1:40" x14ac:dyDescent="0.25">
      <c r="A72" s="1">
        <v>43039</v>
      </c>
      <c r="B72" s="3">
        <v>2.1474165290792699E-2</v>
      </c>
      <c r="C72" s="3">
        <v>1.5451222659519301E-2</v>
      </c>
      <c r="D72" s="3">
        <v>2.32476570396635E-2</v>
      </c>
      <c r="E72" s="3">
        <v>2.1505362791648299E-2</v>
      </c>
      <c r="F72" s="3">
        <f>VLOOKUP($A72,[1]Consolidate_Returns!$A:$G,3,0)</f>
        <v>3.4419499014499332E-2</v>
      </c>
      <c r="G72" s="3">
        <f>VLOOKUP($A72,[1]Consolidate_Returns!$A:$G,5,0)</f>
        <v>4.315465970527322E-2</v>
      </c>
      <c r="H72" s="3">
        <f>VLOOKUP($A72,[1]Consolidate_Returns!$A:$G,2,0)</f>
        <v>4.8154659705273217E-2</v>
      </c>
      <c r="I72" s="3">
        <f>VLOOKUP($A72,[1]Consolidate_Returns!$A:$G,4,0)</f>
        <v>1.17E-2</v>
      </c>
      <c r="J72" s="3"/>
      <c r="L72" s="3">
        <f t="shared" si="31"/>
        <v>3.0535898897387337E-2</v>
      </c>
      <c r="M72" s="3">
        <f t="shared" si="32"/>
        <v>3.6650511380929063E-2</v>
      </c>
      <c r="N72" s="3">
        <f t="shared" si="33"/>
        <v>3.8343628591547038E-2</v>
      </c>
      <c r="O72" s="3">
        <f t="shared" si="34"/>
        <v>1.5164297111899049E-2</v>
      </c>
      <c r="P72" s="3">
        <f t="shared" si="35"/>
        <v>2.090872672562024E-2</v>
      </c>
      <c r="Q72" s="3">
        <f t="shared" si="36"/>
        <v>1.282536679785579E-2</v>
      </c>
      <c r="S72" s="7">
        <f t="shared" si="37"/>
        <v>158.42072754577325</v>
      </c>
      <c r="T72">
        <f t="shared" si="38"/>
        <v>141.45139748267394</v>
      </c>
      <c r="U72" s="7">
        <f t="shared" si="39"/>
        <v>220.8856879755235</v>
      </c>
      <c r="V72">
        <f t="shared" si="40"/>
        <v>179.09541819710654</v>
      </c>
      <c r="W72" s="7">
        <f t="shared" si="41"/>
        <v>397.34349491187606</v>
      </c>
      <c r="X72" s="7">
        <f t="shared" si="42"/>
        <v>332.62229892783739</v>
      </c>
      <c r="Y72">
        <f t="shared" si="43"/>
        <v>366.09083224040489</v>
      </c>
      <c r="Z72">
        <f t="shared" si="44"/>
        <v>240.53163422544341</v>
      </c>
      <c r="AA72">
        <f t="shared" si="45"/>
        <v>193.61172156920776</v>
      </c>
      <c r="AB72">
        <f t="shared" si="46"/>
        <v>210.99268298258335</v>
      </c>
      <c r="AC72" s="7"/>
      <c r="AE72" s="3">
        <f t="shared" si="19"/>
        <v>0</v>
      </c>
      <c r="AF72" s="3">
        <f t="shared" si="20"/>
        <v>0</v>
      </c>
      <c r="AG72" s="3">
        <f t="shared" si="21"/>
        <v>0</v>
      </c>
      <c r="AH72" s="3">
        <f t="shared" si="22"/>
        <v>0</v>
      </c>
      <c r="AI72" s="3">
        <f t="shared" si="29"/>
        <v>0</v>
      </c>
      <c r="AJ72" s="3">
        <f t="shared" si="28"/>
        <v>0</v>
      </c>
      <c r="AK72" s="3">
        <f t="shared" si="23"/>
        <v>0</v>
      </c>
      <c r="AL72" s="3">
        <f t="shared" si="24"/>
        <v>0</v>
      </c>
      <c r="AM72" s="3">
        <f t="shared" si="25"/>
        <v>0</v>
      </c>
      <c r="AN72" s="3">
        <f t="shared" si="26"/>
        <v>0</v>
      </c>
    </row>
    <row r="73" spans="1:40" x14ac:dyDescent="0.25">
      <c r="A73" s="1">
        <v>43069</v>
      </c>
      <c r="B73" s="3">
        <v>2.1583417704462499E-2</v>
      </c>
      <c r="C73" s="3">
        <v>1.46823164263394E-2</v>
      </c>
      <c r="D73" s="3">
        <v>3.1219821737551001E-2</v>
      </c>
      <c r="E73" s="3">
        <v>2.01992060441442E-2</v>
      </c>
      <c r="F73" s="3">
        <f>VLOOKUP($A73,[1]Consolidate_Returns!$A:$G,3,0)</f>
        <v>-9.1989075074614367E-3</v>
      </c>
      <c r="G73" s="3">
        <f>VLOOKUP($A73,[1]Consolidate_Returns!$A:$G,5,0)</f>
        <v>-5.0629451815512039E-5</v>
      </c>
      <c r="H73" s="3">
        <f>VLOOKUP($A73,[1]Consolidate_Returns!$A:$G,2,0)</f>
        <v>-1.4493518423132382E-2</v>
      </c>
      <c r="I73" s="3">
        <f>VLOOKUP($A73,[1]Consolidate_Returns!$A:$G,4,0)</f>
        <v>2.35E-2</v>
      </c>
      <c r="J73" s="3"/>
      <c r="L73" s="3">
        <f t="shared" si="31"/>
        <v>3.579005611574395E-5</v>
      </c>
      <c r="M73" s="3">
        <f t="shared" si="32"/>
        <v>6.4395846950678912E-3</v>
      </c>
      <c r="N73" s="3">
        <f t="shared" si="33"/>
        <v>-5.7407679682908459E-3</v>
      </c>
      <c r="O73" s="3">
        <f t="shared" si="34"/>
        <v>2.5815946521265301E-2</v>
      </c>
      <c r="P73" s="3">
        <f t="shared" si="35"/>
        <v>2.6258570144187518E-2</v>
      </c>
      <c r="Q73" s="3">
        <f t="shared" si="36"/>
        <v>2.0854694927901818E-2</v>
      </c>
      <c r="S73" s="7">
        <f t="shared" si="37"/>
        <v>161.83998828143851</v>
      </c>
      <c r="T73">
        <f t="shared" si="38"/>
        <v>143.52823165946248</v>
      </c>
      <c r="U73" s="7">
        <f t="shared" si="39"/>
        <v>227.78169977849566</v>
      </c>
      <c r="V73">
        <f t="shared" si="40"/>
        <v>182.71300345083208</v>
      </c>
      <c r="W73" s="7">
        <f t="shared" si="41"/>
        <v>397.35771585785614</v>
      </c>
      <c r="X73" s="7">
        <f t="shared" si="42"/>
        <v>334.76424839325142</v>
      </c>
      <c r="Y73">
        <f t="shared" si="43"/>
        <v>363.98918971719422</v>
      </c>
      <c r="Z73">
        <f t="shared" si="44"/>
        <v>246.74118603127999</v>
      </c>
      <c r="AA73">
        <f t="shared" si="45"/>
        <v>198.69568854076971</v>
      </c>
      <c r="AB73">
        <f t="shared" si="46"/>
        <v>215.39287101820463</v>
      </c>
      <c r="AC73" s="7"/>
      <c r="AE73" s="3">
        <f t="shared" si="19"/>
        <v>0</v>
      </c>
      <c r="AF73" s="3">
        <f t="shared" si="20"/>
        <v>0</v>
      </c>
      <c r="AG73" s="3">
        <f t="shared" si="21"/>
        <v>0</v>
      </c>
      <c r="AH73" s="3">
        <f t="shared" si="22"/>
        <v>0</v>
      </c>
      <c r="AI73" s="3">
        <f t="shared" si="29"/>
        <v>0</v>
      </c>
      <c r="AJ73" s="3">
        <f t="shared" si="28"/>
        <v>0</v>
      </c>
      <c r="AK73" s="3">
        <f t="shared" si="23"/>
        <v>-5.7407679682908927E-3</v>
      </c>
      <c r="AL73" s="3">
        <f t="shared" si="24"/>
        <v>0</v>
      </c>
      <c r="AM73" s="3">
        <f t="shared" si="25"/>
        <v>0</v>
      </c>
      <c r="AN73" s="3">
        <f t="shared" si="26"/>
        <v>0</v>
      </c>
    </row>
    <row r="74" spans="1:40" x14ac:dyDescent="0.25">
      <c r="A74" s="1">
        <v>43098</v>
      </c>
      <c r="B74" s="3">
        <v>1.7049423221635301E-2</v>
      </c>
      <c r="C74" s="3">
        <v>1.57430291626201E-2</v>
      </c>
      <c r="D74" s="3">
        <v>1.2089733277481999E-2</v>
      </c>
      <c r="E74" s="3">
        <v>1.45034690454866E-2</v>
      </c>
      <c r="F74" s="3">
        <f>VLOOKUP($A74,[1]Consolidate_Returns!$A:$G,3,0)</f>
        <v>-1.8133999999999997E-2</v>
      </c>
      <c r="G74" s="3">
        <f>VLOOKUP($A74,[1]Consolidate_Returns!$A:$G,5,0)</f>
        <v>-2.3133999999999998E-2</v>
      </c>
      <c r="H74" s="3">
        <f>VLOOKUP($A74,[1]Consolidate_Returns!$A:$G,2,0)</f>
        <v>-1.3666000000000001E-2</v>
      </c>
      <c r="I74" s="3">
        <f>VLOOKUP($A74,[1]Consolidate_Returns!$A:$G,4,0)</f>
        <v>9.5829999999999995E-3</v>
      </c>
      <c r="J74" s="3"/>
      <c r="L74" s="3">
        <f t="shared" si="31"/>
        <v>-7.5789730335094081E-3</v>
      </c>
      <c r="M74" s="3">
        <f t="shared" si="32"/>
        <v>-1.1078973033509408E-2</v>
      </c>
      <c r="N74" s="3">
        <f t="shared" si="33"/>
        <v>-4.8432912512139702E-3</v>
      </c>
      <c r="O74" s="3">
        <f t="shared" si="34"/>
        <v>1.0335019983244598E-2</v>
      </c>
      <c r="P74" s="3">
        <f t="shared" si="35"/>
        <v>1.3185722043023429E-2</v>
      </c>
      <c r="Q74" s="3">
        <f t="shared" si="36"/>
        <v>1.1431008748786029E-2</v>
      </c>
      <c r="S74" s="7">
        <f t="shared" si="37"/>
        <v>164.59926673583325</v>
      </c>
      <c r="T74">
        <f t="shared" si="38"/>
        <v>145.78780079613671</v>
      </c>
      <c r="U74" s="7">
        <f t="shared" si="39"/>
        <v>230.53551977430917</v>
      </c>
      <c r="V74">
        <f t="shared" si="40"/>
        <v>185.36297584058912</v>
      </c>
      <c r="W74" s="7">
        <f t="shared" si="41"/>
        <v>394.34615244471257</v>
      </c>
      <c r="X74" s="7">
        <f t="shared" si="42"/>
        <v>331.05540431271959</v>
      </c>
      <c r="Y74">
        <f t="shared" si="43"/>
        <v>362.22628405910046</v>
      </c>
      <c r="Z74">
        <f t="shared" si="44"/>
        <v>249.29126111960275</v>
      </c>
      <c r="AA74">
        <f t="shared" si="45"/>
        <v>201.31563466101545</v>
      </c>
      <c r="AB74">
        <f t="shared" si="46"/>
        <v>217.85502881123989</v>
      </c>
      <c r="AC74" s="7"/>
      <c r="AE74" s="3">
        <f t="shared" si="19"/>
        <v>0</v>
      </c>
      <c r="AF74" s="3">
        <f t="shared" si="20"/>
        <v>0</v>
      </c>
      <c r="AG74" s="3">
        <f t="shared" si="21"/>
        <v>0</v>
      </c>
      <c r="AH74" s="3">
        <f t="shared" si="22"/>
        <v>0</v>
      </c>
      <c r="AI74" s="3">
        <f t="shared" si="29"/>
        <v>-7.5789730335093508E-3</v>
      </c>
      <c r="AJ74" s="3">
        <f t="shared" si="28"/>
        <v>-1.1078973033509274E-2</v>
      </c>
      <c r="AK74" s="3">
        <f t="shared" si="23"/>
        <v>-1.0556255008228814E-2</v>
      </c>
      <c r="AL74" s="3">
        <f t="shared" si="24"/>
        <v>0</v>
      </c>
      <c r="AM74" s="3">
        <f t="shared" si="25"/>
        <v>0</v>
      </c>
      <c r="AN74" s="3">
        <f t="shared" si="26"/>
        <v>0</v>
      </c>
    </row>
    <row r="75" spans="1:40" x14ac:dyDescent="0.25">
      <c r="A75" s="1">
        <v>43131</v>
      </c>
      <c r="B75" s="3">
        <v>4.7974449812945998E-2</v>
      </c>
      <c r="C75" s="3">
        <v>4.0501676189835099E-2</v>
      </c>
      <c r="D75" s="3">
        <v>5.6909116264134099E-2</v>
      </c>
      <c r="E75" s="3">
        <v>5.7012009282405698E-2</v>
      </c>
      <c r="F75" s="3">
        <f>VLOOKUP($A75,[1]Consolidate_Returns!$A:$G,3,0)</f>
        <v>0.12973816666666668</v>
      </c>
      <c r="G75" s="3">
        <f>VLOOKUP($A75,[1]Consolidate_Returns!$A:$G,5,0)</f>
        <v>0.14803333333333332</v>
      </c>
      <c r="H75" s="3">
        <f>VLOOKUP($A75,[1]Consolidate_Returns!$A:$G,2,0)</f>
        <v>0.14139133333333334</v>
      </c>
      <c r="I75" s="3">
        <f>VLOOKUP($A75,[1]Consolidate_Returns!$A:$G,4,0)</f>
        <v>7.2900000000000006E-2</v>
      </c>
      <c r="J75" s="3"/>
      <c r="L75" s="3">
        <f t="shared" si="31"/>
        <v>0.10520905161055047</v>
      </c>
      <c r="M75" s="3">
        <f t="shared" si="32"/>
        <v>0.11801566827721711</v>
      </c>
      <c r="N75" s="3">
        <f t="shared" si="33"/>
        <v>0.11112443619028387</v>
      </c>
      <c r="O75" s="3">
        <f t="shared" si="34"/>
        <v>6.8102734879240234E-2</v>
      </c>
      <c r="P75" s="3">
        <f t="shared" si="35"/>
        <v>5.1986884241844396E-2</v>
      </c>
      <c r="Q75" s="3">
        <f t="shared" si="36"/>
        <v>6.3180502856950524E-2</v>
      </c>
      <c r="S75" s="7">
        <f t="shared" si="37"/>
        <v>172.49582599709919</v>
      </c>
      <c r="T75">
        <f t="shared" si="38"/>
        <v>151.69245109641003</v>
      </c>
      <c r="U75" s="7">
        <f t="shared" si="39"/>
        <v>243.65509247215795</v>
      </c>
      <c r="V75">
        <f t="shared" si="40"/>
        <v>195.93089153982714</v>
      </c>
      <c r="W75" s="7">
        <f t="shared" si="41"/>
        <v>435.83493714969029</v>
      </c>
      <c r="X75" s="7">
        <f t="shared" si="42"/>
        <v>370.12512908946951</v>
      </c>
      <c r="Y75">
        <f t="shared" si="43"/>
        <v>402.47847564846961</v>
      </c>
      <c r="Z75">
        <f t="shared" si="44"/>
        <v>266.26867778334253</v>
      </c>
      <c r="AA75">
        <f t="shared" si="45"/>
        <v>211.78140725621111</v>
      </c>
      <c r="AB75">
        <f t="shared" si="46"/>
        <v>231.61921908144947</v>
      </c>
      <c r="AC75" s="7"/>
      <c r="AE75" s="3">
        <f t="shared" si="19"/>
        <v>0</v>
      </c>
      <c r="AF75" s="3">
        <f t="shared" si="20"/>
        <v>0</v>
      </c>
      <c r="AG75" s="3">
        <f t="shared" si="21"/>
        <v>0</v>
      </c>
      <c r="AH75" s="3">
        <f t="shared" si="22"/>
        <v>0</v>
      </c>
      <c r="AI75" s="3">
        <f t="shared" si="29"/>
        <v>0</v>
      </c>
      <c r="AJ75" s="3">
        <f t="shared" si="28"/>
        <v>0</v>
      </c>
      <c r="AK75" s="3">
        <f t="shared" si="23"/>
        <v>0</v>
      </c>
      <c r="AL75" s="3">
        <f t="shared" si="24"/>
        <v>0</v>
      </c>
      <c r="AM75" s="3">
        <f t="shared" si="25"/>
        <v>0</v>
      </c>
      <c r="AN75" s="3">
        <f t="shared" si="26"/>
        <v>0</v>
      </c>
    </row>
    <row r="76" spans="1:40" x14ac:dyDescent="0.25">
      <c r="A76" s="1">
        <v>43159</v>
      </c>
      <c r="B76" s="3">
        <v>-3.66081628892563E-2</v>
      </c>
      <c r="C76" s="3">
        <v>-3.4153663101297901E-2</v>
      </c>
      <c r="D76" s="3">
        <v>-3.8043320555489903E-2</v>
      </c>
      <c r="E76" s="3">
        <v>-4.4750577707866501E-2</v>
      </c>
      <c r="F76" s="3">
        <f>VLOOKUP($A76,[1]Consolidate_Returns!$A:$G,3,0)</f>
        <v>-1.9629166666666666E-2</v>
      </c>
      <c r="G76" s="3">
        <f>VLOOKUP($A76,[1]Consolidate_Returns!$A:$G,5,0)</f>
        <v>-5.6236666666666683E-3</v>
      </c>
      <c r="H76" s="3">
        <f>VLOOKUP($A76,[1]Consolidate_Returns!$A:$G,2,0)</f>
        <v>-5.3093333333333352E-3</v>
      </c>
      <c r="I76" s="3">
        <f>VLOOKUP($A76,[1]Consolidate_Returns!$A:$G,4,0)</f>
        <v>-2.6800000000000001E-2</v>
      </c>
      <c r="J76" s="3"/>
      <c r="L76" s="3">
        <f t="shared" si="31"/>
        <v>-2.4722865533443557E-2</v>
      </c>
      <c r="M76" s="3">
        <f t="shared" si="32"/>
        <v>-1.4919015533443557E-2</v>
      </c>
      <c r="N76" s="3">
        <f t="shared" si="33"/>
        <v>-1.3962632263722704E-2</v>
      </c>
      <c r="O76" s="3">
        <f t="shared" si="34"/>
        <v>-3.0172996166646968E-2</v>
      </c>
      <c r="P76" s="3">
        <f t="shared" si="35"/>
        <v>-3.6876423319232299E-2</v>
      </c>
      <c r="Q76" s="3">
        <f t="shared" si="36"/>
        <v>-2.9006098930389371E-2</v>
      </c>
      <c r="S76" s="7">
        <f t="shared" si="37"/>
        <v>166.18107070128056</v>
      </c>
      <c r="T76">
        <f t="shared" si="38"/>
        <v>146.51159822665315</v>
      </c>
      <c r="U76" s="7">
        <f t="shared" si="39"/>
        <v>234.38564368426211</v>
      </c>
      <c r="V76">
        <f t="shared" si="40"/>
        <v>187.16287095260253</v>
      </c>
      <c r="W76" s="7">
        <f t="shared" si="41"/>
        <v>425.05984860376168</v>
      </c>
      <c r="X76" s="7">
        <f t="shared" si="42"/>
        <v>364.6032265392659</v>
      </c>
      <c r="Y76">
        <f t="shared" si="43"/>
        <v>396.85881669892632</v>
      </c>
      <c r="Z76">
        <f t="shared" si="44"/>
        <v>258.23455398928758</v>
      </c>
      <c r="AA76">
        <f t="shared" si="45"/>
        <v>203.97166643108835</v>
      </c>
      <c r="AB76">
        <f t="shared" si="46"/>
        <v>224.9008490985934</v>
      </c>
      <c r="AC76" s="7"/>
      <c r="AE76" s="3">
        <f t="shared" si="19"/>
        <v>-3.6608162889256356E-2</v>
      </c>
      <c r="AF76" s="3">
        <f t="shared" si="20"/>
        <v>-3.4153663101297776E-2</v>
      </c>
      <c r="AG76" s="3">
        <f t="shared" si="21"/>
        <v>-3.8043320555489903E-2</v>
      </c>
      <c r="AH76" s="3">
        <f t="shared" si="22"/>
        <v>-4.4750577707866571E-2</v>
      </c>
      <c r="AI76" s="3">
        <f t="shared" si="29"/>
        <v>-2.4722865533443543E-2</v>
      </c>
      <c r="AJ76" s="3">
        <f t="shared" si="28"/>
        <v>-1.491901553344358E-2</v>
      </c>
      <c r="AK76" s="3">
        <f t="shared" si="23"/>
        <v>-1.39626322637228E-2</v>
      </c>
      <c r="AL76" s="3">
        <f t="shared" si="24"/>
        <v>-3.0172996166646961E-2</v>
      </c>
      <c r="AM76" s="3">
        <f t="shared" si="25"/>
        <v>-3.6876423319232222E-2</v>
      </c>
      <c r="AN76" s="3">
        <f t="shared" si="26"/>
        <v>-2.9006098930389464E-2</v>
      </c>
    </row>
    <row r="77" spans="1:40" x14ac:dyDescent="0.25">
      <c r="A77" s="1">
        <v>43188</v>
      </c>
      <c r="B77" s="3">
        <v>-4.2945620295957998E-3</v>
      </c>
      <c r="C77" s="3">
        <v>-7.2450630215610198E-3</v>
      </c>
      <c r="D77" s="3">
        <v>-2.47765222476828E-2</v>
      </c>
      <c r="E77" s="3">
        <v>-1.49746318045373E-2</v>
      </c>
      <c r="F77" s="3">
        <f>VLOOKUP($A77,[1]Consolidate_Returns!$A:$G,3,0)</f>
        <v>-1.5355714285714287E-2</v>
      </c>
      <c r="G77" s="3">
        <f>VLOOKUP($A77,[1]Consolidate_Returns!$A:$G,5,0)</f>
        <v>-2.0355714285714286E-2</v>
      </c>
      <c r="H77" s="3">
        <f>VLOOKUP($A77,[1]Consolidate_Returns!$A:$G,2,0)</f>
        <v>-1.5745499999999999E-2</v>
      </c>
      <c r="I77" s="3">
        <f>VLOOKUP($A77,[1]Consolidate_Returns!$A:$G,4,0)</f>
        <v>-2.3900000000000001E-2</v>
      </c>
      <c r="J77" s="3"/>
      <c r="L77" s="3">
        <f t="shared" si="31"/>
        <v>-1.2037368608878741E-2</v>
      </c>
      <c r="M77" s="3">
        <f t="shared" si="32"/>
        <v>-1.553736860887874E-2</v>
      </c>
      <c r="N77" s="3">
        <f t="shared" si="33"/>
        <v>-1.3195368906468304E-2</v>
      </c>
      <c r="O77" s="3">
        <f t="shared" si="34"/>
        <v>-2.4162956674304837E-2</v>
      </c>
      <c r="P77" s="3">
        <f t="shared" si="35"/>
        <v>-1.9517084479846264E-2</v>
      </c>
      <c r="Q77" s="3">
        <f t="shared" si="36"/>
        <v>-1.8903518906468304E-2</v>
      </c>
      <c r="S77" s="7">
        <f t="shared" si="37"/>
        <v>165.46739578500927</v>
      </c>
      <c r="T77">
        <f t="shared" si="38"/>
        <v>145.45011246411141</v>
      </c>
      <c r="U77" s="7">
        <f t="shared" si="39"/>
        <v>228.57838256898154</v>
      </c>
      <c r="V77">
        <f t="shared" si="40"/>
        <v>184.36017587260719</v>
      </c>
      <c r="W77" s="7">
        <f t="shared" si="41"/>
        <v>419.943246525284</v>
      </c>
      <c r="X77" s="7">
        <f t="shared" si="42"/>
        <v>358.93825181253879</v>
      </c>
      <c r="Y77">
        <f t="shared" si="43"/>
        <v>391.62211820879946</v>
      </c>
      <c r="Z77">
        <f t="shared" si="44"/>
        <v>251.99484364943601</v>
      </c>
      <c r="AA77">
        <f t="shared" si="45"/>
        <v>199.99073418585778</v>
      </c>
      <c r="AB77">
        <f t="shared" si="46"/>
        <v>220.64943164557735</v>
      </c>
      <c r="AC77" s="7"/>
      <c r="AE77" s="3">
        <f t="shared" si="19"/>
        <v>-4.0745508892534657E-2</v>
      </c>
      <c r="AF77" s="3">
        <f t="shared" si="20"/>
        <v>-4.1151280681272766E-2</v>
      </c>
      <c r="AG77" s="3">
        <f t="shared" si="21"/>
        <v>-6.1877261625053859E-2</v>
      </c>
      <c r="AH77" s="3">
        <f t="shared" si="22"/>
        <v>-5.9055086088188199E-2</v>
      </c>
      <c r="AI77" s="3">
        <f t="shared" si="29"/>
        <v>-3.6462635896828507E-2</v>
      </c>
      <c r="AJ77" s="3">
        <f t="shared" si="28"/>
        <v>-3.0224581898697662E-2</v>
      </c>
      <c r="AK77" s="3">
        <f t="shared" si="23"/>
        <v>-2.6973759086566022E-2</v>
      </c>
      <c r="AL77" s="3">
        <f t="shared" si="24"/>
        <v>-5.3606884041843071E-2</v>
      </c>
      <c r="AM77" s="3">
        <f t="shared" si="25"/>
        <v>-5.5673787529842471E-2</v>
      </c>
      <c r="AN77" s="3">
        <f t="shared" si="26"/>
        <v>-4.7361300497324309E-2</v>
      </c>
    </row>
    <row r="78" spans="1:40" x14ac:dyDescent="0.25">
      <c r="A78" s="1">
        <v>43220</v>
      </c>
      <c r="B78" s="3">
        <v>4.7026205421443904E-3</v>
      </c>
      <c r="C78" s="3">
        <v>0</v>
      </c>
      <c r="D78" s="3">
        <v>3.5422282221848601E-3</v>
      </c>
      <c r="E78" s="3">
        <v>4.0446242506464404E-3</v>
      </c>
      <c r="F78" s="3">
        <f>VLOOKUP($A78,[1]Consolidate_Returns!$A:$G,3,0)</f>
        <v>6.5551428571428549E-3</v>
      </c>
      <c r="G78" s="3">
        <f>VLOOKUP($A78,[1]Consolidate_Returns!$A:$G,5,0)</f>
        <v>-2.5034285714285753E-3</v>
      </c>
      <c r="H78" s="3">
        <f>VLOOKUP($A78,[1]Consolidate_Returns!$A:$G,2,0)</f>
        <v>2.4965714285714248E-3</v>
      </c>
      <c r="I78" s="3">
        <f>VLOOKUP($A78,[1]Consolidate_Returns!$A:$G,4,0)</f>
        <v>-8.3000000000000001E-3</v>
      </c>
      <c r="J78" s="3"/>
      <c r="L78" s="3">
        <f t="shared" si="31"/>
        <v>5.9993861626433153E-3</v>
      </c>
      <c r="M78" s="3">
        <f t="shared" si="32"/>
        <v>-3.4161383735668545E-4</v>
      </c>
      <c r="N78" s="3">
        <f t="shared" si="33"/>
        <v>1.7475999999999972E-3</v>
      </c>
      <c r="O78" s="3">
        <f t="shared" si="34"/>
        <v>-4.7473315333445426E-3</v>
      </c>
      <c r="P78" s="3">
        <f t="shared" si="35"/>
        <v>2.4795597555294017E-3</v>
      </c>
      <c r="Q78" s="3">
        <f t="shared" si="36"/>
        <v>-5.8100000000000001E-3</v>
      </c>
      <c r="S78" s="7">
        <f t="shared" si="37"/>
        <v>166.24552615948298</v>
      </c>
      <c r="T78">
        <f t="shared" si="38"/>
        <v>145.45011246411141</v>
      </c>
      <c r="U78" s="7">
        <f t="shared" si="39"/>
        <v>229.38805936669874</v>
      </c>
      <c r="V78">
        <f t="shared" si="40"/>
        <v>185.10584351079498</v>
      </c>
      <c r="W78" s="7">
        <f t="shared" si="41"/>
        <v>422.46264822758326</v>
      </c>
      <c r="X78" s="7">
        <f t="shared" si="42"/>
        <v>358.81563353896303</v>
      </c>
      <c r="Y78">
        <f t="shared" si="43"/>
        <v>392.3065170225812</v>
      </c>
      <c r="Z78">
        <f t="shared" si="44"/>
        <v>250.79854058193882</v>
      </c>
      <c r="AA78">
        <f t="shared" si="45"/>
        <v>200.48662316182381</v>
      </c>
      <c r="AB78">
        <f t="shared" si="46"/>
        <v>219.36745844771656</v>
      </c>
      <c r="AC78" s="7"/>
      <c r="AE78" s="3">
        <f t="shared" ref="AE78:AE81" si="47">MIN(0,((S78-MAX(S67:S78))/MAX(S67:S78)))</f>
        <v>-3.6234499017508519E-2</v>
      </c>
      <c r="AF78" s="3">
        <f t="shared" ref="AF78:AF81" si="48">MIN(0,((T78-MAX(T67:T78))/MAX(T67:T78)))</f>
        <v>-4.1151280681272766E-2</v>
      </c>
      <c r="AG78" s="3">
        <f t="shared" ref="AG78:AG81" si="49">MIN(0,((U78-MAX(U67:U78))/MAX(U67:U78)))</f>
        <v>-5.8554216785308831E-2</v>
      </c>
      <c r="AH78" s="3">
        <f t="shared" ref="AH78:AH81" si="50">MIN(0,((V78-MAX(V67:V78))/MAX(V67:V78)))</f>
        <v>-5.5249317470858025E-2</v>
      </c>
      <c r="AI78" s="3">
        <f t="shared" si="29"/>
        <v>-3.0682003167438212E-2</v>
      </c>
      <c r="AJ78" s="3">
        <f t="shared" si="28"/>
        <v>-3.0555870600649394E-2</v>
      </c>
      <c r="AK78" s="3">
        <f t="shared" ref="AK78:AK81" si="51">MIN(0,((Y78-MAX(Y67:Y78))/MAX(Y67:Y78)))</f>
        <v>-2.5273298427945599E-2</v>
      </c>
      <c r="AL78" s="3">
        <f t="shared" ref="AL78:AL81" si="52">MIN(0,((Z78-MAX(Z67:Z78))/MAX(Z67:Z78)))</f>
        <v>-5.8099725924171383E-2</v>
      </c>
      <c r="AM78" s="3">
        <f t="shared" ref="AM78:AM81" si="53">MIN(0,((AA78-MAX(AA67:AA78))/MAX(AA67:AA78)))</f>
        <v>-5.3332274257309922E-2</v>
      </c>
      <c r="AN78" s="3">
        <f t="shared" ref="AN78:AN81" si="54">MIN(0,((AB78-MAX(AB67:AB78))/MAX(AB67:AB78)))</f>
        <v>-5.2896131341434803E-2</v>
      </c>
    </row>
    <row r="79" spans="1:40" x14ac:dyDescent="0.25">
      <c r="A79" s="1">
        <v>43251</v>
      </c>
      <c r="B79" s="3">
        <v>-5.2898361600663101E-3</v>
      </c>
      <c r="C79" s="3">
        <v>2.3608990567054399E-3</v>
      </c>
      <c r="D79" s="3">
        <v>2.41073147385788E-2</v>
      </c>
      <c r="E79" s="3">
        <v>4.7229983894656602E-3</v>
      </c>
      <c r="F79" s="3">
        <f>VLOOKUP($A79,[1]Consolidate_Returns!$A:$G,3,0)</f>
        <v>6.5124714285714272E-2</v>
      </c>
      <c r="G79" s="3">
        <f>VLOOKUP($A79,[1]Consolidate_Returns!$A:$G,5,0)</f>
        <v>5.8811285714285712E-2</v>
      </c>
      <c r="H79" s="3">
        <f>VLOOKUP($A79,[1]Consolidate_Returns!$A:$G,2,0)</f>
        <v>0.10323671428571431</v>
      </c>
      <c r="I79" s="3">
        <f>VLOOKUP($A79,[1]Consolidate_Returns!$A:$G,4,0)</f>
        <v>2.4618346857378848E-2</v>
      </c>
      <c r="J79" s="3"/>
      <c r="L79" s="3">
        <f t="shared" si="31"/>
        <v>4.4000349151980096E-2</v>
      </c>
      <c r="M79" s="3">
        <f t="shared" si="32"/>
        <v>3.9580949151980099E-2</v>
      </c>
      <c r="N79" s="3">
        <f t="shared" si="33"/>
        <v>7.2973969717011644E-2</v>
      </c>
      <c r="O79" s="3">
        <f t="shared" si="34"/>
        <v>2.4465037221738831E-2</v>
      </c>
      <c r="P79" s="3">
        <f t="shared" si="35"/>
        <v>1.758339003401679E-2</v>
      </c>
      <c r="Q79" s="3">
        <f t="shared" si="36"/>
        <v>1.7941112517176824E-2</v>
      </c>
      <c r="S79" s="7">
        <f t="shared" si="37"/>
        <v>165.3661145637553</v>
      </c>
      <c r="T79">
        <f t="shared" si="38"/>
        <v>145.79350549742563</v>
      </c>
      <c r="U79" s="7">
        <f t="shared" si="39"/>
        <v>234.91798951112355</v>
      </c>
      <c r="V79">
        <f t="shared" si="40"/>
        <v>185.98009811157715</v>
      </c>
      <c r="W79" s="7">
        <f t="shared" si="41"/>
        <v>441.05115225326705</v>
      </c>
      <c r="X79" s="7">
        <f t="shared" si="42"/>
        <v>373.01789688500423</v>
      </c>
      <c r="Y79">
        <f t="shared" si="43"/>
        <v>420.93468091557338</v>
      </c>
      <c r="Z79">
        <f t="shared" si="44"/>
        <v>256.93433621243372</v>
      </c>
      <c r="AA79">
        <f t="shared" si="45"/>
        <v>204.01185765348112</v>
      </c>
      <c r="AB79">
        <f t="shared" si="46"/>
        <v>223.30315470233415</v>
      </c>
      <c r="AC79" s="7"/>
      <c r="AE79" s="3">
        <f t="shared" si="47"/>
        <v>-4.1332660614430076E-2</v>
      </c>
      <c r="AF79" s="3">
        <f t="shared" si="48"/>
        <v>-3.8887535644310009E-2</v>
      </c>
      <c r="AG79" s="3">
        <f t="shared" si="49"/>
        <v>-3.5858486980044423E-2</v>
      </c>
      <c r="AH79" s="3">
        <f t="shared" si="50"/>
        <v>-5.0787261518826309E-2</v>
      </c>
      <c r="AI79" s="3">
        <f t="shared" si="29"/>
        <v>0</v>
      </c>
      <c r="AJ79" s="3">
        <f t="shared" ref="AJ79:AJ81" si="55">MIN(0,((X79-MAX(X68:X79))/MAX(X68:X79)))</f>
        <v>0</v>
      </c>
      <c r="AK79" s="3">
        <f t="shared" si="51"/>
        <v>0</v>
      </c>
      <c r="AL79" s="3">
        <f t="shared" si="52"/>
        <v>-3.5056100659740276E-2</v>
      </c>
      <c r="AM79" s="3">
        <f t="shared" si="53"/>
        <v>-3.6686646402960522E-2</v>
      </c>
      <c r="AN79" s="3">
        <f t="shared" si="54"/>
        <v>-3.5904034268378016E-2</v>
      </c>
    </row>
    <row r="80" spans="1:40" x14ac:dyDescent="0.25">
      <c r="A80" s="1">
        <v>43280</v>
      </c>
      <c r="B80" s="3">
        <v>-1.35694207630759E-2</v>
      </c>
      <c r="C80" s="3">
        <v>-4.3818801078494502E-3</v>
      </c>
      <c r="D80" s="3">
        <v>5.8741653979315E-3</v>
      </c>
      <c r="E80" s="3">
        <v>-5.8531094633543701E-3</v>
      </c>
      <c r="F80" s="3">
        <f>VLOOKUP($A80,[1]Consolidate_Returns!$A:$G,3,0)</f>
        <v>5.8133333333333335E-3</v>
      </c>
      <c r="G80" s="3">
        <f>VLOOKUP($A80,[1]Consolidate_Returns!$A:$G,5,0)</f>
        <v>5.8133333333333335E-3</v>
      </c>
      <c r="H80" s="3">
        <f>VLOOKUP($A80,[1]Consolidate_Returns!$A:$G,2,0)</f>
        <v>-1.8165000000000004E-2</v>
      </c>
      <c r="I80" s="3">
        <f>VLOOKUP($A80,[1]Consolidate_Returns!$A:$G,4,0)</f>
        <v>1.2436260242087771E-2</v>
      </c>
      <c r="J80" s="3"/>
      <c r="L80" s="3">
        <f t="shared" si="31"/>
        <v>-1.4928955894364521E-6</v>
      </c>
      <c r="M80" s="3">
        <f t="shared" si="32"/>
        <v>-1.4928955894364521E-6</v>
      </c>
      <c r="N80" s="3">
        <f t="shared" si="33"/>
        <v>-1.4030064032354838E-2</v>
      </c>
      <c r="O80" s="3">
        <f t="shared" si="34"/>
        <v>1.0467631788840888E-2</v>
      </c>
      <c r="P80" s="3">
        <f t="shared" si="35"/>
        <v>2.7973517461972151E-3</v>
      </c>
      <c r="Q80" s="3">
        <f t="shared" si="36"/>
        <v>7.3908181371066042E-3</v>
      </c>
      <c r="S80" s="7">
        <f t="shared" si="37"/>
        <v>163.12219217528471</v>
      </c>
      <c r="T80">
        <f t="shared" si="38"/>
        <v>145.15465583583281</v>
      </c>
      <c r="U80" s="7">
        <f t="shared" si="39"/>
        <v>236.29793663646143</v>
      </c>
      <c r="V80">
        <f t="shared" si="40"/>
        <v>184.89153623932469</v>
      </c>
      <c r="W80" s="7">
        <f t="shared" si="41"/>
        <v>441.05049380994711</v>
      </c>
      <c r="X80" s="7">
        <f t="shared" si="42"/>
        <v>373.0173400082312</v>
      </c>
      <c r="Y80">
        <f t="shared" si="43"/>
        <v>415.02894038888905</v>
      </c>
      <c r="Z80">
        <f t="shared" si="44"/>
        <v>259.6238302378157</v>
      </c>
      <c r="AA80">
        <f t="shared" si="45"/>
        <v>204.58255057973301</v>
      </c>
      <c r="AB80">
        <f t="shared" si="46"/>
        <v>224.95354770818128</v>
      </c>
      <c r="AC80" s="7"/>
      <c r="AE80" s="3">
        <f t="shared" si="47"/>
        <v>-5.4341221114371271E-2</v>
      </c>
      <c r="AF80" s="3">
        <f t="shared" si="48"/>
        <v>-4.309901523327641E-2</v>
      </c>
      <c r="AG80" s="3">
        <f t="shared" si="49"/>
        <v>-3.019496026555327E-2</v>
      </c>
      <c r="AH80" s="3">
        <f t="shared" si="50"/>
        <v>-5.6343107581167035E-2</v>
      </c>
      <c r="AI80" s="3">
        <f t="shared" si="29"/>
        <v>-1.4928955894823968E-6</v>
      </c>
      <c r="AJ80" s="3">
        <f t="shared" si="55"/>
        <v>-1.4928955894147795E-6</v>
      </c>
      <c r="AK80" s="3">
        <f t="shared" si="51"/>
        <v>-1.4030064032354789E-2</v>
      </c>
      <c r="AL80" s="3">
        <f t="shared" si="52"/>
        <v>-2.4955423224558199E-2</v>
      </c>
      <c r="AM80" s="3">
        <f t="shared" si="53"/>
        <v>-3.3991920111140793E-2</v>
      </c>
      <c r="AN80" s="3">
        <f t="shared" si="54"/>
        <v>-2.8778576318937491E-2</v>
      </c>
    </row>
    <row r="81" spans="1:40" x14ac:dyDescent="0.25">
      <c r="A81" s="1">
        <v>43312</v>
      </c>
      <c r="B81" s="3">
        <v>1.51066609620232E-2</v>
      </c>
      <c r="C81" s="3">
        <v>1.5889910799253601E-2</v>
      </c>
      <c r="D81" s="3">
        <v>3.7465707561210801E-2</v>
      </c>
      <c r="E81" s="3">
        <v>3.0652417154706901E-2</v>
      </c>
      <c r="F81" s="3">
        <f>VLOOKUP($A81,[1]Consolidate_Returns!$A:$G,3,0)</f>
        <v>1.1912833333333333E-2</v>
      </c>
      <c r="G81" s="3">
        <f>VLOOKUP($A81,[1]Consolidate_Returns!$A:$G,5,0)</f>
        <v>1.3132E-2</v>
      </c>
      <c r="H81" s="3">
        <f>VLOOKUP($A81,[1]Consolidate_Returns!$A:$G,2,0)</f>
        <v>1.3132E-2</v>
      </c>
      <c r="I81" s="3">
        <f>VLOOKUP($A81,[1]Consolidate_Returns!$A:$G,4,0)</f>
        <v>3.1450719822812889E-2</v>
      </c>
      <c r="J81" s="3"/>
      <c r="L81" s="3">
        <f t="shared" si="31"/>
        <v>1.2870981621940293E-2</v>
      </c>
      <c r="M81" s="3">
        <f t="shared" si="32"/>
        <v>1.372439828860696E-2</v>
      </c>
      <c r="N81" s="3">
        <f t="shared" si="33"/>
        <v>1.395937323977608E-2</v>
      </c>
      <c r="O81" s="3">
        <f t="shared" si="34"/>
        <v>3.3255216144332259E-2</v>
      </c>
      <c r="P81" s="3">
        <f t="shared" si="35"/>
        <v>3.0992968532623642E-2</v>
      </c>
      <c r="Q81" s="3">
        <f t="shared" si="36"/>
        <v>2.67824771157451E-2</v>
      </c>
      <c r="S81" s="7">
        <f t="shared" si="37"/>
        <v>165.58642382785874</v>
      </c>
      <c r="T81">
        <f t="shared" si="38"/>
        <v>147.46115036916055</v>
      </c>
      <c r="U81" s="7">
        <f t="shared" si="39"/>
        <v>245.15100602780061</v>
      </c>
      <c r="V81">
        <f t="shared" si="40"/>
        <v>190.55890873650708</v>
      </c>
      <c r="W81" s="7">
        <f t="shared" si="41"/>
        <v>446.72724661012268</v>
      </c>
      <c r="X81" s="7">
        <f t="shared" si="42"/>
        <v>378.1367785510609</v>
      </c>
      <c r="Y81">
        <f t="shared" si="43"/>
        <v>420.82248427308633</v>
      </c>
      <c r="Z81">
        <f t="shared" si="44"/>
        <v>268.25767682859367</v>
      </c>
      <c r="AA81">
        <f t="shared" si="45"/>
        <v>210.92317113217453</v>
      </c>
      <c r="AB81">
        <f t="shared" si="46"/>
        <v>230.9783609517813</v>
      </c>
      <c r="AC81" s="7"/>
      <c r="AE81" s="3">
        <f t="shared" si="47"/>
        <v>-4.0055474555985168E-2</v>
      </c>
      <c r="AF81" s="3">
        <f t="shared" si="48"/>
        <v>-2.7893943941615262E-2</v>
      </c>
      <c r="AG81" s="3">
        <f t="shared" si="49"/>
        <v>0</v>
      </c>
      <c r="AH81" s="3">
        <f t="shared" si="50"/>
        <v>-2.7417742863830613E-2</v>
      </c>
      <c r="AI81" s="3">
        <f t="shared" si="29"/>
        <v>0</v>
      </c>
      <c r="AJ81" s="3">
        <f t="shared" si="55"/>
        <v>0</v>
      </c>
      <c r="AK81" s="3">
        <f t="shared" si="51"/>
        <v>-2.6654169298431486E-4</v>
      </c>
      <c r="AL81" s="3">
        <f t="shared" si="52"/>
        <v>0</v>
      </c>
      <c r="AM81" s="3">
        <f t="shared" si="53"/>
        <v>-4.0524620888853294E-3</v>
      </c>
      <c r="AN81" s="3">
        <f t="shared" si="54"/>
        <v>-2.7668607648781303E-3</v>
      </c>
    </row>
    <row r="84" spans="1:40" x14ac:dyDescent="0.25">
      <c r="R84" t="s">
        <v>12</v>
      </c>
      <c r="S84" s="2">
        <f>S81/S2-1</f>
        <v>0.65586423827858731</v>
      </c>
      <c r="T84" s="2">
        <f>T81/T2-1</f>
        <v>0.47461150369160543</v>
      </c>
      <c r="U84" s="2">
        <f t="shared" ref="U84:X84" si="56">U81/U2-1</f>
        <v>1.451510060278006</v>
      </c>
      <c r="V84" s="2">
        <f t="shared" ref="V84" si="57">V81/V2-1</f>
        <v>0.90558908736507071</v>
      </c>
      <c r="W84" s="2">
        <f t="shared" si="56"/>
        <v>3.4672724661012264</v>
      </c>
      <c r="X84" s="2">
        <f t="shared" si="56"/>
        <v>2.7813677855106089</v>
      </c>
      <c r="Y84" s="2">
        <f t="shared" ref="Y84:Z84" si="58">Y81/Y2-1</f>
        <v>3.2082248427308633</v>
      </c>
      <c r="Z84" s="2">
        <f t="shared" si="58"/>
        <v>1.6825767682859367</v>
      </c>
      <c r="AA84" s="2">
        <f t="shared" ref="AA84:AB84" si="59">AA81/AA2-1</f>
        <v>1.1092317113217454</v>
      </c>
      <c r="AB84" s="2">
        <f t="shared" si="59"/>
        <v>1.309783609517813</v>
      </c>
      <c r="AC84" s="2"/>
    </row>
    <row r="85" spans="1:40" x14ac:dyDescent="0.25">
      <c r="R85" t="s">
        <v>13</v>
      </c>
      <c r="S85" s="4">
        <f>AVERAGE(B3:B81)</f>
        <v>6.6611065173095545E-3</v>
      </c>
      <c r="T85" s="4">
        <f>AVERAGE(C3:C81)</f>
        <v>5.4154932652203521E-3</v>
      </c>
      <c r="U85" s="4">
        <f>AVERAGE(D4:D81)</f>
        <v>1.1951815310301758E-2</v>
      </c>
      <c r="V85" s="4">
        <f>AVERAGE(E4:E81)</f>
        <v>8.749231549654438E-3</v>
      </c>
      <c r="W85" s="4">
        <f>AVERAGE(L3:L81)</f>
        <v>1.9797474628759637E-2</v>
      </c>
      <c r="X85" s="4">
        <f>AVERAGE(M3:M81)</f>
        <v>1.7652389725230273E-2</v>
      </c>
      <c r="Y85" s="4">
        <f>AVERAGE(N3:N81)</f>
        <v>1.9128301486198918E-2</v>
      </c>
      <c r="Z85" s="4">
        <f>AVERAGE(O3:O81)</f>
        <v>1.30829673883826E-2</v>
      </c>
      <c r="AA85" s="4">
        <f t="shared" ref="AA85:AB85" si="60">AVERAGE(P3:P81)</f>
        <v>9.8027558786067618E-3</v>
      </c>
      <c r="AB85" s="4">
        <f t="shared" si="60"/>
        <v>1.108519675808382E-2</v>
      </c>
      <c r="AC85" s="4"/>
    </row>
    <row r="86" spans="1:40" x14ac:dyDescent="0.25">
      <c r="R86" t="s">
        <v>14</v>
      </c>
      <c r="S86" s="4">
        <f>STDEV(B3:B81)</f>
        <v>2.2941983787638887E-2</v>
      </c>
      <c r="T86" s="4">
        <f>STDEV(C3:C81)</f>
        <v>2.1240866434510997E-2</v>
      </c>
      <c r="U86" s="4">
        <f>STDEV(D4:D81)</f>
        <v>2.8155200237100806E-2</v>
      </c>
      <c r="V86" s="4">
        <f>STDEV(E4:E81)</f>
        <v>3.008437465619208E-2</v>
      </c>
      <c r="W86" s="4">
        <f>STDEV(L3:L81)</f>
        <v>3.7376730155958118E-2</v>
      </c>
      <c r="X86" s="4">
        <f>STDEV(M3:M81)</f>
        <v>3.7355240793630909E-2</v>
      </c>
      <c r="Y86" s="4">
        <f>STDEV(N3:N81)</f>
        <v>3.9883534213419995E-2</v>
      </c>
      <c r="Z86" s="4">
        <f>STDEV(O3:O81)</f>
        <v>3.2334817575072498E-2</v>
      </c>
      <c r="AA86" s="4">
        <f t="shared" ref="AA86:AB86" si="61">STDEV(P3:P81)</f>
        <v>2.5121776375420856E-2</v>
      </c>
      <c r="AB86" s="4">
        <f t="shared" si="61"/>
        <v>2.9624157828795607E-2</v>
      </c>
      <c r="AC86" s="4"/>
    </row>
    <row r="87" spans="1:40" x14ac:dyDescent="0.25">
      <c r="R87" t="s">
        <v>15</v>
      </c>
      <c r="S87" s="4">
        <f>S85*12</f>
        <v>7.9933278207714648E-2</v>
      </c>
      <c r="T87" s="4">
        <f>T85*12</f>
        <v>6.4985919182644222E-2</v>
      </c>
      <c r="U87" s="4">
        <f t="shared" ref="U87:X87" si="62">U85*12</f>
        <v>0.14342178372362108</v>
      </c>
      <c r="V87" s="4">
        <f t="shared" ref="V87" si="63">V85*12</f>
        <v>0.10499077859585326</v>
      </c>
      <c r="W87" s="4">
        <f t="shared" si="62"/>
        <v>0.23756969554511564</v>
      </c>
      <c r="X87" s="4">
        <f t="shared" si="62"/>
        <v>0.21182867670276329</v>
      </c>
      <c r="Y87" s="4">
        <f t="shared" ref="Y87:Z87" si="64">Y85*12</f>
        <v>0.22953961783438703</v>
      </c>
      <c r="Z87" s="4">
        <f t="shared" si="64"/>
        <v>0.1569956086605912</v>
      </c>
      <c r="AA87" s="4">
        <f t="shared" ref="AA87:AB87" si="65">AA85*12</f>
        <v>0.11763307054328115</v>
      </c>
      <c r="AB87" s="4">
        <f t="shared" si="65"/>
        <v>0.13302236109700583</v>
      </c>
      <c r="AC87" s="4"/>
    </row>
    <row r="88" spans="1:40" x14ac:dyDescent="0.25">
      <c r="R88" t="s">
        <v>16</v>
      </c>
      <c r="S88" s="4">
        <f>SQRT(12)*S86</f>
        <v>7.9473363093224045E-2</v>
      </c>
      <c r="T88" s="4">
        <f>SQRT(12)*T86</f>
        <v>7.3580519722714857E-2</v>
      </c>
      <c r="U88" s="4">
        <f t="shared" ref="U88:X88" si="66">SQRT(12)*U86</f>
        <v>9.7532474615867781E-2</v>
      </c>
      <c r="V88" s="4">
        <f t="shared" ref="V88" si="67">SQRT(12)*V86</f>
        <v>0.10421533083692432</v>
      </c>
      <c r="W88" s="4">
        <f t="shared" si="66"/>
        <v>0.12947679130182252</v>
      </c>
      <c r="X88" s="4">
        <f t="shared" si="66"/>
        <v>0.12940234996707656</v>
      </c>
      <c r="Y88" s="4">
        <f t="shared" ref="Y88:Z88" si="68">SQRT(12)*Y86</f>
        <v>0.13816061528611009</v>
      </c>
      <c r="Z88" s="4">
        <f t="shared" si="68"/>
        <v>0.11201109378699328</v>
      </c>
      <c r="AA88" s="4">
        <f t="shared" ref="AA88:AB88" si="69">SQRT(12)*AA86</f>
        <v>8.7024386117224864E-2</v>
      </c>
      <c r="AB88" s="4">
        <f t="shared" si="69"/>
        <v>0.10262109298182662</v>
      </c>
      <c r="AC88" s="4"/>
    </row>
    <row r="89" spans="1:40" x14ac:dyDescent="0.25">
      <c r="R89" t="s">
        <v>17</v>
      </c>
      <c r="S89" s="6">
        <f>(S87-0.01)/S88</f>
        <v>0.87995871177216123</v>
      </c>
      <c r="T89" s="6">
        <f>(T87-0.01)/T88</f>
        <v>0.74728908398386396</v>
      </c>
      <c r="U89" s="6">
        <f t="shared" ref="U89:Z89" si="70">(U87-0.01)/U88</f>
        <v>1.3679729161912844</v>
      </c>
      <c r="V89" s="6">
        <f t="shared" si="70"/>
        <v>0.91148565026861939</v>
      </c>
      <c r="W89" s="6">
        <f t="shared" si="70"/>
        <v>1.7576099411872925</v>
      </c>
      <c r="X89" s="6">
        <f t="shared" si="70"/>
        <v>1.559698697543854</v>
      </c>
      <c r="Y89" s="6">
        <f t="shared" si="70"/>
        <v>1.5890173721342593</v>
      </c>
      <c r="Z89" s="6">
        <f t="shared" si="70"/>
        <v>1.3123308030553338</v>
      </c>
      <c r="AA89" s="6">
        <f t="shared" ref="AA89" si="71">(AA87-0.01)/AA88</f>
        <v>1.2368150508789073</v>
      </c>
      <c r="AB89" s="6">
        <f t="shared" ref="AB89" si="72">(AB87-0.01)/AB88</f>
        <v>1.1988018985413857</v>
      </c>
      <c r="AC89" s="7"/>
    </row>
    <row r="90" spans="1:40" x14ac:dyDescent="0.25">
      <c r="R90" t="s">
        <v>19</v>
      </c>
      <c r="S90" s="5">
        <f>COUNTIF(B3:B81,"&gt;0")/COUNT(B3:B81)</f>
        <v>0.54430379746835444</v>
      </c>
      <c r="T90" s="5">
        <f>COUNTIF(C3:C81,"&gt;0")/COUNT(C3:C81)</f>
        <v>0.68</v>
      </c>
      <c r="U90" s="5">
        <f>COUNTIF(D3:D81,"&gt;0")/COUNT(D3:D81)</f>
        <v>0.74358974358974361</v>
      </c>
      <c r="V90" s="5">
        <f>COUNTIF(E3:E81,"&gt;0")/COUNT(E3:E81)</f>
        <v>0.66666666666666663</v>
      </c>
      <c r="W90" s="5">
        <f>COUNTIF(L3:L81,"&gt;0")/COUNT(L3:L81)</f>
        <v>0.67088607594936711</v>
      </c>
      <c r="X90" s="5">
        <f>COUNTIF(M3:M81,"&gt;0")/COUNT(M3:M81)</f>
        <v>0.67088607594936711</v>
      </c>
      <c r="Y90" s="5">
        <f>COUNTIF(N3:N81,"&gt;0")/COUNT(N3:N81)</f>
        <v>0.65822784810126578</v>
      </c>
      <c r="Z90" s="5">
        <f>COUNTIF(O3:O81,"&gt;0")/COUNT(O3:O81)</f>
        <v>0.67088607594936711</v>
      </c>
      <c r="AA90" s="5">
        <f t="shared" ref="AA90:AB90" si="73">COUNTIF(P3:P81,"&gt;0")/COUNT(P3:P81)</f>
        <v>0.72151898734177211</v>
      </c>
      <c r="AB90" s="5">
        <f t="shared" si="73"/>
        <v>0.68354430379746833</v>
      </c>
      <c r="AC90" s="5"/>
    </row>
    <row r="91" spans="1:40" x14ac:dyDescent="0.25">
      <c r="R91" t="s">
        <v>20</v>
      </c>
      <c r="S91" s="3">
        <f>MIN(AE13:AE81)</f>
        <v>-7.6419012775643322E-2</v>
      </c>
      <c r="T91" s="3">
        <f>MIN(AF13:AF81)</f>
        <v>-9.9820661393967378E-2</v>
      </c>
      <c r="U91" s="3">
        <f>MIN(AG13:AG81)</f>
        <v>-8.4663343314235293E-2</v>
      </c>
      <c r="V91" s="3">
        <f>MIN(AI13:AI81)</f>
        <v>-0.12534925365546173</v>
      </c>
      <c r="W91" s="3">
        <f t="shared" ref="W91:X91" si="74">MIN(AI13:AI81)</f>
        <v>-0.12534925365546173</v>
      </c>
      <c r="X91" s="3">
        <f t="shared" si="74"/>
        <v>-0.17593067659224068</v>
      </c>
      <c r="Y91" s="3">
        <f t="shared" ref="Y91" si="75">MIN(AK13:AK81)</f>
        <v>-0.18898962298928243</v>
      </c>
      <c r="Z91" s="3">
        <f t="shared" ref="Z91" si="76">MIN(AL13:AL81)</f>
        <v>-9.792746376837734E-2</v>
      </c>
      <c r="AA91" s="3">
        <f t="shared" ref="AA91" si="77">MIN(AM13:AM81)</f>
        <v>-8.2736777570642586E-2</v>
      </c>
      <c r="AB91" s="3">
        <f t="shared" ref="AB91" si="78">MIN(AN13:AN81)</f>
        <v>-0.10312491546338631</v>
      </c>
      <c r="AC9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1" max="1" width="11.5703125" bestFit="1" customWidth="1"/>
    <col min="2" max="5" width="9.140625" style="3"/>
    <col min="6" max="6" width="10.140625" style="3" bestFit="1" customWidth="1"/>
    <col min="7" max="7" width="12.140625" bestFit="1" customWidth="1"/>
    <col min="13" max="13" width="10.140625" style="3" bestFit="1" customWidth="1"/>
    <col min="14" max="14" width="11.28515625" bestFit="1" customWidth="1"/>
    <col min="15" max="19" width="11.28515625" customWidth="1"/>
    <col min="21" max="21" width="12" bestFit="1" customWidth="1"/>
    <col min="22" max="22" width="12" customWidth="1"/>
    <col min="33" max="38" width="9.140625" style="3"/>
  </cols>
  <sheetData>
    <row r="1" spans="1:43" x14ac:dyDescent="0.25">
      <c r="A1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21</v>
      </c>
      <c r="I1" s="3" t="s">
        <v>22</v>
      </c>
      <c r="J1" s="3" t="s">
        <v>29</v>
      </c>
      <c r="K1" s="8">
        <v>0.5</v>
      </c>
      <c r="L1">
        <v>0.5</v>
      </c>
      <c r="M1" s="3" t="s">
        <v>6</v>
      </c>
      <c r="N1" s="3" t="s">
        <v>7</v>
      </c>
      <c r="O1" s="3" t="s">
        <v>21</v>
      </c>
      <c r="P1" s="3" t="s">
        <v>22</v>
      </c>
      <c r="Q1" s="3" t="s">
        <v>26</v>
      </c>
      <c r="R1" s="3" t="s">
        <v>27</v>
      </c>
      <c r="S1" s="3" t="s">
        <v>30</v>
      </c>
      <c r="U1" s="3" t="s">
        <v>28</v>
      </c>
      <c r="V1" s="3" t="s">
        <v>31</v>
      </c>
      <c r="W1" s="3" t="s">
        <v>9</v>
      </c>
      <c r="X1" s="3" t="s">
        <v>23</v>
      </c>
      <c r="Y1" s="3" t="s">
        <v>10</v>
      </c>
      <c r="Z1" s="3" t="s">
        <v>11</v>
      </c>
      <c r="AA1" s="3" t="s">
        <v>21</v>
      </c>
      <c r="AB1" s="3" t="s">
        <v>22</v>
      </c>
      <c r="AC1" s="3" t="s">
        <v>26</v>
      </c>
      <c r="AD1" s="3" t="s">
        <v>27</v>
      </c>
      <c r="AE1" s="3" t="s">
        <v>30</v>
      </c>
      <c r="AG1" s="3" t="s">
        <v>8</v>
      </c>
      <c r="AH1" s="3" t="s">
        <v>25</v>
      </c>
      <c r="AI1" s="3" t="s">
        <v>9</v>
      </c>
      <c r="AJ1" s="3" t="s">
        <v>24</v>
      </c>
      <c r="AK1" s="3" t="s">
        <v>10</v>
      </c>
      <c r="AL1" s="3" t="s">
        <v>11</v>
      </c>
      <c r="AM1" s="3" t="s">
        <v>21</v>
      </c>
      <c r="AN1" s="3" t="s">
        <v>22</v>
      </c>
      <c r="AO1" s="3" t="s">
        <v>26</v>
      </c>
      <c r="AP1" s="3" t="s">
        <v>27</v>
      </c>
      <c r="AQ1" s="3" t="s">
        <v>30</v>
      </c>
    </row>
    <row r="2" spans="1:43" x14ac:dyDescent="0.25"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</row>
    <row r="3" spans="1:43" x14ac:dyDescent="0.25">
      <c r="A3" s="1">
        <v>36922</v>
      </c>
      <c r="B3" s="3">
        <v>-2.9999999999999997E-4</v>
      </c>
      <c r="F3" s="3">
        <f>VLOOKUP($A3,[1]Consolidate_Returns!$A:$G,3,0)</f>
        <v>0</v>
      </c>
      <c r="G3" s="3">
        <f>VLOOKUP($A3,[1]Consolidate_Returns!$A:$G,5,0)</f>
        <v>0</v>
      </c>
      <c r="H3" s="3">
        <f>VLOOKUP($A3,[1]Consolidate_Returns!$A:$G,2,0)</f>
        <v>0</v>
      </c>
      <c r="I3" s="3">
        <f>VLOOKUP($A3,[1]Consolidate_Returns!$A:$G,4,0)</f>
        <v>0</v>
      </c>
      <c r="J3" s="3">
        <v>-2.4500000000000001E-2</v>
      </c>
      <c r="K3" s="3"/>
      <c r="M3" s="3">
        <f>($K$1*B3)+($L$1*F3)</f>
        <v>-1.4999999999999999E-4</v>
      </c>
      <c r="N3" s="3">
        <f>($K$1*B3)+($L$1*G3)</f>
        <v>-1.4999999999999999E-4</v>
      </c>
      <c r="O3" s="3">
        <f>($K$1*C3)+($L$1*H3)</f>
        <v>0</v>
      </c>
      <c r="P3" s="3">
        <f>I3</f>
        <v>0</v>
      </c>
      <c r="Q3" s="3">
        <f>($K$1*C3)+($L$1*D3)</f>
        <v>0</v>
      </c>
      <c r="R3" s="3">
        <f>($K$1*C3)+($L$1*I3)</f>
        <v>0</v>
      </c>
      <c r="S3" s="3">
        <f>($K$1*C3)+($L$1*J3)</f>
        <v>-1.225E-2</v>
      </c>
      <c r="U3">
        <f>U2*(1+B3)</f>
        <v>99.97</v>
      </c>
      <c r="V3">
        <f>V2*(1+C3)</f>
        <v>100</v>
      </c>
      <c r="W3">
        <f>W2*(1+D3)</f>
        <v>100</v>
      </c>
      <c r="X3">
        <f>X2*(1+E3)</f>
        <v>100</v>
      </c>
      <c r="Y3">
        <f>Y2*(1+M3)</f>
        <v>99.984999999999999</v>
      </c>
      <c r="Z3">
        <f>Z2*(1+N3)</f>
        <v>99.984999999999999</v>
      </c>
      <c r="AA3">
        <f>AA2*(1+O3)</f>
        <v>100</v>
      </c>
      <c r="AB3">
        <f>AB2*(1+P3)</f>
        <v>100</v>
      </c>
      <c r="AC3">
        <f>AC2*(1+Q3)</f>
        <v>100</v>
      </c>
      <c r="AD3">
        <f>AD2*(1+R3)</f>
        <v>100</v>
      </c>
      <c r="AE3">
        <f>AE2*(1+S3)</f>
        <v>98.775000000000006</v>
      </c>
    </row>
    <row r="4" spans="1:43" x14ac:dyDescent="0.25">
      <c r="A4" s="1">
        <v>36950</v>
      </c>
      <c r="B4" s="3">
        <v>-2.9999999999999997E-4</v>
      </c>
      <c r="D4" s="3">
        <v>-9.3717901750940094E-2</v>
      </c>
      <c r="F4" s="3">
        <f>VLOOKUP($A4,[1]Consolidate_Returns!$A:$G,3,0)</f>
        <v>0</v>
      </c>
      <c r="G4" s="3">
        <f>VLOOKUP($A4,[1]Consolidate_Returns!$A:$G,5,0)</f>
        <v>0</v>
      </c>
      <c r="H4" s="3">
        <f>VLOOKUP($A4,[1]Consolidate_Returns!$A:$G,2,0)</f>
        <v>0</v>
      </c>
      <c r="I4" s="3">
        <f>VLOOKUP($A4,[1]Consolidate_Returns!$A:$G,4,0)</f>
        <v>0</v>
      </c>
      <c r="J4" s="3">
        <v>-1.5500000000000002E-2</v>
      </c>
      <c r="K4" s="3"/>
      <c r="M4" s="3">
        <f>($K$1*B4)+($L$1*F4)</f>
        <v>-1.4999999999999999E-4</v>
      </c>
      <c r="N4" s="3">
        <f>($K$1*B4)+($L$1*G4)</f>
        <v>-1.4999999999999999E-4</v>
      </c>
      <c r="O4" s="3">
        <f>($K$1*C4)+($L$1*H4)</f>
        <v>0</v>
      </c>
      <c r="P4" s="3">
        <f>I4</f>
        <v>0</v>
      </c>
      <c r="Q4" s="3">
        <f t="shared" ref="Q4:Q67" si="0">($K$1*C4)+($L$1*D4)</f>
        <v>-4.6858950875470047E-2</v>
      </c>
      <c r="R4" s="3">
        <f t="shared" ref="R4:R67" si="1">($K$1*C4)+($L$1*I4)</f>
        <v>0</v>
      </c>
      <c r="S4" s="3">
        <f t="shared" ref="S4:S67" si="2">($K$1*C4)+($L$1*J4)</f>
        <v>-7.7500000000000008E-3</v>
      </c>
      <c r="U4" s="7">
        <f>U3*(1+B4)</f>
        <v>99.940009000000003</v>
      </c>
      <c r="V4">
        <f>V3*(1+C4)</f>
        <v>100</v>
      </c>
      <c r="W4" s="7">
        <f>W3*(1+D4)</f>
        <v>90.628209824905994</v>
      </c>
      <c r="X4">
        <f>X3*(1+E4)</f>
        <v>100</v>
      </c>
      <c r="Y4" s="7">
        <f>Y3*(1+M4)</f>
        <v>99.970002250000007</v>
      </c>
      <c r="Z4" s="7">
        <f>Z3*(1+N4)</f>
        <v>99.970002250000007</v>
      </c>
      <c r="AA4">
        <f>AA3*(1+O4)</f>
        <v>100</v>
      </c>
      <c r="AB4">
        <f>AB3*(1+P4)</f>
        <v>100</v>
      </c>
      <c r="AC4">
        <f>AC3*(1+Q4)</f>
        <v>95.31410491245299</v>
      </c>
      <c r="AD4">
        <f>AD3*(1+R4)</f>
        <v>100</v>
      </c>
      <c r="AE4">
        <f t="shared" ref="AE4:AE67" si="3">AE3*(1+S4)</f>
        <v>98.009493750000004</v>
      </c>
    </row>
    <row r="5" spans="1:43" x14ac:dyDescent="0.25">
      <c r="A5" s="1">
        <v>36980</v>
      </c>
      <c r="B5" s="3">
        <v>-2.9999999999999997E-4</v>
      </c>
      <c r="D5" s="3">
        <v>-5.7385687301648697E-2</v>
      </c>
      <c r="F5" s="3">
        <f>VLOOKUP($A5,[1]Consolidate_Returns!$A:$G,3,0)</f>
        <v>0</v>
      </c>
      <c r="G5" s="3">
        <f>VLOOKUP($A5,[1]Consolidate_Returns!$A:$G,5,0)</f>
        <v>0</v>
      </c>
      <c r="H5" s="3">
        <f>VLOOKUP($A5,[1]Consolidate_Returns!$A:$G,2,0)</f>
        <v>0</v>
      </c>
      <c r="I5" s="3">
        <f>VLOOKUP($A5,[1]Consolidate_Returns!$A:$G,4,0)</f>
        <v>0</v>
      </c>
      <c r="J5" s="3">
        <v>2E-3</v>
      </c>
      <c r="K5" s="3"/>
      <c r="M5" s="3">
        <f t="shared" ref="M5:M67" si="4">($K$1*B5)+($L$1*F5)</f>
        <v>-1.4999999999999999E-4</v>
      </c>
      <c r="N5" s="3">
        <f>($K$1*B5)+($L$1*G5)</f>
        <v>-1.4999999999999999E-4</v>
      </c>
      <c r="O5" s="3">
        <f>($K$1*C5)+($L$1*H5)</f>
        <v>0</v>
      </c>
      <c r="P5" s="3">
        <f t="shared" ref="P4:P67" si="5">I5</f>
        <v>0</v>
      </c>
      <c r="Q5" s="3">
        <f t="shared" si="0"/>
        <v>-2.8692843650824348E-2</v>
      </c>
      <c r="R5" s="3">
        <f>($K$1*C5)+($L$1*I5)</f>
        <v>0</v>
      </c>
      <c r="S5" s="3">
        <f t="shared" si="2"/>
        <v>1E-3</v>
      </c>
      <c r="U5" s="7">
        <f>U4*(1+B5)</f>
        <v>99.910026997300008</v>
      </c>
      <c r="V5">
        <f>V4*(1+C5)</f>
        <v>100</v>
      </c>
      <c r="W5" s="7">
        <f>W4*(1+D5)</f>
        <v>85.427447715185735</v>
      </c>
      <c r="X5">
        <f>X4*(1+E5)</f>
        <v>100</v>
      </c>
      <c r="Y5" s="7">
        <f>Y4*(1+M5)</f>
        <v>99.955006749662516</v>
      </c>
      <c r="Z5" s="7">
        <f>Z4*(1+N5)</f>
        <v>99.955006749662516</v>
      </c>
      <c r="AA5">
        <f>AA4*(1+O5)</f>
        <v>100</v>
      </c>
      <c r="AB5">
        <f>AB4*(1+P5)</f>
        <v>100</v>
      </c>
      <c r="AC5">
        <f>AC4*(1+Q5)</f>
        <v>92.579272202481704</v>
      </c>
      <c r="AD5">
        <f>AD4*(1+R5)</f>
        <v>100</v>
      </c>
      <c r="AE5">
        <f t="shared" si="3"/>
        <v>98.107503243749989</v>
      </c>
    </row>
    <row r="6" spans="1:43" x14ac:dyDescent="0.25">
      <c r="A6" s="1">
        <v>37011</v>
      </c>
      <c r="B6" s="3">
        <v>-2.9999999999999997E-4</v>
      </c>
      <c r="D6" s="3">
        <v>7.2652537376182103E-2</v>
      </c>
      <c r="F6" s="3">
        <f>VLOOKUP($A6,[1]Consolidate_Returns!$A:$G,3,0)</f>
        <v>0</v>
      </c>
      <c r="G6" s="3">
        <f>VLOOKUP($A6,[1]Consolidate_Returns!$A:$G,5,0)</f>
        <v>0</v>
      </c>
      <c r="H6" s="3">
        <f>VLOOKUP($A6,[1]Consolidate_Returns!$A:$G,2,0)</f>
        <v>0</v>
      </c>
      <c r="I6" s="3">
        <f>VLOOKUP($A6,[1]Consolidate_Returns!$A:$G,4,0)</f>
        <v>0</v>
      </c>
      <c r="J6" s="3">
        <v>0.01</v>
      </c>
      <c r="K6" s="3"/>
      <c r="M6" s="3">
        <f t="shared" si="4"/>
        <v>-1.4999999999999999E-4</v>
      </c>
      <c r="N6" s="3">
        <f>($K$1*B6)+($L$1*G6)</f>
        <v>-1.4999999999999999E-4</v>
      </c>
      <c r="O6" s="3">
        <f>($K$1*C6)+($L$1*H6)</f>
        <v>0</v>
      </c>
      <c r="P6" s="3">
        <f t="shared" si="5"/>
        <v>0</v>
      </c>
      <c r="Q6" s="3">
        <f>($K$1*C6)+($L$1*D6)</f>
        <v>3.6326268688091051E-2</v>
      </c>
      <c r="R6" s="3">
        <f t="shared" si="1"/>
        <v>0</v>
      </c>
      <c r="S6" s="3">
        <f>($K$1*C6)+($L$1*J6)</f>
        <v>5.0000000000000001E-3</v>
      </c>
      <c r="U6" s="7">
        <f>U5*(1+B6)</f>
        <v>99.880053989200817</v>
      </c>
      <c r="V6">
        <f>V5*(1+C6)</f>
        <v>100</v>
      </c>
      <c r="W6" s="7">
        <f>W5*(1+D6)</f>
        <v>91.63396855326512</v>
      </c>
      <c r="X6">
        <f>X5*(1+E6)</f>
        <v>100</v>
      </c>
      <c r="Y6" s="7">
        <f>Y5*(1+M6)</f>
        <v>99.940013498650075</v>
      </c>
      <c r="Z6" s="7">
        <f>Z5*(1+N6)</f>
        <v>99.940013498650075</v>
      </c>
      <c r="AA6">
        <f>AA5*(1+O6)</f>
        <v>100</v>
      </c>
      <c r="AB6">
        <f>AB5*(1+P6)</f>
        <v>100</v>
      </c>
      <c r="AC6">
        <f>AC5*(1+Q6)</f>
        <v>95.942331719456959</v>
      </c>
      <c r="AD6">
        <f>AD5*(1+R6)</f>
        <v>100</v>
      </c>
      <c r="AE6">
        <f t="shared" si="3"/>
        <v>98.598040759968725</v>
      </c>
    </row>
    <row r="7" spans="1:43" x14ac:dyDescent="0.25">
      <c r="A7" s="1">
        <v>37042</v>
      </c>
      <c r="B7" s="3">
        <v>-2.9999999999999997E-4</v>
      </c>
      <c r="D7" s="3">
        <v>4.23345543899267E-3</v>
      </c>
      <c r="F7" s="3">
        <f>VLOOKUP($A7,[1]Consolidate_Returns!$A:$G,3,0)</f>
        <v>0</v>
      </c>
      <c r="G7" s="3">
        <f>VLOOKUP($A7,[1]Consolidate_Returns!$A:$G,5,0)</f>
        <v>0</v>
      </c>
      <c r="H7" s="3">
        <f>VLOOKUP($A7,[1]Consolidate_Returns!$A:$G,2,0)</f>
        <v>0</v>
      </c>
      <c r="I7" s="3">
        <f>VLOOKUP($A7,[1]Consolidate_Returns!$A:$G,4,0)</f>
        <v>0</v>
      </c>
      <c r="J7" s="3">
        <v>3.0000000000000001E-3</v>
      </c>
      <c r="K7" s="3"/>
      <c r="M7" s="3">
        <f t="shared" si="4"/>
        <v>-1.4999999999999999E-4</v>
      </c>
      <c r="N7" s="3">
        <f>($K$1*B7)+($L$1*G7)</f>
        <v>-1.4999999999999999E-4</v>
      </c>
      <c r="O7" s="3">
        <f>($K$1*C7)+($L$1*H7)</f>
        <v>0</v>
      </c>
      <c r="P7" s="3">
        <f t="shared" si="5"/>
        <v>0</v>
      </c>
      <c r="Q7" s="3">
        <f t="shared" si="0"/>
        <v>2.116727719496335E-3</v>
      </c>
      <c r="R7" s="3">
        <f t="shared" si="1"/>
        <v>0</v>
      </c>
      <c r="S7" s="3">
        <f t="shared" si="2"/>
        <v>1.5E-3</v>
      </c>
      <c r="U7" s="7">
        <f>U6*(1+B7)</f>
        <v>99.85008997300406</v>
      </c>
      <c r="V7">
        <f>V6*(1+C7)</f>
        <v>100</v>
      </c>
      <c r="W7" s="7">
        <f>W6*(1+D7)</f>
        <v>92.02189687583342</v>
      </c>
      <c r="X7">
        <f>X6*(1+E7)</f>
        <v>100</v>
      </c>
      <c r="Y7" s="7">
        <f>Y6*(1+M7)</f>
        <v>99.925022496625274</v>
      </c>
      <c r="Z7" s="7">
        <f>Z6*(1+N7)</f>
        <v>99.925022496625274</v>
      </c>
      <c r="AA7">
        <f>AA6*(1+O7)</f>
        <v>100</v>
      </c>
      <c r="AB7">
        <f>AB6*(1+P7)</f>
        <v>100</v>
      </c>
      <c r="AC7">
        <f>AC6*(1+Q7)</f>
        <v>96.145415512480639</v>
      </c>
      <c r="AD7">
        <f>AD6*(1+R7)</f>
        <v>100</v>
      </c>
      <c r="AE7">
        <f t="shared" si="3"/>
        <v>98.745937821108683</v>
      </c>
    </row>
    <row r="8" spans="1:43" x14ac:dyDescent="0.25">
      <c r="A8" s="1">
        <v>37071</v>
      </c>
      <c r="B8" s="3">
        <v>-2.9999999999999997E-4</v>
      </c>
      <c r="D8" s="3">
        <v>-2.1470014295823101E-2</v>
      </c>
      <c r="F8" s="3">
        <f>VLOOKUP($A8,[1]Consolidate_Returns!$A:$G,3,0)</f>
        <v>0</v>
      </c>
      <c r="G8" s="3">
        <f>VLOOKUP($A8,[1]Consolidate_Returns!$A:$G,5,0)</f>
        <v>0</v>
      </c>
      <c r="H8" s="3">
        <f>VLOOKUP($A8,[1]Consolidate_Returns!$A:$G,2,0)</f>
        <v>0</v>
      </c>
      <c r="I8" s="3">
        <f>VLOOKUP($A8,[1]Consolidate_Returns!$A:$G,4,0)</f>
        <v>0</v>
      </c>
      <c r="J8" s="3">
        <v>1.3500000000000002E-2</v>
      </c>
      <c r="K8" s="3"/>
      <c r="M8" s="3">
        <f t="shared" si="4"/>
        <v>-1.4999999999999999E-4</v>
      </c>
      <c r="N8" s="3">
        <f>($K$1*B8)+($L$1*G8)</f>
        <v>-1.4999999999999999E-4</v>
      </c>
      <c r="O8" s="3">
        <f>($K$1*C8)+($L$1*H8)</f>
        <v>0</v>
      </c>
      <c r="P8" s="3">
        <f t="shared" si="5"/>
        <v>0</v>
      </c>
      <c r="Q8" s="3">
        <f t="shared" si="0"/>
        <v>-1.0735007147911551E-2</v>
      </c>
      <c r="R8" s="3">
        <f t="shared" si="1"/>
        <v>0</v>
      </c>
      <c r="S8" s="3">
        <f t="shared" si="2"/>
        <v>6.7500000000000008E-3</v>
      </c>
      <c r="U8" s="7">
        <f>U7*(1+B8)</f>
        <v>99.820134946012161</v>
      </c>
      <c r="V8">
        <f>V7*(1+C8)</f>
        <v>100</v>
      </c>
      <c r="W8" s="7">
        <f>W7*(1+D8)</f>
        <v>90.046185434380519</v>
      </c>
      <c r="X8">
        <f>X7*(1+E8)</f>
        <v>100</v>
      </c>
      <c r="Y8" s="7">
        <f>Y7*(1+M8)</f>
        <v>99.910033743250779</v>
      </c>
      <c r="Z8" s="7">
        <f>Z7*(1+N8)</f>
        <v>99.910033743250779</v>
      </c>
      <c r="AA8">
        <f>AA7*(1+O8)</f>
        <v>100</v>
      </c>
      <c r="AB8">
        <f>AB7*(1+P8)</f>
        <v>100</v>
      </c>
      <c r="AC8">
        <f>AC7*(1+Q8)</f>
        <v>95.113293789715229</v>
      </c>
      <c r="AD8">
        <f>AD7*(1+R8)</f>
        <v>100</v>
      </c>
      <c r="AE8">
        <f t="shared" si="3"/>
        <v>99.412472901401173</v>
      </c>
    </row>
    <row r="9" spans="1:43" x14ac:dyDescent="0.25">
      <c r="A9" s="1">
        <v>37103</v>
      </c>
      <c r="B9" s="3">
        <v>-2.9999999999999997E-4</v>
      </c>
      <c r="D9" s="3">
        <v>-1.1329218570614599E-2</v>
      </c>
      <c r="F9" s="3">
        <f>VLOOKUP($A9,[1]Consolidate_Returns!$A:$G,3,0)</f>
        <v>0</v>
      </c>
      <c r="G9" s="3">
        <f>VLOOKUP($A9,[1]Consolidate_Returns!$A:$G,5,0)</f>
        <v>0</v>
      </c>
      <c r="H9" s="3">
        <f>VLOOKUP($A9,[1]Consolidate_Returns!$A:$G,2,0)</f>
        <v>0</v>
      </c>
      <c r="I9" s="3">
        <f>VLOOKUP($A9,[1]Consolidate_Returns!$A:$G,4,0)</f>
        <v>0</v>
      </c>
      <c r="J9" s="3">
        <v>5.9999999999999995E-4</v>
      </c>
      <c r="K9" s="3"/>
      <c r="M9" s="3">
        <f>($K$1*B9)+($L$1*F9)</f>
        <v>-1.4999999999999999E-4</v>
      </c>
      <c r="N9" s="3">
        <f>($K$1*B9)+($L$1*G9)</f>
        <v>-1.4999999999999999E-4</v>
      </c>
      <c r="O9" s="3">
        <f>($K$1*C9)+($L$1*H9)</f>
        <v>0</v>
      </c>
      <c r="P9" s="3">
        <f t="shared" si="5"/>
        <v>0</v>
      </c>
      <c r="Q9" s="3">
        <f t="shared" si="0"/>
        <v>-5.6646092853072996E-3</v>
      </c>
      <c r="R9" s="3">
        <f t="shared" si="1"/>
        <v>0</v>
      </c>
      <c r="S9" s="3">
        <f t="shared" si="2"/>
        <v>2.9999999999999997E-4</v>
      </c>
      <c r="U9" s="7">
        <f>U8*(1+B9)</f>
        <v>99.790188905528353</v>
      </c>
      <c r="V9">
        <f>V8*(1+C9)</f>
        <v>100</v>
      </c>
      <c r="W9" s="7">
        <f>W8*(1+D9)</f>
        <v>89.026032518144319</v>
      </c>
      <c r="X9">
        <f>X8*(1+E9)</f>
        <v>100</v>
      </c>
      <c r="Y9" s="7">
        <f>Y8*(1+M9)</f>
        <v>99.895047238189292</v>
      </c>
      <c r="Z9" s="7">
        <f>Z8*(1+N9)</f>
        <v>99.895047238189292</v>
      </c>
      <c r="AA9">
        <f>AA8*(1+O9)</f>
        <v>100</v>
      </c>
      <c r="AB9">
        <f>AB8*(1+P9)</f>
        <v>100</v>
      </c>
      <c r="AC9">
        <f>AC8*(1+Q9)</f>
        <v>94.574514142557845</v>
      </c>
      <c r="AD9">
        <f>AD8*(1+R9)</f>
        <v>100</v>
      </c>
      <c r="AE9">
        <f t="shared" si="3"/>
        <v>99.44229664327159</v>
      </c>
    </row>
    <row r="10" spans="1:43" x14ac:dyDescent="0.25">
      <c r="A10" s="1">
        <v>37134</v>
      </c>
      <c r="B10" s="3">
        <v>-2.9999999999999997E-4</v>
      </c>
      <c r="D10" s="3">
        <v>-5.8285241465873397E-2</v>
      </c>
      <c r="F10" s="3">
        <f>VLOOKUP($A10,[1]Consolidate_Returns!$A:$G,3,0)</f>
        <v>0</v>
      </c>
      <c r="G10" s="3">
        <f>VLOOKUP($A10,[1]Consolidate_Returns!$A:$G,5,0)</f>
        <v>0</v>
      </c>
      <c r="H10" s="3">
        <f>VLOOKUP($A10,[1]Consolidate_Returns!$A:$G,2,0)</f>
        <v>0</v>
      </c>
      <c r="I10" s="3">
        <f>VLOOKUP($A10,[1]Consolidate_Returns!$A:$G,4,0)</f>
        <v>0</v>
      </c>
      <c r="J10" s="3">
        <v>4.5999999999999999E-3</v>
      </c>
      <c r="K10" s="3"/>
      <c r="M10" s="3">
        <f t="shared" si="4"/>
        <v>-1.4999999999999999E-4</v>
      </c>
      <c r="N10" s="3">
        <f>($K$1*B10)+($L$1*G10)</f>
        <v>-1.4999999999999999E-4</v>
      </c>
      <c r="O10" s="3">
        <f>($K$1*C10)+($L$1*H10)</f>
        <v>0</v>
      </c>
      <c r="P10" s="3">
        <f t="shared" si="5"/>
        <v>0</v>
      </c>
      <c r="Q10" s="3">
        <f t="shared" si="0"/>
        <v>-2.9142620732936698E-2</v>
      </c>
      <c r="R10" s="3">
        <f t="shared" si="1"/>
        <v>0</v>
      </c>
      <c r="S10" s="3">
        <f t="shared" si="2"/>
        <v>2.3E-3</v>
      </c>
      <c r="U10" s="7">
        <f>U9*(1+B10)</f>
        <v>99.760251848856697</v>
      </c>
      <c r="V10">
        <f>V9*(1+C10)</f>
        <v>100</v>
      </c>
      <c r="W10" s="7">
        <f>W9*(1+D10)</f>
        <v>83.837128716075583</v>
      </c>
      <c r="X10">
        <f>X9*(1+E10)</f>
        <v>100</v>
      </c>
      <c r="Y10" s="7">
        <f>Y9*(1+M10)</f>
        <v>99.880062981103563</v>
      </c>
      <c r="Z10" s="7">
        <f>Z9*(1+N10)</f>
        <v>99.880062981103563</v>
      </c>
      <c r="AA10">
        <f>AA9*(1+O10)</f>
        <v>100</v>
      </c>
      <c r="AB10">
        <f>AB9*(1+P10)</f>
        <v>100</v>
      </c>
      <c r="AC10">
        <f>AC9*(1+Q10)</f>
        <v>91.818364945899518</v>
      </c>
      <c r="AD10">
        <f>AD9*(1+R10)</f>
        <v>100</v>
      </c>
      <c r="AE10">
        <f t="shared" si="3"/>
        <v>99.671013925551108</v>
      </c>
    </row>
    <row r="11" spans="1:43" x14ac:dyDescent="0.25">
      <c r="A11" s="1">
        <v>37162</v>
      </c>
      <c r="B11" s="3">
        <v>-2.9999999999999997E-4</v>
      </c>
      <c r="D11" s="3">
        <v>-8.6054178897673306E-2</v>
      </c>
      <c r="F11" s="3">
        <f>VLOOKUP($A11,[1]Consolidate_Returns!$A:$G,3,0)</f>
        <v>0</v>
      </c>
      <c r="G11" s="3">
        <f>VLOOKUP($A11,[1]Consolidate_Returns!$A:$G,5,0)</f>
        <v>0</v>
      </c>
      <c r="H11" s="3">
        <f>VLOOKUP($A11,[1]Consolidate_Returns!$A:$G,2,0)</f>
        <v>0</v>
      </c>
      <c r="I11" s="3">
        <f>VLOOKUP($A11,[1]Consolidate_Returns!$A:$G,4,0)</f>
        <v>0</v>
      </c>
      <c r="J11" s="3">
        <v>5.0000000000000001E-3</v>
      </c>
      <c r="K11" s="3"/>
      <c r="M11" s="3">
        <f t="shared" si="4"/>
        <v>-1.4999999999999999E-4</v>
      </c>
      <c r="N11" s="3">
        <f>($K$1*B11)+($L$1*G11)</f>
        <v>-1.4999999999999999E-4</v>
      </c>
      <c r="O11" s="3">
        <f>($K$1*C11)+($L$1*H11)</f>
        <v>0</v>
      </c>
      <c r="P11" s="3">
        <f t="shared" si="5"/>
        <v>0</v>
      </c>
      <c r="Q11" s="3">
        <f t="shared" si="0"/>
        <v>-4.3027089448836653E-2</v>
      </c>
      <c r="R11" s="3">
        <f t="shared" si="1"/>
        <v>0</v>
      </c>
      <c r="S11" s="3">
        <f t="shared" si="2"/>
        <v>2.5000000000000001E-3</v>
      </c>
      <c r="U11" s="7">
        <f>U10*(1+B11)</f>
        <v>99.730323773302047</v>
      </c>
      <c r="V11">
        <f>V10*(1+C11)</f>
        <v>100</v>
      </c>
      <c r="W11" s="7">
        <f>W10*(1+D11)</f>
        <v>76.62259344327515</v>
      </c>
      <c r="X11">
        <f>X10*(1+E11)</f>
        <v>100</v>
      </c>
      <c r="Y11" s="7">
        <f>Y10*(1+M11)</f>
        <v>99.865080971656397</v>
      </c>
      <c r="Z11" s="7">
        <f>Z10*(1+N11)</f>
        <v>99.865080971656397</v>
      </c>
      <c r="AA11">
        <f>AA10*(1+O11)</f>
        <v>100</v>
      </c>
      <c r="AB11">
        <f>AB10*(1+P11)</f>
        <v>100</v>
      </c>
      <c r="AC11">
        <f>AC10*(1+Q11)</f>
        <v>87.867687944326363</v>
      </c>
      <c r="AD11">
        <f>AD10*(1+R11)</f>
        <v>100</v>
      </c>
      <c r="AE11">
        <f t="shared" si="3"/>
        <v>99.920191460364975</v>
      </c>
    </row>
    <row r="12" spans="1:43" x14ac:dyDescent="0.25">
      <c r="A12" s="1">
        <v>37195</v>
      </c>
      <c r="B12" s="3">
        <v>-2.9999999999999997E-4</v>
      </c>
      <c r="D12" s="3">
        <v>1.78069676134717E-2</v>
      </c>
      <c r="F12" s="3">
        <f>VLOOKUP($A12,[1]Consolidate_Returns!$A:$G,3,0)</f>
        <v>0</v>
      </c>
      <c r="G12" s="3">
        <f>VLOOKUP($A12,[1]Consolidate_Returns!$A:$G,5,0)</f>
        <v>0</v>
      </c>
      <c r="H12" s="3">
        <f>VLOOKUP($A12,[1]Consolidate_Returns!$A:$G,2,0)</f>
        <v>0</v>
      </c>
      <c r="I12" s="3">
        <f>VLOOKUP($A12,[1]Consolidate_Returns!$A:$G,4,0)</f>
        <v>0</v>
      </c>
      <c r="J12" s="3">
        <v>5.2000000000000006E-3</v>
      </c>
      <c r="K12" s="3"/>
      <c r="M12" s="3">
        <f t="shared" si="4"/>
        <v>-1.4999999999999999E-4</v>
      </c>
      <c r="N12" s="3">
        <f>($K$1*B12)+($L$1*G12)</f>
        <v>-1.4999999999999999E-4</v>
      </c>
      <c r="O12" s="3">
        <f>($K$1*C12)+($L$1*H12)</f>
        <v>0</v>
      </c>
      <c r="P12" s="3">
        <f t="shared" si="5"/>
        <v>0</v>
      </c>
      <c r="Q12" s="3">
        <f t="shared" si="0"/>
        <v>8.9034838067358502E-3</v>
      </c>
      <c r="R12" s="3">
        <f t="shared" si="1"/>
        <v>0</v>
      </c>
      <c r="S12" s="3">
        <f t="shared" si="2"/>
        <v>2.6000000000000003E-3</v>
      </c>
      <c r="U12" s="7">
        <f>U11*(1+B12)</f>
        <v>99.700404676170066</v>
      </c>
      <c r="V12">
        <f>V11*(1+C12)</f>
        <v>100</v>
      </c>
      <c r="W12" s="7">
        <f>W11*(1+D12)</f>
        <v>77.987009483179762</v>
      </c>
      <c r="X12">
        <f>X11*(1+E12)</f>
        <v>100</v>
      </c>
      <c r="Y12" s="7">
        <f>Y11*(1+M12)</f>
        <v>99.850101209510655</v>
      </c>
      <c r="Z12" s="7">
        <f>Z11*(1+N12)</f>
        <v>99.850101209510655</v>
      </c>
      <c r="AA12">
        <f>AA11*(1+O12)</f>
        <v>100</v>
      </c>
      <c r="AB12">
        <f>AB11*(1+P12)</f>
        <v>100</v>
      </c>
      <c r="AC12">
        <f>AC11*(1+Q12)</f>
        <v>88.65001648107399</v>
      </c>
      <c r="AD12">
        <f>AD11*(1+R12)</f>
        <v>100</v>
      </c>
      <c r="AE12">
        <f t="shared" si="3"/>
        <v>100.17998395816191</v>
      </c>
    </row>
    <row r="13" spans="1:43" x14ac:dyDescent="0.25">
      <c r="A13" s="1">
        <v>37225</v>
      </c>
      <c r="B13" s="3">
        <v>-2.9999999999999997E-4</v>
      </c>
      <c r="D13" s="3">
        <v>7.7649697087923394E-2</v>
      </c>
      <c r="F13" s="3">
        <f>VLOOKUP($A13,[1]Consolidate_Returns!$A:$G,3,0)</f>
        <v>0</v>
      </c>
      <c r="G13" s="3">
        <f>VLOOKUP($A13,[1]Consolidate_Returns!$A:$G,5,0)</f>
        <v>0</v>
      </c>
      <c r="H13" s="3">
        <f>VLOOKUP($A13,[1]Consolidate_Returns!$A:$G,2,0)</f>
        <v>0</v>
      </c>
      <c r="I13" s="3">
        <f>VLOOKUP($A13,[1]Consolidate_Returns!$A:$G,4,0)</f>
        <v>0</v>
      </c>
      <c r="J13" s="3">
        <v>-3.0000000000000001E-3</v>
      </c>
      <c r="K13" s="3"/>
      <c r="M13" s="3">
        <f t="shared" si="4"/>
        <v>-1.4999999999999999E-4</v>
      </c>
      <c r="N13" s="3">
        <f>($K$1*B13)+($L$1*G13)</f>
        <v>-1.4999999999999999E-4</v>
      </c>
      <c r="O13" s="3">
        <f>($K$1*C13)+($L$1*H13)</f>
        <v>0</v>
      </c>
      <c r="P13" s="3">
        <f t="shared" si="5"/>
        <v>0</v>
      </c>
      <c r="Q13" s="3">
        <f t="shared" si="0"/>
        <v>3.8824848543961697E-2</v>
      </c>
      <c r="R13" s="3">
        <f t="shared" si="1"/>
        <v>0</v>
      </c>
      <c r="S13" s="3">
        <f t="shared" si="2"/>
        <v>-1.5E-3</v>
      </c>
      <c r="U13" s="7">
        <f>U12*(1+B13)</f>
        <v>99.670494554767217</v>
      </c>
      <c r="V13">
        <f>V12*(1+C13)</f>
        <v>100</v>
      </c>
      <c r="W13" s="7">
        <f>W12*(1+D13)</f>
        <v>84.042677146341688</v>
      </c>
      <c r="X13">
        <f>X12*(1+E13)</f>
        <v>100</v>
      </c>
      <c r="Y13" s="7">
        <f>Y12*(1+M13)</f>
        <v>99.835123694329226</v>
      </c>
      <c r="Z13" s="7">
        <f>Z12*(1+N13)</f>
        <v>99.835123694329226</v>
      </c>
      <c r="AA13">
        <f>AA12*(1+O13)</f>
        <v>100</v>
      </c>
      <c r="AB13">
        <f>AB12*(1+P13)</f>
        <v>100</v>
      </c>
      <c r="AC13">
        <f>AC12*(1+Q13)</f>
        <v>92.091839944371401</v>
      </c>
      <c r="AD13">
        <f>AD12*(1+R13)</f>
        <v>100</v>
      </c>
      <c r="AE13">
        <f t="shared" si="3"/>
        <v>100.02971398222468</v>
      </c>
      <c r="AG13" s="3">
        <f t="shared" ref="AG13:AQ28" si="6">MIN(0,((U13-MAX(U2:U13))/MAX(U2:U13)))</f>
        <v>-3.2950544523278323E-3</v>
      </c>
      <c r="AH13" s="3">
        <f t="shared" si="6"/>
        <v>0</v>
      </c>
      <c r="AI13" s="3">
        <f t="shared" si="6"/>
        <v>-0.15957322853658312</v>
      </c>
      <c r="AJ13" s="3">
        <f t="shared" si="6"/>
        <v>0</v>
      </c>
      <c r="AK13" s="3">
        <f t="shared" si="6"/>
        <v>-1.6487630567077361E-3</v>
      </c>
      <c r="AL13" s="3">
        <f t="shared" si="6"/>
        <v>-1.6487630567077361E-3</v>
      </c>
      <c r="AM13" s="3">
        <f t="shared" si="6"/>
        <v>0</v>
      </c>
      <c r="AN13" s="3">
        <f t="shared" si="6"/>
        <v>0</v>
      </c>
      <c r="AO13" s="3">
        <f t="shared" si="6"/>
        <v>-7.9081600556285991E-2</v>
      </c>
      <c r="AP13" s="3">
        <f t="shared" si="6"/>
        <v>0</v>
      </c>
      <c r="AQ13" s="3">
        <f>MIN(0,((AE13-MAX(AE2:AE13))/MAX(AE2:AE13)))</f>
        <v>-1.4999999999999194E-3</v>
      </c>
    </row>
    <row r="14" spans="1:43" x14ac:dyDescent="0.25">
      <c r="A14" s="1">
        <v>37256</v>
      </c>
      <c r="B14" s="3">
        <v>-2.9999999999999997E-4</v>
      </c>
      <c r="D14" s="3">
        <v>5.2174498955337399E-3</v>
      </c>
      <c r="F14" s="3">
        <f>VLOOKUP($A14,[1]Consolidate_Returns!$A:$G,3,0)</f>
        <v>0</v>
      </c>
      <c r="G14" s="3">
        <f>VLOOKUP($A14,[1]Consolidate_Returns!$A:$G,5,0)</f>
        <v>-5.0000000000000001E-3</v>
      </c>
      <c r="H14" s="3">
        <f>VLOOKUP($A14,[1]Consolidate_Returns!$A:$G,2,0)</f>
        <v>-5.0000000000000001E-3</v>
      </c>
      <c r="I14" s="3">
        <f>VLOOKUP($A14,[1]Consolidate_Returns!$A:$G,4,0)</f>
        <v>-1.1975813239085814E-2</v>
      </c>
      <c r="J14" s="3">
        <v>-1.4199999999999999E-2</v>
      </c>
      <c r="K14" s="3"/>
      <c r="M14" s="3">
        <f t="shared" si="4"/>
        <v>-1.4999999999999999E-4</v>
      </c>
      <c r="N14" s="3">
        <f>($K$1*B14)+($L$1*G14)</f>
        <v>-2.65E-3</v>
      </c>
      <c r="O14" s="3">
        <f>($K$1*C14)+($L$1*H14)</f>
        <v>-2.5000000000000001E-3</v>
      </c>
      <c r="P14" s="3">
        <f t="shared" si="5"/>
        <v>-1.1975813239085814E-2</v>
      </c>
      <c r="Q14" s="3">
        <f t="shared" si="0"/>
        <v>2.60872494776687E-3</v>
      </c>
      <c r="R14" s="3">
        <f t="shared" si="1"/>
        <v>-5.9879066195429069E-3</v>
      </c>
      <c r="S14" s="3">
        <f t="shared" si="2"/>
        <v>-7.0999999999999995E-3</v>
      </c>
      <c r="U14" s="7">
        <f>U13*(1+B14)</f>
        <v>99.640593406400797</v>
      </c>
      <c r="V14">
        <f>V13*(1+C14)</f>
        <v>100</v>
      </c>
      <c r="W14" s="7">
        <f>W13*(1+D14)</f>
        <v>84.481165603439251</v>
      </c>
      <c r="X14">
        <f>X13*(1+E14)</f>
        <v>100</v>
      </c>
      <c r="Y14" s="7">
        <f>Y13*(1+M14)</f>
        <v>99.820148425775074</v>
      </c>
      <c r="Z14" s="7">
        <f>Z13*(1+N14)</f>
        <v>99.570560616539254</v>
      </c>
      <c r="AA14">
        <f>AA13*(1+O14)</f>
        <v>99.75</v>
      </c>
      <c r="AB14">
        <f>AB13*(1+P14)</f>
        <v>98.80241867609142</v>
      </c>
      <c r="AC14">
        <f>AC13*(1+Q14)</f>
        <v>92.33208222472004</v>
      </c>
      <c r="AD14">
        <f>AD13*(1+R14)</f>
        <v>99.401209338045703</v>
      </c>
      <c r="AE14">
        <f t="shared" si="3"/>
        <v>99.319503012950889</v>
      </c>
      <c r="AG14" s="3">
        <f t="shared" si="6"/>
        <v>-3.2950544523277217E-3</v>
      </c>
      <c r="AH14" s="3">
        <f t="shared" si="6"/>
        <v>0</v>
      </c>
      <c r="AI14" s="3">
        <f t="shared" si="6"/>
        <v>-0.15518834396560749</v>
      </c>
      <c r="AJ14" s="3">
        <f t="shared" si="6"/>
        <v>0</v>
      </c>
      <c r="AK14" s="3">
        <f>MIN(0,((Y14-MAX(Y3:Y14))/MAX(Y3:Y14)))</f>
        <v>-1.6487630567077654E-3</v>
      </c>
      <c r="AL14" s="3">
        <f>MIN(0,((Z14-MAX(Z3:Z14))/MAX(Z3:Z14)))</f>
        <v>-4.1450155869454976E-3</v>
      </c>
      <c r="AM14" s="3">
        <f t="shared" si="6"/>
        <v>-2.5000000000000001E-3</v>
      </c>
      <c r="AN14" s="3">
        <f t="shared" si="6"/>
        <v>-1.1975813239085795E-2</v>
      </c>
      <c r="AO14" s="3">
        <f t="shared" si="6"/>
        <v>-7.6679177752799602E-2</v>
      </c>
      <c r="AP14" s="3">
        <f t="shared" si="6"/>
        <v>-5.9879066195429684E-3</v>
      </c>
      <c r="AQ14" s="3">
        <f>MIN(0,((AE14-MAX(AE3:AE14))/MAX(AE3:AE14)))</f>
        <v>-8.5893499999998516E-3</v>
      </c>
    </row>
    <row r="15" spans="1:43" x14ac:dyDescent="0.25">
      <c r="A15" s="1">
        <v>37287</v>
      </c>
      <c r="B15" s="3">
        <v>-2.9999999999999997E-4</v>
      </c>
      <c r="D15" s="3">
        <v>-1.0408710393289E-2</v>
      </c>
      <c r="F15" s="3">
        <f>VLOOKUP($A15,[1]Consolidate_Returns!$A:$G,3,0)</f>
        <v>0</v>
      </c>
      <c r="G15" s="3">
        <f>VLOOKUP($A15,[1]Consolidate_Returns!$A:$G,5,0)</f>
        <v>-1.9880162614321972E-2</v>
      </c>
      <c r="H15" s="3">
        <f>VLOOKUP($A15,[1]Consolidate_Returns!$A:$G,2,0)</f>
        <v>-1.4880162614321971E-2</v>
      </c>
      <c r="I15" s="3">
        <f>VLOOKUP($A15,[1]Consolidate_Returns!$A:$G,4,0)</f>
        <v>-1.7191413599038665E-2</v>
      </c>
      <c r="J15" s="3">
        <v>2.3999999999999998E-3</v>
      </c>
      <c r="K15" s="3"/>
      <c r="M15" s="3">
        <f t="shared" si="4"/>
        <v>-1.4999999999999999E-4</v>
      </c>
      <c r="N15" s="3">
        <f>($K$1*B15)+($L$1*G15)</f>
        <v>-1.0090081307160987E-2</v>
      </c>
      <c r="O15" s="3">
        <f>($K$1*C15)+($L$1*H15)</f>
        <v>-7.4400813071609853E-3</v>
      </c>
      <c r="P15" s="3">
        <f t="shared" si="5"/>
        <v>-1.7191413599038665E-2</v>
      </c>
      <c r="Q15" s="3">
        <f t="shared" si="0"/>
        <v>-5.2043551966445001E-3</v>
      </c>
      <c r="R15" s="3">
        <f t="shared" si="1"/>
        <v>-8.5957067995193325E-3</v>
      </c>
      <c r="S15" s="3">
        <f t="shared" si="2"/>
        <v>1.1999999999999999E-3</v>
      </c>
      <c r="U15" s="7">
        <f>U14*(1+B15)</f>
        <v>99.610701228378886</v>
      </c>
      <c r="V15">
        <f>V14*(1+C15)</f>
        <v>100</v>
      </c>
      <c r="W15" s="7">
        <f>W14*(1+D15)</f>
        <v>83.601825616985565</v>
      </c>
      <c r="X15">
        <f>X14*(1+E15)</f>
        <v>100</v>
      </c>
      <c r="Y15" s="7">
        <f>Y14*(1+M15)</f>
        <v>99.805175403511214</v>
      </c>
      <c r="Z15" s="7">
        <f>Z14*(1+N15)</f>
        <v>98.565885564118773</v>
      </c>
      <c r="AA15">
        <f>AA14*(1+O15)</f>
        <v>99.007851889610691</v>
      </c>
      <c r="AB15">
        <f>AB14*(1+P15)</f>
        <v>97.103865432045353</v>
      </c>
      <c r="AC15">
        <f>AC14*(1+Q15)</f>
        <v>91.851553272776812</v>
      </c>
      <c r="AD15">
        <f>AD14*(1+R15)</f>
        <v>98.546785687058218</v>
      </c>
      <c r="AE15">
        <f t="shared" si="3"/>
        <v>99.438686416566441</v>
      </c>
      <c r="AG15" s="3">
        <f t="shared" si="6"/>
        <v>-3.2950544523276683E-3</v>
      </c>
      <c r="AH15" s="3">
        <f t="shared" si="6"/>
        <v>0</v>
      </c>
      <c r="AI15" s="3">
        <f t="shared" si="6"/>
        <v>-9.1500735636966798E-2</v>
      </c>
      <c r="AJ15" s="3">
        <f t="shared" si="6"/>
        <v>0</v>
      </c>
      <c r="AK15" s="3">
        <f t="shared" si="6"/>
        <v>-1.6487630567077777E-3</v>
      </c>
      <c r="AL15" s="3">
        <f t="shared" si="6"/>
        <v>-1.4045380156838342E-2</v>
      </c>
      <c r="AM15" s="3">
        <f t="shared" si="6"/>
        <v>-9.9214811038930862E-3</v>
      </c>
      <c r="AN15" s="3">
        <f t="shared" si="6"/>
        <v>-2.8961345679546467E-2</v>
      </c>
      <c r="AO15" s="3">
        <f t="shared" si="6"/>
        <v>-4.4660083029610921E-2</v>
      </c>
      <c r="AP15" s="3">
        <f t="shared" si="6"/>
        <v>-1.4532143129417818E-2</v>
      </c>
      <c r="AQ15" s="3">
        <f t="shared" si="6"/>
        <v>-7.3996572199997498E-3</v>
      </c>
    </row>
    <row r="16" spans="1:43" x14ac:dyDescent="0.25">
      <c r="A16" s="1">
        <v>37315</v>
      </c>
      <c r="B16" s="3">
        <v>1.9477031130747901E-2</v>
      </c>
      <c r="D16" s="3">
        <v>-1.8560721745302301E-2</v>
      </c>
      <c r="F16" s="3">
        <f>VLOOKUP($A16,[1]Consolidate_Returns!$A:$G,3,0)</f>
        <v>-5.0000000000000001E-3</v>
      </c>
      <c r="G16" s="3">
        <f>VLOOKUP($A16,[1]Consolidate_Returns!$A:$G,5,0)</f>
        <v>-3.6096607674602009E-2</v>
      </c>
      <c r="H16" s="3">
        <f>VLOOKUP($A16,[1]Consolidate_Returns!$A:$G,2,0)</f>
        <v>-1.0812592674971888E-2</v>
      </c>
      <c r="I16" s="3">
        <f>VLOOKUP($A16,[1]Consolidate_Returns!$A:$G,4,0)</f>
        <v>-0.13145364625084027</v>
      </c>
      <c r="J16" s="3">
        <v>-6.1999999999999998E-3</v>
      </c>
      <c r="K16" s="3"/>
      <c r="M16" s="3">
        <f t="shared" si="4"/>
        <v>7.23851556537395E-3</v>
      </c>
      <c r="N16" s="3">
        <f>($K$1*B16)+($L$1*G16)</f>
        <v>-8.309788271927054E-3</v>
      </c>
      <c r="O16" s="3">
        <f>($K$1*C16)+($L$1*H16)</f>
        <v>-5.4062963374859442E-3</v>
      </c>
      <c r="P16" s="3">
        <f t="shared" si="5"/>
        <v>-0.13145364625084027</v>
      </c>
      <c r="Q16" s="3">
        <f t="shared" si="0"/>
        <v>-9.2803608726511506E-3</v>
      </c>
      <c r="R16" s="3">
        <f t="shared" si="1"/>
        <v>-6.5726823125420136E-2</v>
      </c>
      <c r="S16" s="3">
        <f t="shared" si="2"/>
        <v>-3.0999999999999999E-3</v>
      </c>
      <c r="U16" s="7">
        <f>U15*(1+B16)</f>
        <v>101.55082195715966</v>
      </c>
      <c r="V16">
        <f>V15*(1+C16)</f>
        <v>100</v>
      </c>
      <c r="W16" s="7">
        <f>W15*(1+D16)</f>
        <v>82.050115394309401</v>
      </c>
      <c r="X16">
        <f>X15*(1+E16)</f>
        <v>100</v>
      </c>
      <c r="Y16" s="7">
        <f>Y15*(1+M16)</f>
        <v>100.52761671917442</v>
      </c>
      <c r="Z16" s="7">
        <f>Z15*(1+N16)</f>
        <v>97.746823924245959</v>
      </c>
      <c r="AA16">
        <f>AA15*(1+O16)</f>
        <v>98.472586102557543</v>
      </c>
      <c r="AB16">
        <f>AB15*(1+P16)</f>
        <v>84.339208255952073</v>
      </c>
      <c r="AC16">
        <f>AC15*(1+Q16)</f>
        <v>90.999137711691901</v>
      </c>
      <c r="AD16">
        <f>AD15*(1+R16)</f>
        <v>92.069618534626258</v>
      </c>
      <c r="AE16">
        <f t="shared" si="3"/>
        <v>99.130426488675084</v>
      </c>
      <c r="AG16" s="3">
        <f t="shared" si="6"/>
        <v>0</v>
      </c>
      <c r="AH16" s="3">
        <f t="shared" si="6"/>
        <v>0</v>
      </c>
      <c r="AI16" s="3">
        <f t="shared" si="6"/>
        <v>-0.10836313768862099</v>
      </c>
      <c r="AJ16" s="3">
        <f t="shared" si="6"/>
        <v>0</v>
      </c>
      <c r="AK16" s="3">
        <f t="shared" si="6"/>
        <v>0</v>
      </c>
      <c r="AL16" s="3">
        <f t="shared" si="6"/>
        <v>-2.2091768058672186E-2</v>
      </c>
      <c r="AM16" s="3">
        <f t="shared" si="6"/>
        <v>-1.5274138974424574E-2</v>
      </c>
      <c r="AN16" s="3">
        <f t="shared" si="6"/>
        <v>-0.15660791744047928</v>
      </c>
      <c r="AO16" s="3">
        <f t="shared" si="6"/>
        <v>-5.3525982215144721E-2</v>
      </c>
      <c r="AP16" s="3">
        <f t="shared" si="6"/>
        <v>-7.9303814653737426E-2</v>
      </c>
      <c r="AQ16" s="3">
        <f t="shared" si="6"/>
        <v>-1.0476718282617753E-2</v>
      </c>
    </row>
    <row r="17" spans="1:43" x14ac:dyDescent="0.25">
      <c r="A17" s="1">
        <v>37344</v>
      </c>
      <c r="B17" s="3">
        <v>5.4244227377978897E-2</v>
      </c>
      <c r="D17" s="3">
        <v>3.3660321811476303E-2</v>
      </c>
      <c r="F17" s="3">
        <f>VLOOKUP($A17,[1]Consolidate_Returns!$A:$G,3,0)</f>
        <v>3.7326483841431474E-2</v>
      </c>
      <c r="G17" s="3">
        <f>VLOOKUP($A17,[1]Consolidate_Returns!$A:$G,5,0)</f>
        <v>3.2326483841431476E-2</v>
      </c>
      <c r="H17" s="3">
        <f>VLOOKUP($A17,[1]Consolidate_Returns!$A:$G,2,0)</f>
        <v>3.1734792185542537E-2</v>
      </c>
      <c r="I17" s="3">
        <f>VLOOKUP($A17,[1]Consolidate_Returns!$A:$G,4,0)</f>
        <v>6.6588668242542559E-2</v>
      </c>
      <c r="J17" s="3">
        <v>4.5000000000000005E-3</v>
      </c>
      <c r="K17" s="3"/>
      <c r="M17" s="3">
        <f t="shared" si="4"/>
        <v>4.5785355609705189E-2</v>
      </c>
      <c r="N17" s="3">
        <f>($K$1*B17)+($L$1*G17)</f>
        <v>4.3285355609705187E-2</v>
      </c>
      <c r="O17" s="3">
        <f>($K$1*C17)+($L$1*H17)</f>
        <v>1.5867396092771269E-2</v>
      </c>
      <c r="P17" s="3">
        <f t="shared" si="5"/>
        <v>6.6588668242542559E-2</v>
      </c>
      <c r="Q17" s="3">
        <f t="shared" si="0"/>
        <v>1.6830160905738151E-2</v>
      </c>
      <c r="R17" s="3">
        <f t="shared" si="1"/>
        <v>3.329433412127128E-2</v>
      </c>
      <c r="S17" s="3">
        <f t="shared" si="2"/>
        <v>2.2500000000000003E-3</v>
      </c>
      <c r="U17" s="7">
        <f>U16*(1+B17)</f>
        <v>107.05936783382447</v>
      </c>
      <c r="V17">
        <f>V16*(1+C17)</f>
        <v>100</v>
      </c>
      <c r="W17" s="7">
        <f>W16*(1+D17)</f>
        <v>84.811948683150632</v>
      </c>
      <c r="X17">
        <f>X16*(1+E17)</f>
        <v>100</v>
      </c>
      <c r="Y17" s="7">
        <f>Y16*(1+M17)</f>
        <v>105.13030939925797</v>
      </c>
      <c r="Z17" s="7">
        <f>Z16*(1+N17)</f>
        <v>101.9778299575262</v>
      </c>
      <c r="AA17">
        <f>AA16*(1+O17)</f>
        <v>100.03508963052636</v>
      </c>
      <c r="AB17">
        <f>AB16*(1+P17)</f>
        <v>89.95524381434636</v>
      </c>
      <c r="AC17">
        <f>AC16*(1+Q17)</f>
        <v>92.530667841663103</v>
      </c>
      <c r="AD17">
        <f>AD16*(1+R17)</f>
        <v>95.135015176536086</v>
      </c>
      <c r="AE17">
        <f t="shared" si="3"/>
        <v>99.353469948274608</v>
      </c>
      <c r="AG17" s="3">
        <f t="shared" si="6"/>
        <v>0</v>
      </c>
      <c r="AH17" s="3">
        <f t="shared" si="6"/>
        <v>0</v>
      </c>
      <c r="AI17" s="3">
        <f t="shared" si="6"/>
        <v>-7.8350353964244876E-2</v>
      </c>
      <c r="AJ17" s="3">
        <f t="shared" si="6"/>
        <v>0</v>
      </c>
      <c r="AK17" s="3">
        <f t="shared" si="6"/>
        <v>0</v>
      </c>
      <c r="AL17" s="3">
        <f t="shared" si="6"/>
        <v>0</v>
      </c>
      <c r="AM17" s="3">
        <f t="shared" si="6"/>
        <v>0</v>
      </c>
      <c r="AN17" s="3">
        <f t="shared" si="6"/>
        <v>-0.1004475618565364</v>
      </c>
      <c r="AO17" s="3">
        <f t="shared" si="6"/>
        <v>-3.7596672202725105E-2</v>
      </c>
      <c r="AP17" s="3">
        <f t="shared" si="6"/>
        <v>-4.8649848234639137E-2</v>
      </c>
      <c r="AQ17" s="3">
        <f t="shared" si="6"/>
        <v>-8.250290898753598E-3</v>
      </c>
    </row>
    <row r="18" spans="1:43" x14ac:dyDescent="0.25">
      <c r="A18" s="1">
        <v>37376</v>
      </c>
      <c r="B18" s="3">
        <v>2.6343940866519699E-3</v>
      </c>
      <c r="D18" s="3">
        <v>-5.7122979820116403E-2</v>
      </c>
      <c r="F18" s="3">
        <f>VLOOKUP($A18,[1]Consolidate_Returns!$A:$G,3,0)</f>
        <v>-3.5552775136565573E-2</v>
      </c>
      <c r="G18" s="3">
        <f>VLOOKUP($A18,[1]Consolidate_Returns!$A:$G,5,0)</f>
        <v>1.9164373486123203E-2</v>
      </c>
      <c r="H18" s="3">
        <f>VLOOKUP($A18,[1]Consolidate_Returns!$A:$G,2,0)</f>
        <v>2.4164373486123204E-2</v>
      </c>
      <c r="I18" s="3">
        <f>VLOOKUP($A18,[1]Consolidate_Returns!$A:$G,4,0)</f>
        <v>-0.12893130347335655</v>
      </c>
      <c r="J18" s="3">
        <v>6.1000000000000004E-3</v>
      </c>
      <c r="K18" s="3"/>
      <c r="M18" s="3">
        <f t="shared" si="4"/>
        <v>-1.6459190524956802E-2</v>
      </c>
      <c r="N18" s="3">
        <f>($K$1*B18)+($L$1*G18)</f>
        <v>1.0899383786387586E-2</v>
      </c>
      <c r="O18" s="3">
        <f>($K$1*C18)+($L$1*H18)</f>
        <v>1.2082186743061602E-2</v>
      </c>
      <c r="P18" s="3">
        <f t="shared" si="5"/>
        <v>-0.12893130347335655</v>
      </c>
      <c r="Q18" s="3">
        <f t="shared" si="0"/>
        <v>-2.8561489910058201E-2</v>
      </c>
      <c r="R18" s="3">
        <f t="shared" si="1"/>
        <v>-6.4465651736678273E-2</v>
      </c>
      <c r="S18" s="3">
        <f t="shared" si="2"/>
        <v>3.0500000000000002E-3</v>
      </c>
      <c r="U18" s="7">
        <f>U17*(1+B18)</f>
        <v>107.3414043993666</v>
      </c>
      <c r="V18">
        <f>V17*(1+C18)</f>
        <v>100</v>
      </c>
      <c r="W18" s="7">
        <f>W17*(1+D18)</f>
        <v>79.967237450018274</v>
      </c>
      <c r="X18">
        <f>X17*(1+E18)</f>
        <v>100</v>
      </c>
      <c r="Y18" s="7">
        <f>Y17*(1+M18)</f>
        <v>103.39994960690792</v>
      </c>
      <c r="Z18" s="7">
        <f>Z17*(1+N18)</f>
        <v>103.08932546393625</v>
      </c>
      <c r="AA18">
        <f>AA17*(1+O18)</f>
        <v>101.24373226430129</v>
      </c>
      <c r="AB18">
        <f>AB17*(1+P18)</f>
        <v>78.357196975099086</v>
      </c>
      <c r="AC18">
        <f>AC17*(1+Q18)</f>
        <v>89.887854105732487</v>
      </c>
      <c r="AD18">
        <f>AD17*(1+R18)</f>
        <v>89.002074420201907</v>
      </c>
      <c r="AE18">
        <f t="shared" si="3"/>
        <v>99.656498031616849</v>
      </c>
      <c r="AG18" s="3">
        <f t="shared" si="6"/>
        <v>0</v>
      </c>
      <c r="AH18" s="3">
        <f t="shared" si="6"/>
        <v>0</v>
      </c>
      <c r="AI18" s="3">
        <f t="shared" si="6"/>
        <v>-0.13099772809596269</v>
      </c>
      <c r="AJ18" s="3">
        <f t="shared" si="6"/>
        <v>0</v>
      </c>
      <c r="AK18" s="3">
        <f t="shared" si="6"/>
        <v>-1.6459190524956799E-2</v>
      </c>
      <c r="AL18" s="3">
        <f t="shared" si="6"/>
        <v>0</v>
      </c>
      <c r="AM18" s="3">
        <f t="shared" si="6"/>
        <v>0</v>
      </c>
      <c r="AN18" s="3">
        <f t="shared" si="6"/>
        <v>-0.21642803024900914</v>
      </c>
      <c r="AO18" s="3">
        <f t="shared" si="6"/>
        <v>-6.5084345139013497E-2</v>
      </c>
      <c r="AP18" s="3">
        <f t="shared" si="6"/>
        <v>-0.10997925579798093</v>
      </c>
      <c r="AQ18" s="3">
        <f t="shared" si="6"/>
        <v>-5.2254542859947626E-3</v>
      </c>
    </row>
    <row r="19" spans="1:43" x14ac:dyDescent="0.25">
      <c r="A19" s="1">
        <v>37407</v>
      </c>
      <c r="B19" s="3">
        <v>1.9009666271018501E-2</v>
      </c>
      <c r="D19" s="3">
        <v>-8.0590147754188105E-3</v>
      </c>
      <c r="F19" s="3">
        <f>VLOOKUP($A19,[1]Consolidate_Returns!$A:$G,3,0)</f>
        <v>1.1152547241786132E-2</v>
      </c>
      <c r="G19" s="3">
        <f>VLOOKUP($A19,[1]Consolidate_Returns!$A:$G,5,0)</f>
        <v>-2.0085116196303848E-2</v>
      </c>
      <c r="H19" s="3">
        <f>VLOOKUP($A19,[1]Consolidate_Returns!$A:$G,2,0)</f>
        <v>-4.0407235979670622E-2</v>
      </c>
      <c r="I19" s="3">
        <f>VLOOKUP($A19,[1]Consolidate_Returns!$A:$G,4,0)</f>
        <v>-5.5320860511799068E-2</v>
      </c>
      <c r="J19" s="3">
        <v>-5.0000000000000001E-3</v>
      </c>
      <c r="K19" s="3"/>
      <c r="M19" s="3">
        <f t="shared" si="4"/>
        <v>1.5081106756402316E-2</v>
      </c>
      <c r="N19" s="3">
        <f>($K$1*B19)+($L$1*G19)</f>
        <v>-5.3772496264267375E-4</v>
      </c>
      <c r="O19" s="3">
        <f>($K$1*C19)+($L$1*H19)</f>
        <v>-2.0203617989835311E-2</v>
      </c>
      <c r="P19" s="3">
        <f t="shared" si="5"/>
        <v>-5.5320860511799068E-2</v>
      </c>
      <c r="Q19" s="3">
        <f t="shared" si="0"/>
        <v>-4.0295073877094053E-3</v>
      </c>
      <c r="R19" s="3">
        <f t="shared" si="1"/>
        <v>-2.7660430255899534E-2</v>
      </c>
      <c r="S19" s="3">
        <f t="shared" si="2"/>
        <v>-2.5000000000000001E-3</v>
      </c>
      <c r="U19" s="7">
        <f>U18*(1+B19)</f>
        <v>109.38192867406099</v>
      </c>
      <c r="V19">
        <f>V18*(1+C19)</f>
        <v>100</v>
      </c>
      <c r="W19" s="7">
        <f>W18*(1+D19)</f>
        <v>79.322780301859154</v>
      </c>
      <c r="X19">
        <f>X18*(1+E19)</f>
        <v>100</v>
      </c>
      <c r="Y19" s="7">
        <f>Y18*(1+M19)</f>
        <v>104.95933528553631</v>
      </c>
      <c r="Z19" s="7">
        <f>Z18*(1+N19)</f>
        <v>103.03389176025229</v>
      </c>
      <c r="AA19">
        <f>AA18*(1+O19)</f>
        <v>99.198242573768184</v>
      </c>
      <c r="AB19">
        <f>AB18*(1+P19)</f>
        <v>74.022409411144068</v>
      </c>
      <c r="AC19">
        <f>AC18*(1+Q19)</f>
        <v>89.5256503335481</v>
      </c>
      <c r="AD19">
        <f>AD18*(1+R19)</f>
        <v>86.54023874807153</v>
      </c>
      <c r="AE19">
        <f t="shared" si="3"/>
        <v>99.407356786537818</v>
      </c>
      <c r="AG19" s="3">
        <f t="shared" si="6"/>
        <v>0</v>
      </c>
      <c r="AH19" s="3">
        <f t="shared" si="6"/>
        <v>0</v>
      </c>
      <c r="AI19" s="3">
        <f t="shared" si="6"/>
        <v>-0.11908783343560785</v>
      </c>
      <c r="AJ19" s="3">
        <f t="shared" si="6"/>
        <v>0</v>
      </c>
      <c r="AK19" s="3">
        <f t="shared" si="6"/>
        <v>-1.6263065779854174E-3</v>
      </c>
      <c r="AL19" s="3">
        <f t="shared" si="6"/>
        <v>-5.3772496264273468E-4</v>
      </c>
      <c r="AM19" s="3">
        <f t="shared" si="6"/>
        <v>-2.0203617989835266E-2</v>
      </c>
      <c r="AN19" s="3">
        <f t="shared" si="6"/>
        <v>-0.25977590588855931</v>
      </c>
      <c r="AO19" s="3">
        <f t="shared" si="6"/>
        <v>-5.8747239565909458E-2</v>
      </c>
      <c r="AP19" s="3">
        <f t="shared" si="6"/>
        <v>-0.1345976125192847</v>
      </c>
      <c r="AQ19" s="3">
        <f t="shared" si="6"/>
        <v>-7.7123906502796621E-3</v>
      </c>
    </row>
    <row r="20" spans="1:43" x14ac:dyDescent="0.25">
      <c r="A20" s="1">
        <v>37435</v>
      </c>
      <c r="B20" s="3">
        <v>1.5635098577444401E-2</v>
      </c>
      <c r="D20" s="3">
        <v>-7.1859461335381306E-2</v>
      </c>
      <c r="F20" s="3">
        <f>VLOOKUP($A20,[1]Consolidate_Returns!$A:$G,3,0)</f>
        <v>-8.8443531332871028E-2</v>
      </c>
      <c r="G20" s="3">
        <f>VLOOKUP($A20,[1]Consolidate_Returns!$A:$G,5,0)</f>
        <v>-9.3443531332871033E-2</v>
      </c>
      <c r="H20" s="3">
        <f>VLOOKUP($A20,[1]Consolidate_Returns!$A:$G,2,0)</f>
        <v>-0.13229502078370067</v>
      </c>
      <c r="I20" s="3">
        <f>VLOOKUP($A20,[1]Consolidate_Returns!$A:$G,4,0)</f>
        <v>-0.13911533590338448</v>
      </c>
      <c r="J20" s="3">
        <v>-1.1000000000000001E-3</v>
      </c>
      <c r="K20" s="3"/>
      <c r="M20" s="3">
        <f t="shared" si="4"/>
        <v>-3.6404216377713315E-2</v>
      </c>
      <c r="N20" s="3">
        <f>($K$1*B20)+($L$1*G20)</f>
        <v>-3.8904216377713317E-2</v>
      </c>
      <c r="O20" s="3">
        <f>($K$1*C20)+($L$1*H20)</f>
        <v>-6.6147510391850337E-2</v>
      </c>
      <c r="P20" s="3">
        <f t="shared" si="5"/>
        <v>-0.13911533590338448</v>
      </c>
      <c r="Q20" s="3">
        <f t="shared" si="0"/>
        <v>-3.5929730667690653E-2</v>
      </c>
      <c r="R20" s="3">
        <f t="shared" si="1"/>
        <v>-6.9557667951692242E-2</v>
      </c>
      <c r="S20" s="3">
        <f t="shared" si="2"/>
        <v>-5.5000000000000003E-4</v>
      </c>
      <c r="U20" s="7">
        <f>U19*(1+B20)</f>
        <v>111.09212591147093</v>
      </c>
      <c r="V20">
        <f>V19*(1+C20)</f>
        <v>100</v>
      </c>
      <c r="W20" s="7">
        <f>W19*(1+D20)</f>
        <v>73.622688037742762</v>
      </c>
      <c r="X20">
        <f>X19*(1+E20)</f>
        <v>100</v>
      </c>
      <c r="Y20" s="7">
        <f>Y19*(1+M20)</f>
        <v>101.13837293294068</v>
      </c>
      <c r="Z20" s="7">
        <f>Z19*(1+N20)</f>
        <v>99.02543894097353</v>
      </c>
      <c r="AA20">
        <f>AA19*(1+O20)</f>
        <v>92.636525792266568</v>
      </c>
      <c r="AB20">
        <f>AB19*(1+P20)</f>
        <v>63.724757061534909</v>
      </c>
      <c r="AC20">
        <f>AC19*(1+Q20)</f>
        <v>86.309017829213872</v>
      </c>
      <c r="AD20">
        <f>AD19*(1+R20)</f>
        <v>80.520701556772991</v>
      </c>
      <c r="AE20">
        <f t="shared" si="3"/>
        <v>99.352682740305212</v>
      </c>
      <c r="AG20" s="3">
        <f t="shared" si="6"/>
        <v>0</v>
      </c>
      <c r="AH20" s="3">
        <f t="shared" si="6"/>
        <v>0</v>
      </c>
      <c r="AI20" s="3">
        <f t="shared" si="6"/>
        <v>-0.17302067771314211</v>
      </c>
      <c r="AJ20" s="3">
        <f t="shared" si="6"/>
        <v>0</v>
      </c>
      <c r="AK20" s="3">
        <f t="shared" si="6"/>
        <v>-3.7971318539137301E-2</v>
      </c>
      <c r="AL20" s="3">
        <f t="shared" si="6"/>
        <v>-3.9421021572057804E-2</v>
      </c>
      <c r="AM20" s="3">
        <f t="shared" si="6"/>
        <v>-8.5014709350749951E-2</v>
      </c>
      <c r="AN20" s="3">
        <f t="shared" si="6"/>
        <v>-0.36275242938465091</v>
      </c>
      <c r="AO20" s="3">
        <f t="shared" si="6"/>
        <v>-8.7396656364365721E-2</v>
      </c>
      <c r="AP20" s="3">
        <f t="shared" si="6"/>
        <v>-0.19479298443227008</v>
      </c>
      <c r="AQ20" s="3">
        <f t="shared" si="6"/>
        <v>-8.2581488354221064E-3</v>
      </c>
    </row>
    <row r="21" spans="1:43" x14ac:dyDescent="0.25">
      <c r="A21" s="1">
        <v>37468</v>
      </c>
      <c r="B21" s="3">
        <v>-4.7433028461785397E-2</v>
      </c>
      <c r="D21" s="3">
        <v>-7.7660496405079799E-2</v>
      </c>
      <c r="F21" s="3">
        <f>VLOOKUP($A21,[1]Consolidate_Returns!$A:$G,3,0)</f>
        <v>3.2608511560394682E-7</v>
      </c>
      <c r="G21" s="3">
        <f>VLOOKUP($A21,[1]Consolidate_Returns!$A:$G,5,0)</f>
        <v>-7.8241569303862168E-2</v>
      </c>
      <c r="H21" s="3">
        <f>VLOOKUP($A21,[1]Consolidate_Returns!$A:$G,2,0)</f>
        <v>-7.3241569303862164E-2</v>
      </c>
      <c r="I21" s="3">
        <f>VLOOKUP($A21,[1]Consolidate_Returns!$A:$G,4,0)</f>
        <v>-8.8769061383877468E-2</v>
      </c>
      <c r="J21" s="3">
        <v>-4.5999999999999999E-3</v>
      </c>
      <c r="K21" s="3"/>
      <c r="M21" s="3">
        <f t="shared" si="4"/>
        <v>-2.3716351188334896E-2</v>
      </c>
      <c r="N21" s="3">
        <f>($K$1*B21)+($L$1*G21)</f>
        <v>-6.2837298882823786E-2</v>
      </c>
      <c r="O21" s="3">
        <f>($K$1*C21)+($L$1*H21)</f>
        <v>-3.6620784651931082E-2</v>
      </c>
      <c r="P21" s="3">
        <f t="shared" si="5"/>
        <v>-8.8769061383877468E-2</v>
      </c>
      <c r="Q21" s="3">
        <f t="shared" si="0"/>
        <v>-3.8830248202539899E-2</v>
      </c>
      <c r="R21" s="3">
        <f t="shared" si="1"/>
        <v>-4.4384530691938734E-2</v>
      </c>
      <c r="S21" s="3">
        <f t="shared" si="2"/>
        <v>-2.3E-3</v>
      </c>
      <c r="U21" s="7">
        <f>U20*(1+B21)</f>
        <v>105.82268994123187</v>
      </c>
      <c r="V21">
        <f>V20*(1+C21)</f>
        <v>100</v>
      </c>
      <c r="W21" s="7">
        <f>W20*(1+D21)</f>
        <v>67.905113538055332</v>
      </c>
      <c r="X21">
        <f>X20*(1+E21)</f>
        <v>100</v>
      </c>
      <c r="Y21" s="7">
        <f>Y20*(1+M21)</f>
        <v>98.73973976184628</v>
      </c>
      <c r="Z21" s="7">
        <f>Z20*(1+N21)</f>
        <v>92.802947837236758</v>
      </c>
      <c r="AA21">
        <f>AA20*(1+O21)</f>
        <v>89.244103530324921</v>
      </c>
      <c r="AB21">
        <f>AB20*(1+P21)</f>
        <v>58.067970190266841</v>
      </c>
      <c r="AC21">
        <f>AC20*(1+Q21)</f>
        <v>82.957617244788054</v>
      </c>
      <c r="AD21">
        <f>AD20*(1+R21)</f>
        <v>76.946828007189964</v>
      </c>
      <c r="AE21">
        <f t="shared" si="3"/>
        <v>99.124171570002517</v>
      </c>
      <c r="AG21" s="3">
        <f t="shared" si="6"/>
        <v>-4.7433028461785494E-2</v>
      </c>
      <c r="AH21" s="3">
        <f t="shared" si="6"/>
        <v>0</v>
      </c>
      <c r="AI21" s="3">
        <f t="shared" si="6"/>
        <v>-0.19934496739672411</v>
      </c>
      <c r="AJ21" s="3">
        <f t="shared" si="6"/>
        <v>0</v>
      </c>
      <c r="AK21" s="3">
        <f t="shared" si="6"/>
        <v>-6.0787128601913855E-2</v>
      </c>
      <c r="AL21" s="3">
        <f t="shared" si="6"/>
        <v>-9.9781209940091958E-2</v>
      </c>
      <c r="AM21" s="3">
        <f t="shared" si="6"/>
        <v>-0.11852218863930064</v>
      </c>
      <c r="AN21" s="3">
        <f t="shared" si="6"/>
        <v>-0.41932029809733157</v>
      </c>
      <c r="AO21" s="3">
        <f t="shared" si="6"/>
        <v>-0.10345813793602235</v>
      </c>
      <c r="AP21" s="3">
        <f t="shared" si="6"/>
        <v>-0.23053171992810037</v>
      </c>
      <c r="AQ21" s="3">
        <f t="shared" si="6"/>
        <v>-1.0539155093100572E-2</v>
      </c>
    </row>
    <row r="22" spans="1:43" x14ac:dyDescent="0.25">
      <c r="A22" s="1">
        <v>37498</v>
      </c>
      <c r="B22" s="3">
        <v>1.3463486964383901E-3</v>
      </c>
      <c r="D22" s="3">
        <v>4.7077669021053899E-3</v>
      </c>
      <c r="F22" s="3">
        <f>VLOOKUP($A22,[1]Consolidate_Returns!$A:$G,3,0)</f>
        <v>3.9133163342204236E-2</v>
      </c>
      <c r="G22" s="3">
        <f>VLOOKUP($A22,[1]Consolidate_Returns!$A:$G,5,0)</f>
        <v>3.7820225883300126E-2</v>
      </c>
      <c r="H22" s="3">
        <f>VLOOKUP($A22,[1]Consolidate_Returns!$A:$G,2,0)</f>
        <v>1.0523574687093829E-2</v>
      </c>
      <c r="I22" s="3">
        <f>VLOOKUP($A22,[1]Consolidate_Returns!$A:$G,4,0)</f>
        <v>-2.070977485481356E-2</v>
      </c>
      <c r="J22" s="3">
        <v>-3.0000000000000001E-3</v>
      </c>
      <c r="K22" s="3"/>
      <c r="M22" s="3">
        <f t="shared" si="4"/>
        <v>2.0239756019321313E-2</v>
      </c>
      <c r="N22" s="3">
        <f>($K$1*B22)+($L$1*G22)</f>
        <v>1.9583287289869258E-2</v>
      </c>
      <c r="O22" s="3">
        <f>($K$1*C22)+($L$1*H22)</f>
        <v>5.2617873435469144E-3</v>
      </c>
      <c r="P22" s="3">
        <f t="shared" si="5"/>
        <v>-2.070977485481356E-2</v>
      </c>
      <c r="Q22" s="3">
        <f t="shared" si="0"/>
        <v>2.353883451052695E-3</v>
      </c>
      <c r="R22" s="3">
        <f t="shared" si="1"/>
        <v>-1.035488742740678E-2</v>
      </c>
      <c r="S22" s="3">
        <f t="shared" si="2"/>
        <v>-1.5E-3</v>
      </c>
      <c r="U22" s="7">
        <f>U21*(1+B22)</f>
        <v>105.96516418188786</v>
      </c>
      <c r="V22">
        <f>V21*(1+C22)</f>
        <v>100</v>
      </c>
      <c r="W22" s="7">
        <f>W21*(1+D22)</f>
        <v>68.224794984053503</v>
      </c>
      <c r="X22">
        <f>X21*(1+E22)</f>
        <v>100</v>
      </c>
      <c r="Y22" s="7">
        <f>Y21*(1+M22)</f>
        <v>100.73820800403732</v>
      </c>
      <c r="Z22" s="7">
        <f>Z21*(1+N22)</f>
        <v>94.620334626080123</v>
      </c>
      <c r="AA22">
        <f>AA21*(1+O22)</f>
        <v>89.713687024766983</v>
      </c>
      <c r="AB22">
        <f>AB21*(1+P22)</f>
        <v>56.865395601350393</v>
      </c>
      <c r="AC22">
        <f>AC21*(1+Q22)</f>
        <v>83.152889807159312</v>
      </c>
      <c r="AD22">
        <f>AD21*(1+R22)</f>
        <v>76.150052265279484</v>
      </c>
      <c r="AE22">
        <f t="shared" si="3"/>
        <v>98.975485312647521</v>
      </c>
      <c r="AG22" s="3">
        <f t="shared" si="6"/>
        <v>-4.6150541161384714E-2</v>
      </c>
      <c r="AH22" s="3">
        <f t="shared" si="6"/>
        <v>0</v>
      </c>
      <c r="AI22" s="3">
        <f t="shared" si="6"/>
        <v>-0.19557567013423022</v>
      </c>
      <c r="AJ22" s="3">
        <f t="shared" si="6"/>
        <v>0</v>
      </c>
      <c r="AK22" s="3">
        <f t="shared" si="6"/>
        <v>-4.1777689234610491E-2</v>
      </c>
      <c r="AL22" s="3">
        <f t="shared" si="6"/>
        <v>-8.215196675061022E-2</v>
      </c>
      <c r="AM22" s="3">
        <f t="shared" si="6"/>
        <v>-0.1138840398478654</v>
      </c>
      <c r="AN22" s="3">
        <f t="shared" si="6"/>
        <v>-0.43134604398649606</v>
      </c>
      <c r="AO22" s="3">
        <f t="shared" si="6"/>
        <v>-0.10134778288373412</v>
      </c>
      <c r="AP22" s="3">
        <f t="shared" si="6"/>
        <v>-0.23849947734720517</v>
      </c>
      <c r="AQ22" s="3">
        <f t="shared" si="6"/>
        <v>-1.2023346360460839E-2</v>
      </c>
    </row>
    <row r="23" spans="1:43" x14ac:dyDescent="0.25">
      <c r="A23" s="1">
        <v>37529</v>
      </c>
      <c r="B23" s="3">
        <v>-5.3732011194323102E-2</v>
      </c>
      <c r="D23" s="3">
        <v>-0.103616822817205</v>
      </c>
      <c r="F23" s="3">
        <f>VLOOKUP($A23,[1]Consolidate_Returns!$A:$G,3,0)</f>
        <v>3.3641932550333764E-2</v>
      </c>
      <c r="G23" s="3">
        <f>VLOOKUP($A23,[1]Consolidate_Returns!$A:$G,5,0)</f>
        <v>2.8641932550333763E-2</v>
      </c>
      <c r="H23" s="3">
        <f>VLOOKUP($A23,[1]Consolidate_Returns!$A:$G,2,0)</f>
        <v>-3.6483845007757996E-2</v>
      </c>
      <c r="I23" s="3">
        <f>VLOOKUP($A23,[1]Consolidate_Returns!$A:$G,4,0)</f>
        <v>-0.12395132595347574</v>
      </c>
      <c r="J23" s="3">
        <v>-5.8999999999999999E-3</v>
      </c>
      <c r="K23" s="3"/>
      <c r="M23" s="3">
        <f t="shared" si="4"/>
        <v>-1.0045039321994669E-2</v>
      </c>
      <c r="N23" s="3">
        <f>($K$1*B23)+($L$1*G23)</f>
        <v>-1.254503932199467E-2</v>
      </c>
      <c r="O23" s="3">
        <f>($K$1*C23)+($L$1*H23)</f>
        <v>-1.8241922503878998E-2</v>
      </c>
      <c r="P23" s="3">
        <f t="shared" si="5"/>
        <v>-0.12395132595347574</v>
      </c>
      <c r="Q23" s="3">
        <f t="shared" si="0"/>
        <v>-5.1808411408602498E-2</v>
      </c>
      <c r="R23" s="3">
        <f t="shared" si="1"/>
        <v>-6.1975662976737872E-2</v>
      </c>
      <c r="S23" s="3">
        <f t="shared" si="2"/>
        <v>-2.9499999999999999E-3</v>
      </c>
      <c r="U23" s="7">
        <f>U22*(1+B23)</f>
        <v>100.27144279385837</v>
      </c>
      <c r="V23">
        <f>V22*(1+C23)</f>
        <v>100</v>
      </c>
      <c r="W23" s="7">
        <f>W22*(1+D23)</f>
        <v>61.155558490450694</v>
      </c>
      <c r="X23">
        <f>X22*(1+E23)</f>
        <v>100</v>
      </c>
      <c r="Y23" s="7">
        <f>Y22*(1+M23)</f>
        <v>99.726288743409484</v>
      </c>
      <c r="Z23" s="7">
        <f>Z22*(1+N23)</f>
        <v>93.433318807535656</v>
      </c>
      <c r="AA23">
        <f>AA22*(1+O23)</f>
        <v>88.077136898523932</v>
      </c>
      <c r="AB23">
        <f>AB22*(1+P23)</f>
        <v>49.816854415694067</v>
      </c>
      <c r="AC23">
        <f>AC22*(1+Q23)</f>
        <v>78.844870682215813</v>
      </c>
      <c r="AD23">
        <f>AD22*(1+R23)</f>
        <v>71.430602290425554</v>
      </c>
      <c r="AE23">
        <f t="shared" si="3"/>
        <v>98.683507630975214</v>
      </c>
      <c r="AG23" s="3">
        <f t="shared" si="6"/>
        <v>-9.7402790961400254E-2</v>
      </c>
      <c r="AH23" s="3">
        <f t="shared" si="6"/>
        <v>0</v>
      </c>
      <c r="AI23" s="3">
        <f t="shared" si="6"/>
        <v>-0.27892756339178054</v>
      </c>
      <c r="AJ23" s="3">
        <f t="shared" si="6"/>
        <v>0</v>
      </c>
      <c r="AK23" s="3">
        <f t="shared" si="6"/>
        <v>-5.1403070025461434E-2</v>
      </c>
      <c r="AL23" s="3">
        <f t="shared" si="6"/>
        <v>-9.3666406419339251E-2</v>
      </c>
      <c r="AM23" s="3">
        <f t="shared" si="6"/>
        <v>-0.13004849852241093</v>
      </c>
      <c r="AN23" s="3">
        <f t="shared" si="6"/>
        <v>-0.50183145584305933</v>
      </c>
      <c r="AO23" s="3">
        <f t="shared" si="6"/>
        <v>-0.1479055266613464</v>
      </c>
      <c r="AP23" s="3">
        <f t="shared" si="6"/>
        <v>-0.28569397709574446</v>
      </c>
      <c r="AQ23" s="3">
        <f t="shared" si="6"/>
        <v>-1.4937877488697451E-2</v>
      </c>
    </row>
    <row r="24" spans="1:43" x14ac:dyDescent="0.25">
      <c r="A24" s="1">
        <v>37560</v>
      </c>
      <c r="B24" s="3">
        <v>-4.76339935265295E-2</v>
      </c>
      <c r="D24" s="3">
        <v>8.3160322595936004E-2</v>
      </c>
      <c r="F24" s="3">
        <f>VLOOKUP($A24,[1]Consolidate_Returns!$A:$G,3,0)</f>
        <v>0.18024909665896693</v>
      </c>
      <c r="G24" s="3">
        <f>VLOOKUP($A24,[1]Consolidate_Returns!$A:$G,5,0)</f>
        <v>0.14321108748188102</v>
      </c>
      <c r="H24" s="3">
        <f>VLOOKUP($A24,[1]Consolidate_Returns!$A:$G,2,0)</f>
        <v>0.14821108748188103</v>
      </c>
      <c r="I24" s="3">
        <f>VLOOKUP($A24,[1]Consolidate_Returns!$A:$G,4,0)</f>
        <v>0.17278289683632045</v>
      </c>
      <c r="J24" s="3">
        <v>-1E-4</v>
      </c>
      <c r="K24" s="3"/>
      <c r="M24" s="3">
        <f t="shared" si="4"/>
        <v>6.6307551566218717E-2</v>
      </c>
      <c r="N24" s="3">
        <f>($K$1*B24)+($L$1*G24)</f>
        <v>4.7788546977675761E-2</v>
      </c>
      <c r="O24" s="3">
        <f>($K$1*C24)+($L$1*H24)</f>
        <v>7.4105543740940513E-2</v>
      </c>
      <c r="P24" s="3">
        <f t="shared" si="5"/>
        <v>0.17278289683632045</v>
      </c>
      <c r="Q24" s="3">
        <f t="shared" si="0"/>
        <v>4.1580161297968002E-2</v>
      </c>
      <c r="R24" s="3">
        <f t="shared" si="1"/>
        <v>8.6391448418160224E-2</v>
      </c>
      <c r="S24" s="3">
        <f t="shared" si="2"/>
        <v>-5.0000000000000002E-5</v>
      </c>
      <c r="U24" s="7">
        <f>U23*(1+B24)</f>
        <v>95.495113536919945</v>
      </c>
      <c r="V24">
        <f>V23*(1+C24)</f>
        <v>100</v>
      </c>
      <c r="W24" s="7">
        <f>W23*(1+D24)</f>
        <v>66.241274463051212</v>
      </c>
      <c r="X24">
        <f>X23*(1+E24)</f>
        <v>100</v>
      </c>
      <c r="Y24" s="7">
        <f>Y23*(1+M24)</f>
        <v>106.33889477677073</v>
      </c>
      <c r="Z24" s="7">
        <f>Z23*(1+N24)</f>
        <v>97.898361352649729</v>
      </c>
      <c r="AA24">
        <f>AA23*(1+O24)</f>
        <v>94.60414101953431</v>
      </c>
      <c r="AB24">
        <f>AB23*(1+P24)</f>
        <v>58.424354832910936</v>
      </c>
      <c r="AC24">
        <f>AC23*(1+Q24)</f>
        <v>82.123253122699779</v>
      </c>
      <c r="AD24">
        <f>AD23*(1+R24)</f>
        <v>77.601595483676974</v>
      </c>
      <c r="AE24">
        <f t="shared" si="3"/>
        <v>98.678573455593664</v>
      </c>
      <c r="AG24" s="3">
        <f t="shared" si="6"/>
        <v>-0.14039710057380853</v>
      </c>
      <c r="AH24" s="3">
        <f t="shared" si="6"/>
        <v>0</v>
      </c>
      <c r="AI24" s="3">
        <f t="shared" si="6"/>
        <v>-0.21896294694840335</v>
      </c>
      <c r="AJ24" s="3">
        <f t="shared" si="6"/>
        <v>0</v>
      </c>
      <c r="AK24" s="3">
        <f t="shared" si="6"/>
        <v>0</v>
      </c>
      <c r="AL24" s="3">
        <f t="shared" si="6"/>
        <v>-5.0354040905064165E-2</v>
      </c>
      <c r="AM24" s="3">
        <f t="shared" si="6"/>
        <v>-6.5580269477166511E-2</v>
      </c>
      <c r="AN24" s="3">
        <f t="shared" si="6"/>
        <v>-0.41575645167089065</v>
      </c>
      <c r="AO24" s="3">
        <f t="shared" si="6"/>
        <v>-0.11247530101881804</v>
      </c>
      <c r="AP24" s="3">
        <f t="shared" si="6"/>
        <v>-0.22398404516323026</v>
      </c>
      <c r="AQ24" s="3">
        <f t="shared" si="6"/>
        <v>-1.3507391682346624E-2</v>
      </c>
    </row>
    <row r="25" spans="1:43" x14ac:dyDescent="0.25">
      <c r="A25" s="1">
        <v>37589</v>
      </c>
      <c r="B25" s="3">
        <v>4.9546174277284701E-2</v>
      </c>
      <c r="D25" s="3">
        <v>5.7272055659390801E-2</v>
      </c>
      <c r="F25" s="3">
        <f>VLOOKUP($A25,[1]Consolidate_Returns!$A:$G,3,0)</f>
        <v>0.11329900090350013</v>
      </c>
      <c r="G25" s="3">
        <f>VLOOKUP($A25,[1]Consolidate_Returns!$A:$G,5,0)</f>
        <v>0.14369568549612863</v>
      </c>
      <c r="H25" s="3">
        <f>VLOOKUP($A25,[1]Consolidate_Returns!$A:$G,2,0)</f>
        <v>0.14869568549612863</v>
      </c>
      <c r="I25" s="3">
        <f>VLOOKUP($A25,[1]Consolidate_Returns!$A:$G,4,0)</f>
        <v>0.12035555670840177</v>
      </c>
      <c r="J25" s="3">
        <v>-1.9E-3</v>
      </c>
      <c r="K25" s="3"/>
      <c r="M25" s="3">
        <f t="shared" si="4"/>
        <v>8.142258759039242E-2</v>
      </c>
      <c r="N25" s="3">
        <f>($K$1*B25)+($L$1*G25)</f>
        <v>9.6620929886706661E-2</v>
      </c>
      <c r="O25" s="3">
        <f>($K$1*C25)+($L$1*H25)</f>
        <v>7.4347842748064316E-2</v>
      </c>
      <c r="P25" s="3">
        <f t="shared" si="5"/>
        <v>0.12035555670840177</v>
      </c>
      <c r="Q25" s="3">
        <f t="shared" si="0"/>
        <v>2.8636027829695401E-2</v>
      </c>
      <c r="R25" s="3">
        <f t="shared" si="1"/>
        <v>6.0177778354200885E-2</v>
      </c>
      <c r="S25" s="3">
        <f t="shared" si="2"/>
        <v>-9.5E-4</v>
      </c>
      <c r="U25" s="7">
        <f>U24*(1+B25)</f>
        <v>100.22653107484926</v>
      </c>
      <c r="V25">
        <f>V24*(1+C25)</f>
        <v>100</v>
      </c>
      <c r="W25" s="7">
        <f>W24*(1+D25)</f>
        <v>70.035048421048074</v>
      </c>
      <c r="X25">
        <f>X24*(1+E25)</f>
        <v>100</v>
      </c>
      <c r="Y25" s="7">
        <f>Y24*(1+M25)</f>
        <v>114.99728275099787</v>
      </c>
      <c r="Z25" s="7">
        <f>Z24*(1+N25)</f>
        <v>107.35739206092758</v>
      </c>
      <c r="AA25">
        <f>AA24*(1+O25)</f>
        <v>101.63775481937036</v>
      </c>
      <c r="AB25">
        <f>AB24*(1+P25)</f>
        <v>65.456050584155136</v>
      </c>
      <c r="AC25">
        <f>AC24*(1+Q25)</f>
        <v>84.474936884586526</v>
      </c>
      <c r="AD25">
        <f>AD24*(1+R25)</f>
        <v>82.271487096626032</v>
      </c>
      <c r="AE25">
        <f t="shared" si="3"/>
        <v>98.584828810810848</v>
      </c>
      <c r="AG25" s="3">
        <f t="shared" si="6"/>
        <v>-9.780706550957928E-2</v>
      </c>
      <c r="AH25" s="3">
        <f t="shared" si="6"/>
        <v>0</v>
      </c>
      <c r="AI25" s="3">
        <f t="shared" si="6"/>
        <v>-0.17423134937398563</v>
      </c>
      <c r="AJ25" s="3">
        <f t="shared" si="6"/>
        <v>0</v>
      </c>
      <c r="AK25" s="3">
        <f t="shared" si="6"/>
        <v>0</v>
      </c>
      <c r="AL25" s="3">
        <f t="shared" si="6"/>
        <v>0</v>
      </c>
      <c r="AM25" s="3">
        <f t="shared" si="6"/>
        <v>0</v>
      </c>
      <c r="AN25" s="3">
        <f t="shared" si="6"/>
        <v>-0.33750558476971337</v>
      </c>
      <c r="AO25" s="3">
        <f t="shared" si="6"/>
        <v>-8.7060119039250913E-2</v>
      </c>
      <c r="AP25" s="3">
        <f t="shared" si="6"/>
        <v>-0.17232911305097462</v>
      </c>
      <c r="AQ25" s="3">
        <f t="shared" si="6"/>
        <v>-1.0753631142707875E-2</v>
      </c>
    </row>
    <row r="26" spans="1:43" x14ac:dyDescent="0.25">
      <c r="A26" s="1">
        <v>37621</v>
      </c>
      <c r="B26" s="3">
        <v>-1.6543733331980202E-2</v>
      </c>
      <c r="D26" s="3">
        <v>-5.3420419808698799E-2</v>
      </c>
      <c r="F26" s="3">
        <f>VLOOKUP($A26,[1]Consolidate_Returns!$A:$G,3,0)</f>
        <v>-0.11116350542700214</v>
      </c>
      <c r="G26" s="3">
        <f>VLOOKUP($A26,[1]Consolidate_Returns!$A:$G,5,0)</f>
        <v>-0.11616350542700214</v>
      </c>
      <c r="H26" s="3">
        <f>VLOOKUP($A26,[1]Consolidate_Returns!$A:$G,2,0)</f>
        <v>-0.21850326207881465</v>
      </c>
      <c r="I26" s="3">
        <f>VLOOKUP($A26,[1]Consolidate_Returns!$A:$G,4,0)</f>
        <v>-0.12559388560159188</v>
      </c>
      <c r="J26" s="3">
        <v>-2.6000000000000003E-3</v>
      </c>
      <c r="K26" s="3"/>
      <c r="M26" s="3">
        <f t="shared" si="4"/>
        <v>-6.3853619379491175E-2</v>
      </c>
      <c r="N26" s="3">
        <f>($K$1*B26)+($L$1*G26)</f>
        <v>-6.6353619379491177E-2</v>
      </c>
      <c r="O26" s="3">
        <f>($K$1*C26)+($L$1*H26)</f>
        <v>-0.10925163103940733</v>
      </c>
      <c r="P26" s="3">
        <f t="shared" si="5"/>
        <v>-0.12559388560159188</v>
      </c>
      <c r="Q26" s="3">
        <f t="shared" si="0"/>
        <v>-2.67102099043494E-2</v>
      </c>
      <c r="R26" s="3">
        <f t="shared" si="1"/>
        <v>-6.2796942800795938E-2</v>
      </c>
      <c r="S26" s="3">
        <f t="shared" si="2"/>
        <v>-1.3000000000000002E-3</v>
      </c>
      <c r="U26" s="7">
        <f>U25*(1+B26)</f>
        <v>98.56841007195753</v>
      </c>
      <c r="V26">
        <f>V25*(1+C26)</f>
        <v>100</v>
      </c>
      <c r="W26" s="7">
        <f>W25*(1+D26)</f>
        <v>66.293746733073135</v>
      </c>
      <c r="X26">
        <f>X25*(1+E26)</f>
        <v>100</v>
      </c>
      <c r="Y26" s="7">
        <f>Y25*(1+M26)</f>
        <v>107.65429002853992</v>
      </c>
      <c r="Z26" s="7">
        <f>Z25*(1+N26)</f>
        <v>100.23384053054198</v>
      </c>
      <c r="AA26">
        <f>AA25*(1+O26)</f>
        <v>90.533664330170751</v>
      </c>
      <c r="AB26">
        <f>AB25*(1+P26)</f>
        <v>57.235170855156746</v>
      </c>
      <c r="AC26">
        <f>AC25*(1+Q26)</f>
        <v>82.21859358874255</v>
      </c>
      <c r="AD26">
        <f>AD25*(1+R26)</f>
        <v>77.105089227282789</v>
      </c>
      <c r="AE26">
        <f t="shared" si="3"/>
        <v>98.45666853335679</v>
      </c>
      <c r="AG26" s="3">
        <f t="shared" si="6"/>
        <v>-0.11273270483178549</v>
      </c>
      <c r="AH26" s="3">
        <f t="shared" si="6"/>
        <v>0</v>
      </c>
      <c r="AI26" s="3">
        <f t="shared" si="6"/>
        <v>-0.21834425735529009</v>
      </c>
      <c r="AJ26" s="3">
        <f t="shared" si="6"/>
        <v>0</v>
      </c>
      <c r="AK26" s="3">
        <f t="shared" si="6"/>
        <v>-6.385361937949123E-2</v>
      </c>
      <c r="AL26" s="3">
        <f t="shared" si="6"/>
        <v>-6.6353619379491191E-2</v>
      </c>
      <c r="AM26" s="3">
        <f t="shared" si="6"/>
        <v>-0.10925163103940745</v>
      </c>
      <c r="AN26" s="3">
        <f t="shared" si="6"/>
        <v>-0.41057783229844008</v>
      </c>
      <c r="AO26" s="3">
        <f t="shared" si="6"/>
        <v>-0.11144493488976431</v>
      </c>
      <c r="AP26" s="3">
        <f t="shared" si="6"/>
        <v>-0.21757885161130411</v>
      </c>
      <c r="AQ26" s="3">
        <f t="shared" si="6"/>
        <v>-1.2039651422222387E-2</v>
      </c>
    </row>
    <row r="27" spans="1:43" x14ac:dyDescent="0.25">
      <c r="A27" s="1">
        <v>37652</v>
      </c>
      <c r="B27" s="3">
        <v>-3.0184410745054201E-2</v>
      </c>
      <c r="D27" s="3">
        <v>-2.46741512092261E-2</v>
      </c>
      <c r="F27" s="3">
        <f>VLOOKUP($A27,[1]Consolidate_Returns!$A:$G,3,0)</f>
        <v>7.2143796069372901E-4</v>
      </c>
      <c r="G27" s="3">
        <f>VLOOKUP($A27,[1]Consolidate_Returns!$A:$G,5,0)</f>
        <v>6.5166599173408321E-2</v>
      </c>
      <c r="H27" s="3">
        <f>VLOOKUP($A27,[1]Consolidate_Returns!$A:$G,2,0)</f>
        <v>7.0166599173408326E-2</v>
      </c>
      <c r="I27" s="3">
        <f>VLOOKUP($A27,[1]Consolidate_Returns!$A:$G,4,0)</f>
        <v>-1.3418662100349722E-3</v>
      </c>
      <c r="J27" s="3">
        <v>-1E-3</v>
      </c>
      <c r="K27" s="3"/>
      <c r="M27" s="3">
        <f t="shared" si="4"/>
        <v>-1.4731486392180236E-2</v>
      </c>
      <c r="N27" s="3">
        <f>($K$1*B27)+($L$1*G27)</f>
        <v>1.749109421417706E-2</v>
      </c>
      <c r="O27" s="3">
        <f>($K$1*C27)+($L$1*H27)</f>
        <v>3.5083299586704163E-2</v>
      </c>
      <c r="P27" s="3">
        <f t="shared" si="5"/>
        <v>-1.3418662100349722E-3</v>
      </c>
      <c r="Q27" s="3">
        <f t="shared" si="0"/>
        <v>-1.233707560461305E-2</v>
      </c>
      <c r="R27" s="3">
        <f t="shared" si="1"/>
        <v>-6.709331050174861E-4</v>
      </c>
      <c r="S27" s="3">
        <f t="shared" si="2"/>
        <v>-5.0000000000000001E-4</v>
      </c>
      <c r="U27" s="7">
        <f>U26*(1+B27)</f>
        <v>95.593180695858635</v>
      </c>
      <c r="V27">
        <f>V26*(1+C27)</f>
        <v>100</v>
      </c>
      <c r="W27" s="7">
        <f>W26*(1+D27)</f>
        <v>64.658004801955144</v>
      </c>
      <c r="X27">
        <f>X26*(1+E27)</f>
        <v>100</v>
      </c>
      <c r="Y27" s="7">
        <f>Y26*(1+M27)</f>
        <v>106.06838231992465</v>
      </c>
      <c r="Z27" s="7">
        <f>Z26*(1+N27)</f>
        <v>101.98704007871049</v>
      </c>
      <c r="AA27">
        <f>AA26*(1+O27)</f>
        <v>93.709883998548236</v>
      </c>
      <c r="AB27">
        <f>AB26*(1+P27)</f>
        <v>57.158368913360633</v>
      </c>
      <c r="AC27">
        <f>AC26*(1+Q27)</f>
        <v>81.204256583533279</v>
      </c>
      <c r="AD27">
        <f>AD26*(1+R27)</f>
        <v>77.053356870354875</v>
      </c>
      <c r="AE27">
        <f t="shared" si="3"/>
        <v>98.407440199090118</v>
      </c>
      <c r="AG27" s="3">
        <f t="shared" si="6"/>
        <v>-0.13951434530979603</v>
      </c>
      <c r="AH27" s="3">
        <f t="shared" si="6"/>
        <v>0</v>
      </c>
      <c r="AI27" s="3">
        <f t="shared" si="6"/>
        <v>-0.23763094934286563</v>
      </c>
      <c r="AJ27" s="3">
        <f t="shared" si="6"/>
        <v>0</v>
      </c>
      <c r="AK27" s="3">
        <f t="shared" si="6"/>
        <v>-7.7644447046691087E-2</v>
      </c>
      <c r="AL27" s="3">
        <f t="shared" si="6"/>
        <v>-5.002312257333244E-2</v>
      </c>
      <c r="AM27" s="3">
        <f t="shared" si="6"/>
        <v>-7.8001239154794969E-2</v>
      </c>
      <c r="AN27" s="3">
        <f t="shared" si="6"/>
        <v>-0.36459102894182999</v>
      </c>
      <c r="AO27" s="3">
        <f t="shared" si="6"/>
        <v>-0.12240710590689116</v>
      </c>
      <c r="AP27" s="3">
        <f t="shared" si="6"/>
        <v>-0.19006312526074876</v>
      </c>
      <c r="AQ27" s="3">
        <f t="shared" si="6"/>
        <v>-1.2533631596511215E-2</v>
      </c>
    </row>
    <row r="28" spans="1:43" x14ac:dyDescent="0.25">
      <c r="A28" s="1">
        <v>37680</v>
      </c>
      <c r="B28" s="3">
        <v>-2.9999999999999997E-4</v>
      </c>
      <c r="D28" s="3">
        <v>-1.3925814807573E-2</v>
      </c>
      <c r="F28" s="3">
        <f>VLOOKUP($A28,[1]Consolidate_Returns!$A:$G,3,0)</f>
        <v>4.9543092658990004E-3</v>
      </c>
      <c r="G28" s="3">
        <f>VLOOKUP($A28,[1]Consolidate_Returns!$A:$G,5,0)</f>
        <v>2.0236468343546532E-2</v>
      </c>
      <c r="H28" s="3">
        <f>VLOOKUP($A28,[1]Consolidate_Returns!$A:$G,2,0)</f>
        <v>2.4801531649027833E-2</v>
      </c>
      <c r="I28" s="3">
        <f>VLOOKUP($A28,[1]Consolidate_Returns!$A:$G,4,0)</f>
        <v>2.6788169702904728E-2</v>
      </c>
      <c r="J28" s="3">
        <v>3.9000000000000003E-3</v>
      </c>
      <c r="K28" s="3"/>
      <c r="M28" s="3">
        <f t="shared" si="4"/>
        <v>2.3271546329495002E-3</v>
      </c>
      <c r="N28" s="3">
        <f>($K$1*B28)+($L$1*G28)</f>
        <v>9.9682341717732652E-3</v>
      </c>
      <c r="O28" s="3">
        <f>($K$1*C28)+($L$1*H28)</f>
        <v>1.2400765824513917E-2</v>
      </c>
      <c r="P28" s="3">
        <f t="shared" si="5"/>
        <v>2.6788169702904728E-2</v>
      </c>
      <c r="Q28" s="3">
        <f t="shared" si="0"/>
        <v>-6.9629074037864998E-3</v>
      </c>
      <c r="R28" s="3">
        <f t="shared" si="1"/>
        <v>1.3394084851452364E-2</v>
      </c>
      <c r="S28" s="3">
        <f t="shared" si="2"/>
        <v>1.9500000000000001E-3</v>
      </c>
      <c r="U28" s="7">
        <f>U27*(1+B28)</f>
        <v>95.564502741649875</v>
      </c>
      <c r="V28">
        <f>V27*(1+C28)</f>
        <v>100</v>
      </c>
      <c r="W28" s="7">
        <f>W27*(1+D28)</f>
        <v>63.757589401255949</v>
      </c>
      <c r="X28">
        <f>X27*(1+E28)</f>
        <v>100</v>
      </c>
      <c r="Y28" s="7">
        <f>Y27*(1+M28)</f>
        <v>106.31521984724992</v>
      </c>
      <c r="Z28" s="7">
        <f>Z27*(1+N28)</f>
        <v>103.0036707767011</v>
      </c>
      <c r="AA28">
        <f>AA27*(1+O28)</f>
        <v>94.871958325456603</v>
      </c>
      <c r="AB28">
        <f>AB27*(1+P28)</f>
        <v>58.689536999752967</v>
      </c>
      <c r="AC28">
        <f>AC27*(1+Q28)</f>
        <v>80.638838864148823</v>
      </c>
      <c r="AD28">
        <f>AD27*(1+R28)</f>
        <v>78.085416070365653</v>
      </c>
      <c r="AE28">
        <f t="shared" si="3"/>
        <v>98.599334707478334</v>
      </c>
      <c r="AG28" s="3">
        <f t="shared" si="6"/>
        <v>-0.13977249100620312</v>
      </c>
      <c r="AH28" s="3">
        <f t="shared" si="6"/>
        <v>0</v>
      </c>
      <c r="AI28" s="3">
        <f t="shared" si="6"/>
        <v>-0.24824755955734215</v>
      </c>
      <c r="AJ28" s="3">
        <f t="shared" si="6"/>
        <v>0</v>
      </c>
      <c r="AK28" s="3">
        <f t="shared" si="6"/>
        <v>-7.5497983048409115E-2</v>
      </c>
      <c r="AL28" s="3">
        <f t="shared" si="6"/>
        <v>-4.0553530601373518E-2</v>
      </c>
      <c r="AM28" s="3">
        <f t="shared" si="6"/>
        <v>-6.6567748431061502E-2</v>
      </c>
      <c r="AN28" s="3">
        <f t="shared" si="6"/>
        <v>-0.34756958559437573</v>
      </c>
      <c r="AO28" s="3">
        <f t="shared" si="6"/>
        <v>-0.12851770396668241</v>
      </c>
      <c r="AP28" s="3">
        <f t="shared" si="6"/>
        <v>-0.17921476203617101</v>
      </c>
      <c r="AQ28" s="3">
        <f t="shared" si="6"/>
        <v>-1.0608072178124506E-2</v>
      </c>
    </row>
    <row r="29" spans="1:43" x14ac:dyDescent="0.25">
      <c r="A29" s="1">
        <v>37711</v>
      </c>
      <c r="B29" s="3">
        <v>-2.9999999999999997E-4</v>
      </c>
      <c r="D29" s="3">
        <v>2.13957266731856E-3</v>
      </c>
      <c r="F29" s="3">
        <f>VLOOKUP($A29,[1]Consolidate_Returns!$A:$G,3,0)</f>
        <v>2.2004835708200374E-2</v>
      </c>
      <c r="G29" s="3">
        <f>VLOOKUP($A29,[1]Consolidate_Returns!$A:$G,5,0)</f>
        <v>1.7004835708200373E-2</v>
      </c>
      <c r="H29" s="3">
        <f>VLOOKUP($A29,[1]Consolidate_Returns!$A:$G,2,0)</f>
        <v>3.9073175753774336E-2</v>
      </c>
      <c r="I29" s="3">
        <f>VLOOKUP($A29,[1]Consolidate_Returns!$A:$G,4,0)</f>
        <v>8.7951495393614951E-3</v>
      </c>
      <c r="J29" s="3">
        <v>0</v>
      </c>
      <c r="K29" s="3"/>
      <c r="M29" s="3">
        <f t="shared" si="4"/>
        <v>1.0852417854100186E-2</v>
      </c>
      <c r="N29" s="3">
        <f>($K$1*B29)+($L$1*G29)</f>
        <v>8.3524178541001855E-3</v>
      </c>
      <c r="O29" s="3">
        <f>($K$1*C29)+($L$1*H29)</f>
        <v>1.9536587876887168E-2</v>
      </c>
      <c r="P29" s="3">
        <f t="shared" si="5"/>
        <v>8.7951495393614951E-3</v>
      </c>
      <c r="Q29" s="3">
        <f t="shared" si="0"/>
        <v>1.06978633365928E-3</v>
      </c>
      <c r="R29" s="3">
        <f t="shared" si="1"/>
        <v>4.3975747696807475E-3</v>
      </c>
      <c r="S29" s="3">
        <f t="shared" si="2"/>
        <v>0</v>
      </c>
      <c r="U29" s="7">
        <f>U28*(1+B29)</f>
        <v>95.535833390827378</v>
      </c>
      <c r="V29">
        <f>V28*(1+C29)</f>
        <v>100</v>
      </c>
      <c r="W29" s="7">
        <f>W28*(1+D29)</f>
        <v>63.894003396872996</v>
      </c>
      <c r="X29">
        <f>X28*(1+E29)</f>
        <v>100</v>
      </c>
      <c r="Y29" s="7">
        <f>Y28*(1+M29)</f>
        <v>107.46899703728282</v>
      </c>
      <c r="Z29" s="7">
        <f>Z28*(1+N29)</f>
        <v>103.86400047553427</v>
      </c>
      <c r="AA29">
        <f>AA28*(1+O29)</f>
        <v>96.725432676334265</v>
      </c>
      <c r="AB29">
        <f>AB28*(1+P29)</f>
        <v>59.205720254061681</v>
      </c>
      <c r="AC29">
        <f>AC28*(1+Q29)</f>
        <v>80.725105191927838</v>
      </c>
      <c r="AD29">
        <f>AD28*(1+R29)</f>
        <v>78.428802525956712</v>
      </c>
      <c r="AE29">
        <f t="shared" si="3"/>
        <v>98.599334707478334</v>
      </c>
      <c r="AG29" s="3">
        <f t="shared" ref="AG29:AP54" si="7">MIN(0,((U29-MAX(U18:U29))/MAX(U18:U29)))</f>
        <v>-0.14003055925890129</v>
      </c>
      <c r="AH29" s="3">
        <f t="shared" si="7"/>
        <v>0</v>
      </c>
      <c r="AI29" s="3">
        <f t="shared" si="7"/>
        <v>-0.20099774064586753</v>
      </c>
      <c r="AJ29" s="3">
        <f t="shared" si="7"/>
        <v>0</v>
      </c>
      <c r="AK29" s="3">
        <f t="shared" si="7"/>
        <v>-6.5464900853491909E-2</v>
      </c>
      <c r="AL29" s="3">
        <f t="shared" si="7"/>
        <v>-3.2539832780315102E-2</v>
      </c>
      <c r="AM29" s="3">
        <f t="shared" si="7"/>
        <v>-4.8331667221164269E-2</v>
      </c>
      <c r="AN29" s="3">
        <f t="shared" si="7"/>
        <v>-0.24441247850051986</v>
      </c>
      <c r="AO29" s="3">
        <f t="shared" si="7"/>
        <v>-0.10193533937329032</v>
      </c>
      <c r="AP29" s="3">
        <f t="shared" si="7"/>
        <v>-0.11879803884487043</v>
      </c>
      <c r="AQ29" s="3">
        <f t="shared" ref="AQ29:AQ92" si="8">MIN(0,((AE29-MAX(AE18:AE29))/MAX(AE18:AE29)))</f>
        <v>-1.0608072178124506E-2</v>
      </c>
    </row>
    <row r="30" spans="1:43" x14ac:dyDescent="0.25">
      <c r="A30" s="1">
        <v>37741</v>
      </c>
      <c r="B30" s="3">
        <v>-2.9999999999999997E-4</v>
      </c>
      <c r="D30" s="3">
        <v>8.48958981978154E-2</v>
      </c>
      <c r="F30" s="3">
        <f>VLOOKUP($A30,[1]Consolidate_Returns!$A:$G,3,0)</f>
        <v>3.9710956776062151E-2</v>
      </c>
      <c r="G30" s="3">
        <f>VLOOKUP($A30,[1]Consolidate_Returns!$A:$G,5,0)</f>
        <v>3.3431816930608871E-2</v>
      </c>
      <c r="H30" s="3">
        <f>VLOOKUP($A30,[1]Consolidate_Returns!$A:$G,2,0)</f>
        <v>3.8431816930608868E-2</v>
      </c>
      <c r="I30" s="3">
        <f>VLOOKUP($A30,[1]Consolidate_Returns!$A:$G,4,0)</f>
        <v>8.2316192912381597E-2</v>
      </c>
      <c r="J30" s="3">
        <v>-2.8000000000000004E-3</v>
      </c>
      <c r="K30" s="3"/>
      <c r="M30" s="3">
        <f t="shared" si="4"/>
        <v>1.9705478388031075E-2</v>
      </c>
      <c r="N30" s="3">
        <f>($K$1*B30)+($L$1*G30)</f>
        <v>1.6565908465304435E-2</v>
      </c>
      <c r="O30" s="3">
        <f>($K$1*C30)+($L$1*H30)</f>
        <v>1.9215908465304434E-2</v>
      </c>
      <c r="P30" s="3">
        <f t="shared" si="5"/>
        <v>8.2316192912381597E-2</v>
      </c>
      <c r="Q30" s="3">
        <f t="shared" si="0"/>
        <v>4.24479490989077E-2</v>
      </c>
      <c r="R30" s="3">
        <f t="shared" si="1"/>
        <v>4.1158096456190799E-2</v>
      </c>
      <c r="S30" s="3">
        <f t="shared" si="2"/>
        <v>-1.4000000000000002E-3</v>
      </c>
      <c r="U30" s="7">
        <f>U29*(1+B30)</f>
        <v>95.50717264081014</v>
      </c>
      <c r="V30">
        <f>V29*(1+C30)</f>
        <v>100</v>
      </c>
      <c r="W30" s="7">
        <f>W29*(1+D30)</f>
        <v>69.318342204704791</v>
      </c>
      <c r="X30">
        <f>X29*(1+E30)</f>
        <v>100</v>
      </c>
      <c r="Y30" s="7">
        <f>Y29*(1+M30)</f>
        <v>109.58672503578437</v>
      </c>
      <c r="Z30" s="7">
        <f>Z29*(1+N30)</f>
        <v>105.5846020002523</v>
      </c>
      <c r="AA30">
        <f>AA29*(1+O30)</f>
        <v>98.584099736909678</v>
      </c>
      <c r="AB30">
        <f>AB29*(1+P30)</f>
        <v>64.079309744011525</v>
      </c>
      <c r="AC30">
        <f>AC29*(1+Q30)</f>
        <v>84.151720348118758</v>
      </c>
      <c r="AD30">
        <f>AD29*(1+R30)</f>
        <v>81.656782745263584</v>
      </c>
      <c r="AE30">
        <f t="shared" si="3"/>
        <v>98.461295638887876</v>
      </c>
      <c r="AG30" s="3">
        <f t="shared" si="7"/>
        <v>-0.14028855009112351</v>
      </c>
      <c r="AH30" s="3">
        <f t="shared" si="7"/>
        <v>0</v>
      </c>
      <c r="AI30" s="3">
        <f t="shared" si="7"/>
        <v>-0.12612313964642866</v>
      </c>
      <c r="AJ30" s="3">
        <f t="shared" si="7"/>
        <v>0</v>
      </c>
      <c r="AK30" s="3">
        <f t="shared" si="7"/>
        <v>-4.7049439654403925E-2</v>
      </c>
      <c r="AL30" s="3">
        <f t="shared" si="7"/>
        <v>-1.6512976206325702E-2</v>
      </c>
      <c r="AM30" s="3">
        <f t="shared" si="7"/>
        <v>-3.0044495649157201E-2</v>
      </c>
      <c r="AN30" s="3">
        <f t="shared" si="7"/>
        <v>-0.13432553393264191</v>
      </c>
      <c r="AO30" s="3">
        <f t="shared" si="7"/>
        <v>-6.0026707043261324E-2</v>
      </c>
      <c r="AP30" s="3">
        <f t="shared" si="7"/>
        <v>-5.6429888263010715E-2</v>
      </c>
      <c r="AQ30" s="3">
        <f t="shared" si="8"/>
        <v>-9.517013410601639E-3</v>
      </c>
    </row>
    <row r="31" spans="1:43" x14ac:dyDescent="0.25">
      <c r="A31" s="1">
        <v>37771</v>
      </c>
      <c r="B31" s="3">
        <v>6.1908116453830597E-2</v>
      </c>
      <c r="D31" s="3">
        <v>5.412446855848E-2</v>
      </c>
      <c r="F31" s="3">
        <f>VLOOKUP($A31,[1]Consolidate_Returns!$A:$G,3,0)</f>
        <v>0.19433485509499154</v>
      </c>
      <c r="G31" s="3">
        <f>VLOOKUP($A31,[1]Consolidate_Returns!$A:$G,5,0)</f>
        <v>0.19981468504410707</v>
      </c>
      <c r="H31" s="3">
        <f>VLOOKUP($A31,[1]Consolidate_Returns!$A:$G,2,0)</f>
        <v>0.20481468504410708</v>
      </c>
      <c r="I31" s="3">
        <f>VLOOKUP($A31,[1]Consolidate_Returns!$A:$G,4,0)</f>
        <v>7.9757483780986058E-2</v>
      </c>
      <c r="J31" s="3">
        <v>4.7999999999999996E-3</v>
      </c>
      <c r="K31" s="3"/>
      <c r="M31" s="3">
        <f t="shared" si="4"/>
        <v>0.12812148577441107</v>
      </c>
      <c r="N31" s="3">
        <f>($K$1*B31)+($L$1*G31)</f>
        <v>0.13086140074896885</v>
      </c>
      <c r="O31" s="3">
        <f>($K$1*C31)+($L$1*H31)</f>
        <v>0.10240734252205354</v>
      </c>
      <c r="P31" s="3">
        <f t="shared" si="5"/>
        <v>7.9757483780986058E-2</v>
      </c>
      <c r="Q31" s="3">
        <f t="shared" si="0"/>
        <v>2.706223427924E-2</v>
      </c>
      <c r="R31" s="3">
        <f t="shared" si="1"/>
        <v>3.9878741890493029E-2</v>
      </c>
      <c r="S31" s="3">
        <f t="shared" si="2"/>
        <v>2.3999999999999998E-3</v>
      </c>
      <c r="U31" s="7">
        <f>U30*(1+B31)</f>
        <v>101.41984180683352</v>
      </c>
      <c r="V31">
        <f>V30*(1+C31)</f>
        <v>100</v>
      </c>
      <c r="W31" s="7">
        <f>W30*(1+D31)</f>
        <v>73.070160637889302</v>
      </c>
      <c r="X31">
        <f>X30*(1+E31)</f>
        <v>100</v>
      </c>
      <c r="Y31" s="7">
        <f>Y30*(1+M31)</f>
        <v>123.62713906852092</v>
      </c>
      <c r="Z31" s="7">
        <f>Z30*(1+N31)</f>
        <v>119.40155091552769</v>
      </c>
      <c r="AA31">
        <f>AA30*(1+O31)</f>
        <v>108.67983540589567</v>
      </c>
      <c r="AB31">
        <f>AB30*(1+P31)</f>
        <v>69.190114251616308</v>
      </c>
      <c r="AC31">
        <f>AC30*(1+Q31)</f>
        <v>86.429053919180632</v>
      </c>
      <c r="AD31">
        <f>AD30*(1+R31)</f>
        <v>84.913152507970025</v>
      </c>
      <c r="AE31">
        <f t="shared" si="3"/>
        <v>98.697602748421204</v>
      </c>
      <c r="AG31" s="3">
        <f t="shared" si="7"/>
        <v>-8.7065433533473249E-2</v>
      </c>
      <c r="AH31" s="3">
        <f t="shared" si="7"/>
        <v>0</v>
      </c>
      <c r="AI31" s="3">
        <f t="shared" si="7"/>
        <v>-7.5048523027331773E-3</v>
      </c>
      <c r="AJ31" s="3">
        <f t="shared" si="7"/>
        <v>0</v>
      </c>
      <c r="AK31" s="3">
        <f t="shared" si="7"/>
        <v>0</v>
      </c>
      <c r="AL31" s="3">
        <f t="shared" si="7"/>
        <v>0</v>
      </c>
      <c r="AM31" s="3">
        <f t="shared" si="7"/>
        <v>0</v>
      </c>
      <c r="AN31" s="3">
        <f t="shared" si="7"/>
        <v>0</v>
      </c>
      <c r="AO31" s="3">
        <f t="shared" si="7"/>
        <v>0</v>
      </c>
      <c r="AP31" s="3">
        <f t="shared" si="7"/>
        <v>0</v>
      </c>
      <c r="AQ31" s="3">
        <f t="shared" si="8"/>
        <v>-6.5934806571484438E-3</v>
      </c>
    </row>
    <row r="32" spans="1:43" x14ac:dyDescent="0.25">
      <c r="A32" s="1">
        <v>37802</v>
      </c>
      <c r="B32" s="3">
        <v>-2.9999999999999997E-4</v>
      </c>
      <c r="D32" s="3">
        <v>1.18744614032251E-2</v>
      </c>
      <c r="F32" s="3">
        <f>VLOOKUP($A32,[1]Consolidate_Returns!$A:$G,3,0)</f>
        <v>-7.6987239563754542E-2</v>
      </c>
      <c r="G32" s="3">
        <f>VLOOKUP($A32,[1]Consolidate_Returns!$A:$G,5,0)</f>
        <v>-8.1987239563754546E-2</v>
      </c>
      <c r="H32" s="3">
        <f>VLOOKUP($A32,[1]Consolidate_Returns!$A:$G,2,0)</f>
        <v>8.2588542057129323E-3</v>
      </c>
      <c r="I32" s="3">
        <f>VLOOKUP($A32,[1]Consolidate_Returns!$A:$G,4,0)</f>
        <v>3.1671619584023973E-3</v>
      </c>
      <c r="J32" s="3">
        <v>1.1999999999999999E-3</v>
      </c>
      <c r="K32" s="3"/>
      <c r="M32" s="3">
        <f t="shared" si="4"/>
        <v>-3.8643619781877268E-2</v>
      </c>
      <c r="N32" s="3">
        <f>($K$1*B32)+($L$1*G32)</f>
        <v>-4.1143619781877271E-2</v>
      </c>
      <c r="O32" s="3">
        <f>($K$1*C32)+($L$1*H32)</f>
        <v>4.1294271028564662E-3</v>
      </c>
      <c r="P32" s="3">
        <f t="shared" si="5"/>
        <v>3.1671619584023973E-3</v>
      </c>
      <c r="Q32" s="3">
        <f t="shared" si="0"/>
        <v>5.9372307016125501E-3</v>
      </c>
      <c r="R32" s="3">
        <f t="shared" si="1"/>
        <v>1.5835809792011987E-3</v>
      </c>
      <c r="S32" s="3">
        <f t="shared" si="2"/>
        <v>5.9999999999999995E-4</v>
      </c>
      <c r="U32" s="7">
        <f>U31*(1+B32)</f>
        <v>101.38941585429147</v>
      </c>
      <c r="V32">
        <f>V31*(1+C32)</f>
        <v>100</v>
      </c>
      <c r="W32" s="7">
        <f>W31*(1+D32)</f>
        <v>73.937829440111372</v>
      </c>
      <c r="X32">
        <f>X31*(1+E32)</f>
        <v>100</v>
      </c>
      <c r="Y32" s="7">
        <f>Y31*(1+M32)</f>
        <v>118.84973891163574</v>
      </c>
      <c r="Z32" s="7">
        <f>Z31*(1+N32)</f>
        <v>114.48893890329276</v>
      </c>
      <c r="AA32">
        <f>AA31*(1+O32)</f>
        <v>109.12862086375476</v>
      </c>
      <c r="AB32">
        <f>AB31*(1+P32)</f>
        <v>69.409250549371535</v>
      </c>
      <c r="AC32">
        <f>AC31*(1+Q32)</f>
        <v>86.942203151620916</v>
      </c>
      <c r="AD32">
        <f>AD31*(1+R32)</f>
        <v>85.047619361165673</v>
      </c>
      <c r="AE32">
        <f t="shared" si="3"/>
        <v>98.756821310070251</v>
      </c>
      <c r="AG32" s="3">
        <f t="shared" si="7"/>
        <v>-4.3181628254189017E-2</v>
      </c>
      <c r="AH32" s="3">
        <f t="shared" si="7"/>
        <v>0</v>
      </c>
      <c r="AI32" s="3">
        <f t="shared" si="7"/>
        <v>0</v>
      </c>
      <c r="AJ32" s="3">
        <f t="shared" si="7"/>
        <v>0</v>
      </c>
      <c r="AK32" s="3">
        <f t="shared" si="7"/>
        <v>-3.8643619781877199E-2</v>
      </c>
      <c r="AL32" s="3">
        <f t="shared" si="7"/>
        <v>-4.1143619781877264E-2</v>
      </c>
      <c r="AM32" s="3">
        <f t="shared" si="7"/>
        <v>0</v>
      </c>
      <c r="AN32" s="3">
        <f t="shared" si="7"/>
        <v>0</v>
      </c>
      <c r="AO32" s="3">
        <f t="shared" si="7"/>
        <v>0</v>
      </c>
      <c r="AP32" s="3">
        <f t="shared" si="7"/>
        <v>0</v>
      </c>
      <c r="AQ32" s="3">
        <f t="shared" si="8"/>
        <v>-3.7059604545884093E-3</v>
      </c>
    </row>
    <row r="33" spans="1:43" x14ac:dyDescent="0.25">
      <c r="A33" s="1">
        <v>37833</v>
      </c>
      <c r="B33" s="3">
        <v>3.78075552662697E-2</v>
      </c>
      <c r="D33" s="3">
        <v>1.7181412631878501E-2</v>
      </c>
      <c r="F33" s="3">
        <f>VLOOKUP($A33,[1]Consolidate_Returns!$A:$G,3,0)</f>
        <v>2.2948376476283039E-3</v>
      </c>
      <c r="G33" s="3">
        <f>VLOOKUP($A33,[1]Consolidate_Returns!$A:$G,5,0)</f>
        <v>2.4641210202934225E-2</v>
      </c>
      <c r="H33" s="3">
        <f>VLOOKUP($A33,[1]Consolidate_Returns!$A:$G,2,0)</f>
        <v>2.9641210202934226E-2</v>
      </c>
      <c r="I33" s="3">
        <f>VLOOKUP($A33,[1]Consolidate_Returns!$A:$G,4,0)</f>
        <v>6.0737694362488673E-2</v>
      </c>
      <c r="J33" s="3">
        <v>3.8E-3</v>
      </c>
      <c r="K33" s="3"/>
      <c r="M33" s="3">
        <f t="shared" si="4"/>
        <v>2.0051196456949003E-2</v>
      </c>
      <c r="N33" s="3">
        <f>($K$1*B33)+($L$1*G33)</f>
        <v>3.1224382734601965E-2</v>
      </c>
      <c r="O33" s="3">
        <f>($K$1*C33)+($L$1*H33)</f>
        <v>1.4820605101467113E-2</v>
      </c>
      <c r="P33" s="3">
        <f t="shared" si="5"/>
        <v>6.0737694362488673E-2</v>
      </c>
      <c r="Q33" s="3">
        <f t="shared" si="0"/>
        <v>8.5907063159392505E-3</v>
      </c>
      <c r="R33" s="3">
        <f t="shared" si="1"/>
        <v>3.0368847181244336E-2</v>
      </c>
      <c r="S33" s="3">
        <f t="shared" si="2"/>
        <v>1.9E-3</v>
      </c>
      <c r="U33" s="7">
        <f>U32*(1+B33)</f>
        <v>105.2227017976174</v>
      </c>
      <c r="V33">
        <f>V32*(1+C33)</f>
        <v>100</v>
      </c>
      <c r="W33" s="7">
        <f>W32*(1+D33)</f>
        <v>75.208185796827379</v>
      </c>
      <c r="X33">
        <f>X32*(1+E33)</f>
        <v>100</v>
      </c>
      <c r="Y33" s="7">
        <f>Y32*(1+M33)</f>
        <v>121.23281837541003</v>
      </c>
      <c r="Z33" s="7">
        <f>Z32*(1+N33)</f>
        <v>118.06378535048763</v>
      </c>
      <c r="AA33">
        <f>AA32*(1+O33)</f>
        <v>110.7459730588442</v>
      </c>
      <c r="AB33">
        <f>AB32*(1+P33)</f>
        <v>73.625008395168663</v>
      </c>
      <c r="AC33">
        <f>AC32*(1+Q33)</f>
        <v>87.689098085357216</v>
      </c>
      <c r="AD33">
        <f>AD32*(1+R33)</f>
        <v>87.63041751667356</v>
      </c>
      <c r="AE33">
        <f t="shared" si="3"/>
        <v>98.944459270559392</v>
      </c>
      <c r="AG33" s="3">
        <f t="shared" si="7"/>
        <v>-7.0066647846270137E-3</v>
      </c>
      <c r="AH33" s="3">
        <f t="shared" si="7"/>
        <v>0</v>
      </c>
      <c r="AI33" s="3">
        <f t="shared" si="7"/>
        <v>0</v>
      </c>
      <c r="AJ33" s="3">
        <f t="shared" si="7"/>
        <v>0</v>
      </c>
      <c r="AK33" s="3">
        <f t="shared" si="7"/>
        <v>-1.9367274136982342E-2</v>
      </c>
      <c r="AL33" s="3">
        <f t="shared" si="7"/>
        <v>-1.1203921178431589E-2</v>
      </c>
      <c r="AM33" s="3">
        <f t="shared" si="7"/>
        <v>0</v>
      </c>
      <c r="AN33" s="3">
        <f t="shared" si="7"/>
        <v>0</v>
      </c>
      <c r="AO33" s="3">
        <f t="shared" si="7"/>
        <v>0</v>
      </c>
      <c r="AP33" s="3">
        <f t="shared" si="7"/>
        <v>0</v>
      </c>
      <c r="AQ33" s="3">
        <f t="shared" si="8"/>
        <v>-3.1347198743328169E-4</v>
      </c>
    </row>
    <row r="34" spans="1:43" x14ac:dyDescent="0.25">
      <c r="A34" s="1">
        <v>37862</v>
      </c>
      <c r="B34" s="3">
        <v>7.4405572618281403E-3</v>
      </c>
      <c r="D34" s="3">
        <v>1.8801792951279799E-2</v>
      </c>
      <c r="F34" s="3">
        <f>VLOOKUP($A34,[1]Consolidate_Returns!$A:$G,3,0)</f>
        <v>0.129847995189903</v>
      </c>
      <c r="G34" s="3">
        <f>VLOOKUP($A34,[1]Consolidate_Returns!$A:$G,5,0)</f>
        <v>9.1843078677980056E-2</v>
      </c>
      <c r="H34" s="3">
        <f>VLOOKUP($A34,[1]Consolidate_Returns!$A:$G,2,0)</f>
        <v>6.887793187629826E-2</v>
      </c>
      <c r="I34" s="3">
        <f>VLOOKUP($A34,[1]Consolidate_Returns!$A:$G,4,0)</f>
        <v>4.9098154454508353E-2</v>
      </c>
      <c r="J34" s="3">
        <v>3.0000000000000001E-3</v>
      </c>
      <c r="K34" s="3"/>
      <c r="M34" s="3">
        <f t="shared" si="4"/>
        <v>6.8644276225865566E-2</v>
      </c>
      <c r="N34" s="3">
        <f>($K$1*B34)+($L$1*G34)</f>
        <v>4.9641817969904099E-2</v>
      </c>
      <c r="O34" s="3">
        <f>($K$1*C34)+($L$1*H34)</f>
        <v>3.443896593814913E-2</v>
      </c>
      <c r="P34" s="3">
        <f t="shared" si="5"/>
        <v>4.9098154454508353E-2</v>
      </c>
      <c r="Q34" s="3">
        <f t="shared" si="0"/>
        <v>9.4008964756398996E-3</v>
      </c>
      <c r="R34" s="3">
        <f t="shared" si="1"/>
        <v>2.4549077227254176E-2</v>
      </c>
      <c r="S34" s="3">
        <f t="shared" si="2"/>
        <v>1.5E-3</v>
      </c>
      <c r="U34" s="7">
        <f>U33*(1+B34)</f>
        <v>106.00561733558685</v>
      </c>
      <c r="V34">
        <f>V33*(1+C34)</f>
        <v>100</v>
      </c>
      <c r="W34" s="7">
        <f>W33*(1+D34)</f>
        <v>76.622234534420713</v>
      </c>
      <c r="X34">
        <f>X33*(1+E34)</f>
        <v>100</v>
      </c>
      <c r="Y34" s="7">
        <f>Y33*(1+M34)</f>
        <v>129.55475744761188</v>
      </c>
      <c r="Z34" s="7">
        <f>Z33*(1+N34)</f>
        <v>123.92468629169437</v>
      </c>
      <c r="AA34">
        <f>AA33*(1+O34)</f>
        <v>114.55994985280492</v>
      </c>
      <c r="AB34">
        <f>AB33*(1+P34)</f>
        <v>77.239860429069125</v>
      </c>
      <c r="AC34">
        <f>AC33*(1+Q34)</f>
        <v>88.513454218499888</v>
      </c>
      <c r="AD34">
        <f>AD33*(1+R34)</f>
        <v>89.781663403746904</v>
      </c>
      <c r="AE34">
        <f t="shared" si="3"/>
        <v>99.092875959465232</v>
      </c>
      <c r="AG34" s="3">
        <f t="shared" si="7"/>
        <v>0</v>
      </c>
      <c r="AH34" s="3">
        <f t="shared" si="7"/>
        <v>0</v>
      </c>
      <c r="AI34" s="3">
        <f t="shared" si="7"/>
        <v>0</v>
      </c>
      <c r="AJ34" s="3">
        <f t="shared" si="7"/>
        <v>0</v>
      </c>
      <c r="AK34" s="3">
        <f t="shared" si="7"/>
        <v>0</v>
      </c>
      <c r="AL34" s="3">
        <f t="shared" si="7"/>
        <v>0</v>
      </c>
      <c r="AM34" s="3">
        <f t="shared" si="7"/>
        <v>0</v>
      </c>
      <c r="AN34" s="3">
        <f t="shared" si="7"/>
        <v>0</v>
      </c>
      <c r="AO34" s="3">
        <f t="shared" si="7"/>
        <v>0</v>
      </c>
      <c r="AP34" s="3">
        <f t="shared" si="7"/>
        <v>0</v>
      </c>
      <c r="AQ34" s="3">
        <f t="shared" si="8"/>
        <v>0</v>
      </c>
    </row>
    <row r="35" spans="1:43" x14ac:dyDescent="0.25">
      <c r="A35" s="1">
        <v>37894</v>
      </c>
      <c r="B35" s="3">
        <v>9.6002907548846002E-3</v>
      </c>
      <c r="D35" s="3">
        <v>-1.0049363571579199E-2</v>
      </c>
      <c r="F35" s="3">
        <f>VLOOKUP($A35,[1]Consolidate_Returns!$A:$G,3,0)</f>
        <v>-3.3750222856715778E-2</v>
      </c>
      <c r="G35" s="3">
        <f>VLOOKUP($A35,[1]Consolidate_Returns!$A:$G,5,0)</f>
        <v>-3.8750222856715776E-2</v>
      </c>
      <c r="H35" s="3">
        <f>VLOOKUP($A35,[1]Consolidate_Returns!$A:$G,2,0)</f>
        <v>6.6364249421143199E-3</v>
      </c>
      <c r="I35" s="3">
        <f>VLOOKUP($A35,[1]Consolidate_Returns!$A:$G,4,0)</f>
        <v>-2.8358360974227736E-2</v>
      </c>
      <c r="J35" s="3">
        <v>-7.1999999999999998E-3</v>
      </c>
      <c r="K35" s="3"/>
      <c r="M35" s="3">
        <f t="shared" si="4"/>
        <v>-1.2074966050915589E-2</v>
      </c>
      <c r="N35" s="3">
        <f>($K$1*B35)+($L$1*G35)</f>
        <v>-1.4574966050915588E-2</v>
      </c>
      <c r="O35" s="3">
        <f>($K$1*C35)+($L$1*H35)</f>
        <v>3.3182124710571599E-3</v>
      </c>
      <c r="P35" s="3">
        <f t="shared" si="5"/>
        <v>-2.8358360974227736E-2</v>
      </c>
      <c r="Q35" s="3">
        <f t="shared" si="0"/>
        <v>-5.0246817857895996E-3</v>
      </c>
      <c r="R35" s="3">
        <f t="shared" si="1"/>
        <v>-1.4179180487113868E-2</v>
      </c>
      <c r="S35" s="3">
        <f t="shared" si="2"/>
        <v>-3.5999999999999999E-3</v>
      </c>
      <c r="U35" s="7">
        <f>U34*(1+B35)</f>
        <v>107.02330208365953</v>
      </c>
      <c r="V35">
        <f>V34*(1+C35)</f>
        <v>100</v>
      </c>
      <c r="W35" s="7">
        <f>W34*(1+D35)</f>
        <v>75.852229841917506</v>
      </c>
      <c r="X35">
        <f>X34*(1+E35)</f>
        <v>100</v>
      </c>
      <c r="Y35" s="7">
        <f>Y34*(1+M35)</f>
        <v>127.99038814969735</v>
      </c>
      <c r="Z35" s="7">
        <f>Z34*(1+N35)</f>
        <v>122.11848819612257</v>
      </c>
      <c r="AA35">
        <f>AA34*(1+O35)</f>
        <v>114.94008410709017</v>
      </c>
      <c r="AB35">
        <f>AB34*(1+P35)</f>
        <v>75.049464585422612</v>
      </c>
      <c r="AC35">
        <f>AC34*(1+Q35)</f>
        <v>88.068702277290868</v>
      </c>
      <c r="AD35">
        <f>AD34*(1+R35)</f>
        <v>88.508632993911874</v>
      </c>
      <c r="AE35">
        <f t="shared" si="3"/>
        <v>98.736141606011159</v>
      </c>
      <c r="AG35" s="3">
        <f t="shared" si="7"/>
        <v>0</v>
      </c>
      <c r="AH35" s="3">
        <f t="shared" si="7"/>
        <v>0</v>
      </c>
      <c r="AI35" s="3">
        <f t="shared" si="7"/>
        <v>-1.0049363571579222E-2</v>
      </c>
      <c r="AJ35" s="3">
        <f t="shared" si="7"/>
        <v>0</v>
      </c>
      <c r="AK35" s="3">
        <f t="shared" si="7"/>
        <v>-1.2074966050915646E-2</v>
      </c>
      <c r="AL35" s="3">
        <f t="shared" si="7"/>
        <v>-1.457496605091552E-2</v>
      </c>
      <c r="AM35" s="3">
        <f t="shared" si="7"/>
        <v>0</v>
      </c>
      <c r="AN35" s="3">
        <f t="shared" si="7"/>
        <v>-2.8358360974227764E-2</v>
      </c>
      <c r="AO35" s="3">
        <f t="shared" si="7"/>
        <v>-5.0246817857896239E-3</v>
      </c>
      <c r="AP35" s="3">
        <f t="shared" si="7"/>
        <v>-1.4179180487113833E-2</v>
      </c>
      <c r="AQ35" s="3">
        <f t="shared" si="8"/>
        <v>-3.5999999999999769E-3</v>
      </c>
    </row>
    <row r="36" spans="1:43" x14ac:dyDescent="0.25">
      <c r="A36" s="1">
        <v>37925</v>
      </c>
      <c r="B36" s="3">
        <v>2.5261419450328199E-2</v>
      </c>
      <c r="D36" s="3">
        <v>5.4054391432991802E-2</v>
      </c>
      <c r="F36" s="3">
        <f>VLOOKUP($A36,[1]Consolidate_Returns!$A:$G,3,0)</f>
        <v>0.11679047503804868</v>
      </c>
      <c r="G36" s="3">
        <f>VLOOKUP($A36,[1]Consolidate_Returns!$A:$G,5,0)</f>
        <v>0.21134316493064081</v>
      </c>
      <c r="H36" s="3">
        <f>VLOOKUP($A36,[1]Consolidate_Returns!$A:$G,2,0)</f>
        <v>0.21634316493064082</v>
      </c>
      <c r="I36" s="3">
        <f>VLOOKUP($A36,[1]Consolidate_Returns!$A:$G,4,0)</f>
        <v>8.290505356723149E-2</v>
      </c>
      <c r="J36" s="3">
        <v>-2.0999999999999999E-3</v>
      </c>
      <c r="K36" s="3"/>
      <c r="M36" s="3">
        <f t="shared" si="4"/>
        <v>7.1025947244188439E-2</v>
      </c>
      <c r="N36" s="3">
        <f>($K$1*B36)+($L$1*G36)</f>
        <v>0.11830229219048451</v>
      </c>
      <c r="O36" s="3">
        <f>($K$1*C36)+($L$1*H36)</f>
        <v>0.10817158246532041</v>
      </c>
      <c r="P36" s="3">
        <f t="shared" si="5"/>
        <v>8.290505356723149E-2</v>
      </c>
      <c r="Q36" s="3">
        <f t="shared" si="0"/>
        <v>2.7027195716495901E-2</v>
      </c>
      <c r="R36" s="3">
        <f t="shared" si="1"/>
        <v>4.1452526783615745E-2</v>
      </c>
      <c r="S36" s="3">
        <f t="shared" si="2"/>
        <v>-1.0499999999999999E-3</v>
      </c>
      <c r="U36" s="7">
        <f>U35*(1+B36)</f>
        <v>109.72686260855404</v>
      </c>
      <c r="V36">
        <f>V35*(1+C36)</f>
        <v>100</v>
      </c>
      <c r="W36" s="7">
        <f>W35*(1+D36)</f>
        <v>79.952375964857779</v>
      </c>
      <c r="X36">
        <f>X35*(1+E36)</f>
        <v>100</v>
      </c>
      <c r="Y36" s="7">
        <f>Y35*(1+M36)</f>
        <v>137.08102670618098</v>
      </c>
      <c r="Z36" s="7">
        <f>Z35*(1+N36)</f>
        <v>136.5653852685605</v>
      </c>
      <c r="AA36">
        <f>AA35*(1+O36)</f>
        <v>127.37333489365115</v>
      </c>
      <c r="AB36">
        <f>AB35*(1+P36)</f>
        <v>81.271444467069117</v>
      </c>
      <c r="AC36">
        <f>AC35*(1+Q36)</f>
        <v>90.448952330237006</v>
      </c>
      <c r="AD36">
        <f>AD35*(1+R36)</f>
        <v>92.177539473673221</v>
      </c>
      <c r="AE36">
        <f t="shared" si="3"/>
        <v>98.63246865732485</v>
      </c>
      <c r="AG36" s="3">
        <f t="shared" si="7"/>
        <v>0</v>
      </c>
      <c r="AH36" s="3">
        <f t="shared" si="7"/>
        <v>0</v>
      </c>
      <c r="AI36" s="3">
        <f t="shared" si="7"/>
        <v>0</v>
      </c>
      <c r="AJ36" s="3">
        <f t="shared" si="7"/>
        <v>0</v>
      </c>
      <c r="AK36" s="3">
        <f t="shared" si="7"/>
        <v>0</v>
      </c>
      <c r="AL36" s="3">
        <f t="shared" si="7"/>
        <v>0</v>
      </c>
      <c r="AM36" s="3">
        <f t="shared" si="7"/>
        <v>0</v>
      </c>
      <c r="AN36" s="3">
        <f t="shared" si="7"/>
        <v>0</v>
      </c>
      <c r="AO36" s="3">
        <f t="shared" si="7"/>
        <v>0</v>
      </c>
      <c r="AP36" s="3">
        <f t="shared" si="7"/>
        <v>0</v>
      </c>
      <c r="AQ36" s="3">
        <f t="shared" si="8"/>
        <v>-4.6462199999999544E-3</v>
      </c>
    </row>
    <row r="37" spans="1:43" x14ac:dyDescent="0.25">
      <c r="A37" s="1">
        <v>37953</v>
      </c>
      <c r="B37" s="3">
        <v>6.2690955597546E-3</v>
      </c>
      <c r="D37" s="3">
        <v>1.21557258594351E-2</v>
      </c>
      <c r="F37" s="3">
        <f>VLOOKUP($A37,[1]Consolidate_Returns!$A:$G,3,0)</f>
        <v>-4.3721378658497262E-2</v>
      </c>
      <c r="G37" s="3">
        <f>VLOOKUP($A37,[1]Consolidate_Returns!$A:$G,5,0)</f>
        <v>-7.4994612473655645E-2</v>
      </c>
      <c r="H37" s="3">
        <f>VLOOKUP($A37,[1]Consolidate_Returns!$A:$G,2,0)</f>
        <v>-2.1941108363844091E-2</v>
      </c>
      <c r="I37" s="3">
        <f>VLOOKUP($A37,[1]Consolidate_Returns!$A:$G,4,0)</f>
        <v>5.5339677098750692E-3</v>
      </c>
      <c r="J37" s="3">
        <v>4.0000000000000002E-4</v>
      </c>
      <c r="K37" s="3"/>
      <c r="M37" s="3">
        <f t="shared" si="4"/>
        <v>-1.8726141549371331E-2</v>
      </c>
      <c r="N37" s="3">
        <f>($K$1*B37)+($L$1*G37)</f>
        <v>-3.4362758456950519E-2</v>
      </c>
      <c r="O37" s="3">
        <f>($K$1*C37)+($L$1*H37)</f>
        <v>-1.0970554181922046E-2</v>
      </c>
      <c r="P37" s="3">
        <f t="shared" si="5"/>
        <v>5.5339677098750692E-3</v>
      </c>
      <c r="Q37" s="3">
        <f t="shared" si="0"/>
        <v>6.0778629297175502E-3</v>
      </c>
      <c r="R37" s="3">
        <f t="shared" si="1"/>
        <v>2.7669838549375346E-3</v>
      </c>
      <c r="S37" s="3">
        <f t="shared" si="2"/>
        <v>2.0000000000000001E-4</v>
      </c>
      <c r="U37" s="7">
        <f>U36*(1+B37)</f>
        <v>110.41475079571913</v>
      </c>
      <c r="V37">
        <f>V36*(1+C37)</f>
        <v>100</v>
      </c>
      <c r="W37" s="7">
        <f>W36*(1+D37)</f>
        <v>80.924255128897087</v>
      </c>
      <c r="X37">
        <f>X36*(1+E37)</f>
        <v>100</v>
      </c>
      <c r="Y37" s="7">
        <f>Y36*(1+M37)</f>
        <v>134.51402799634789</v>
      </c>
      <c r="Z37" s="7">
        <f>Z36*(1+N37)</f>
        <v>131.87262192099658</v>
      </c>
      <c r="AA37">
        <f>AA36*(1+O37)</f>
        <v>125.97597882186824</v>
      </c>
      <c r="AB37">
        <f>AB36*(1+P37)</f>
        <v>81.721198016484792</v>
      </c>
      <c r="AC37">
        <f>AC36*(1+Q37)</f>
        <v>90.998688664636745</v>
      </c>
      <c r="AD37">
        <f>AD36*(1+R37)</f>
        <v>92.432593237184747</v>
      </c>
      <c r="AE37">
        <f t="shared" si="3"/>
        <v>98.652195151056318</v>
      </c>
      <c r="AG37" s="3">
        <f t="shared" si="7"/>
        <v>0</v>
      </c>
      <c r="AH37" s="3">
        <f t="shared" si="7"/>
        <v>0</v>
      </c>
      <c r="AI37" s="3">
        <f t="shared" si="7"/>
        <v>0</v>
      </c>
      <c r="AJ37" s="3">
        <f t="shared" si="7"/>
        <v>0</v>
      </c>
      <c r="AK37" s="3">
        <f t="shared" si="7"/>
        <v>-1.8726141549371255E-2</v>
      </c>
      <c r="AL37" s="3">
        <f t="shared" si="7"/>
        <v>-3.4362758456950464E-2</v>
      </c>
      <c r="AM37" s="3">
        <f t="shared" si="7"/>
        <v>-1.0970554181922101E-2</v>
      </c>
      <c r="AN37" s="3">
        <f t="shared" si="7"/>
        <v>0</v>
      </c>
      <c r="AO37" s="3">
        <f t="shared" si="7"/>
        <v>0</v>
      </c>
      <c r="AP37" s="3">
        <f t="shared" si="7"/>
        <v>0</v>
      </c>
      <c r="AQ37" s="3">
        <f t="shared" si="8"/>
        <v>-4.4471492439999193E-3</v>
      </c>
    </row>
    <row r="38" spans="1:43" x14ac:dyDescent="0.25">
      <c r="A38" s="1">
        <v>37986</v>
      </c>
      <c r="B38" s="3">
        <v>5.6107549690172599E-2</v>
      </c>
      <c r="D38" s="3">
        <v>5.2326996737545699E-2</v>
      </c>
      <c r="F38" s="3">
        <f>VLOOKUP($A38,[1]Consolidate_Returns!$A:$G,3,0)</f>
        <v>-2.059506685422853E-3</v>
      </c>
      <c r="G38" s="3">
        <f>VLOOKUP($A38,[1]Consolidate_Returns!$A:$G,5,0)</f>
        <v>-7.0595066854228531E-3</v>
      </c>
      <c r="H38" s="3">
        <f>VLOOKUP($A38,[1]Consolidate_Returns!$A:$G,2,0)</f>
        <v>-4.5199441165463218E-3</v>
      </c>
      <c r="I38" s="3">
        <f>VLOOKUP($A38,[1]Consolidate_Returns!$A:$G,4,0)</f>
        <v>3.0201103390578209E-2</v>
      </c>
      <c r="J38" s="3">
        <v>-1E-3</v>
      </c>
      <c r="K38" s="3"/>
      <c r="M38" s="3">
        <f t="shared" si="4"/>
        <v>2.7024021502374873E-2</v>
      </c>
      <c r="N38" s="3">
        <f>($K$1*B38)+($L$1*G38)</f>
        <v>2.4524021502374874E-2</v>
      </c>
      <c r="O38" s="3">
        <f>($K$1*C38)+($L$1*H38)</f>
        <v>-2.2599720582731609E-3</v>
      </c>
      <c r="P38" s="3">
        <f t="shared" si="5"/>
        <v>3.0201103390578209E-2</v>
      </c>
      <c r="Q38" s="3">
        <f t="shared" si="0"/>
        <v>2.6163498368772849E-2</v>
      </c>
      <c r="R38" s="3">
        <f t="shared" si="1"/>
        <v>1.5100551695289104E-2</v>
      </c>
      <c r="S38" s="3">
        <f t="shared" si="2"/>
        <v>-5.0000000000000001E-4</v>
      </c>
      <c r="U38" s="7">
        <f>U37*(1+B38)</f>
        <v>116.60985191251797</v>
      </c>
      <c r="V38">
        <f>V37*(1+C38)</f>
        <v>100</v>
      </c>
      <c r="W38" s="7">
        <f>W37*(1+D38)</f>
        <v>85.158778363015202</v>
      </c>
      <c r="X38">
        <f>X37*(1+E38)</f>
        <v>100</v>
      </c>
      <c r="Y38" s="7">
        <f>Y37*(1+M38)</f>
        <v>138.14913798129226</v>
      </c>
      <c r="Z38" s="7">
        <f>Z37*(1+N38)</f>
        <v>135.10666893656168</v>
      </c>
      <c r="AA38">
        <f>AA37*(1+O38)</f>
        <v>125.69127662971721</v>
      </c>
      <c r="AB38">
        <f>AB37*(1+P38)</f>
        <v>84.18926836698256</v>
      </c>
      <c r="AC38">
        <f>AC37*(1+Q38)</f>
        <v>93.379532707074432</v>
      </c>
      <c r="AD38">
        <f>AD37*(1+R38)</f>
        <v>93.828376389692494</v>
      </c>
      <c r="AE38">
        <f t="shared" si="3"/>
        <v>98.602869053480802</v>
      </c>
      <c r="AG38" s="3">
        <f t="shared" si="7"/>
        <v>0</v>
      </c>
      <c r="AH38" s="3">
        <f t="shared" si="7"/>
        <v>0</v>
      </c>
      <c r="AI38" s="3">
        <f t="shared" si="7"/>
        <v>0</v>
      </c>
      <c r="AJ38" s="3">
        <f t="shared" si="7"/>
        <v>0</v>
      </c>
      <c r="AK38" s="3">
        <f t="shared" si="7"/>
        <v>0</v>
      </c>
      <c r="AL38" s="3">
        <f t="shared" si="7"/>
        <v>-1.0681449981854579E-2</v>
      </c>
      <c r="AM38" s="3">
        <f t="shared" si="7"/>
        <v>-1.320573309428032E-2</v>
      </c>
      <c r="AN38" s="3">
        <f t="shared" si="7"/>
        <v>0</v>
      </c>
      <c r="AO38" s="3">
        <f t="shared" si="7"/>
        <v>0</v>
      </c>
      <c r="AP38" s="3">
        <f t="shared" si="7"/>
        <v>0</v>
      </c>
      <c r="AQ38" s="3">
        <f t="shared" si="8"/>
        <v>-4.944925669377799E-3</v>
      </c>
    </row>
    <row r="39" spans="1:43" x14ac:dyDescent="0.25">
      <c r="A39" s="1">
        <v>38016</v>
      </c>
      <c r="B39" s="3">
        <v>2.4565373514196399E-2</v>
      </c>
      <c r="D39" s="3">
        <v>2.1489072927606701E-2</v>
      </c>
      <c r="F39" s="3">
        <f>VLOOKUP($A39,[1]Consolidate_Returns!$A:$G,3,0)</f>
        <v>3.5995788379892577E-2</v>
      </c>
      <c r="G39" s="3">
        <f>VLOOKUP($A39,[1]Consolidate_Returns!$A:$G,5,0)</f>
        <v>-5.0691278511406958E-2</v>
      </c>
      <c r="H39" s="3">
        <f>VLOOKUP($A39,[1]Consolidate_Returns!$A:$G,2,0)</f>
        <v>-4.569127851140696E-2</v>
      </c>
      <c r="I39" s="3">
        <f>VLOOKUP($A39,[1]Consolidate_Returns!$A:$G,4,0)</f>
        <v>1.6994608272432626E-2</v>
      </c>
      <c r="J39" s="3">
        <v>-1.7000000000000001E-3</v>
      </c>
      <c r="K39" s="3"/>
      <c r="M39" s="3">
        <f t="shared" si="4"/>
        <v>3.0280580947044486E-2</v>
      </c>
      <c r="N39" s="3">
        <f>($K$1*B39)+($L$1*G39)</f>
        <v>-1.306295249860528E-2</v>
      </c>
      <c r="O39" s="3">
        <f>($K$1*C39)+($L$1*H39)</f>
        <v>-2.284563925570348E-2</v>
      </c>
      <c r="P39" s="3">
        <f t="shared" si="5"/>
        <v>1.6994608272432626E-2</v>
      </c>
      <c r="Q39" s="3">
        <f t="shared" si="0"/>
        <v>1.0744536463803351E-2</v>
      </c>
      <c r="R39" s="3">
        <f t="shared" si="1"/>
        <v>8.4973041362163132E-3</v>
      </c>
      <c r="S39" s="3">
        <f t="shared" si="2"/>
        <v>-8.5000000000000006E-4</v>
      </c>
      <c r="U39" s="7">
        <f>U38*(1+B39)</f>
        <v>119.4744164801841</v>
      </c>
      <c r="V39">
        <f>V38*(1+C39)</f>
        <v>100</v>
      </c>
      <c r="W39" s="7">
        <f>W38*(1+D39)</f>
        <v>86.98876156168393</v>
      </c>
      <c r="X39">
        <f>X38*(1+E39)</f>
        <v>100</v>
      </c>
      <c r="Y39" s="7">
        <f>Y38*(1+M39)</f>
        <v>142.3323741366992</v>
      </c>
      <c r="Z39" s="7">
        <f>Z38*(1+N39)</f>
        <v>133.34177693799859</v>
      </c>
      <c r="AA39">
        <f>AA38*(1+O39)</f>
        <v>122.81977906624586</v>
      </c>
      <c r="AB39">
        <f>AB38*(1+P39)</f>
        <v>85.620032003622129</v>
      </c>
      <c r="AC39">
        <f>AC38*(1+Q39)</f>
        <v>94.382852501218494</v>
      </c>
      <c r="AD39">
        <f>AD38*(1+R39)</f>
        <v>94.625664640483095</v>
      </c>
      <c r="AE39">
        <f t="shared" si="3"/>
        <v>98.519056614785342</v>
      </c>
      <c r="AG39" s="3">
        <f t="shared" si="7"/>
        <v>0</v>
      </c>
      <c r="AH39" s="3">
        <f t="shared" si="7"/>
        <v>0</v>
      </c>
      <c r="AI39" s="3">
        <f t="shared" si="7"/>
        <v>0</v>
      </c>
      <c r="AJ39" s="3">
        <f t="shared" si="7"/>
        <v>0</v>
      </c>
      <c r="AK39" s="3">
        <f t="shared" si="7"/>
        <v>0</v>
      </c>
      <c r="AL39" s="3">
        <f t="shared" si="7"/>
        <v>-2.3604871206730608E-2</v>
      </c>
      <c r="AM39" s="3">
        <f t="shared" si="7"/>
        <v>-3.5749678935604753E-2</v>
      </c>
      <c r="AN39" s="3">
        <f t="shared" si="7"/>
        <v>0</v>
      </c>
      <c r="AO39" s="3">
        <f t="shared" si="7"/>
        <v>0</v>
      </c>
      <c r="AP39" s="3">
        <f t="shared" si="7"/>
        <v>0</v>
      </c>
      <c r="AQ39" s="3">
        <f t="shared" si="8"/>
        <v>-5.7907224825588461E-3</v>
      </c>
    </row>
    <row r="40" spans="1:43" x14ac:dyDescent="0.25">
      <c r="A40" s="1">
        <v>38044</v>
      </c>
      <c r="B40" s="3">
        <v>2.3940840220637302E-2</v>
      </c>
      <c r="D40" s="3">
        <v>1.25869188380105E-2</v>
      </c>
      <c r="F40" s="3">
        <f>VLOOKUP($A40,[1]Consolidate_Returns!$A:$G,3,0)</f>
        <v>-4.4005775427528267E-2</v>
      </c>
      <c r="G40" s="3">
        <f>VLOOKUP($A40,[1]Consolidate_Returns!$A:$G,5,0)</f>
        <v>-0.10733721784417517</v>
      </c>
      <c r="H40" s="3">
        <f>VLOOKUP($A40,[1]Consolidate_Returns!$A:$G,2,0)</f>
        <v>-2.7698052212204859E-2</v>
      </c>
      <c r="I40" s="3">
        <f>VLOOKUP($A40,[1]Consolidate_Returns!$A:$G,4,0)</f>
        <v>-1.5320196855139101E-2</v>
      </c>
      <c r="J40" s="3">
        <v>-1E-3</v>
      </c>
      <c r="K40" s="3"/>
      <c r="M40" s="3">
        <f t="shared" si="4"/>
        <v>-1.0032467603445483E-2</v>
      </c>
      <c r="N40" s="3">
        <f>($K$1*B40)+($L$1*G40)</f>
        <v>-4.1698188811768934E-2</v>
      </c>
      <c r="O40" s="3">
        <f>($K$1*C40)+($L$1*H40)</f>
        <v>-1.3849026106102429E-2</v>
      </c>
      <c r="P40" s="3">
        <f t="shared" si="5"/>
        <v>-1.5320196855139101E-2</v>
      </c>
      <c r="Q40" s="3">
        <f t="shared" si="0"/>
        <v>6.2934594190052501E-3</v>
      </c>
      <c r="R40" s="3">
        <f t="shared" si="1"/>
        <v>-7.6600984275695507E-3</v>
      </c>
      <c r="S40" s="3">
        <f t="shared" si="2"/>
        <v>-5.0000000000000001E-4</v>
      </c>
      <c r="U40" s="7">
        <f>U39*(1+B40)</f>
        <v>122.33473439559008</v>
      </c>
      <c r="V40">
        <f>V39*(1+C40)</f>
        <v>100</v>
      </c>
      <c r="W40" s="7">
        <f>W39*(1+D40)</f>
        <v>88.083682043279893</v>
      </c>
      <c r="X40">
        <f>X39*(1+E40)</f>
        <v>100</v>
      </c>
      <c r="Y40" s="7">
        <f>Y39*(1+M40)</f>
        <v>140.9044292042513</v>
      </c>
      <c r="Z40" s="7">
        <f>Z39*(1+N40)</f>
        <v>127.78166634674115</v>
      </c>
      <c r="AA40">
        <f>AA39*(1+O40)</f>
        <v>121.11884473961169</v>
      </c>
      <c r="AB40">
        <f>AB39*(1+P40)</f>
        <v>84.308316258583332</v>
      </c>
      <c r="AC40">
        <f>AC39*(1+Q40)</f>
        <v>94.976847153284865</v>
      </c>
      <c r="AD40">
        <f>AD39*(1+R40)</f>
        <v>93.900822735562812</v>
      </c>
      <c r="AE40">
        <f t="shared" si="3"/>
        <v>98.469797086477953</v>
      </c>
      <c r="AG40" s="3">
        <f t="shared" si="7"/>
        <v>0</v>
      </c>
      <c r="AH40" s="3">
        <f t="shared" si="7"/>
        <v>0</v>
      </c>
      <c r="AI40" s="3">
        <f t="shared" si="7"/>
        <v>0</v>
      </c>
      <c r="AJ40" s="3">
        <f t="shared" si="7"/>
        <v>0</v>
      </c>
      <c r="AK40" s="3">
        <f t="shared" si="7"/>
        <v>-1.003246760344537E-2</v>
      </c>
      <c r="AL40" s="3">
        <f t="shared" si="7"/>
        <v>-6.43187796420438E-2</v>
      </c>
      <c r="AM40" s="3">
        <f t="shared" si="7"/>
        <v>-4.9103606804843193E-2</v>
      </c>
      <c r="AN40" s="3">
        <f t="shared" si="7"/>
        <v>-1.5320196855139048E-2</v>
      </c>
      <c r="AO40" s="3">
        <f t="shared" si="7"/>
        <v>0</v>
      </c>
      <c r="AP40" s="3">
        <f t="shared" si="7"/>
        <v>-7.6600984275694891E-3</v>
      </c>
      <c r="AQ40" s="3">
        <f t="shared" si="8"/>
        <v>-6.2878271213175213E-3</v>
      </c>
    </row>
    <row r="41" spans="1:43" x14ac:dyDescent="0.25">
      <c r="A41" s="1">
        <v>38077</v>
      </c>
      <c r="B41" s="3">
        <v>7.5376515617581298E-3</v>
      </c>
      <c r="D41" s="3">
        <v>-1.22872418012043E-2</v>
      </c>
      <c r="F41" s="3">
        <f>VLOOKUP($A41,[1]Consolidate_Returns!$A:$G,3,0)</f>
        <v>3.4803994185749837E-2</v>
      </c>
      <c r="G41" s="3">
        <f>VLOOKUP($A41,[1]Consolidate_Returns!$A:$G,5,0)</f>
        <v>2.9803994185749836E-2</v>
      </c>
      <c r="H41" s="3">
        <f>VLOOKUP($A41,[1]Consolidate_Returns!$A:$G,2,0)</f>
        <v>-1.528827781643843E-2</v>
      </c>
      <c r="I41" s="3">
        <f>VLOOKUP($A41,[1]Consolidate_Returns!$A:$G,4,0)</f>
        <v>-2.1982513668900167E-2</v>
      </c>
      <c r="J41" s="3">
        <v>-7.000000000000001E-4</v>
      </c>
      <c r="K41" s="3"/>
      <c r="M41" s="3">
        <f t="shared" si="4"/>
        <v>2.1170822873753985E-2</v>
      </c>
      <c r="N41" s="3">
        <f>($K$1*B41)+($L$1*G41)</f>
        <v>1.8670822873753982E-2</v>
      </c>
      <c r="O41" s="3">
        <f>($K$1*C41)+($L$1*H41)</f>
        <v>-7.6441389082192151E-3</v>
      </c>
      <c r="P41" s="3">
        <f t="shared" si="5"/>
        <v>-2.1982513668900167E-2</v>
      </c>
      <c r="Q41" s="3">
        <f t="shared" si="0"/>
        <v>-6.14362090060215E-3</v>
      </c>
      <c r="R41" s="3">
        <f t="shared" si="1"/>
        <v>-1.0991256834450083E-2</v>
      </c>
      <c r="S41" s="3">
        <f t="shared" si="2"/>
        <v>-3.5000000000000005E-4</v>
      </c>
      <c r="U41" s="7">
        <f>U40*(1+B41)</f>
        <v>123.25685099736427</v>
      </c>
      <c r="V41">
        <f>V40*(1+C41)</f>
        <v>100</v>
      </c>
      <c r="W41" s="7">
        <f>W40*(1+D41)</f>
        <v>87.001376543273707</v>
      </c>
      <c r="X41">
        <f>X40*(1+E41)</f>
        <v>100</v>
      </c>
      <c r="Y41" s="7">
        <f>Y40*(1+M41)</f>
        <v>143.88749191706191</v>
      </c>
      <c r="Z41" s="7">
        <f>Z40*(1+N41)</f>
        <v>130.16745520561429</v>
      </c>
      <c r="AA41">
        <f>AA40*(1+O41)</f>
        <v>120.19299546601906</v>
      </c>
      <c r="AB41">
        <f>AB40*(1+P41)</f>
        <v>82.455007544027069</v>
      </c>
      <c r="AC41">
        <f>AC40*(1+Q41)</f>
        <v>94.393345410040652</v>
      </c>
      <c r="AD41">
        <f>AD40*(1+R41)</f>
        <v>92.868734675910062</v>
      </c>
      <c r="AE41">
        <f t="shared" si="3"/>
        <v>98.435332657497696</v>
      </c>
      <c r="AG41" s="3">
        <f t="shared" si="7"/>
        <v>0</v>
      </c>
      <c r="AH41" s="3">
        <f t="shared" si="7"/>
        <v>0</v>
      </c>
      <c r="AI41" s="3">
        <f t="shared" si="7"/>
        <v>-1.2287241801204395E-2</v>
      </c>
      <c r="AJ41" s="3">
        <f t="shared" si="7"/>
        <v>0</v>
      </c>
      <c r="AK41" s="3">
        <f t="shared" si="7"/>
        <v>0</v>
      </c>
      <c r="AL41" s="3">
        <f t="shared" si="7"/>
        <v>-4.6848841310442375E-2</v>
      </c>
      <c r="AM41" s="3">
        <f t="shared" si="7"/>
        <v>-5.6372390921751642E-2</v>
      </c>
      <c r="AN41" s="3">
        <f t="shared" si="7"/>
        <v>-3.6965934087260843E-2</v>
      </c>
      <c r="AO41" s="3">
        <f t="shared" si="7"/>
        <v>-6.1436209006021101E-3</v>
      </c>
      <c r="AP41" s="3">
        <f t="shared" si="7"/>
        <v>-1.8567161152825092E-2</v>
      </c>
      <c r="AQ41" s="3">
        <f t="shared" si="8"/>
        <v>-6.63562638182496E-3</v>
      </c>
    </row>
    <row r="42" spans="1:43" x14ac:dyDescent="0.25">
      <c r="A42" s="1">
        <v>38107</v>
      </c>
      <c r="B42" s="3">
        <v>-0.14968292473154399</v>
      </c>
      <c r="D42" s="3">
        <v>-1.8722929251671599E-2</v>
      </c>
      <c r="F42" s="3">
        <f>VLOOKUP($A42,[1]Consolidate_Returns!$A:$G,3,0)</f>
        <v>6.2777992611785533E-4</v>
      </c>
      <c r="G42" s="3">
        <f>VLOOKUP($A42,[1]Consolidate_Returns!$A:$G,5,0)</f>
        <v>-3.6574958685487879E-2</v>
      </c>
      <c r="H42" s="3">
        <f>VLOOKUP($A42,[1]Consolidate_Returns!$A:$G,2,0)</f>
        <v>-3.1574958685487882E-2</v>
      </c>
      <c r="I42" s="3">
        <f>VLOOKUP($A42,[1]Consolidate_Returns!$A:$G,4,0)</f>
        <v>-2.6095177559972461E-2</v>
      </c>
      <c r="J42" s="3">
        <v>-8.6999999999999994E-3</v>
      </c>
      <c r="K42" s="3"/>
      <c r="M42" s="3">
        <f t="shared" si="4"/>
        <v>-7.4527572402713071E-2</v>
      </c>
      <c r="N42" s="3">
        <f>($K$1*B42)+($L$1*G42)</f>
        <v>-9.3128941708515933E-2</v>
      </c>
      <c r="O42" s="3">
        <f>($K$1*C42)+($L$1*H42)</f>
        <v>-1.5787479342743941E-2</v>
      </c>
      <c r="P42" s="3">
        <f t="shared" si="5"/>
        <v>-2.6095177559972461E-2</v>
      </c>
      <c r="Q42" s="3">
        <f t="shared" si="0"/>
        <v>-9.3614646258357997E-3</v>
      </c>
      <c r="R42" s="3">
        <f t="shared" si="1"/>
        <v>-1.3047588779986231E-2</v>
      </c>
      <c r="S42" s="3">
        <f t="shared" si="2"/>
        <v>-4.3499999999999997E-3</v>
      </c>
      <c r="U42" s="7">
        <f>U41*(1+B42)</f>
        <v>104.80740504687866</v>
      </c>
      <c r="V42">
        <f>V41*(1+C42)</f>
        <v>100</v>
      </c>
      <c r="W42" s="7">
        <f>W41*(1+D42)</f>
        <v>85.372455925455952</v>
      </c>
      <c r="X42">
        <f>X41*(1+E42)</f>
        <v>100</v>
      </c>
      <c r="Y42" s="7">
        <f>Y41*(1+M42)</f>
        <v>133.1639064453683</v>
      </c>
      <c r="Z42" s="7">
        <f>Z41*(1+N42)</f>
        <v>118.04509785742478</v>
      </c>
      <c r="AA42">
        <f>AA41*(1+O42)</f>
        <v>118.29545103295676</v>
      </c>
      <c r="AB42">
        <f>AB41*(1+P42)</f>
        <v>80.303329481456814</v>
      </c>
      <c r="AC42">
        <f>AC41*(1+Q42)</f>
        <v>93.509685446070264</v>
      </c>
      <c r="AD42">
        <f>AD41*(1+R42)</f>
        <v>91.657021615341137</v>
      </c>
      <c r="AE42">
        <f t="shared" si="3"/>
        <v>98.007138960437587</v>
      </c>
      <c r="AG42" s="3">
        <f t="shared" si="7"/>
        <v>-0.14968292473154401</v>
      </c>
      <c r="AH42" s="3">
        <f t="shared" si="7"/>
        <v>0</v>
      </c>
      <c r="AI42" s="3">
        <f t="shared" si="7"/>
        <v>-3.0780117893933867E-2</v>
      </c>
      <c r="AJ42" s="3">
        <f t="shared" si="7"/>
        <v>0</v>
      </c>
      <c r="AK42" s="3">
        <f t="shared" si="7"/>
        <v>-7.4527572402712988E-2</v>
      </c>
      <c r="AL42" s="3">
        <f t="shared" si="7"/>
        <v>-0.13561480000744661</v>
      </c>
      <c r="AM42" s="3">
        <f t="shared" si="7"/>
        <v>-7.1269892307317353E-2</v>
      </c>
      <c r="AN42" s="3">
        <f t="shared" si="7"/>
        <v>-6.2096479033555994E-2</v>
      </c>
      <c r="AO42" s="3">
        <f t="shared" si="7"/>
        <v>-1.5447572236702295E-2</v>
      </c>
      <c r="AP42" s="3">
        <f t="shared" si="7"/>
        <v>-3.1372493249277558E-2</v>
      </c>
      <c r="AQ42" s="3">
        <f t="shared" si="8"/>
        <v>-1.0956761407063966E-2</v>
      </c>
    </row>
    <row r="43" spans="1:43" x14ac:dyDescent="0.25">
      <c r="A43" s="1">
        <v>38138</v>
      </c>
      <c r="B43" s="3">
        <v>1.3825262646915399E-2</v>
      </c>
      <c r="D43" s="3">
        <v>1.6739835453083399E-2</v>
      </c>
      <c r="F43" s="3">
        <f>VLOOKUP($A43,[1]Consolidate_Returns!$A:$G,3,0)</f>
        <v>-4.5505965104706274E-2</v>
      </c>
      <c r="G43" s="3">
        <f>VLOOKUP($A43,[1]Consolidate_Returns!$A:$G,5,0)</f>
        <v>-6.2198805724035147E-2</v>
      </c>
      <c r="H43" s="3">
        <f>VLOOKUP($A43,[1]Consolidate_Returns!$A:$G,2,0)</f>
        <v>-3.3939867057690767E-2</v>
      </c>
      <c r="I43" s="3">
        <f>VLOOKUP($A43,[1]Consolidate_Returns!$A:$G,4,0)</f>
        <v>4.5244457682057843E-2</v>
      </c>
      <c r="J43" s="3">
        <v>1.3000000000000002E-3</v>
      </c>
      <c r="K43" s="3"/>
      <c r="M43" s="3">
        <f t="shared" si="4"/>
        <v>-1.5840351228895436E-2</v>
      </c>
      <c r="N43" s="3">
        <f>($K$1*B43)+($L$1*G43)</f>
        <v>-2.4186771538559873E-2</v>
      </c>
      <c r="O43" s="3">
        <f>($K$1*C43)+($L$1*H43)</f>
        <v>-1.6969933528845384E-2</v>
      </c>
      <c r="P43" s="3">
        <f t="shared" si="5"/>
        <v>4.5244457682057843E-2</v>
      </c>
      <c r="Q43" s="3">
        <f t="shared" si="0"/>
        <v>8.3699177265416994E-3</v>
      </c>
      <c r="R43" s="3">
        <f t="shared" si="1"/>
        <v>2.2622228841028921E-2</v>
      </c>
      <c r="S43" s="3">
        <f t="shared" si="2"/>
        <v>6.5000000000000008E-4</v>
      </c>
      <c r="U43" s="7">
        <f>U42*(1+B43)</f>
        <v>106.25639494899339</v>
      </c>
      <c r="V43">
        <f>V42*(1+C43)</f>
        <v>100</v>
      </c>
      <c r="W43" s="7">
        <f>W42*(1+D43)</f>
        <v>86.801576789873707</v>
      </c>
      <c r="X43">
        <f>X42*(1+E43)</f>
        <v>100</v>
      </c>
      <c r="Y43" s="7">
        <f>Y42*(1+M43)</f>
        <v>131.05454339626189</v>
      </c>
      <c r="Z43" s="7">
        <f>Z42*(1+N43)</f>
        <v>115.1899680443003</v>
      </c>
      <c r="AA43">
        <f>AA42*(1+O43)</f>
        <v>116.2879850921627</v>
      </c>
      <c r="AB43">
        <f>AB42*(1+P43)</f>
        <v>83.936610073908938</v>
      </c>
      <c r="AC43">
        <f>AC42*(1+Q43)</f>
        <v>94.292353819888675</v>
      </c>
      <c r="AD43">
        <f>AD42*(1+R43)</f>
        <v>93.730507733210516</v>
      </c>
      <c r="AE43">
        <f t="shared" si="3"/>
        <v>98.070843600761876</v>
      </c>
      <c r="AG43" s="3">
        <f t="shared" si="7"/>
        <v>-0.13792706783280076</v>
      </c>
      <c r="AH43" s="3">
        <f t="shared" si="7"/>
        <v>0</v>
      </c>
      <c r="AI43" s="3">
        <f t="shared" si="7"/>
        <v>-1.4555536549621351E-2</v>
      </c>
      <c r="AJ43" s="3">
        <f t="shared" si="7"/>
        <v>0</v>
      </c>
      <c r="AK43" s="3">
        <f t="shared" si="7"/>
        <v>-8.9187380708512509E-2</v>
      </c>
      <c r="AL43" s="3">
        <f t="shared" si="7"/>
        <v>-0.15652148736097887</v>
      </c>
      <c r="AM43" s="3">
        <f t="shared" si="7"/>
        <v>-8.7030380501099611E-2</v>
      </c>
      <c r="AN43" s="3">
        <f t="shared" si="7"/>
        <v>-1.9661542869336631E-2</v>
      </c>
      <c r="AO43" s="3">
        <f t="shared" si="7"/>
        <v>-7.2069494188565153E-3</v>
      </c>
      <c r="AP43" s="3">
        <f t="shared" si="7"/>
        <v>-9.4599801298474537E-3</v>
      </c>
      <c r="AQ43" s="3">
        <f t="shared" si="8"/>
        <v>-1.0313883301978509E-2</v>
      </c>
    </row>
    <row r="44" spans="1:43" x14ac:dyDescent="0.25">
      <c r="A44" s="1">
        <v>38168</v>
      </c>
      <c r="B44" s="3">
        <v>2.5470073086717501E-2</v>
      </c>
      <c r="D44" s="3">
        <v>1.7771548558943501E-2</v>
      </c>
      <c r="F44" s="3">
        <f>VLOOKUP($A44,[1]Consolidate_Returns!$A:$G,3,0)</f>
        <v>0.10174095951425029</v>
      </c>
      <c r="G44" s="3">
        <f>VLOOKUP($A44,[1]Consolidate_Returns!$A:$G,5,0)</f>
        <v>9.6740959514250283E-2</v>
      </c>
      <c r="H44" s="3">
        <f>VLOOKUP($A44,[1]Consolidate_Returns!$A:$G,2,0)</f>
        <v>5.6098391099086667E-2</v>
      </c>
      <c r="I44" s="3">
        <f>VLOOKUP($A44,[1]Consolidate_Returns!$A:$G,4,0)</f>
        <v>3.3809730973453189E-2</v>
      </c>
      <c r="J44" s="3">
        <v>3.7000000000000002E-3</v>
      </c>
      <c r="K44" s="3"/>
      <c r="M44" s="3">
        <f t="shared" si="4"/>
        <v>6.3605516300483889E-2</v>
      </c>
      <c r="N44" s="3">
        <f>($K$1*B44)+($L$1*G44)</f>
        <v>6.1105516300483893E-2</v>
      </c>
      <c r="O44" s="3">
        <f>($K$1*C44)+($L$1*H44)</f>
        <v>2.8049195549543333E-2</v>
      </c>
      <c r="P44" s="3">
        <f t="shared" si="5"/>
        <v>3.3809730973453189E-2</v>
      </c>
      <c r="Q44" s="3">
        <f t="shared" si="0"/>
        <v>8.8857742794717504E-3</v>
      </c>
      <c r="R44" s="3">
        <f t="shared" si="1"/>
        <v>1.6904865486726595E-2</v>
      </c>
      <c r="S44" s="3">
        <f t="shared" si="2"/>
        <v>1.8500000000000001E-3</v>
      </c>
      <c r="U44" s="7">
        <f>U43*(1+B44)</f>
        <v>108.96275309427537</v>
      </c>
      <c r="V44">
        <f>V43*(1+C44)</f>
        <v>100</v>
      </c>
      <c r="W44" s="7">
        <f>W43*(1+D44)</f>
        <v>88.344175226787812</v>
      </c>
      <c r="X44">
        <f>X43*(1+E44)</f>
        <v>100</v>
      </c>
      <c r="Y44" s="7">
        <f>Y43*(1+M44)</f>
        <v>139.39033529250528</v>
      </c>
      <c r="Z44" s="7">
        <f>Z43*(1+N44)</f>
        <v>122.22871051428351</v>
      </c>
      <c r="AA44">
        <f>AA43*(1+O44)</f>
        <v>119.54976952607517</v>
      </c>
      <c r="AB44">
        <f>AB43*(1+P44)</f>
        <v>86.774484279331432</v>
      </c>
      <c r="AC44">
        <f>AC43*(1+Q44)</f>
        <v>95.130214392212281</v>
      </c>
      <c r="AD44">
        <f>AD43*(1+R44)</f>
        <v>95.315009358443021</v>
      </c>
      <c r="AE44">
        <f t="shared" si="3"/>
        <v>98.252274661423272</v>
      </c>
      <c r="AG44" s="3">
        <f t="shared" si="7"/>
        <v>-0.11597000724442134</v>
      </c>
      <c r="AH44" s="3">
        <f t="shared" si="7"/>
        <v>0</v>
      </c>
      <c r="AI44" s="3">
        <f t="shared" si="7"/>
        <v>0</v>
      </c>
      <c r="AJ44" s="3">
        <f t="shared" si="7"/>
        <v>0</v>
      </c>
      <c r="AK44" s="3">
        <f t="shared" si="7"/>
        <v>-3.1254673805481484E-2</v>
      </c>
      <c r="AL44" s="3">
        <f t="shared" si="7"/>
        <v>-0.1049802973578073</v>
      </c>
      <c r="AM44" s="3">
        <f t="shared" si="7"/>
        <v>-6.1422317112982662E-2</v>
      </c>
      <c r="AN44" s="3">
        <f t="shared" si="7"/>
        <v>0</v>
      </c>
      <c r="AO44" s="3">
        <f t="shared" si="7"/>
        <v>0</v>
      </c>
      <c r="AP44" s="3">
        <f t="shared" si="7"/>
        <v>0</v>
      </c>
      <c r="AQ44" s="3">
        <f t="shared" si="8"/>
        <v>-8.4829639860873086E-3</v>
      </c>
    </row>
    <row r="45" spans="1:43" x14ac:dyDescent="0.25">
      <c r="A45" s="1">
        <v>38198</v>
      </c>
      <c r="B45" s="3">
        <v>-2.8664082876466199E-2</v>
      </c>
      <c r="D45" s="3">
        <v>-3.1334609713774102E-2</v>
      </c>
      <c r="F45" s="3">
        <f>VLOOKUP($A45,[1]Consolidate_Returns!$A:$G,3,0)</f>
        <v>-0.14657302544809614</v>
      </c>
      <c r="G45" s="3">
        <f>VLOOKUP($A45,[1]Consolidate_Returns!$A:$G,5,0)</f>
        <v>-0.11815265221941768</v>
      </c>
      <c r="H45" s="3">
        <f>VLOOKUP($A45,[1]Consolidate_Returns!$A:$G,2,0)</f>
        <v>-0.11315265221941767</v>
      </c>
      <c r="I45" s="3">
        <f>VLOOKUP($A45,[1]Consolidate_Returns!$A:$G,4,0)</f>
        <v>-7.9746591645608003E-2</v>
      </c>
      <c r="J45" s="3">
        <v>1.1000000000000001E-3</v>
      </c>
      <c r="K45" s="3"/>
      <c r="M45" s="3">
        <f t="shared" si="4"/>
        <v>-8.7618554162281176E-2</v>
      </c>
      <c r="N45" s="3">
        <f>($K$1*B45)+($L$1*G45)</f>
        <v>-7.3408367547941944E-2</v>
      </c>
      <c r="O45" s="3">
        <f>($K$1*C45)+($L$1*H45)</f>
        <v>-5.6576326109708835E-2</v>
      </c>
      <c r="P45" s="3">
        <f t="shared" si="5"/>
        <v>-7.9746591645608003E-2</v>
      </c>
      <c r="Q45" s="3">
        <f t="shared" si="0"/>
        <v>-1.5667304856887051E-2</v>
      </c>
      <c r="R45" s="3">
        <f t="shared" si="1"/>
        <v>-3.9873295822804002E-2</v>
      </c>
      <c r="S45" s="3">
        <f t="shared" si="2"/>
        <v>5.5000000000000003E-4</v>
      </c>
      <c r="U45" s="7">
        <f>U44*(1+B45)</f>
        <v>105.83943570913314</v>
      </c>
      <c r="V45">
        <f>V44*(1+C45)</f>
        <v>100</v>
      </c>
      <c r="W45" s="7">
        <f>W44*(1+D45)</f>
        <v>85.575944975571147</v>
      </c>
      <c r="X45">
        <f>X44*(1+E45)</f>
        <v>100</v>
      </c>
      <c r="Y45" s="7">
        <f>Y44*(1+M45)</f>
        <v>127.17715564998038</v>
      </c>
      <c r="Z45" s="7">
        <f>Z44*(1+N45)</f>
        <v>113.25610040793998</v>
      </c>
      <c r="AA45">
        <f>AA44*(1+O45)</f>
        <v>112.78608277902741</v>
      </c>
      <c r="AB45">
        <f>AB44*(1+P45)</f>
        <v>79.854514916249357</v>
      </c>
      <c r="AC45">
        <f>AC44*(1+Q45)</f>
        <v>93.639780322228461</v>
      </c>
      <c r="AD45">
        <f>AD44*(1+R45)</f>
        <v>91.514485793940494</v>
      </c>
      <c r="AE45">
        <f t="shared" si="3"/>
        <v>98.306313412487057</v>
      </c>
      <c r="AG45" s="3">
        <f t="shared" si="7"/>
        <v>-0.14130991622204903</v>
      </c>
      <c r="AH45" s="3">
        <f t="shared" si="7"/>
        <v>0</v>
      </c>
      <c r="AI45" s="3">
        <f t="shared" si="7"/>
        <v>-3.1334609713774074E-2</v>
      </c>
      <c r="AJ45" s="3">
        <f t="shared" si="7"/>
        <v>0</v>
      </c>
      <c r="AK45" s="3">
        <f t="shared" si="7"/>
        <v>-0.11613473863811265</v>
      </c>
      <c r="AL45" s="3">
        <f t="shared" si="7"/>
        <v>-0.17068223265201513</v>
      </c>
      <c r="AM45" s="3">
        <f t="shared" si="7"/>
        <v>-0.11452359417929342</v>
      </c>
      <c r="AN45" s="3">
        <f t="shared" si="7"/>
        <v>-7.9746591645608003E-2</v>
      </c>
      <c r="AO45" s="3">
        <f t="shared" si="7"/>
        <v>-1.5667304856887117E-2</v>
      </c>
      <c r="AP45" s="3">
        <f t="shared" si="7"/>
        <v>-3.987329582280396E-2</v>
      </c>
      <c r="AQ45" s="3">
        <f t="shared" si="8"/>
        <v>-7.9376296162796279E-3</v>
      </c>
    </row>
    <row r="46" spans="1:43" x14ac:dyDescent="0.25">
      <c r="A46" s="1">
        <v>38230</v>
      </c>
      <c r="B46" s="3">
        <v>5.2574937287004499E-2</v>
      </c>
      <c r="D46" s="3">
        <v>1.9825138921869502E-3</v>
      </c>
      <c r="F46" s="3">
        <f>VLOOKUP($A46,[1]Consolidate_Returns!$A:$G,3,0)</f>
        <v>1.2795883954987375E-2</v>
      </c>
      <c r="G46" s="3">
        <f>VLOOKUP($A46,[1]Consolidate_Returns!$A:$G,5,0)</f>
        <v>-1.9121987970578701E-2</v>
      </c>
      <c r="H46" s="3">
        <f>VLOOKUP($A46,[1]Consolidate_Returns!$A:$G,2,0)</f>
        <v>3.392848921148045E-2</v>
      </c>
      <c r="I46" s="3">
        <f>VLOOKUP($A46,[1]Consolidate_Returns!$A:$G,4,0)</f>
        <v>-2.2903968790809737E-2</v>
      </c>
      <c r="J46" s="3">
        <v>4.0000000000000002E-4</v>
      </c>
      <c r="K46" s="3"/>
      <c r="M46" s="3">
        <f t="shared" si="4"/>
        <v>3.2685410620995933E-2</v>
      </c>
      <c r="N46" s="3">
        <f>($K$1*B46)+($L$1*G46)</f>
        <v>1.6726474658212899E-2</v>
      </c>
      <c r="O46" s="3">
        <f>($K$1*C46)+($L$1*H46)</f>
        <v>1.6964244605740225E-2</v>
      </c>
      <c r="P46" s="3">
        <f t="shared" si="5"/>
        <v>-2.2903968790809737E-2</v>
      </c>
      <c r="Q46" s="3">
        <f t="shared" si="0"/>
        <v>9.9125694609347509E-4</v>
      </c>
      <c r="R46" s="3">
        <f t="shared" si="1"/>
        <v>-1.1451984395404869E-2</v>
      </c>
      <c r="S46" s="3">
        <f t="shared" si="2"/>
        <v>2.0000000000000001E-4</v>
      </c>
      <c r="U46" s="7">
        <f>U45*(1+B46)</f>
        <v>111.40393740403277</v>
      </c>
      <c r="V46">
        <f>V45*(1+C46)</f>
        <v>100</v>
      </c>
      <c r="W46" s="7">
        <f>W45*(1+D46)</f>
        <v>85.745600475322249</v>
      </c>
      <c r="X46">
        <f>X45*(1+E46)</f>
        <v>100</v>
      </c>
      <c r="Y46" s="7">
        <f>Y45*(1+M46)</f>
        <v>131.33399320401031</v>
      </c>
      <c r="Z46" s="7">
        <f>Z45*(1+N46)</f>
        <v>115.15047570130142</v>
      </c>
      <c r="AA46">
        <f>AA45*(1+O46)</f>
        <v>114.6994134754141</v>
      </c>
      <c r="AB46">
        <f>AB45*(1+P46)</f>
        <v>78.025529598802336</v>
      </c>
      <c r="AC46">
        <f>AC45*(1+Q46)</f>
        <v>93.732601404903534</v>
      </c>
      <c r="AD46">
        <f>AD45*(1+R46)</f>
        <v>90.466463330674785</v>
      </c>
      <c r="AE46">
        <f t="shared" si="3"/>
        <v>98.325974675169547</v>
      </c>
      <c r="AG46" s="3">
        <f t="shared" si="7"/>
        <v>-9.6164338918450512E-2</v>
      </c>
      <c r="AH46" s="3">
        <f t="shared" si="7"/>
        <v>0</v>
      </c>
      <c r="AI46" s="3">
        <f t="shared" si="7"/>
        <v>-2.9414217120650874E-2</v>
      </c>
      <c r="AJ46" s="3">
        <f t="shared" si="7"/>
        <v>0</v>
      </c>
      <c r="AK46" s="3">
        <f t="shared" si="7"/>
        <v>-8.7245239636865368E-2</v>
      </c>
      <c r="AL46" s="3">
        <f t="shared" si="7"/>
        <v>-0.15681067003286328</v>
      </c>
      <c r="AM46" s="3">
        <f t="shared" si="7"/>
        <v>-9.9502155838339185E-2</v>
      </c>
      <c r="AN46" s="3">
        <f t="shared" si="7"/>
        <v>-0.10082404699019322</v>
      </c>
      <c r="AO46" s="3">
        <f t="shared" si="7"/>
        <v>-1.4691578235559628E-2</v>
      </c>
      <c r="AP46" s="3">
        <f t="shared" si="7"/>
        <v>-5.0868651856652743E-2</v>
      </c>
      <c r="AQ46" s="3">
        <f t="shared" si="8"/>
        <v>-4.1541721619861296E-3</v>
      </c>
    </row>
    <row r="47" spans="1:43" x14ac:dyDescent="0.25">
      <c r="A47" s="1">
        <v>38260</v>
      </c>
      <c r="B47" s="3">
        <v>1.43757594702819E-3</v>
      </c>
      <c r="D47" s="3">
        <v>9.5797653421261196E-3</v>
      </c>
      <c r="F47" s="3">
        <f>VLOOKUP($A47,[1]Consolidate_Returns!$A:$G,3,0)</f>
        <v>0.11510236848828809</v>
      </c>
      <c r="G47" s="3">
        <f>VLOOKUP($A47,[1]Consolidate_Returns!$A:$G,5,0)</f>
        <v>0.11010236848828808</v>
      </c>
      <c r="H47" s="3">
        <f>VLOOKUP($A47,[1]Consolidate_Returns!$A:$G,2,0)</f>
        <v>8.0987151230383969E-2</v>
      </c>
      <c r="I47" s="3">
        <f>VLOOKUP($A47,[1]Consolidate_Returns!$A:$G,4,0)</f>
        <v>3.1684262854655219E-2</v>
      </c>
      <c r="J47" s="3">
        <v>5.9999999999999995E-4</v>
      </c>
      <c r="K47" s="3"/>
      <c r="M47" s="3">
        <f t="shared" si="4"/>
        <v>5.8269972217658138E-2</v>
      </c>
      <c r="N47" s="3">
        <f>($K$1*B47)+($L$1*G47)</f>
        <v>5.5769972217658136E-2</v>
      </c>
      <c r="O47" s="3">
        <f>($K$1*C47)+($L$1*H47)</f>
        <v>4.0493575615191985E-2</v>
      </c>
      <c r="P47" s="3">
        <f t="shared" si="5"/>
        <v>3.1684262854655219E-2</v>
      </c>
      <c r="Q47" s="3">
        <f t="shared" si="0"/>
        <v>4.7898826710630598E-3</v>
      </c>
      <c r="R47" s="3">
        <f t="shared" si="1"/>
        <v>1.584213142732761E-2</v>
      </c>
      <c r="S47" s="3">
        <f t="shared" si="2"/>
        <v>2.9999999999999997E-4</v>
      </c>
      <c r="U47" s="7">
        <f>U46*(1+B47)</f>
        <v>111.56408902484905</v>
      </c>
      <c r="V47">
        <f>V46*(1+C47)</f>
        <v>100</v>
      </c>
      <c r="W47" s="7">
        <f>W46*(1+D47)</f>
        <v>86.567023206995529</v>
      </c>
      <c r="X47">
        <f>X46*(1+E47)</f>
        <v>100</v>
      </c>
      <c r="Y47" s="7">
        <f>Y46*(1+M47)</f>
        <v>138.98682133924208</v>
      </c>
      <c r="Z47" s="7">
        <f>Z46*(1+N47)</f>
        <v>121.57241453201311</v>
      </c>
      <c r="AA47">
        <f>AA46*(1+O47)</f>
        <v>119.34400284799896</v>
      </c>
      <c r="AB47">
        <f>AB46*(1+P47)</f>
        <v>80.497710987984462</v>
      </c>
      <c r="AC47">
        <f>AC46*(1+Q47)</f>
        <v>94.181569568086545</v>
      </c>
      <c r="AD47">
        <f>AD46*(1+R47)</f>
        <v>91.899644932524851</v>
      </c>
      <c r="AE47">
        <f t="shared" si="3"/>
        <v>98.355472467572099</v>
      </c>
      <c r="AG47" s="3">
        <f t="shared" si="7"/>
        <v>-9.4865006512013295E-2</v>
      </c>
      <c r="AH47" s="3">
        <f t="shared" si="7"/>
        <v>0</v>
      </c>
      <c r="AI47" s="3">
        <f t="shared" si="7"/>
        <v>-2.0116233076262993E-2</v>
      </c>
      <c r="AJ47" s="3">
        <f t="shared" si="7"/>
        <v>0</v>
      </c>
      <c r="AK47" s="3">
        <f t="shared" si="7"/>
        <v>-3.4059045108970391E-2</v>
      </c>
      <c r="AL47" s="3">
        <f t="shared" si="7"/>
        <v>-0.10978602452637029</v>
      </c>
      <c r="AM47" s="3">
        <f t="shared" si="7"/>
        <v>-6.3037778294461541E-2</v>
      </c>
      <c r="AN47" s="3">
        <f t="shared" si="7"/>
        <v>-7.2334319742445502E-2</v>
      </c>
      <c r="AO47" s="3">
        <f t="shared" si="7"/>
        <v>-9.9720665004976172E-3</v>
      </c>
      <c r="AP47" s="3">
        <f t="shared" si="7"/>
        <v>-3.5832388297569177E-2</v>
      </c>
      <c r="AQ47" s="3">
        <f t="shared" si="8"/>
        <v>-3.0077656460647164E-3</v>
      </c>
    </row>
    <row r="48" spans="1:43" x14ac:dyDescent="0.25">
      <c r="A48" s="1">
        <v>38289</v>
      </c>
      <c r="B48" s="3">
        <v>1.8653831855836502E-2</v>
      </c>
      <c r="D48" s="3">
        <v>1.2522075652112399E-2</v>
      </c>
      <c r="F48" s="3">
        <f>VLOOKUP($A48,[1]Consolidate_Returns!$A:$G,3,0)</f>
        <v>3.507185833176682E-2</v>
      </c>
      <c r="G48" s="3">
        <f>VLOOKUP($A48,[1]Consolidate_Returns!$A:$G,5,0)</f>
        <v>9.7390173981435069E-2</v>
      </c>
      <c r="H48" s="3">
        <f>VLOOKUP($A48,[1]Consolidate_Returns!$A:$G,2,0)</f>
        <v>0.10239017398143507</v>
      </c>
      <c r="I48" s="3">
        <f>VLOOKUP($A48,[1]Consolidate_Returns!$A:$G,4,0)</f>
        <v>5.1041257622709925E-2</v>
      </c>
      <c r="J48" s="3">
        <v>-5.9999999999999995E-4</v>
      </c>
      <c r="K48" s="3"/>
      <c r="M48" s="3">
        <f t="shared" si="4"/>
        <v>2.6862845093801661E-2</v>
      </c>
      <c r="N48" s="3">
        <f>($K$1*B48)+($L$1*G48)</f>
        <v>5.8022002918635782E-2</v>
      </c>
      <c r="O48" s="3">
        <f>($K$1*C48)+($L$1*H48)</f>
        <v>5.1195086990717537E-2</v>
      </c>
      <c r="P48" s="3">
        <f t="shared" si="5"/>
        <v>5.1041257622709925E-2</v>
      </c>
      <c r="Q48" s="3">
        <f t="shared" si="0"/>
        <v>6.2610378260561997E-3</v>
      </c>
      <c r="R48" s="3">
        <f t="shared" si="1"/>
        <v>2.5520628811354962E-2</v>
      </c>
      <c r="S48" s="3">
        <f t="shared" si="2"/>
        <v>-2.9999999999999997E-4</v>
      </c>
      <c r="U48" s="7">
        <f>U47*(1+B48)</f>
        <v>113.64518678266816</v>
      </c>
      <c r="V48">
        <f>V47*(1+C48)</f>
        <v>100</v>
      </c>
      <c r="W48" s="7">
        <f>W47*(1+D48)</f>
        <v>87.651022020571702</v>
      </c>
      <c r="X48">
        <f>X47*(1+E48)</f>
        <v>100</v>
      </c>
      <c r="Y48" s="7">
        <f>Y47*(1+M48)</f>
        <v>142.72040279095805</v>
      </c>
      <c r="Z48" s="7">
        <f>Z47*(1+N48)</f>
        <v>128.62628952281517</v>
      </c>
      <c r="AA48">
        <f>AA47*(1+O48)</f>
        <v>125.45382945562272</v>
      </c>
      <c r="AB48">
        <f>AB47*(1+P48)</f>
        <v>84.606415392560621</v>
      </c>
      <c r="AC48">
        <f>AC47*(1+Q48)</f>
        <v>94.771243937669666</v>
      </c>
      <c r="AD48">
        <f>AD47*(1+R48)</f>
        <v>94.244981658743143</v>
      </c>
      <c r="AE48">
        <f t="shared" si="3"/>
        <v>98.32596582583183</v>
      </c>
      <c r="AG48" s="3">
        <f t="shared" si="7"/>
        <v>-7.7980770536654725E-2</v>
      </c>
      <c r="AH48" s="3">
        <f t="shared" si="7"/>
        <v>0</v>
      </c>
      <c r="AI48" s="3">
        <f t="shared" si="7"/>
        <v>-7.8460544165670255E-3</v>
      </c>
      <c r="AJ48" s="3">
        <f t="shared" si="7"/>
        <v>0</v>
      </c>
      <c r="AK48" s="3">
        <f t="shared" si="7"/>
        <v>-8.1111228679736913E-3</v>
      </c>
      <c r="AL48" s="3">
        <f t="shared" si="7"/>
        <v>-4.7964911464061913E-2</v>
      </c>
      <c r="AM48" s="3">
        <f t="shared" si="7"/>
        <v>-4.1448327778730015E-3</v>
      </c>
      <c r="AN48" s="3">
        <f t="shared" si="7"/>
        <v>-2.4985096768673248E-2</v>
      </c>
      <c r="AO48" s="3">
        <f t="shared" si="7"/>
        <v>-3.7734641600051006E-3</v>
      </c>
      <c r="AP48" s="3">
        <f t="shared" si="7"/>
        <v>-1.122622456738074E-2</v>
      </c>
      <c r="AQ48" s="3">
        <f t="shared" si="8"/>
        <v>-3.3068633163708741E-3</v>
      </c>
    </row>
    <row r="49" spans="1:43" x14ac:dyDescent="0.25">
      <c r="A49" s="1">
        <v>38321</v>
      </c>
      <c r="B49" s="3">
        <v>9.9798471193985605E-3</v>
      </c>
      <c r="D49" s="3">
        <v>4.4346040091036897E-2</v>
      </c>
      <c r="F49" s="3">
        <f>VLOOKUP($A49,[1]Consolidate_Returns!$A:$G,3,0)</f>
        <v>9.7276994219473292E-2</v>
      </c>
      <c r="G49" s="3">
        <f>VLOOKUP($A49,[1]Consolidate_Returns!$A:$G,5,0)</f>
        <v>0.1518042852225861</v>
      </c>
      <c r="H49" s="3">
        <f>VLOOKUP($A49,[1]Consolidate_Returns!$A:$G,2,0)</f>
        <v>0.14418206797958819</v>
      </c>
      <c r="I49" s="3">
        <f>VLOOKUP($A49,[1]Consolidate_Returns!$A:$G,4,0)</f>
        <v>5.5458245601659545E-2</v>
      </c>
      <c r="J49" s="3">
        <v>-8.0000000000000004E-4</v>
      </c>
      <c r="K49" s="3"/>
      <c r="M49" s="3">
        <f t="shared" si="4"/>
        <v>5.3628420669435926E-2</v>
      </c>
      <c r="N49" s="3">
        <f>($K$1*B49)+($L$1*G49)</f>
        <v>8.089206617099233E-2</v>
      </c>
      <c r="O49" s="3">
        <f>($K$1*C49)+($L$1*H49)</f>
        <v>7.2091033989794093E-2</v>
      </c>
      <c r="P49" s="3">
        <f t="shared" si="5"/>
        <v>5.5458245601659545E-2</v>
      </c>
      <c r="Q49" s="3">
        <f t="shared" si="0"/>
        <v>2.2173020045518448E-2</v>
      </c>
      <c r="R49" s="3">
        <f t="shared" si="1"/>
        <v>2.7729122800829772E-2</v>
      </c>
      <c r="S49" s="3">
        <f t="shared" si="2"/>
        <v>-4.0000000000000002E-4</v>
      </c>
      <c r="U49" s="7">
        <f>U48*(1+B49)</f>
        <v>114.77934837261469</v>
      </c>
      <c r="V49">
        <f>V48*(1+C49)</f>
        <v>100</v>
      </c>
      <c r="W49" s="7">
        <f>W48*(1+D49)</f>
        <v>91.537997757116329</v>
      </c>
      <c r="X49">
        <f>X48*(1+E49)</f>
        <v>100</v>
      </c>
      <c r="Y49" s="7">
        <f>Y48*(1+M49)</f>
        <v>150.37427258994288</v>
      </c>
      <c r="Z49" s="7">
        <f>Z48*(1+N49)</f>
        <v>139.03113584622398</v>
      </c>
      <c r="AA49">
        <f>AA48*(1+O49)</f>
        <v>134.49792573905785</v>
      </c>
      <c r="AB49">
        <f>AB48*(1+P49)</f>
        <v>89.298538756877264</v>
      </c>
      <c r="AC49">
        <f>AC48*(1+Q49)</f>
        <v>96.872608629238329</v>
      </c>
      <c r="AD49">
        <f>AD48*(1+R49)</f>
        <v>96.858312328520384</v>
      </c>
      <c r="AE49">
        <f t="shared" si="3"/>
        <v>98.286635439501495</v>
      </c>
      <c r="AG49" s="3">
        <f t="shared" si="7"/>
        <v>-6.8779159585464822E-2</v>
      </c>
      <c r="AH49" s="3">
        <f t="shared" si="7"/>
        <v>0</v>
      </c>
      <c r="AI49" s="3">
        <f t="shared" si="7"/>
        <v>0</v>
      </c>
      <c r="AJ49" s="3">
        <f t="shared" si="7"/>
        <v>0</v>
      </c>
      <c r="AK49" s="3">
        <f t="shared" si="7"/>
        <v>0</v>
      </c>
      <c r="AL49" s="3">
        <f t="shared" si="7"/>
        <v>0</v>
      </c>
      <c r="AM49" s="3">
        <f t="shared" si="7"/>
        <v>0</v>
      </c>
      <c r="AN49" s="3">
        <f t="shared" si="7"/>
        <v>0</v>
      </c>
      <c r="AO49" s="3">
        <f t="shared" si="7"/>
        <v>0</v>
      </c>
      <c r="AP49" s="3">
        <f t="shared" si="7"/>
        <v>0</v>
      </c>
      <c r="AQ49" s="3">
        <f t="shared" si="8"/>
        <v>-3.2071441431160211E-3</v>
      </c>
    </row>
    <row r="50" spans="1:43" x14ac:dyDescent="0.25">
      <c r="A50" s="1">
        <v>38352</v>
      </c>
      <c r="B50" s="3">
        <v>4.0320888021299697E-2</v>
      </c>
      <c r="D50" s="3">
        <v>3.0663437833420699E-2</v>
      </c>
      <c r="F50" s="3">
        <f>VLOOKUP($A50,[1]Consolidate_Returns!$A:$G,3,0)</f>
        <v>7.9124179154611479E-2</v>
      </c>
      <c r="G50" s="3">
        <f>VLOOKUP($A50,[1]Consolidate_Returns!$A:$G,5,0)</f>
        <v>7.4124179154611475E-2</v>
      </c>
      <c r="H50" s="3">
        <f>VLOOKUP($A50,[1]Consolidate_Returns!$A:$G,2,0)</f>
        <v>3.6266337338302472E-2</v>
      </c>
      <c r="I50" s="3">
        <f>VLOOKUP($A50,[1]Consolidate_Returns!$A:$G,4,0)</f>
        <v>3.1086688051346078E-2</v>
      </c>
      <c r="J50" s="3">
        <v>-7.000000000000001E-4</v>
      </c>
      <c r="K50" s="3"/>
      <c r="M50" s="3">
        <f t="shared" si="4"/>
        <v>5.9722533587955588E-2</v>
      </c>
      <c r="N50" s="3">
        <f>($K$1*B50)+($L$1*G50)</f>
        <v>5.7222533587955586E-2</v>
      </c>
      <c r="O50" s="3">
        <f>($K$1*C50)+($L$1*H50)</f>
        <v>1.8133168669151236E-2</v>
      </c>
      <c r="P50" s="3">
        <f t="shared" si="5"/>
        <v>3.1086688051346078E-2</v>
      </c>
      <c r="Q50" s="3">
        <f t="shared" si="0"/>
        <v>1.5331718916710349E-2</v>
      </c>
      <c r="R50" s="3">
        <f t="shared" si="1"/>
        <v>1.5543344025673039E-2</v>
      </c>
      <c r="S50" s="3">
        <f t="shared" si="2"/>
        <v>-3.5000000000000005E-4</v>
      </c>
      <c r="U50" s="7">
        <f>U49*(1+B50)</f>
        <v>119.40735362550464</v>
      </c>
      <c r="V50">
        <f>V49*(1+C50)</f>
        <v>100</v>
      </c>
      <c r="W50" s="7">
        <f>W49*(1+D50)</f>
        <v>94.344867460737476</v>
      </c>
      <c r="X50">
        <f>X49*(1+E50)</f>
        <v>100</v>
      </c>
      <c r="Y50" s="7">
        <f>Y49*(1+M50)</f>
        <v>159.35500513546015</v>
      </c>
      <c r="Z50" s="7">
        <f>Z49*(1+N50)</f>
        <v>146.98684968695613</v>
      </c>
      <c r="AA50">
        <f>AA49*(1+O50)</f>
        <v>136.93679931213518</v>
      </c>
      <c r="AB50">
        <f>AB49*(1+P50)</f>
        <v>92.074534574653342</v>
      </c>
      <c r="AC50">
        <f>AC49*(1+Q50)</f>
        <v>98.357832235470298</v>
      </c>
      <c r="AD50">
        <f>AD49*(1+R50)</f>
        <v>98.363814398788676</v>
      </c>
      <c r="AE50">
        <f t="shared" si="3"/>
        <v>98.252235117097669</v>
      </c>
      <c r="AG50" s="3">
        <f t="shared" si="7"/>
        <v>-3.123150835600972E-2</v>
      </c>
      <c r="AH50" s="3">
        <f t="shared" si="7"/>
        <v>0</v>
      </c>
      <c r="AI50" s="3">
        <f t="shared" si="7"/>
        <v>0</v>
      </c>
      <c r="AJ50" s="3">
        <f t="shared" si="7"/>
        <v>0</v>
      </c>
      <c r="AK50" s="3">
        <f t="shared" si="7"/>
        <v>0</v>
      </c>
      <c r="AL50" s="3">
        <f t="shared" si="7"/>
        <v>0</v>
      </c>
      <c r="AM50" s="3">
        <f t="shared" si="7"/>
        <v>0</v>
      </c>
      <c r="AN50" s="3">
        <f t="shared" si="7"/>
        <v>0</v>
      </c>
      <c r="AO50" s="3">
        <f t="shared" si="7"/>
        <v>0</v>
      </c>
      <c r="AP50" s="3">
        <f t="shared" si="7"/>
        <v>0</v>
      </c>
      <c r="AQ50" s="3">
        <f t="shared" si="8"/>
        <v>-2.708323717826071E-3</v>
      </c>
    </row>
    <row r="51" spans="1:43" x14ac:dyDescent="0.25">
      <c r="A51" s="1">
        <v>38383</v>
      </c>
      <c r="B51" s="3">
        <v>-4.5563955691020903E-2</v>
      </c>
      <c r="D51" s="3">
        <v>-2.2396454161288201E-2</v>
      </c>
      <c r="F51" s="3">
        <f>VLOOKUP($A51,[1]Consolidate_Returns!$A:$G,3,0)</f>
        <v>-8.1109683582152758E-2</v>
      </c>
      <c r="G51" s="3">
        <f>VLOOKUP($A51,[1]Consolidate_Returns!$A:$G,5,0)</f>
        <v>-7.8574130142192167E-2</v>
      </c>
      <c r="H51" s="3">
        <f>VLOOKUP($A51,[1]Consolidate_Returns!$A:$G,2,0)</f>
        <v>-7.3574130142192162E-2</v>
      </c>
      <c r="I51" s="3">
        <f>VLOOKUP($A51,[1]Consolidate_Returns!$A:$G,4,0)</f>
        <v>-6.4650377842716419E-2</v>
      </c>
      <c r="J51" s="3">
        <v>4.7999999999999996E-3</v>
      </c>
      <c r="K51" s="3"/>
      <c r="M51" s="3">
        <f t="shared" si="4"/>
        <v>-6.3336819636586827E-2</v>
      </c>
      <c r="N51" s="3">
        <f>($K$1*B51)+($L$1*G51)</f>
        <v>-6.2069042916606532E-2</v>
      </c>
      <c r="O51" s="3">
        <f>($K$1*C51)+($L$1*H51)</f>
        <v>-3.6787065071096081E-2</v>
      </c>
      <c r="P51" s="3">
        <f t="shared" si="5"/>
        <v>-6.4650377842716419E-2</v>
      </c>
      <c r="Q51" s="3">
        <f t="shared" si="0"/>
        <v>-1.1198227080644101E-2</v>
      </c>
      <c r="R51" s="3">
        <f t="shared" si="1"/>
        <v>-3.232518892135821E-2</v>
      </c>
      <c r="S51" s="3">
        <f t="shared" si="2"/>
        <v>2.3999999999999998E-3</v>
      </c>
      <c r="U51" s="7">
        <f>U50*(1+B51)</f>
        <v>113.96668225573008</v>
      </c>
      <c r="V51">
        <f>V50*(1+C51)</f>
        <v>100</v>
      </c>
      <c r="W51" s="7">
        <f>W50*(1+D51)</f>
        <v>92.231876961300259</v>
      </c>
      <c r="X51">
        <f>X50*(1+E51)</f>
        <v>100</v>
      </c>
      <c r="Y51" s="7">
        <f>Y50*(1+M51)</f>
        <v>149.26196591700813</v>
      </c>
      <c r="Z51" s="7">
        <f>Z50*(1+N51)</f>
        <v>137.86351660555965</v>
      </c>
      <c r="AA51">
        <f>AA50*(1+O51)</f>
        <v>131.89929636521202</v>
      </c>
      <c r="AB51">
        <f>AB50*(1+P51)</f>
        <v>86.121881124709745</v>
      </c>
      <c r="AC51">
        <f>AC50*(1+Q51)</f>
        <v>97.256398894937604</v>
      </c>
      <c r="AD51">
        <f>AD50*(1+R51)</f>
        <v>95.184185515322426</v>
      </c>
      <c r="AE51">
        <f t="shared" si="3"/>
        <v>98.488040481378704</v>
      </c>
      <c r="AG51" s="3">
        <f t="shared" si="7"/>
        <v>-7.5372432984133694E-2</v>
      </c>
      <c r="AH51" s="3">
        <f t="shared" si="7"/>
        <v>0</v>
      </c>
      <c r="AI51" s="3">
        <f t="shared" si="7"/>
        <v>-2.2396454161288194E-2</v>
      </c>
      <c r="AJ51" s="3">
        <f t="shared" si="7"/>
        <v>0</v>
      </c>
      <c r="AK51" s="3">
        <f t="shared" si="7"/>
        <v>-6.3336819636586911E-2</v>
      </c>
      <c r="AL51" s="3">
        <f t="shared" si="7"/>
        <v>-6.206904291660658E-2</v>
      </c>
      <c r="AM51" s="3">
        <f t="shared" si="7"/>
        <v>-3.6787065071096178E-2</v>
      </c>
      <c r="AN51" s="3">
        <f t="shared" si="7"/>
        <v>-6.4650377842716433E-2</v>
      </c>
      <c r="AO51" s="3">
        <f t="shared" si="7"/>
        <v>-1.1198227080644111E-2</v>
      </c>
      <c r="AP51" s="3">
        <f t="shared" si="7"/>
        <v>-3.2325188921358126E-2</v>
      </c>
      <c r="AQ51" s="3">
        <f t="shared" si="8"/>
        <v>0</v>
      </c>
    </row>
    <row r="52" spans="1:43" x14ac:dyDescent="0.25">
      <c r="A52" s="1">
        <v>38411</v>
      </c>
      <c r="B52" s="3">
        <v>3.03043249011264E-2</v>
      </c>
      <c r="D52" s="3">
        <v>2.0796141919723499E-2</v>
      </c>
      <c r="F52" s="3">
        <f>VLOOKUP($A52,[1]Consolidate_Returns!$A:$G,3,0)</f>
        <v>-4.6669308602926979E-2</v>
      </c>
      <c r="G52" s="3">
        <f>VLOOKUP($A52,[1]Consolidate_Returns!$A:$G,5,0)</f>
        <v>-2.4762425861726049E-2</v>
      </c>
      <c r="H52" s="3">
        <f>VLOOKUP($A52,[1]Consolidate_Returns!$A:$G,2,0)</f>
        <v>-2.1424797965359722E-2</v>
      </c>
      <c r="I52" s="3">
        <f>VLOOKUP($A52,[1]Consolidate_Returns!$A:$G,4,0)</f>
        <v>-5.6819547576463028E-3</v>
      </c>
      <c r="J52" s="3">
        <v>-4.0000000000000001E-3</v>
      </c>
      <c r="K52" s="3"/>
      <c r="M52" s="3">
        <f t="shared" si="4"/>
        <v>-8.1824918509002895E-3</v>
      </c>
      <c r="N52" s="3">
        <f>($K$1*B52)+($L$1*G52)</f>
        <v>2.7709495197001752E-3</v>
      </c>
      <c r="O52" s="3">
        <f>($K$1*C52)+($L$1*H52)</f>
        <v>-1.0712398982679861E-2</v>
      </c>
      <c r="P52" s="3">
        <f t="shared" si="5"/>
        <v>-5.6819547576463028E-3</v>
      </c>
      <c r="Q52" s="3">
        <f t="shared" si="0"/>
        <v>1.039807095986175E-2</v>
      </c>
      <c r="R52" s="3">
        <f t="shared" si="1"/>
        <v>-2.8409773788231514E-3</v>
      </c>
      <c r="S52" s="3">
        <f t="shared" si="2"/>
        <v>-2E-3</v>
      </c>
      <c r="U52" s="7">
        <f>U51*(1+B52)</f>
        <v>117.42036562271115</v>
      </c>
      <c r="V52">
        <f>V51*(1+C52)</f>
        <v>100</v>
      </c>
      <c r="W52" s="7">
        <f>W51*(1+D52)</f>
        <v>94.149944164109939</v>
      </c>
      <c r="X52">
        <f>X51*(1+E52)</f>
        <v>100</v>
      </c>
      <c r="Y52" s="7">
        <f>Y51*(1+M52)</f>
        <v>148.04063109724285</v>
      </c>
      <c r="Z52" s="7">
        <f>Z51*(1+N52)</f>
        <v>138.245529450682</v>
      </c>
      <c r="AA52">
        <f>AA51*(1+O52)</f>
        <v>130.48633847701313</v>
      </c>
      <c r="AB52">
        <f>AB51*(1+P52)</f>
        <v>85.632540492515744</v>
      </c>
      <c r="AC52">
        <f>AC51*(1+Q52)</f>
        <v>98.267677831947779</v>
      </c>
      <c r="AD52">
        <f>AD51*(1+R52)</f>
        <v>94.913769397451688</v>
      </c>
      <c r="AE52">
        <f t="shared" si="3"/>
        <v>98.291064400415948</v>
      </c>
      <c r="AG52" s="3">
        <f t="shared" si="7"/>
        <v>-4.7352218780746962E-2</v>
      </c>
      <c r="AH52" s="3">
        <f t="shared" si="7"/>
        <v>0</v>
      </c>
      <c r="AI52" s="3">
        <f t="shared" si="7"/>
        <v>-2.0660720808013773E-3</v>
      </c>
      <c r="AJ52" s="3">
        <f t="shared" si="7"/>
        <v>0</v>
      </c>
      <c r="AK52" s="3">
        <f t="shared" si="7"/>
        <v>-7.1001058476948875E-2</v>
      </c>
      <c r="AL52" s="3">
        <f t="shared" si="7"/>
        <v>-5.947008358156447E-2</v>
      </c>
      <c r="AM52" s="3">
        <f t="shared" si="7"/>
        <v>-4.7105386335332664E-2</v>
      </c>
      <c r="AN52" s="3">
        <f t="shared" si="7"/>
        <v>-6.9964992078395752E-2</v>
      </c>
      <c r="AO52" s="3">
        <f t="shared" si="7"/>
        <v>-9.165960805916038E-4</v>
      </c>
      <c r="AP52" s="3">
        <f t="shared" si="7"/>
        <v>-3.507433116968952E-2</v>
      </c>
      <c r="AQ52" s="3">
        <f t="shared" si="8"/>
        <v>-1.9999999999999844E-3</v>
      </c>
    </row>
    <row r="53" spans="1:43" x14ac:dyDescent="0.25">
      <c r="A53" s="1">
        <v>38442</v>
      </c>
      <c r="B53" s="3">
        <v>-5.2140973601041099E-2</v>
      </c>
      <c r="D53" s="3">
        <v>-1.8084203976068601E-2</v>
      </c>
      <c r="F53" s="3">
        <f>VLOOKUP($A53,[1]Consolidate_Returns!$A:$G,3,0)</f>
        <v>2.6198177916269313E-2</v>
      </c>
      <c r="G53" s="3">
        <f>VLOOKUP($A53,[1]Consolidate_Returns!$A:$G,5,0)</f>
        <v>2.1198177916269312E-2</v>
      </c>
      <c r="H53" s="3">
        <f>VLOOKUP($A53,[1]Consolidate_Returns!$A:$G,2,0)</f>
        <v>-1.6607337198991191E-2</v>
      </c>
      <c r="I53" s="3">
        <f>VLOOKUP($A53,[1]Consolidate_Returns!$A:$G,4,0)</f>
        <v>-1.9034825372626817E-2</v>
      </c>
      <c r="J53" s="3">
        <v>-1.6000000000000001E-3</v>
      </c>
      <c r="K53" s="3"/>
      <c r="M53" s="3">
        <f t="shared" si="4"/>
        <v>-1.2971397842385893E-2</v>
      </c>
      <c r="N53" s="3">
        <f>($K$1*B53)+($L$1*G53)</f>
        <v>-1.5471397842385893E-2</v>
      </c>
      <c r="O53" s="3">
        <f>($K$1*C53)+($L$1*H53)</f>
        <v>-8.3036685994955957E-3</v>
      </c>
      <c r="P53" s="3">
        <f t="shared" si="5"/>
        <v>-1.9034825372626817E-2</v>
      </c>
      <c r="Q53" s="3">
        <f t="shared" si="0"/>
        <v>-9.0421019880343005E-3</v>
      </c>
      <c r="R53" s="3">
        <f t="shared" si="1"/>
        <v>-9.5174126863134083E-3</v>
      </c>
      <c r="S53" s="3">
        <f t="shared" si="2"/>
        <v>-8.0000000000000004E-4</v>
      </c>
      <c r="U53" s="7">
        <f>U52*(1+B53)</f>
        <v>111.29795343855277</v>
      </c>
      <c r="V53">
        <f>V52*(1+C53)</f>
        <v>100</v>
      </c>
      <c r="W53" s="7">
        <f>W52*(1+D53)</f>
        <v>92.447317369510714</v>
      </c>
      <c r="X53">
        <f>X52*(1+E53)</f>
        <v>100</v>
      </c>
      <c r="Y53" s="7">
        <f>Y52*(1+M53)</f>
        <v>146.12033717444262</v>
      </c>
      <c r="Z53" s="7">
        <f>Z52*(1+N53)</f>
        <v>136.10667786461923</v>
      </c>
      <c r="AA53">
        <f>AA52*(1+O53)</f>
        <v>129.40282316553839</v>
      </c>
      <c r="AB53">
        <f>AB52*(1+P53)</f>
        <v>84.002540038026311</v>
      </c>
      <c r="AC53">
        <f>AC52*(1+Q53)</f>
        <v>97.37913146686401</v>
      </c>
      <c r="AD53">
        <f>AD52*(1+R53)</f>
        <v>94.010435884482547</v>
      </c>
      <c r="AE53">
        <f t="shared" si="3"/>
        <v>98.212431548895609</v>
      </c>
      <c r="AG53" s="3">
        <f t="shared" si="7"/>
        <v>-6.7913741831891319E-2</v>
      </c>
      <c r="AH53" s="3">
        <f t="shared" si="7"/>
        <v>0</v>
      </c>
      <c r="AI53" s="3">
        <f t="shared" si="7"/>
        <v>-2.0112912787931422E-2</v>
      </c>
      <c r="AJ53" s="3">
        <f t="shared" si="7"/>
        <v>0</v>
      </c>
      <c r="AK53" s="3">
        <f t="shared" si="7"/>
        <v>-8.3051473342599796E-2</v>
      </c>
      <c r="AL53" s="3">
        <f t="shared" si="7"/>
        <v>-7.4021396101139988E-2</v>
      </c>
      <c r="AM53" s="3">
        <f t="shared" si="7"/>
        <v>-5.5017907417448546E-2</v>
      </c>
      <c r="AN53" s="3">
        <f t="shared" si="7"/>
        <v>-8.7668046044613104E-2</v>
      </c>
      <c r="AO53" s="3">
        <f t="shared" si="7"/>
        <v>-9.9504101133833633E-3</v>
      </c>
      <c r="AP53" s="3">
        <f t="shared" si="7"/>
        <v>-4.4257926971564658E-2</v>
      </c>
      <c r="AQ53" s="3">
        <f t="shared" si="8"/>
        <v>-2.7984000000000515E-3</v>
      </c>
    </row>
    <row r="54" spans="1:43" x14ac:dyDescent="0.25">
      <c r="A54" s="1">
        <v>38471</v>
      </c>
      <c r="B54" s="3">
        <v>-1.5982427739926999E-2</v>
      </c>
      <c r="D54" s="3">
        <v>-1.7993220319786101E-2</v>
      </c>
      <c r="F54" s="3">
        <f>VLOOKUP($A54,[1]Consolidate_Returns!$A:$G,3,0)</f>
        <v>-4.3232298035642672E-2</v>
      </c>
      <c r="G54" s="3">
        <f>VLOOKUP($A54,[1]Consolidate_Returns!$A:$G,5,0)</f>
        <v>-4.9689953056245302E-2</v>
      </c>
      <c r="H54" s="3">
        <f>VLOOKUP($A54,[1]Consolidate_Returns!$A:$G,2,0)</f>
        <v>-4.4689953056245305E-2</v>
      </c>
      <c r="I54" s="3">
        <f>VLOOKUP($A54,[1]Consolidate_Returns!$A:$G,4,0)</f>
        <v>-4.2537024941613134E-2</v>
      </c>
      <c r="J54" s="3">
        <v>2.3E-3</v>
      </c>
      <c r="K54" s="3"/>
      <c r="M54" s="3">
        <f t="shared" si="4"/>
        <v>-2.9607362887784837E-2</v>
      </c>
      <c r="N54" s="3">
        <f>($K$1*B54)+($L$1*G54)</f>
        <v>-3.2836190398086149E-2</v>
      </c>
      <c r="O54" s="3">
        <f>($K$1*C54)+($L$1*H54)</f>
        <v>-2.2344976528122652E-2</v>
      </c>
      <c r="P54" s="3">
        <f t="shared" si="5"/>
        <v>-4.2537024941613134E-2</v>
      </c>
      <c r="Q54" s="3">
        <f t="shared" si="0"/>
        <v>-8.9966101598930506E-3</v>
      </c>
      <c r="R54" s="3">
        <f t="shared" si="1"/>
        <v>-2.1268512470806567E-2</v>
      </c>
      <c r="S54" s="3">
        <f t="shared" si="2"/>
        <v>1.15E-3</v>
      </c>
      <c r="U54" s="7">
        <f>U53*(1+B54)</f>
        <v>109.51914194011934</v>
      </c>
      <c r="V54">
        <f>V53*(1+C54)</f>
        <v>100</v>
      </c>
      <c r="W54" s="7">
        <f>W53*(1+D54)</f>
        <v>90.783892420107918</v>
      </c>
      <c r="X54">
        <f>X53*(1+E54)</f>
        <v>100</v>
      </c>
      <c r="Y54" s="7">
        <f>Y53*(1+M54)</f>
        <v>141.79409932643341</v>
      </c>
      <c r="Z54" s="7">
        <f>Z53*(1+N54)</f>
        <v>131.63745307580561</v>
      </c>
      <c r="AA54">
        <f>AA53*(1+O54)</f>
        <v>126.51132011923164</v>
      </c>
      <c r="AB54">
        <f>AB53*(1+P54)</f>
        <v>80.429321897269929</v>
      </c>
      <c r="AC54">
        <f>AC53*(1+Q54)</f>
        <v>96.503049383347658</v>
      </c>
      <c r="AD54">
        <f>AD53*(1+R54)</f>
        <v>92.010973756487473</v>
      </c>
      <c r="AE54">
        <f t="shared" si="3"/>
        <v>98.325375845176836</v>
      </c>
      <c r="AG54" s="3">
        <f t="shared" si="7"/>
        <v>-8.2810743100442036E-2</v>
      </c>
      <c r="AH54" s="3">
        <f t="shared" si="7"/>
        <v>0</v>
      </c>
      <c r="AI54" s="3">
        <f t="shared" si="7"/>
        <v>-3.774423703665164E-2</v>
      </c>
      <c r="AJ54" s="3">
        <f t="shared" si="7"/>
        <v>0</v>
      </c>
      <c r="AK54" s="3">
        <f t="shared" si="7"/>
        <v>-0.11019990112076518</v>
      </c>
      <c r="AL54" s="3">
        <f t="shared" ref="AL54:AP81" si="9">MIN(0,((Z54-MAX(Z43:Z54))/MAX(Z43:Z54)))</f>
        <v>-0.10442700584331699</v>
      </c>
      <c r="AM54" s="3">
        <f t="shared" si="9"/>
        <v>-7.6133510095701823E-2</v>
      </c>
      <c r="AN54" s="3">
        <f t="shared" si="9"/>
        <v>-0.12647593312504404</v>
      </c>
      <c r="AO54" s="3">
        <f t="shared" si="9"/>
        <v>-1.8857500312555262E-2</v>
      </c>
      <c r="AP54" s="3">
        <f t="shared" si="9"/>
        <v>-6.4585139170644401E-2</v>
      </c>
      <c r="AQ54" s="3">
        <f t="shared" si="8"/>
        <v>-1.6516181600000745E-3</v>
      </c>
    </row>
    <row r="55" spans="1:43" x14ac:dyDescent="0.25">
      <c r="A55" s="1">
        <v>38503</v>
      </c>
      <c r="B55" s="3">
        <v>2.8989750316726501E-2</v>
      </c>
      <c r="D55" s="3">
        <v>3.1460635532811497E-2</v>
      </c>
      <c r="F55" s="3">
        <f>VLOOKUP($A55,[1]Consolidate_Returns!$A:$G,3,0)</f>
        <v>0.20389073216398224</v>
      </c>
      <c r="G55" s="3">
        <f>VLOOKUP($A55,[1]Consolidate_Returns!$A:$G,5,0)</f>
        <v>0.21883759944169923</v>
      </c>
      <c r="H55" s="3">
        <f>VLOOKUP($A55,[1]Consolidate_Returns!$A:$G,2,0)</f>
        <v>0.18978156993057338</v>
      </c>
      <c r="I55" s="3">
        <f>VLOOKUP($A55,[1]Consolidate_Returns!$A:$G,4,0)</f>
        <v>8.2275672863372687E-2</v>
      </c>
      <c r="J55" s="3">
        <v>-1.3000000000000002E-3</v>
      </c>
      <c r="K55" s="3"/>
      <c r="M55" s="3">
        <f t="shared" si="4"/>
        <v>0.11644024124035438</v>
      </c>
      <c r="N55" s="3">
        <f>($K$1*B55)+($L$1*G55)</f>
        <v>0.12391367487921287</v>
      </c>
      <c r="O55" s="3">
        <f>($K$1*C55)+($L$1*H55)</f>
        <v>9.489078496528669E-2</v>
      </c>
      <c r="P55" s="3">
        <f t="shared" si="5"/>
        <v>8.2275672863372687E-2</v>
      </c>
      <c r="Q55" s="3">
        <f t="shared" si="0"/>
        <v>1.5730317766405748E-2</v>
      </c>
      <c r="R55" s="3">
        <f t="shared" si="1"/>
        <v>4.1137836431686343E-2</v>
      </c>
      <c r="S55" s="3">
        <f t="shared" si="2"/>
        <v>-6.5000000000000008E-4</v>
      </c>
      <c r="U55" s="7">
        <f>U54*(1+B55)</f>
        <v>112.69407451986552</v>
      </c>
      <c r="V55">
        <f>V54*(1+C55)</f>
        <v>100</v>
      </c>
      <c r="W55" s="7">
        <f>W54*(1+D55)</f>
        <v>93.640011371786898</v>
      </c>
      <c r="X55">
        <f>X54*(1+E55)</f>
        <v>100</v>
      </c>
      <c r="Y55" s="7">
        <f>Y54*(1+M55)</f>
        <v>158.30463845846211</v>
      </c>
      <c r="Z55" s="7">
        <f>Z54*(1+N55)</f>
        <v>147.94913363816863</v>
      </c>
      <c r="AA55">
        <f>AA54*(1+O55)</f>
        <v>138.51607859234019</v>
      </c>
      <c r="AB55">
        <f>AB54*(1+P55)</f>
        <v>87.046698474312606</v>
      </c>
      <c r="AC55">
        <f>AC54*(1+Q55)</f>
        <v>98.021073015574856</v>
      </c>
      <c r="AD55">
        <f>AD54*(1+R55)</f>
        <v>95.796106144802039</v>
      </c>
      <c r="AE55">
        <f t="shared" si="3"/>
        <v>98.261464350877461</v>
      </c>
      <c r="AG55" s="3">
        <f t="shared" ref="AG55:AK81" si="10">MIN(0,((U55-MAX(U44:U55))/MAX(U44:U55)))</f>
        <v>-5.6221655549739978E-2</v>
      </c>
      <c r="AH55" s="3">
        <f t="shared" si="10"/>
        <v>0</v>
      </c>
      <c r="AI55" s="3">
        <f t="shared" si="10"/>
        <v>-7.4710591887143258E-3</v>
      </c>
      <c r="AJ55" s="3">
        <f t="shared" si="10"/>
        <v>0</v>
      </c>
      <c r="AK55" s="3">
        <f t="shared" si="10"/>
        <v>-6.5913629515757695E-3</v>
      </c>
      <c r="AL55" s="3">
        <f t="shared" si="9"/>
        <v>0</v>
      </c>
      <c r="AM55" s="3">
        <f t="shared" si="9"/>
        <v>0</v>
      </c>
      <c r="AN55" s="3">
        <f t="shared" si="9"/>
        <v>-5.4606152760557303E-2</v>
      </c>
      <c r="AO55" s="3">
        <f t="shared" si="9"/>
        <v>-3.4238170183461753E-3</v>
      </c>
      <c r="AP55" s="3">
        <f t="shared" si="9"/>
        <v>-2.6104195630077744E-2</v>
      </c>
      <c r="AQ55" s="3">
        <f t="shared" si="8"/>
        <v>-2.3005446081961838E-3</v>
      </c>
    </row>
    <row r="56" spans="1:43" x14ac:dyDescent="0.25">
      <c r="A56" s="1">
        <v>38533</v>
      </c>
      <c r="B56" s="3">
        <v>7.1408263582743098E-3</v>
      </c>
      <c r="D56" s="3">
        <v>1.2526784141830801E-3</v>
      </c>
      <c r="F56" s="3">
        <f>VLOOKUP($A56,[1]Consolidate_Returns!$A:$G,3,0)</f>
        <v>4.7609016493296158E-2</v>
      </c>
      <c r="G56" s="3">
        <f>VLOOKUP($A56,[1]Consolidate_Returns!$A:$G,5,0)</f>
        <v>4.260901649329616E-2</v>
      </c>
      <c r="H56" s="3">
        <f>VLOOKUP($A56,[1]Consolidate_Returns!$A:$G,2,0)</f>
        <v>-1.8973521463908568E-2</v>
      </c>
      <c r="I56" s="3">
        <f>VLOOKUP($A56,[1]Consolidate_Returns!$A:$G,4,0)</f>
        <v>-3.2352991917483052E-2</v>
      </c>
      <c r="J56" s="3">
        <v>-2.8990000000000001E-3</v>
      </c>
      <c r="K56" s="3"/>
      <c r="M56" s="3">
        <f t="shared" si="4"/>
        <v>2.7374921425785233E-2</v>
      </c>
      <c r="N56" s="3">
        <f>($K$1*B56)+($L$1*G56)</f>
        <v>2.4874921425785235E-2</v>
      </c>
      <c r="O56" s="3">
        <f>($K$1*C56)+($L$1*H56)</f>
        <v>-9.486760731954284E-3</v>
      </c>
      <c r="P56" s="3">
        <f t="shared" si="5"/>
        <v>-3.2352991917483052E-2</v>
      </c>
      <c r="Q56" s="3">
        <f t="shared" si="0"/>
        <v>6.2633920709154005E-4</v>
      </c>
      <c r="R56" s="3">
        <f t="shared" si="1"/>
        <v>-1.6176495958741526E-2</v>
      </c>
      <c r="S56" s="3">
        <f t="shared" si="2"/>
        <v>-1.4495000000000001E-3</v>
      </c>
      <c r="U56" s="7">
        <f>U55*(1+B56)</f>
        <v>113.49880333761831</v>
      </c>
      <c r="V56">
        <f>V55*(1+C56)</f>
        <v>100</v>
      </c>
      <c r="W56" s="7">
        <f>W55*(1+D56)</f>
        <v>93.757312192736194</v>
      </c>
      <c r="X56">
        <f>X55*(1+E56)</f>
        <v>100</v>
      </c>
      <c r="Y56" s="7">
        <f>Y55*(1+M56)</f>
        <v>162.63821549759984</v>
      </c>
      <c r="Z56" s="7">
        <f>Z55*(1+N56)</f>
        <v>151.62935671243108</v>
      </c>
      <c r="AA56">
        <f>AA55*(1+O56)</f>
        <v>137.20200969720608</v>
      </c>
      <c r="AB56">
        <f>AB55*(1+P56)</f>
        <v>84.230477342129589</v>
      </c>
      <c r="AC56">
        <f>AC55*(1+Q56)</f>
        <v>98.082467456725695</v>
      </c>
      <c r="AD56">
        <f>AD55*(1+R56)</f>
        <v>94.246460820887478</v>
      </c>
      <c r="AE56">
        <f t="shared" si="3"/>
        <v>98.119034358300866</v>
      </c>
      <c r="AG56" s="3">
        <f t="shared" si="10"/>
        <v>-4.9482298271321036E-2</v>
      </c>
      <c r="AH56" s="3">
        <f t="shared" si="10"/>
        <v>0</v>
      </c>
      <c r="AI56" s="3">
        <f t="shared" si="10"/>
        <v>-6.2277396091080257E-3</v>
      </c>
      <c r="AJ56" s="3">
        <f t="shared" si="10"/>
        <v>0</v>
      </c>
      <c r="AK56" s="3">
        <f t="shared" si="10"/>
        <v>0</v>
      </c>
      <c r="AL56" s="3">
        <f t="shared" si="9"/>
        <v>0</v>
      </c>
      <c r="AM56" s="3">
        <f t="shared" si="9"/>
        <v>-9.4867607319543343E-3</v>
      </c>
      <c r="AN56" s="3">
        <f t="shared" si="9"/>
        <v>-8.5192472259133165E-2</v>
      </c>
      <c r="AO56" s="3">
        <f t="shared" si="9"/>
        <v>-2.7996222820911186E-3</v>
      </c>
      <c r="AP56" s="3">
        <f t="shared" si="9"/>
        <v>-4.1858417173703082E-2</v>
      </c>
      <c r="AQ56" s="3">
        <f t="shared" si="8"/>
        <v>-3.7467099687865848E-3</v>
      </c>
    </row>
    <row r="57" spans="1:43" x14ac:dyDescent="0.25">
      <c r="A57" s="1">
        <v>38562</v>
      </c>
      <c r="B57" s="3">
        <v>5.0750524965640798E-3</v>
      </c>
      <c r="D57" s="3">
        <v>3.8535927708380303E-2</v>
      </c>
      <c r="F57" s="3">
        <f>VLOOKUP($A57,[1]Consolidate_Returns!$A:$G,3,0)</f>
        <v>4.5268354960125726E-2</v>
      </c>
      <c r="G57" s="3">
        <f>VLOOKUP($A57,[1]Consolidate_Returns!$A:$G,5,0)</f>
        <v>7.0607766886416318E-2</v>
      </c>
      <c r="H57" s="3">
        <f>VLOOKUP($A57,[1]Consolidate_Returns!$A:$G,2,0)</f>
        <v>7.5607766886416322E-2</v>
      </c>
      <c r="I57" s="3">
        <f>VLOOKUP($A57,[1]Consolidate_Returns!$A:$G,4,0)</f>
        <v>7.2075226199080689E-2</v>
      </c>
      <c r="J57" s="3">
        <v>-3.3000000000000004E-3</v>
      </c>
      <c r="K57" s="3"/>
      <c r="M57" s="3">
        <f t="shared" si="4"/>
        <v>2.5171703728344902E-2</v>
      </c>
      <c r="N57" s="3">
        <f>($K$1*B57)+($L$1*G57)</f>
        <v>3.7841409691490198E-2</v>
      </c>
      <c r="O57" s="3">
        <f>($K$1*C57)+($L$1*H57)</f>
        <v>3.7803883443208161E-2</v>
      </c>
      <c r="P57" s="3">
        <f t="shared" si="5"/>
        <v>7.2075226199080689E-2</v>
      </c>
      <c r="Q57" s="3">
        <f t="shared" si="0"/>
        <v>1.9267963854190152E-2</v>
      </c>
      <c r="R57" s="3">
        <f t="shared" si="1"/>
        <v>3.6037613099540344E-2</v>
      </c>
      <c r="S57" s="3">
        <f t="shared" si="2"/>
        <v>-1.6500000000000002E-3</v>
      </c>
      <c r="U57" s="7">
        <f>U56*(1+B57)</f>
        <v>114.07481572285394</v>
      </c>
      <c r="V57">
        <f>V56*(1+C57)</f>
        <v>100</v>
      </c>
      <c r="W57" s="7">
        <f>W56*(1+D57)</f>
        <v>97.370337197527519</v>
      </c>
      <c r="X57">
        <f>X56*(1+E57)</f>
        <v>100</v>
      </c>
      <c r="Y57" s="7">
        <f>Y56*(1+M57)</f>
        <v>166.73209647301215</v>
      </c>
      <c r="Z57" s="7">
        <f>Z56*(1+N57)</f>
        <v>157.36722532104329</v>
      </c>
      <c r="AA57">
        <f>AA56*(1+O57)</f>
        <v>142.38877847997318</v>
      </c>
      <c r="AB57">
        <f>AB56*(1+P57)</f>
        <v>90.301408049420118</v>
      </c>
      <c r="AC57">
        <f>AC56*(1+Q57)</f>
        <v>99.972316894411662</v>
      </c>
      <c r="AD57">
        <f>AD56*(1+R57)</f>
        <v>97.642878311951605</v>
      </c>
      <c r="AE57">
        <f t="shared" si="3"/>
        <v>97.957137951609667</v>
      </c>
      <c r="AG57" s="3">
        <f t="shared" si="10"/>
        <v>-4.4658371036134445E-2</v>
      </c>
      <c r="AH57" s="3">
        <f t="shared" si="10"/>
        <v>0</v>
      </c>
      <c r="AI57" s="3">
        <f t="shared" si="10"/>
        <v>0</v>
      </c>
      <c r="AJ57" s="3">
        <f t="shared" si="10"/>
        <v>0</v>
      </c>
      <c r="AK57" s="3">
        <f t="shared" si="10"/>
        <v>0</v>
      </c>
      <c r="AL57" s="3">
        <f t="shared" si="9"/>
        <v>0</v>
      </c>
      <c r="AM57" s="3">
        <f t="shared" si="9"/>
        <v>0</v>
      </c>
      <c r="AN57" s="3">
        <f t="shared" si="9"/>
        <v>-1.925751276858843E-2</v>
      </c>
      <c r="AO57" s="3">
        <f t="shared" si="9"/>
        <v>0</v>
      </c>
      <c r="AP57" s="3">
        <f t="shared" si="9"/>
        <v>-7.3292815172278335E-3</v>
      </c>
      <c r="AQ57" s="3">
        <f t="shared" si="8"/>
        <v>-5.3905278973381083E-3</v>
      </c>
    </row>
    <row r="58" spans="1:43" x14ac:dyDescent="0.25">
      <c r="A58" s="1">
        <v>38595</v>
      </c>
      <c r="B58" s="3">
        <v>-1.6857575523279399E-2</v>
      </c>
      <c r="D58" s="3">
        <v>-9.7012433780179208E-3</v>
      </c>
      <c r="F58" s="3">
        <f>VLOOKUP($A58,[1]Consolidate_Returns!$A:$G,3,0)</f>
        <v>3.4617019529836111E-2</v>
      </c>
      <c r="G58" s="3">
        <f>VLOOKUP($A58,[1]Consolidate_Returns!$A:$G,5,0)</f>
        <v>-5.0277509689830586E-2</v>
      </c>
      <c r="H58" s="3">
        <f>VLOOKUP($A58,[1]Consolidate_Returns!$A:$G,2,0)</f>
        <v>-4.5277509689830589E-2</v>
      </c>
      <c r="I58" s="3">
        <f>VLOOKUP($A58,[1]Consolidate_Returns!$A:$G,4,0)</f>
        <v>-1.4704473915300525E-2</v>
      </c>
      <c r="J58" s="3">
        <v>3.5999999999999999E-3</v>
      </c>
      <c r="K58" s="3"/>
      <c r="M58" s="3">
        <f t="shared" si="4"/>
        <v>8.8797220032783564E-3</v>
      </c>
      <c r="N58" s="3">
        <f>($K$1*B58)+($L$1*G58)</f>
        <v>-3.3567542606554993E-2</v>
      </c>
      <c r="O58" s="3">
        <f>($K$1*C58)+($L$1*H58)</f>
        <v>-2.2638754844915294E-2</v>
      </c>
      <c r="P58" s="3">
        <f t="shared" si="5"/>
        <v>-1.4704473915300525E-2</v>
      </c>
      <c r="Q58" s="3">
        <f t="shared" si="0"/>
        <v>-4.8506216890089604E-3</v>
      </c>
      <c r="R58" s="3">
        <f t="shared" si="1"/>
        <v>-7.3522369576502627E-3</v>
      </c>
      <c r="S58" s="3">
        <f t="shared" si="2"/>
        <v>1.8E-3</v>
      </c>
      <c r="U58" s="7">
        <f>U57*(1+B58)</f>
        <v>112.15179090150176</v>
      </c>
      <c r="V58">
        <f>V57*(1+C58)</f>
        <v>100</v>
      </c>
      <c r="W58" s="7">
        <f>W57*(1+D58)</f>
        <v>96.425723858574628</v>
      </c>
      <c r="X58">
        <f>X57*(1+E58)</f>
        <v>100</v>
      </c>
      <c r="Y58" s="7">
        <f>Y57*(1+M58)</f>
        <v>168.21263113871629</v>
      </c>
      <c r="Z58" s="7">
        <f>Z57*(1+N58)</f>
        <v>152.08479428020382</v>
      </c>
      <c r="AA58">
        <f>AA57*(1+O58)</f>
        <v>139.16527383129812</v>
      </c>
      <c r="AB58">
        <f>AB57*(1+P58)</f>
        <v>88.973573350242518</v>
      </c>
      <c r="AC58">
        <f>AC57*(1+Q58)</f>
        <v>99.487389005783157</v>
      </c>
      <c r="AD58">
        <f>AD57*(1+R58)</f>
        <v>96.924984733375126</v>
      </c>
      <c r="AE58">
        <f t="shared" si="3"/>
        <v>98.13346079992256</v>
      </c>
      <c r="AG58" s="3">
        <f t="shared" si="10"/>
        <v>-6.0763114696925531E-2</v>
      </c>
      <c r="AH58" s="3">
        <f t="shared" si="10"/>
        <v>0</v>
      </c>
      <c r="AI58" s="3">
        <f t="shared" si="10"/>
        <v>-9.7012433780179728E-3</v>
      </c>
      <c r="AJ58" s="3">
        <f t="shared" si="10"/>
        <v>0</v>
      </c>
      <c r="AK58" s="3">
        <f t="shared" si="10"/>
        <v>0</v>
      </c>
      <c r="AL58" s="3">
        <f t="shared" si="9"/>
        <v>-3.3567542606555048E-2</v>
      </c>
      <c r="AM58" s="3">
        <f t="shared" si="9"/>
        <v>-2.2638754844915274E-2</v>
      </c>
      <c r="AN58" s="3">
        <f t="shared" si="9"/>
        <v>-3.3678815089709609E-2</v>
      </c>
      <c r="AO58" s="3">
        <f t="shared" si="9"/>
        <v>-4.8506216890089084E-3</v>
      </c>
      <c r="AP58" s="3">
        <f t="shared" si="9"/>
        <v>-1.4627631860434125E-2</v>
      </c>
      <c r="AQ58" s="3">
        <f t="shared" si="8"/>
        <v>-3.600230847553365E-3</v>
      </c>
    </row>
    <row r="59" spans="1:43" x14ac:dyDescent="0.25">
      <c r="A59" s="1">
        <v>38625</v>
      </c>
      <c r="B59" s="3">
        <v>-1.4236921728204699E-2</v>
      </c>
      <c r="D59" s="3">
        <v>8.2464639813681906E-3</v>
      </c>
      <c r="F59" s="3">
        <f>VLOOKUP($A59,[1]Consolidate_Returns!$A:$G,3,0)</f>
        <v>4.2957542435101678E-2</v>
      </c>
      <c r="G59" s="3">
        <f>VLOOKUP($A59,[1]Consolidate_Returns!$A:$G,5,0)</f>
        <v>3.7957542435101681E-2</v>
      </c>
      <c r="H59" s="3">
        <f>VLOOKUP($A59,[1]Consolidate_Returns!$A:$G,2,0)</f>
        <v>3.7957542435101681E-2</v>
      </c>
      <c r="I59" s="3">
        <f>VLOOKUP($A59,[1]Consolidate_Returns!$A:$G,4,0)</f>
        <v>1.253409702065569E-2</v>
      </c>
      <c r="J59" s="3">
        <v>2.6000000000000003E-3</v>
      </c>
      <c r="K59" s="3"/>
      <c r="M59" s="3">
        <f t="shared" si="4"/>
        <v>1.436031035344849E-2</v>
      </c>
      <c r="N59" s="3">
        <f>($K$1*B59)+($L$1*G59)</f>
        <v>1.1860310353448492E-2</v>
      </c>
      <c r="O59" s="3">
        <f>($K$1*C59)+($L$1*H59)</f>
        <v>1.897877121755084E-2</v>
      </c>
      <c r="P59" s="3">
        <f t="shared" si="5"/>
        <v>1.253409702065569E-2</v>
      </c>
      <c r="Q59" s="3">
        <f t="shared" si="0"/>
        <v>4.1232319906840953E-3</v>
      </c>
      <c r="R59" s="3">
        <f t="shared" si="1"/>
        <v>6.267048510327845E-3</v>
      </c>
      <c r="S59" s="3">
        <f t="shared" si="2"/>
        <v>1.3000000000000002E-3</v>
      </c>
      <c r="U59" s="7">
        <f>U58*(1+B59)</f>
        <v>110.55509463275909</v>
      </c>
      <c r="V59">
        <f>V58*(1+C59)</f>
        <v>100</v>
      </c>
      <c r="W59" s="7">
        <f>W58*(1+D59)</f>
        <v>97.220895117251715</v>
      </c>
      <c r="X59">
        <f>X58*(1+E59)</f>
        <v>100</v>
      </c>
      <c r="Y59" s="7">
        <f>Y58*(1+M59)</f>
        <v>170.6282167272384</v>
      </c>
      <c r="Z59" s="7">
        <f>Z58*(1+N59)</f>
        <v>153.88856714040742</v>
      </c>
      <c r="AA59">
        <f>AA58*(1+O59)</f>
        <v>141.80645972477015</v>
      </c>
      <c r="AB59">
        <f>AB58*(1+P59)</f>
        <v>90.088776750888897</v>
      </c>
      <c r="AC59">
        <f>AC58*(1+Q59)</f>
        <v>99.897598590801437</v>
      </c>
      <c r="AD59">
        <f>AD58*(1+R59)</f>
        <v>97.532418314561966</v>
      </c>
      <c r="AE59">
        <f t="shared" si="3"/>
        <v>98.261034298962471</v>
      </c>
      <c r="AG59" s="3">
        <f t="shared" si="10"/>
        <v>-7.4134956717228195E-2</v>
      </c>
      <c r="AH59" s="3">
        <f t="shared" si="10"/>
        <v>0</v>
      </c>
      <c r="AI59" s="3">
        <f t="shared" si="10"/>
        <v>-1.5347803507411394E-3</v>
      </c>
      <c r="AJ59" s="3">
        <f t="shared" si="10"/>
        <v>0</v>
      </c>
      <c r="AK59" s="3">
        <f t="shared" si="10"/>
        <v>0</v>
      </c>
      <c r="AL59" s="3">
        <f t="shared" si="9"/>
        <v>-2.210535372622285E-2</v>
      </c>
      <c r="AM59" s="3">
        <f t="shared" si="9"/>
        <v>-4.0896393762162638E-3</v>
      </c>
      <c r="AN59" s="3">
        <f t="shared" si="9"/>
        <v>-2.1566851604928907E-2</v>
      </c>
      <c r="AO59" s="3">
        <f t="shared" si="9"/>
        <v>-7.4738993684763104E-4</v>
      </c>
      <c r="AP59" s="3">
        <f t="shared" si="9"/>
        <v>-8.4522554285669221E-3</v>
      </c>
      <c r="AQ59" s="3">
        <f t="shared" si="8"/>
        <v>-2.3049111476550603E-3</v>
      </c>
    </row>
    <row r="60" spans="1:43" x14ac:dyDescent="0.25">
      <c r="A60" s="1">
        <v>38656</v>
      </c>
      <c r="B60" s="3">
        <v>-5.9196260478835201E-2</v>
      </c>
      <c r="D60" s="3">
        <v>-2.1463568355563602E-2</v>
      </c>
      <c r="F60" s="3">
        <f>VLOOKUP($A60,[1]Consolidate_Returns!$A:$G,3,0)</f>
        <v>6.1231797283027162E-2</v>
      </c>
      <c r="G60" s="3">
        <f>VLOOKUP($A60,[1]Consolidate_Returns!$A:$G,5,0)</f>
        <v>9.565611457365783E-2</v>
      </c>
      <c r="H60" s="3">
        <f>VLOOKUP($A60,[1]Consolidate_Returns!$A:$G,2,0)</f>
        <v>0.10065611457365783</v>
      </c>
      <c r="I60" s="3">
        <f>VLOOKUP($A60,[1]Consolidate_Returns!$A:$G,4,0)</f>
        <v>-1.4134853471034063E-2</v>
      </c>
      <c r="J60" s="3">
        <v>5.5000000000000005E-3</v>
      </c>
      <c r="K60" s="3"/>
      <c r="M60" s="3">
        <f t="shared" si="4"/>
        <v>1.0177684020959803E-3</v>
      </c>
      <c r="N60" s="3">
        <f>($K$1*B60)+($L$1*G60)</f>
        <v>1.8229927047411314E-2</v>
      </c>
      <c r="O60" s="3">
        <f>($K$1*C60)+($L$1*H60)</f>
        <v>5.0328057286828917E-2</v>
      </c>
      <c r="P60" s="3">
        <f t="shared" si="5"/>
        <v>-1.4134853471034063E-2</v>
      </c>
      <c r="Q60" s="3">
        <f t="shared" si="0"/>
        <v>-1.0731784177781801E-2</v>
      </c>
      <c r="R60" s="3">
        <f t="shared" si="1"/>
        <v>-7.0674267355170317E-3</v>
      </c>
      <c r="S60" s="3">
        <f t="shared" si="2"/>
        <v>2.7500000000000003E-3</v>
      </c>
      <c r="U60" s="7">
        <f>U59*(1+B60)</f>
        <v>104.010646453616</v>
      </c>
      <c r="V60">
        <f>V59*(1+C60)</f>
        <v>100</v>
      </c>
      <c r="W60" s="7">
        <f>W59*(1+D60)</f>
        <v>95.134187789313501</v>
      </c>
      <c r="X60">
        <f>X59*(1+E60)</f>
        <v>100</v>
      </c>
      <c r="Y60" s="7">
        <f>Y59*(1+M60)</f>
        <v>170.80187673472938</v>
      </c>
      <c r="Z60" s="7">
        <f>Z59*(1+N60)</f>
        <v>156.6939444928077</v>
      </c>
      <c r="AA60">
        <f>AA59*(1+O60)</f>
        <v>148.9433033534408</v>
      </c>
      <c r="AB60">
        <f>AB59*(1+P60)</f>
        <v>88.815385092130384</v>
      </c>
      <c r="AC60">
        <f>AC59*(1+Q60)</f>
        <v>98.825519122846288</v>
      </c>
      <c r="AD60">
        <f>AD59*(1+R60)</f>
        <v>96.843115093785997</v>
      </c>
      <c r="AE60">
        <f t="shared" si="3"/>
        <v>98.531252143284618</v>
      </c>
      <c r="AG60" s="3">
        <f t="shared" si="10"/>
        <v>-0.12894270498764324</v>
      </c>
      <c r="AH60" s="3">
        <f t="shared" si="10"/>
        <v>0</v>
      </c>
      <c r="AI60" s="3">
        <f t="shared" si="10"/>
        <v>-2.2965406843335857E-2</v>
      </c>
      <c r="AJ60" s="3">
        <f t="shared" si="10"/>
        <v>0</v>
      </c>
      <c r="AK60" s="3">
        <f t="shared" si="10"/>
        <v>0</v>
      </c>
      <c r="AL60" s="3">
        <f t="shared" si="9"/>
        <v>-4.2784056645978029E-3</v>
      </c>
      <c r="AM60" s="3">
        <f t="shared" si="9"/>
        <v>0</v>
      </c>
      <c r="AN60" s="3">
        <f t="shared" si="9"/>
        <v>-3.5396860788695743E-2</v>
      </c>
      <c r="AO60" s="3">
        <f t="shared" si="9"/>
        <v>-1.1471153287130421E-2</v>
      </c>
      <c r="AP60" s="3">
        <f t="shared" si="9"/>
        <v>-1.5459946468092707E-2</v>
      </c>
      <c r="AQ60" s="3">
        <f t="shared" si="8"/>
        <v>0</v>
      </c>
    </row>
    <row r="61" spans="1:43" x14ac:dyDescent="0.25">
      <c r="A61" s="1">
        <v>38686</v>
      </c>
      <c r="B61" s="3">
        <v>2.9194205300542699E-2</v>
      </c>
      <c r="D61" s="3">
        <v>4.1625445529805898E-2</v>
      </c>
      <c r="F61" s="3">
        <f>VLOOKUP($A61,[1]Consolidate_Returns!$A:$G,3,0)</f>
        <v>0.15941277417686806</v>
      </c>
      <c r="G61" s="3">
        <f>VLOOKUP($A61,[1]Consolidate_Returns!$A:$G,5,0)</f>
        <v>6.3765946203845902E-2</v>
      </c>
      <c r="H61" s="3">
        <f>VLOOKUP($A61,[1]Consolidate_Returns!$A:$G,2,0)</f>
        <v>0.10273003310248215</v>
      </c>
      <c r="I61" s="3">
        <f>VLOOKUP($A61,[1]Consolidate_Returns!$A:$G,4,0)</f>
        <v>5.7449662919982061E-2</v>
      </c>
      <c r="J61" s="3">
        <v>-1.0009999999999999E-3</v>
      </c>
      <c r="K61" s="3"/>
      <c r="M61" s="3">
        <f t="shared" si="4"/>
        <v>9.4303489738705379E-2</v>
      </c>
      <c r="N61" s="3">
        <f>($K$1*B61)+($L$1*G61)</f>
        <v>4.6480075752194303E-2</v>
      </c>
      <c r="O61" s="3">
        <f>($K$1*C61)+($L$1*H61)</f>
        <v>5.1365016551241073E-2</v>
      </c>
      <c r="P61" s="3">
        <f t="shared" si="5"/>
        <v>5.7449662919982061E-2</v>
      </c>
      <c r="Q61" s="3">
        <f t="shared" si="0"/>
        <v>2.0812722764902949E-2</v>
      </c>
      <c r="R61" s="3">
        <f t="shared" si="1"/>
        <v>2.8724831459991031E-2</v>
      </c>
      <c r="S61" s="3">
        <f t="shared" si="2"/>
        <v>-5.0049999999999997E-4</v>
      </c>
      <c r="U61" s="7">
        <f>U60*(1+B61)</f>
        <v>107.04715461962503</v>
      </c>
      <c r="V61">
        <f>V60*(1+C61)</f>
        <v>100</v>
      </c>
      <c r="W61" s="7">
        <f>W60*(1+D61)</f>
        <v>99.094190741159906</v>
      </c>
      <c r="X61">
        <f>X60*(1+E61)</f>
        <v>100</v>
      </c>
      <c r="Y61" s="7">
        <f>Y60*(1+M61)</f>
        <v>186.90908976473455</v>
      </c>
      <c r="Z61" s="7">
        <f>Z60*(1+N61)</f>
        <v>163.97709090274356</v>
      </c>
      <c r="AA61">
        <f>AA60*(1+O61)</f>
        <v>156.59377859538682</v>
      </c>
      <c r="AB61">
        <f>AB60*(1+P61)</f>
        <v>93.917799027781683</v>
      </c>
      <c r="AC61">
        <f>AC60*(1+Q61)</f>
        <v>100.88234725444769</v>
      </c>
      <c r="AD61">
        <f>AD60*(1+R61)</f>
        <v>99.624917252915509</v>
      </c>
      <c r="AE61">
        <f t="shared" si="3"/>
        <v>98.481937251586899</v>
      </c>
      <c r="AG61" s="3">
        <f t="shared" si="10"/>
        <v>-0.1035128794885171</v>
      </c>
      <c r="AH61" s="3">
        <f t="shared" si="10"/>
        <v>0</v>
      </c>
      <c r="AI61" s="3">
        <f t="shared" si="10"/>
        <v>0</v>
      </c>
      <c r="AJ61" s="3">
        <f t="shared" si="10"/>
        <v>0</v>
      </c>
      <c r="AK61" s="3">
        <f t="shared" si="10"/>
        <v>0</v>
      </c>
      <c r="AL61" s="3">
        <f t="shared" si="9"/>
        <v>0</v>
      </c>
      <c r="AM61" s="3">
        <f t="shared" si="9"/>
        <v>0</v>
      </c>
      <c r="AN61" s="3">
        <f t="shared" si="9"/>
        <v>0</v>
      </c>
      <c r="AO61" s="3">
        <f t="shared" si="9"/>
        <v>0</v>
      </c>
      <c r="AP61" s="3">
        <f t="shared" si="9"/>
        <v>0</v>
      </c>
      <c r="AQ61" s="3">
        <f t="shared" si="8"/>
        <v>-5.0050000000005201E-4</v>
      </c>
    </row>
    <row r="62" spans="1:43" x14ac:dyDescent="0.25">
      <c r="A62" s="1">
        <v>38716</v>
      </c>
      <c r="B62" s="3">
        <v>6.8052265804109502E-2</v>
      </c>
      <c r="D62" s="3">
        <v>-1.5535044640332301E-3</v>
      </c>
      <c r="F62" s="3">
        <f>VLOOKUP($A62,[1]Consolidate_Returns!$A:$G,3,0)</f>
        <v>-1.5857370367457112E-2</v>
      </c>
      <c r="G62" s="3">
        <f>VLOOKUP($A62,[1]Consolidate_Returns!$A:$G,5,0)</f>
        <v>-2.0857370367457113E-2</v>
      </c>
      <c r="H62" s="3">
        <f>VLOOKUP($A62,[1]Consolidate_Returns!$A:$G,2,0)</f>
        <v>-1.9711555534325201E-2</v>
      </c>
      <c r="I62" s="3">
        <f>VLOOKUP($A62,[1]Consolidate_Returns!$A:$G,4,0)</f>
        <v>-1.6493494500983336E-2</v>
      </c>
      <c r="J62" s="3">
        <v>-3.0999999999999999E-3</v>
      </c>
      <c r="K62" s="3"/>
      <c r="M62" s="3">
        <f t="shared" si="4"/>
        <v>2.6097447718326193E-2</v>
      </c>
      <c r="N62" s="3">
        <f>($K$1*B62)+($L$1*G62)</f>
        <v>2.3597447718326194E-2</v>
      </c>
      <c r="O62" s="3">
        <f>($K$1*C62)+($L$1*H62)</f>
        <v>-9.8557777671626004E-3</v>
      </c>
      <c r="P62" s="3">
        <f t="shared" si="5"/>
        <v>-1.6493494500983336E-2</v>
      </c>
      <c r="Q62" s="3">
        <f t="shared" si="0"/>
        <v>-7.7675223201661503E-4</v>
      </c>
      <c r="R62" s="3">
        <f t="shared" si="1"/>
        <v>-8.2467472504916678E-3</v>
      </c>
      <c r="S62" s="3">
        <f t="shared" si="2"/>
        <v>-1.5499999999999999E-3</v>
      </c>
      <c r="U62" s="7">
        <f>U61*(1+B62)</f>
        <v>114.33195603937338</v>
      </c>
      <c r="V62">
        <f>V61*(1+C62)</f>
        <v>100</v>
      </c>
      <c r="W62" s="7">
        <f>W61*(1+D62)</f>
        <v>98.940247473483751</v>
      </c>
      <c r="X62">
        <f>X61*(1+E62)</f>
        <v>100</v>
      </c>
      <c r="Y62" s="7">
        <f>Y61*(1+M62)</f>
        <v>191.78693996294965</v>
      </c>
      <c r="Z62" s="7">
        <f>Z61*(1+N62)</f>
        <v>167.84653173232428</v>
      </c>
      <c r="AA62">
        <f>AA61*(1+O62)</f>
        <v>155.05042511383041</v>
      </c>
      <c r="AB62">
        <f>AB61*(1+P62)</f>
        <v>92.368766325972501</v>
      </c>
      <c r="AC62">
        <f>AC61*(1+Q62)</f>
        <v>100.80398666604673</v>
      </c>
      <c r="AD62">
        <f>AD61*(1+R62)</f>
        <v>98.803335740479568</v>
      </c>
      <c r="AE62">
        <f t="shared" si="3"/>
        <v>98.329290248846931</v>
      </c>
      <c r="AG62" s="3">
        <f t="shared" si="10"/>
        <v>-2.630216289107187E-2</v>
      </c>
      <c r="AH62" s="3">
        <f t="shared" si="10"/>
        <v>0</v>
      </c>
      <c r="AI62" s="3">
        <f t="shared" si="10"/>
        <v>-1.553504464033257E-3</v>
      </c>
      <c r="AJ62" s="3">
        <f t="shared" si="10"/>
        <v>0</v>
      </c>
      <c r="AK62" s="3">
        <f t="shared" si="10"/>
        <v>0</v>
      </c>
      <c r="AL62" s="3">
        <f t="shared" si="9"/>
        <v>0</v>
      </c>
      <c r="AM62" s="3">
        <f t="shared" si="9"/>
        <v>-9.8557777671626802E-3</v>
      </c>
      <c r="AN62" s="3">
        <f t="shared" si="9"/>
        <v>-1.6493494500983405E-2</v>
      </c>
      <c r="AO62" s="3">
        <f t="shared" si="9"/>
        <v>-7.7675223201662837E-4</v>
      </c>
      <c r="AP62" s="3">
        <f t="shared" si="9"/>
        <v>-8.2467472504916678E-3</v>
      </c>
      <c r="AQ62" s="3">
        <f t="shared" si="8"/>
        <v>-2.0497242250001385E-3</v>
      </c>
    </row>
    <row r="63" spans="1:43" x14ac:dyDescent="0.25">
      <c r="A63" s="1">
        <v>38748</v>
      </c>
      <c r="B63" s="3">
        <v>8.2441247336290102E-2</v>
      </c>
      <c r="D63" s="3">
        <v>2.47047806946953E-2</v>
      </c>
      <c r="F63" s="3">
        <f>VLOOKUP($A63,[1]Consolidate_Returns!$A:$G,3,0)</f>
        <v>0.17393970879844892</v>
      </c>
      <c r="G63" s="3">
        <f>VLOOKUP($A63,[1]Consolidate_Returns!$A:$G,5,0)</f>
        <v>9.3965462592180651E-2</v>
      </c>
      <c r="H63" s="3">
        <f>VLOOKUP($A63,[1]Consolidate_Returns!$A:$G,2,0)</f>
        <v>9.8965462592180656E-2</v>
      </c>
      <c r="I63" s="3">
        <f>VLOOKUP($A63,[1]Consolidate_Returns!$A:$G,4,0)</f>
        <v>3.9069943259951445E-2</v>
      </c>
      <c r="J63" s="3">
        <v>-1.9E-3</v>
      </c>
      <c r="K63" s="3"/>
      <c r="M63" s="3">
        <f t="shared" si="4"/>
        <v>0.1281904780673695</v>
      </c>
      <c r="N63" s="3">
        <f>($K$1*B63)+($L$1*G63)</f>
        <v>8.820335496423537E-2</v>
      </c>
      <c r="O63" s="3">
        <f>($K$1*C63)+($L$1*H63)</f>
        <v>4.9482731296090328E-2</v>
      </c>
      <c r="P63" s="3">
        <f t="shared" si="5"/>
        <v>3.9069943259951445E-2</v>
      </c>
      <c r="Q63" s="3">
        <f t="shared" si="0"/>
        <v>1.235239034734765E-2</v>
      </c>
      <c r="R63" s="3">
        <f t="shared" si="1"/>
        <v>1.9534971629975723E-2</v>
      </c>
      <c r="S63" s="3">
        <f t="shared" si="2"/>
        <v>-9.5E-4</v>
      </c>
      <c r="U63" s="7">
        <f>U62*(1+B63)</f>
        <v>123.75762510565721</v>
      </c>
      <c r="V63">
        <f>V62*(1+C63)</f>
        <v>100</v>
      </c>
      <c r="W63" s="7">
        <f>W62*(1+D63)</f>
        <v>101.38454458919506</v>
      </c>
      <c r="X63">
        <f>X62*(1+E63)</f>
        <v>100</v>
      </c>
      <c r="Y63" s="7">
        <f>Y62*(1+M63)</f>
        <v>216.37219948387806</v>
      </c>
      <c r="Z63" s="7">
        <f>Z62*(1+N63)</f>
        <v>182.65115895022626</v>
      </c>
      <c r="AA63">
        <f>AA62*(1+O63)</f>
        <v>162.72274363708266</v>
      </c>
      <c r="AB63">
        <f>AB62*(1+P63)</f>
        <v>95.977608785319973</v>
      </c>
      <c r="AC63">
        <f>AC62*(1+Q63)</f>
        <v>102.04915685791457</v>
      </c>
      <c r="AD63">
        <f>AD62*(1+R63)</f>
        <v>100.7334561011168</v>
      </c>
      <c r="AE63">
        <f t="shared" si="3"/>
        <v>98.235877423110523</v>
      </c>
      <c r="AG63" s="3">
        <f t="shared" si="10"/>
        <v>0</v>
      </c>
      <c r="AH63" s="3">
        <f t="shared" si="10"/>
        <v>0</v>
      </c>
      <c r="AI63" s="3">
        <f t="shared" si="10"/>
        <v>0</v>
      </c>
      <c r="AJ63" s="3">
        <f t="shared" si="10"/>
        <v>0</v>
      </c>
      <c r="AK63" s="3">
        <f t="shared" si="10"/>
        <v>0</v>
      </c>
      <c r="AL63" s="3">
        <f t="shared" si="9"/>
        <v>0</v>
      </c>
      <c r="AM63" s="3">
        <f t="shared" si="9"/>
        <v>0</v>
      </c>
      <c r="AN63" s="3">
        <f t="shared" si="9"/>
        <v>0</v>
      </c>
      <c r="AO63" s="3">
        <f t="shared" si="9"/>
        <v>0</v>
      </c>
      <c r="AP63" s="3">
        <f t="shared" si="9"/>
        <v>0</v>
      </c>
      <c r="AQ63" s="3">
        <f t="shared" si="8"/>
        <v>-2.9977769869864229E-3</v>
      </c>
    </row>
    <row r="64" spans="1:43" x14ac:dyDescent="0.25">
      <c r="A64" s="1">
        <v>38776</v>
      </c>
      <c r="B64" s="3">
        <v>-1.3374323972590901E-2</v>
      </c>
      <c r="D64" s="3">
        <v>5.3228501671378397E-3</v>
      </c>
      <c r="F64" s="3">
        <f>VLOOKUP($A64,[1]Consolidate_Returns!$A:$G,3,0)</f>
        <v>-5.0424845558737469E-2</v>
      </c>
      <c r="G64" s="3">
        <f>VLOOKUP($A64,[1]Consolidate_Returns!$A:$G,5,0)</f>
        <v>-8.9627377663658969E-2</v>
      </c>
      <c r="H64" s="3">
        <f>VLOOKUP($A64,[1]Consolidate_Returns!$A:$G,2,0)</f>
        <v>-8.4627377663658965E-2</v>
      </c>
      <c r="I64" s="3">
        <f>VLOOKUP($A64,[1]Consolidate_Returns!$A:$G,4,0)</f>
        <v>-2.3767017616354958E-2</v>
      </c>
      <c r="J64" s="3">
        <v>-6.1999999999999998E-3</v>
      </c>
      <c r="K64" s="3"/>
      <c r="M64" s="3">
        <f t="shared" si="4"/>
        <v>-3.1899584765664186E-2</v>
      </c>
      <c r="N64" s="3">
        <f>($K$1*B64)+($L$1*G64)</f>
        <v>-5.1500850818124937E-2</v>
      </c>
      <c r="O64" s="3">
        <f>($K$1*C64)+($L$1*H64)</f>
        <v>-4.2313688831829482E-2</v>
      </c>
      <c r="P64" s="3">
        <f t="shared" si="5"/>
        <v>-2.3767017616354958E-2</v>
      </c>
      <c r="Q64" s="3">
        <f t="shared" si="0"/>
        <v>2.6614250835689198E-3</v>
      </c>
      <c r="R64" s="3">
        <f t="shared" si="1"/>
        <v>-1.1883508808177479E-2</v>
      </c>
      <c r="S64" s="3">
        <f t="shared" si="2"/>
        <v>-3.0999999999999999E-3</v>
      </c>
      <c r="U64" s="7">
        <f>U63*(1+B64)</f>
        <v>122.10245053341571</v>
      </c>
      <c r="V64">
        <f>V63*(1+C64)</f>
        <v>100</v>
      </c>
      <c r="W64" s="7">
        <f>W63*(1+D64)</f>
        <v>101.92419932930684</v>
      </c>
      <c r="X64">
        <f>X63*(1+E64)</f>
        <v>100</v>
      </c>
      <c r="Y64" s="7">
        <f>Y63*(1+M64)</f>
        <v>209.47001616550889</v>
      </c>
      <c r="Z64" s="7">
        <f>Z63*(1+N64)</f>
        <v>173.24446886137304</v>
      </c>
      <c r="AA64">
        <f>AA63*(1+O64)</f>
        <v>155.83734409696157</v>
      </c>
      <c r="AB64">
        <f>AB63*(1+P64)</f>
        <v>93.696507266543648</v>
      </c>
      <c r="AC64">
        <f>AC63*(1+Q64)</f>
        <v>102.32075304373328</v>
      </c>
      <c r="AD64">
        <f>AD63*(1+R64)</f>
        <v>99.536389188261026</v>
      </c>
      <c r="AE64">
        <f t="shared" si="3"/>
        <v>97.931346203098883</v>
      </c>
      <c r="AG64" s="3">
        <f t="shared" si="10"/>
        <v>-1.3374323972590882E-2</v>
      </c>
      <c r="AH64" s="3">
        <f t="shared" si="10"/>
        <v>0</v>
      </c>
      <c r="AI64" s="3">
        <f t="shared" si="10"/>
        <v>0</v>
      </c>
      <c r="AJ64" s="3">
        <f t="shared" si="10"/>
        <v>0</v>
      </c>
      <c r="AK64" s="3">
        <f t="shared" si="10"/>
        <v>-3.1899584765664186E-2</v>
      </c>
      <c r="AL64" s="3">
        <f t="shared" si="9"/>
        <v>-5.1500850818124916E-2</v>
      </c>
      <c r="AM64" s="3">
        <f t="shared" si="9"/>
        <v>-4.2313688831829538E-2</v>
      </c>
      <c r="AN64" s="3">
        <f t="shared" si="9"/>
        <v>-2.3767017616354962E-2</v>
      </c>
      <c r="AO64" s="3">
        <f t="shared" si="9"/>
        <v>0</v>
      </c>
      <c r="AP64" s="3">
        <f t="shared" si="9"/>
        <v>-1.1883508808177415E-2</v>
      </c>
      <c r="AQ64" s="3">
        <f t="shared" si="8"/>
        <v>-6.0884838783267373E-3</v>
      </c>
    </row>
    <row r="65" spans="1:43" x14ac:dyDescent="0.25">
      <c r="A65" s="1">
        <v>38807</v>
      </c>
      <c r="B65" s="3">
        <v>3.7642452613788902E-2</v>
      </c>
      <c r="D65" s="3">
        <v>1.5619952664682E-2</v>
      </c>
      <c r="F65" s="3">
        <f>VLOOKUP($A65,[1]Consolidate_Returns!$A:$G,3,0)</f>
        <v>-4.2932609079421924E-2</v>
      </c>
      <c r="G65" s="3">
        <f>VLOOKUP($A65,[1]Consolidate_Returns!$A:$G,5,0)</f>
        <v>-4.7932609079421921E-2</v>
      </c>
      <c r="H65" s="3">
        <f>VLOOKUP($A65,[1]Consolidate_Returns!$A:$G,2,0)</f>
        <v>4.4784532857899399E-2</v>
      </c>
      <c r="I65" s="3">
        <f>VLOOKUP($A65,[1]Consolidate_Returns!$A:$G,4,0)</f>
        <v>1.9614044704748559E-2</v>
      </c>
      <c r="J65" s="3">
        <v>-1.1999999999999999E-3</v>
      </c>
      <c r="K65" s="3"/>
      <c r="M65" s="3">
        <f t="shared" si="4"/>
        <v>-2.6450782328165112E-3</v>
      </c>
      <c r="N65" s="3">
        <f>($K$1*B65)+($L$1*G65)</f>
        <v>-5.14507823281651E-3</v>
      </c>
      <c r="O65" s="3">
        <f>($K$1*C65)+($L$1*H65)</f>
        <v>2.23922664289497E-2</v>
      </c>
      <c r="P65" s="3">
        <f t="shared" si="5"/>
        <v>1.9614044704748559E-2</v>
      </c>
      <c r="Q65" s="3">
        <f t="shared" si="0"/>
        <v>7.8099763323409999E-3</v>
      </c>
      <c r="R65" s="3">
        <f t="shared" si="1"/>
        <v>9.8070223523742794E-3</v>
      </c>
      <c r="S65" s="3">
        <f t="shared" si="2"/>
        <v>-5.9999999999999995E-4</v>
      </c>
      <c r="U65" s="7">
        <f>U64*(1+B65)</f>
        <v>126.69868624164731</v>
      </c>
      <c r="V65">
        <f>V64*(1+C65)</f>
        <v>100</v>
      </c>
      <c r="W65" s="7">
        <f>W64*(1+D65)</f>
        <v>103.51625049821624</v>
      </c>
      <c r="X65">
        <f>X64*(1+E65)</f>
        <v>100</v>
      </c>
      <c r="Y65" s="7">
        <f>Y64*(1+M65)</f>
        <v>208.91595158532181</v>
      </c>
      <c r="Z65" s="7">
        <f>Z64*(1+N65)</f>
        <v>172.35311251567853</v>
      </c>
      <c r="AA65">
        <f>AA64*(1+O65)</f>
        <v>159.32689542556065</v>
      </c>
      <c r="AB65">
        <f>AB64*(1+P65)</f>
        <v>95.53427474874843</v>
      </c>
      <c r="AC65">
        <f>AC64*(1+Q65)</f>
        <v>103.11987570331213</v>
      </c>
      <c r="AD65">
        <f>AD64*(1+R65)</f>
        <v>100.51254478190494</v>
      </c>
      <c r="AE65">
        <f t="shared" si="3"/>
        <v>97.872587395377025</v>
      </c>
      <c r="AG65" s="3">
        <f t="shared" si="10"/>
        <v>0</v>
      </c>
      <c r="AH65" s="3">
        <f t="shared" si="10"/>
        <v>0</v>
      </c>
      <c r="AI65" s="3">
        <f t="shared" si="10"/>
        <v>0</v>
      </c>
      <c r="AJ65" s="3">
        <f t="shared" si="10"/>
        <v>0</v>
      </c>
      <c r="AK65" s="3">
        <f t="shared" si="10"/>
        <v>-3.4460286101181049E-2</v>
      </c>
      <c r="AL65" s="3">
        <f t="shared" si="9"/>
        <v>-5.6380953144425539E-2</v>
      </c>
      <c r="AM65" s="3">
        <f t="shared" si="9"/>
        <v>-2.0868921796793824E-2</v>
      </c>
      <c r="AN65" s="3">
        <f t="shared" si="9"/>
        <v>-4.6191402576321681E-3</v>
      </c>
      <c r="AO65" s="3">
        <f t="shared" si="9"/>
        <v>0</v>
      </c>
      <c r="AP65" s="3">
        <f t="shared" si="9"/>
        <v>-2.1930282923094888E-3</v>
      </c>
      <c r="AQ65" s="3">
        <f t="shared" si="8"/>
        <v>-6.6848307879997316E-3</v>
      </c>
    </row>
    <row r="66" spans="1:43" x14ac:dyDescent="0.25">
      <c r="A66" s="1">
        <v>38835</v>
      </c>
      <c r="B66" s="3">
        <v>1.27931862179676E-2</v>
      </c>
      <c r="D66" s="3">
        <v>1.29310971568934E-2</v>
      </c>
      <c r="F66" s="3">
        <f>VLOOKUP($A66,[1]Consolidate_Returns!$A:$G,3,0)</f>
        <v>7.174774936108963E-2</v>
      </c>
      <c r="G66" s="3">
        <f>VLOOKUP($A66,[1]Consolidate_Returns!$A:$G,5,0)</f>
        <v>7.3841274553143169E-2</v>
      </c>
      <c r="H66" s="3">
        <f>VLOOKUP($A66,[1]Consolidate_Returns!$A:$G,2,0)</f>
        <v>7.8841274553143173E-2</v>
      </c>
      <c r="I66" s="3">
        <f>VLOOKUP($A66,[1]Consolidate_Returns!$A:$G,4,0)</f>
        <v>-1.7331099397264434E-3</v>
      </c>
      <c r="J66" s="3">
        <v>-4.0999999999999995E-3</v>
      </c>
      <c r="K66" s="3"/>
      <c r="M66" s="3">
        <f t="shared" si="4"/>
        <v>4.2270467789528615E-2</v>
      </c>
      <c r="N66" s="3">
        <f>($K$1*B66)+($L$1*G66)</f>
        <v>4.3317230385555384E-2</v>
      </c>
      <c r="O66" s="3">
        <f>($K$1*C66)+($L$1*H66)</f>
        <v>3.9420637276571587E-2</v>
      </c>
      <c r="P66" s="3">
        <f t="shared" si="5"/>
        <v>-1.7331099397264434E-3</v>
      </c>
      <c r="Q66" s="3">
        <f t="shared" si="0"/>
        <v>6.4655485784467E-3</v>
      </c>
      <c r="R66" s="3">
        <f t="shared" si="1"/>
        <v>-8.665549698632217E-4</v>
      </c>
      <c r="S66" s="3">
        <f t="shared" si="2"/>
        <v>-2.0499999999999997E-3</v>
      </c>
      <c r="U66" s="7">
        <f>U65*(1+B66)</f>
        <v>128.31956612830854</v>
      </c>
      <c r="V66">
        <f>V65*(1+C66)</f>
        <v>100</v>
      </c>
      <c r="W66" s="7">
        <f>W65*(1+D66)</f>
        <v>104.85482919072599</v>
      </c>
      <c r="X66">
        <f>X65*(1+E66)</f>
        <v>100</v>
      </c>
      <c r="Y66" s="7">
        <f>Y65*(1+M66)</f>
        <v>217.74692658752789</v>
      </c>
      <c r="Z66" s="7">
        <f>Z65*(1+N66)</f>
        <v>179.81897199818772</v>
      </c>
      <c r="AA66">
        <f>AA65*(1+O66)</f>
        <v>165.60766317853393</v>
      </c>
      <c r="AB66">
        <f>AB65*(1+P66)</f>
        <v>95.368703347596821</v>
      </c>
      <c r="AC66">
        <f>AC65*(1+Q66)</f>
        <v>103.78660226907527</v>
      </c>
      <c r="AD66">
        <f>AD65*(1+R66)</f>
        <v>100.42544513669058</v>
      </c>
      <c r="AE66">
        <f t="shared" si="3"/>
        <v>97.671948591216506</v>
      </c>
      <c r="AG66" s="3">
        <f t="shared" si="10"/>
        <v>0</v>
      </c>
      <c r="AH66" s="3">
        <f t="shared" si="10"/>
        <v>0</v>
      </c>
      <c r="AI66" s="3">
        <f t="shared" si="10"/>
        <v>0</v>
      </c>
      <c r="AJ66" s="3">
        <f t="shared" si="10"/>
        <v>0</v>
      </c>
      <c r="AK66" s="3">
        <f t="shared" si="10"/>
        <v>0</v>
      </c>
      <c r="AL66" s="3">
        <f t="shared" si="9"/>
        <v>-1.5505989495584484E-2</v>
      </c>
      <c r="AM66" s="3">
        <f t="shared" si="9"/>
        <v>0</v>
      </c>
      <c r="AN66" s="3">
        <f t="shared" si="9"/>
        <v>-6.3442447194650845E-3</v>
      </c>
      <c r="AO66" s="3">
        <f t="shared" si="9"/>
        <v>0</v>
      </c>
      <c r="AP66" s="3">
        <f t="shared" si="9"/>
        <v>-3.0576828826068812E-3</v>
      </c>
      <c r="AQ66" s="3">
        <f t="shared" si="8"/>
        <v>-8.7211268848842935E-3</v>
      </c>
    </row>
    <row r="67" spans="1:43" x14ac:dyDescent="0.25">
      <c r="A67" s="1">
        <v>38868</v>
      </c>
      <c r="B67" s="3">
        <v>-2.3932036573941599E-2</v>
      </c>
      <c r="D67" s="3">
        <v>-2.9255365677881801E-2</v>
      </c>
      <c r="F67" s="3">
        <f>VLOOKUP($A67,[1]Consolidate_Returns!$A:$G,3,0)</f>
        <v>-8.9373004369184453E-2</v>
      </c>
      <c r="G67" s="3">
        <f>VLOOKUP($A67,[1]Consolidate_Returns!$A:$G,5,0)</f>
        <v>-0.13237773241425355</v>
      </c>
      <c r="H67" s="3">
        <f>VLOOKUP($A67,[1]Consolidate_Returns!$A:$G,2,0)</f>
        <v>-5.5009815611128075E-2</v>
      </c>
      <c r="I67" s="3">
        <f>VLOOKUP($A67,[1]Consolidate_Returns!$A:$G,4,0)</f>
        <v>-7.3886826937717073E-2</v>
      </c>
      <c r="J67" s="3">
        <v>1.8E-3</v>
      </c>
      <c r="K67" s="3"/>
      <c r="M67" s="3">
        <f t="shared" si="4"/>
        <v>-5.6652520471563023E-2</v>
      </c>
      <c r="N67" s="3">
        <f>($K$1*B67)+($L$1*G67)</f>
        <v>-7.8154884494097576E-2</v>
      </c>
      <c r="O67" s="3">
        <f>($K$1*C67)+($L$1*H67)</f>
        <v>-2.7504907805564038E-2</v>
      </c>
      <c r="P67" s="3">
        <f t="shared" si="5"/>
        <v>-7.3886826937717073E-2</v>
      </c>
      <c r="Q67" s="3">
        <f t="shared" si="0"/>
        <v>-1.4627682838940901E-2</v>
      </c>
      <c r="R67" s="3">
        <f t="shared" si="1"/>
        <v>-3.6943413468858537E-2</v>
      </c>
      <c r="S67" s="3">
        <f t="shared" si="2"/>
        <v>8.9999999999999998E-4</v>
      </c>
      <c r="U67" s="7">
        <f>U66*(1+B67)</f>
        <v>125.24861757857354</v>
      </c>
      <c r="V67">
        <f>V66*(1+C67)</f>
        <v>100</v>
      </c>
      <c r="W67" s="7">
        <f>W66*(1+D67)</f>
        <v>101.78726281965947</v>
      </c>
      <c r="X67">
        <f>X66*(1+E67)</f>
        <v>100</v>
      </c>
      <c r="Y67" s="7">
        <f>Y66*(1+M67)</f>
        <v>205.41101437140804</v>
      </c>
      <c r="Z67" s="7">
        <f>Z66*(1+N67)</f>
        <v>165.76524101182198</v>
      </c>
      <c r="AA67">
        <f>AA66*(1+O67)</f>
        <v>161.05263967091344</v>
      </c>
      <c r="AB67">
        <f>AB66*(1+P67)</f>
        <v>88.322212468078448</v>
      </c>
      <c r="AC67">
        <f>AC66*(1+Q67)</f>
        <v>102.26844476815194</v>
      </c>
      <c r="AD67">
        <f>AD66*(1+R67)</f>
        <v>96.715386394211649</v>
      </c>
      <c r="AE67">
        <f t="shared" si="3"/>
        <v>97.759853344948596</v>
      </c>
      <c r="AG67" s="3">
        <f t="shared" si="10"/>
        <v>-2.3932036573941565E-2</v>
      </c>
      <c r="AH67" s="3">
        <f t="shared" si="10"/>
        <v>0</v>
      </c>
      <c r="AI67" s="3">
        <f t="shared" si="10"/>
        <v>-2.9255365677881753E-2</v>
      </c>
      <c r="AJ67" s="3">
        <f t="shared" si="10"/>
        <v>0</v>
      </c>
      <c r="AK67" s="3">
        <f t="shared" si="10"/>
        <v>-5.6652520471563009E-2</v>
      </c>
      <c r="AL67" s="3">
        <f t="shared" si="9"/>
        <v>-9.2449005171688012E-2</v>
      </c>
      <c r="AM67" s="3">
        <f t="shared" si="9"/>
        <v>-2.7504907805564111E-2</v>
      </c>
      <c r="AN67" s="3">
        <f t="shared" si="9"/>
        <v>-7.9762315545544596E-2</v>
      </c>
      <c r="AO67" s="3">
        <f t="shared" si="9"/>
        <v>-1.4627682838940899E-2</v>
      </c>
      <c r="AP67" s="3">
        <f t="shared" si="9"/>
        <v>-3.9888135108476684E-2</v>
      </c>
      <c r="AQ67" s="3">
        <f t="shared" si="8"/>
        <v>-7.8289758990807388E-3</v>
      </c>
    </row>
    <row r="68" spans="1:43" x14ac:dyDescent="0.25">
      <c r="A68" s="1">
        <v>38898</v>
      </c>
      <c r="B68" s="3">
        <v>-9.7907681571877993E-3</v>
      </c>
      <c r="D68" s="3">
        <v>2.6613579144705302E-3</v>
      </c>
      <c r="F68" s="3">
        <f>VLOOKUP($A68,[1]Consolidate_Returns!$A:$G,3,0)</f>
        <v>7.7573763837403664E-2</v>
      </c>
      <c r="G68" s="3">
        <f>VLOOKUP($A68,[1]Consolidate_Returns!$A:$G,5,0)</f>
        <v>7.257376383740366E-2</v>
      </c>
      <c r="H68" s="3">
        <f>VLOOKUP($A68,[1]Consolidate_Returns!$A:$G,2,0)</f>
        <v>9.4382803055157449E-2</v>
      </c>
      <c r="I68" s="3">
        <f>VLOOKUP($A68,[1]Consolidate_Returns!$A:$G,4,0)</f>
        <v>-2.757680395948159E-3</v>
      </c>
      <c r="J68" s="3">
        <v>-1.9E-3</v>
      </c>
      <c r="K68" s="3"/>
      <c r="M68" s="3">
        <f t="shared" ref="M68:M81" si="11">($K$1*B68)+($L$1*F68)</f>
        <v>3.3891497840107934E-2</v>
      </c>
      <c r="N68" s="3">
        <f>($K$1*B68)+($L$1*G68)</f>
        <v>3.1391497840107932E-2</v>
      </c>
      <c r="O68" s="3">
        <f>($K$1*C68)+($L$1*H68)</f>
        <v>4.7191401527578725E-2</v>
      </c>
      <c r="P68" s="3">
        <f t="shared" ref="P68:P131" si="12">I68</f>
        <v>-2.757680395948159E-3</v>
      </c>
      <c r="Q68" s="3">
        <f t="shared" ref="Q68:Q81" si="13">($K$1*C68)+($L$1*D68)</f>
        <v>1.3306789572352651E-3</v>
      </c>
      <c r="R68" s="3">
        <f t="shared" ref="R68:R81" si="14">($K$1*C68)+($L$1*I68)</f>
        <v>-1.3788401979740795E-3</v>
      </c>
      <c r="S68" s="3">
        <f t="shared" ref="S68:S131" si="15">($K$1*C68)+($L$1*J68)</f>
        <v>-9.5E-4</v>
      </c>
      <c r="U68" s="7">
        <f>U67*(1+B68)</f>
        <v>124.02233740185345</v>
      </c>
      <c r="V68">
        <f>V67*(1+C68)</f>
        <v>100</v>
      </c>
      <c r="W68" s="7">
        <f>W67*(1+D68)</f>
        <v>102.05815515715686</v>
      </c>
      <c r="X68">
        <f>X67*(1+E68)</f>
        <v>100</v>
      </c>
      <c r="Y68" s="7">
        <f>Y67*(1+M68)</f>
        <v>212.37270132131098</v>
      </c>
      <c r="Z68" s="7">
        <f>Z67*(1+N68)</f>
        <v>170.96886021700956</v>
      </c>
      <c r="AA68">
        <f>AA67*(1+O68)</f>
        <v>168.65293945669995</v>
      </c>
      <c r="AB68">
        <f>AB67*(1+P68)</f>
        <v>88.078648034228465</v>
      </c>
      <c r="AC68">
        <f>AC67*(1+Q68)</f>
        <v>102.40453123559408</v>
      </c>
      <c r="AD68">
        <f>AD67*(1+R68)</f>
        <v>96.582031331688711</v>
      </c>
      <c r="AE68">
        <f t="shared" ref="AE68:AE131" si="16">AE67*(1+S68)</f>
        <v>97.666981484270892</v>
      </c>
      <c r="AG68" s="3">
        <f t="shared" si="10"/>
        <v>-3.348849170950461E-2</v>
      </c>
      <c r="AH68" s="3">
        <f t="shared" si="10"/>
        <v>0</v>
      </c>
      <c r="AI68" s="3">
        <f t="shared" si="10"/>
        <v>-2.6671866762398844E-2</v>
      </c>
      <c r="AJ68" s="3">
        <f t="shared" si="10"/>
        <v>0</v>
      </c>
      <c r="AK68" s="3">
        <f t="shared" si="10"/>
        <v>-2.4681061406653791E-2</v>
      </c>
      <c r="AL68" s="3">
        <f t="shared" si="9"/>
        <v>-6.3959620077747262E-2</v>
      </c>
      <c r="AM68" s="3">
        <f t="shared" si="9"/>
        <v>0</v>
      </c>
      <c r="AN68" s="3">
        <f t="shared" si="9"/>
        <v>-8.2300036967577317E-2</v>
      </c>
      <c r="AO68" s="3">
        <f t="shared" si="9"/>
        <v>-1.3316468631452678E-2</v>
      </c>
      <c r="AP68" s="3">
        <f t="shared" si="9"/>
        <v>-4.1211975942341009E-2</v>
      </c>
      <c r="AQ68" s="3">
        <f t="shared" si="8"/>
        <v>-8.7715383719766393E-3</v>
      </c>
    </row>
    <row r="69" spans="1:43" x14ac:dyDescent="0.25">
      <c r="A69" s="1">
        <v>38929</v>
      </c>
      <c r="B69" s="3">
        <v>1.53940268390083E-2</v>
      </c>
      <c r="D69" s="3">
        <v>3.9198383067200401E-3</v>
      </c>
      <c r="F69" s="3">
        <f>VLOOKUP($A69,[1]Consolidate_Returns!$A:$G,3,0)</f>
        <v>8.4365645866996034E-2</v>
      </c>
      <c r="G69" s="3">
        <f>VLOOKUP($A69,[1]Consolidate_Returns!$A:$G,5,0)</f>
        <v>5.7886321268310205E-2</v>
      </c>
      <c r="H69" s="3">
        <f>VLOOKUP($A69,[1]Consolidate_Returns!$A:$G,2,0)</f>
        <v>6.2886321268310202E-2</v>
      </c>
      <c r="I69" s="3">
        <f>VLOOKUP($A69,[1]Consolidate_Returns!$A:$G,4,0)</f>
        <v>-4.2669148772064389E-2</v>
      </c>
      <c r="J69" s="3">
        <v>-1E-4</v>
      </c>
      <c r="K69" s="3"/>
      <c r="M69" s="3">
        <f t="shared" si="11"/>
        <v>4.9879836353002166E-2</v>
      </c>
      <c r="N69" s="3">
        <f>($K$1*B69)+($L$1*G69)</f>
        <v>3.6640174053659255E-2</v>
      </c>
      <c r="O69" s="3">
        <f>($K$1*C69)+($L$1*H69)</f>
        <v>3.1443160634155101E-2</v>
      </c>
      <c r="P69" s="3">
        <f t="shared" si="12"/>
        <v>-4.2669148772064389E-2</v>
      </c>
      <c r="Q69" s="3">
        <f t="shared" si="13"/>
        <v>1.9599191533600201E-3</v>
      </c>
      <c r="R69" s="3">
        <f t="shared" si="14"/>
        <v>-2.1334574386032194E-2</v>
      </c>
      <c r="S69" s="3">
        <f t="shared" si="15"/>
        <v>-5.0000000000000002E-5</v>
      </c>
      <c r="U69" s="7">
        <f>U68*(1+B69)</f>
        <v>125.93154059245411</v>
      </c>
      <c r="V69">
        <f>V68*(1+C69)</f>
        <v>100</v>
      </c>
      <c r="W69" s="7">
        <f>W68*(1+D69)</f>
        <v>102.45820662325507</v>
      </c>
      <c r="X69">
        <f>X68*(1+E69)</f>
        <v>100</v>
      </c>
      <c r="Y69" s="7">
        <f>Y68*(1+M69)</f>
        <v>222.96581690906299</v>
      </c>
      <c r="Z69" s="7">
        <f>Z68*(1+N69)</f>
        <v>177.23318901311654</v>
      </c>
      <c r="AA69">
        <f>AA68*(1+O69)</f>
        <v>173.95592092345942</v>
      </c>
      <c r="AB69">
        <f>AB68*(1+P69)</f>
        <v>84.320407097613668</v>
      </c>
      <c r="AC69">
        <f>AC68*(1+Q69)</f>
        <v>102.60523583775357</v>
      </c>
      <c r="AD69">
        <f>AD68*(1+R69)</f>
        <v>94.521494799888714</v>
      </c>
      <c r="AE69">
        <f t="shared" si="16"/>
        <v>97.662098135196672</v>
      </c>
      <c r="AG69" s="3">
        <f t="shared" si="10"/>
        <v>-1.8609987610670412E-2</v>
      </c>
      <c r="AH69" s="3">
        <f t="shared" si="10"/>
        <v>0</v>
      </c>
      <c r="AI69" s="3">
        <f t="shared" si="10"/>
        <v>-2.2856577860725751E-2</v>
      </c>
      <c r="AJ69" s="3">
        <f t="shared" si="10"/>
        <v>0</v>
      </c>
      <c r="AK69" s="3">
        <f t="shared" si="10"/>
        <v>0</v>
      </c>
      <c r="AL69" s="3">
        <f t="shared" si="9"/>
        <v>-2.9662937636142524E-2</v>
      </c>
      <c r="AM69" s="3">
        <f t="shared" si="9"/>
        <v>0</v>
      </c>
      <c r="AN69" s="3">
        <f t="shared" si="9"/>
        <v>-0.12145751321832582</v>
      </c>
      <c r="AO69" s="3">
        <f t="shared" si="9"/>
        <v>-1.138264868001861E-2</v>
      </c>
      <c r="AP69" s="3">
        <f t="shared" si="9"/>
        <v>-6.1667310362035883E-2</v>
      </c>
      <c r="AQ69" s="3">
        <f t="shared" si="8"/>
        <v>-8.8210997950581033E-3</v>
      </c>
    </row>
    <row r="70" spans="1:43" x14ac:dyDescent="0.25">
      <c r="A70" s="1">
        <v>38960</v>
      </c>
      <c r="B70" s="3">
        <v>7.7348235085529897E-3</v>
      </c>
      <c r="D70" s="3">
        <v>2.2022734327902901E-2</v>
      </c>
      <c r="F70" s="3">
        <f>VLOOKUP($A70,[1]Consolidate_Returns!$A:$G,3,0)</f>
        <v>6.0709340991656875E-2</v>
      </c>
      <c r="G70" s="3">
        <f>VLOOKUP($A70,[1]Consolidate_Returns!$A:$G,5,0)</f>
        <v>-5.2814002059714572E-2</v>
      </c>
      <c r="H70" s="3">
        <f>VLOOKUP($A70,[1]Consolidate_Returns!$A:$G,2,0)</f>
        <v>-4.331110697284022E-2</v>
      </c>
      <c r="I70" s="3">
        <f>VLOOKUP($A70,[1]Consolidate_Returns!$A:$G,4,0)</f>
        <v>4.5521801806437938E-2</v>
      </c>
      <c r="J70" s="3">
        <v>-4.0000000000000002E-4</v>
      </c>
      <c r="K70" s="3"/>
      <c r="M70" s="3">
        <f t="shared" si="11"/>
        <v>3.4222082250104931E-2</v>
      </c>
      <c r="N70" s="3">
        <f>($K$1*B70)+($L$1*G70)</f>
        <v>-2.2539589275580793E-2</v>
      </c>
      <c r="O70" s="3">
        <f>($K$1*C70)+($L$1*H70)</f>
        <v>-2.165555348642011E-2</v>
      </c>
      <c r="P70" s="3">
        <f t="shared" si="12"/>
        <v>4.5521801806437938E-2</v>
      </c>
      <c r="Q70" s="3">
        <f t="shared" si="13"/>
        <v>1.1011367163951451E-2</v>
      </c>
      <c r="R70" s="3">
        <f t="shared" si="14"/>
        <v>2.2760900903218969E-2</v>
      </c>
      <c r="S70" s="3">
        <f t="shared" si="15"/>
        <v>-2.0000000000000001E-4</v>
      </c>
      <c r="U70" s="7">
        <f>U69*(1+B70)</f>
        <v>126.90559883309693</v>
      </c>
      <c r="V70">
        <f>V69*(1+C70)</f>
        <v>100</v>
      </c>
      <c r="W70" s="7">
        <f>W69*(1+D70)</f>
        <v>104.71461648743239</v>
      </c>
      <c r="X70">
        <f>X69*(1+E70)</f>
        <v>100</v>
      </c>
      <c r="Y70" s="7">
        <f>Y69*(1+M70)</f>
        <v>230.59617143428679</v>
      </c>
      <c r="Z70" s="7">
        <f>Z69*(1+N70)</f>
        <v>173.23842572675952</v>
      </c>
      <c r="AA70">
        <f>AA69*(1+O70)</f>
        <v>170.18880917362196</v>
      </c>
      <c r="AB70">
        <f>AB69*(1+P70)</f>
        <v>88.158823957749391</v>
      </c>
      <c r="AC70">
        <f>AC69*(1+Q70)</f>
        <v>103.73505976250689</v>
      </c>
      <c r="AD70">
        <f>AD69*(1+R70)</f>
        <v>96.672889176253108</v>
      </c>
      <c r="AE70">
        <f t="shared" si="16"/>
        <v>97.642565715569631</v>
      </c>
      <c r="AG70" s="3">
        <f t="shared" si="10"/>
        <v>-1.1019109071782241E-2</v>
      </c>
      <c r="AH70" s="3">
        <f t="shared" si="10"/>
        <v>0</v>
      </c>
      <c r="AI70" s="3">
        <f t="shared" si="10"/>
        <v>-1.337207874694632E-3</v>
      </c>
      <c r="AJ70" s="3">
        <f t="shared" si="10"/>
        <v>0</v>
      </c>
      <c r="AK70" s="3">
        <f t="shared" si="10"/>
        <v>0</v>
      </c>
      <c r="AL70" s="3">
        <f t="shared" si="9"/>
        <v>-5.1533936480697512E-2</v>
      </c>
      <c r="AM70" s="3">
        <f t="shared" si="9"/>
        <v>-2.1655553486420176E-2</v>
      </c>
      <c r="AN70" s="3">
        <f t="shared" si="9"/>
        <v>-8.146467625651542E-2</v>
      </c>
      <c r="AO70" s="3">
        <f t="shared" si="9"/>
        <v>-4.966200399812036E-4</v>
      </c>
      <c r="AP70" s="3">
        <f t="shared" si="9"/>
        <v>-4.031001299893526E-2</v>
      </c>
      <c r="AQ70" s="3">
        <f t="shared" si="8"/>
        <v>-9.0193355750991053E-3</v>
      </c>
    </row>
    <row r="71" spans="1:43" x14ac:dyDescent="0.25">
      <c r="A71" s="1">
        <v>38989</v>
      </c>
      <c r="B71" s="3">
        <v>5.1530950226877197E-3</v>
      </c>
      <c r="D71" s="3">
        <v>2.6734170291226701E-2</v>
      </c>
      <c r="F71" s="3">
        <f>VLOOKUP($A71,[1]Consolidate_Returns!$A:$G,3,0)</f>
        <v>4.4959090814762119E-2</v>
      </c>
      <c r="G71" s="3">
        <f>VLOOKUP($A71,[1]Consolidate_Returns!$A:$G,5,0)</f>
        <v>3.9959090814762122E-2</v>
      </c>
      <c r="H71" s="3">
        <f>VLOOKUP($A71,[1]Consolidate_Returns!$A:$G,2,0)</f>
        <v>3.9959090814762122E-2</v>
      </c>
      <c r="I71" s="3">
        <f>VLOOKUP($A71,[1]Consolidate_Returns!$A:$G,4,0)</f>
        <v>4.6021260175564231E-2</v>
      </c>
      <c r="J71" s="3">
        <v>-1.8E-3</v>
      </c>
      <c r="K71" s="3"/>
      <c r="M71" s="3">
        <f t="shared" si="11"/>
        <v>2.5056092918724918E-2</v>
      </c>
      <c r="N71" s="3">
        <f>($K$1*B71)+($L$1*G71)</f>
        <v>2.2556092918724922E-2</v>
      </c>
      <c r="O71" s="3">
        <f>($K$1*C71)+($L$1*H71)</f>
        <v>1.9979545407381061E-2</v>
      </c>
      <c r="P71" s="3">
        <f t="shared" si="12"/>
        <v>4.6021260175564231E-2</v>
      </c>
      <c r="Q71" s="3">
        <f t="shared" si="13"/>
        <v>1.336708514561335E-2</v>
      </c>
      <c r="R71" s="3">
        <f t="shared" si="14"/>
        <v>2.3010630087782116E-2</v>
      </c>
      <c r="S71" s="3">
        <f t="shared" si="15"/>
        <v>-8.9999999999999998E-4</v>
      </c>
      <c r="U71" s="7">
        <f>U70*(1+B71)</f>
        <v>127.55955544279496</v>
      </c>
      <c r="V71">
        <f>V70*(1+C71)</f>
        <v>100</v>
      </c>
      <c r="W71" s="7">
        <f>W70*(1+D71)</f>
        <v>107.51407487658791</v>
      </c>
      <c r="X71">
        <f>X70*(1+E71)</f>
        <v>100</v>
      </c>
      <c r="Y71" s="7">
        <f>Y70*(1+M71)</f>
        <v>236.3740105324465</v>
      </c>
      <c r="Z71" s="7">
        <f>Z70*(1+N71)</f>
        <v>177.14600775454593</v>
      </c>
      <c r="AA71">
        <f>AA70*(1+O71)</f>
        <v>173.58910421433444</v>
      </c>
      <c r="AB71">
        <f>AB70*(1+P71)</f>
        <v>92.216004131880752</v>
      </c>
      <c r="AC71">
        <f>AC70*(1+Q71)</f>
        <v>105.12169513893761</v>
      </c>
      <c r="AD71">
        <f>AD70*(1+R71)</f>
        <v>98.897393268605029</v>
      </c>
      <c r="AE71">
        <f t="shared" si="16"/>
        <v>97.554687406425614</v>
      </c>
      <c r="AG71" s="3">
        <f t="shared" si="10"/>
        <v>-5.9227965652068398E-3</v>
      </c>
      <c r="AH71" s="3">
        <f t="shared" si="10"/>
        <v>0</v>
      </c>
      <c r="AI71" s="3">
        <f t="shared" si="10"/>
        <v>0</v>
      </c>
      <c r="AJ71" s="3">
        <f t="shared" si="10"/>
        <v>0</v>
      </c>
      <c r="AK71" s="3">
        <f t="shared" si="10"/>
        <v>0</v>
      </c>
      <c r="AL71" s="3">
        <f t="shared" si="9"/>
        <v>-3.0140247821698846E-2</v>
      </c>
      <c r="AM71" s="3">
        <f t="shared" si="9"/>
        <v>-2.1086761932430859E-3</v>
      </c>
      <c r="AN71" s="3">
        <f t="shared" si="9"/>
        <v>-3.9192523142070286E-2</v>
      </c>
      <c r="AO71" s="3">
        <f t="shared" si="9"/>
        <v>0</v>
      </c>
      <c r="AP71" s="3">
        <f t="shared" si="9"/>
        <v>-1.8226941709105281E-2</v>
      </c>
      <c r="AQ71" s="3">
        <f t="shared" si="8"/>
        <v>-9.9112181730815589E-3</v>
      </c>
    </row>
    <row r="72" spans="1:43" x14ac:dyDescent="0.25">
      <c r="A72" s="1">
        <v>39021</v>
      </c>
      <c r="B72" s="3">
        <v>4.96259862668871E-3</v>
      </c>
      <c r="D72" s="3">
        <v>3.2074685344026098E-2</v>
      </c>
      <c r="F72" s="3">
        <f>VLOOKUP($A72,[1]Consolidate_Returns!$A:$G,3,0)</f>
        <v>0.15066312030997717</v>
      </c>
      <c r="G72" s="3">
        <f>VLOOKUP($A72,[1]Consolidate_Returns!$A:$G,5,0)</f>
        <v>0.11839141749390621</v>
      </c>
      <c r="H72" s="3">
        <f>VLOOKUP($A72,[1]Consolidate_Returns!$A:$G,2,0)</f>
        <v>0.12339141749390621</v>
      </c>
      <c r="I72" s="3">
        <f>VLOOKUP($A72,[1]Consolidate_Returns!$A:$G,4,0)</f>
        <v>4.6313368473377664E-2</v>
      </c>
      <c r="J72" s="3">
        <v>1E-3</v>
      </c>
      <c r="K72" s="3"/>
      <c r="M72" s="3">
        <f t="shared" si="11"/>
        <v>7.781285946833294E-2</v>
      </c>
      <c r="N72" s="3">
        <f>($K$1*B72)+($L$1*G72)</f>
        <v>6.167700806029746E-2</v>
      </c>
      <c r="O72" s="3">
        <f>($K$1*C72)+($L$1*H72)</f>
        <v>6.1695708746953105E-2</v>
      </c>
      <c r="P72" s="3">
        <f t="shared" si="12"/>
        <v>4.6313368473377664E-2</v>
      </c>
      <c r="Q72" s="3">
        <f t="shared" si="13"/>
        <v>1.6037342672013049E-2</v>
      </c>
      <c r="R72" s="3">
        <f t="shared" si="14"/>
        <v>2.3156684236688832E-2</v>
      </c>
      <c r="S72" s="3">
        <f t="shared" si="15"/>
        <v>5.0000000000000001E-4</v>
      </c>
      <c r="U72" s="7">
        <f>U71*(1+B72)</f>
        <v>128.19258231745641</v>
      </c>
      <c r="V72">
        <f>V71*(1+C72)</f>
        <v>100</v>
      </c>
      <c r="W72" s="7">
        <f>W71*(1+D72)</f>
        <v>110.96255499830853</v>
      </c>
      <c r="X72">
        <f>X71*(1+E72)</f>
        <v>100</v>
      </c>
      <c r="Y72" s="7">
        <f>Y71*(1+M72)</f>
        <v>254.76694819597401</v>
      </c>
      <c r="Z72" s="7">
        <f>Z71*(1+N72)</f>
        <v>188.07184350267258</v>
      </c>
      <c r="AA72">
        <f>AA71*(1+O72)</f>
        <v>184.29880702958653</v>
      </c>
      <c r="AB72">
        <f>AB71*(1+P72)</f>
        <v>96.486837910383059</v>
      </c>
      <c r="AC72">
        <f>AC71*(1+Q72)</f>
        <v>106.80756778614365</v>
      </c>
      <c r="AD72">
        <f>AD71*(1+R72)</f>
        <v>101.18752897635775</v>
      </c>
      <c r="AE72">
        <f t="shared" si="16"/>
        <v>97.603464750128822</v>
      </c>
      <c r="AG72" s="3">
        <f t="shared" si="10"/>
        <v>-9.8959040061864984E-4</v>
      </c>
      <c r="AH72" s="3">
        <f t="shared" si="10"/>
        <v>0</v>
      </c>
      <c r="AI72" s="3">
        <f t="shared" si="10"/>
        <v>0</v>
      </c>
      <c r="AJ72" s="3">
        <f t="shared" si="10"/>
        <v>0</v>
      </c>
      <c r="AK72" s="3">
        <f t="shared" si="10"/>
        <v>0</v>
      </c>
      <c r="AL72" s="3">
        <f t="shared" si="9"/>
        <v>0</v>
      </c>
      <c r="AM72" s="3">
        <f t="shared" si="9"/>
        <v>0</v>
      </c>
      <c r="AN72" s="3">
        <f t="shared" si="9"/>
        <v>0</v>
      </c>
      <c r="AO72" s="3">
        <f t="shared" si="9"/>
        <v>0</v>
      </c>
      <c r="AP72" s="3">
        <f t="shared" si="9"/>
        <v>0</v>
      </c>
      <c r="AQ72" s="3">
        <f t="shared" si="8"/>
        <v>-8.9201383113929542E-3</v>
      </c>
    </row>
    <row r="73" spans="1:43" x14ac:dyDescent="0.25">
      <c r="A73" s="1">
        <v>39051</v>
      </c>
      <c r="B73" s="3">
        <v>2.1831181968979201E-2</v>
      </c>
      <c r="D73" s="3">
        <v>1.96325929399545E-2</v>
      </c>
      <c r="F73" s="3">
        <f>VLOOKUP($A73,[1]Consolidate_Returns!$A:$G,3,0)</f>
        <v>2.8187578938670705E-2</v>
      </c>
      <c r="G73" s="3">
        <f>VLOOKUP($A73,[1]Consolidate_Returns!$A:$G,5,0)</f>
        <v>3.630157954539897E-2</v>
      </c>
      <c r="H73" s="3">
        <f>VLOOKUP($A73,[1]Consolidate_Returns!$A:$G,2,0)</f>
        <v>3.7047028864927625E-2</v>
      </c>
      <c r="I73" s="3">
        <f>VLOOKUP($A73,[1]Consolidate_Returns!$A:$G,4,0)</f>
        <v>3.3325137811457156E-2</v>
      </c>
      <c r="J73" s="3">
        <v>-2.9999999999999997E-4</v>
      </c>
      <c r="K73" s="3"/>
      <c r="M73" s="3">
        <f t="shared" si="11"/>
        <v>2.5009380453824955E-2</v>
      </c>
      <c r="N73" s="3">
        <f>($K$1*B73)+($L$1*G73)</f>
        <v>2.9066380757189085E-2</v>
      </c>
      <c r="O73" s="3">
        <f>($K$1*C73)+($L$1*H73)</f>
        <v>1.8523514432463813E-2</v>
      </c>
      <c r="P73" s="3">
        <f t="shared" si="12"/>
        <v>3.3325137811457156E-2</v>
      </c>
      <c r="Q73" s="3">
        <f t="shared" si="13"/>
        <v>9.8162964699772502E-3</v>
      </c>
      <c r="R73" s="3">
        <f t="shared" si="14"/>
        <v>1.6662568905728578E-2</v>
      </c>
      <c r="S73" s="3">
        <f t="shared" si="15"/>
        <v>-1.4999999999999999E-4</v>
      </c>
      <c r="U73" s="7">
        <f>U72*(1+B73)</f>
        <v>130.99117790910213</v>
      </c>
      <c r="V73">
        <f>V72*(1+C73)</f>
        <v>100</v>
      </c>
      <c r="W73" s="7">
        <f>W72*(1+D73)</f>
        <v>113.14103767216764</v>
      </c>
      <c r="X73">
        <f>X72*(1+E73)</f>
        <v>100</v>
      </c>
      <c r="Y73" s="7">
        <f>Y72*(1+M73)</f>
        <v>261.13851173046703</v>
      </c>
      <c r="Z73" s="7">
        <f>Z72*(1+N73)</f>
        <v>193.53841131562774</v>
      </c>
      <c r="AA73">
        <f>AA72*(1+O73)</f>
        <v>187.71266864148492</v>
      </c>
      <c r="AB73">
        <f>AB72*(1+P73)</f>
        <v>99.702275080738303</v>
      </c>
      <c r="AC73">
        <f>AC72*(1+Q73)</f>
        <v>107.85602253676963</v>
      </c>
      <c r="AD73">
        <f>AD72*(1+R73)</f>
        <v>102.87357315032671</v>
      </c>
      <c r="AE73">
        <f t="shared" si="16"/>
        <v>97.588824230416307</v>
      </c>
      <c r="AG73" s="3">
        <f t="shared" si="10"/>
        <v>0</v>
      </c>
      <c r="AH73" s="3">
        <f t="shared" si="10"/>
        <v>0</v>
      </c>
      <c r="AI73" s="3">
        <f t="shared" si="10"/>
        <v>0</v>
      </c>
      <c r="AJ73" s="3">
        <f t="shared" si="10"/>
        <v>0</v>
      </c>
      <c r="AK73" s="3">
        <f t="shared" si="10"/>
        <v>0</v>
      </c>
      <c r="AL73" s="3">
        <f t="shared" si="9"/>
        <v>0</v>
      </c>
      <c r="AM73" s="3">
        <f t="shared" si="9"/>
        <v>0</v>
      </c>
      <c r="AN73" s="3">
        <f t="shared" si="9"/>
        <v>0</v>
      </c>
      <c r="AO73" s="3">
        <f t="shared" si="9"/>
        <v>0</v>
      </c>
      <c r="AP73" s="3">
        <f t="shared" si="9"/>
        <v>0</v>
      </c>
      <c r="AQ73" s="3">
        <f t="shared" si="8"/>
        <v>-7.5304725230568512E-3</v>
      </c>
    </row>
    <row r="74" spans="1:43" x14ac:dyDescent="0.25">
      <c r="A74" s="1">
        <v>39080</v>
      </c>
      <c r="B74" s="3">
        <v>-5.6975485478045502E-3</v>
      </c>
      <c r="D74" s="3">
        <v>1.3894238064983799E-2</v>
      </c>
      <c r="F74" s="3">
        <f>VLOOKUP($A74,[1]Consolidate_Returns!$A:$G,3,0)</f>
        <v>2.2251455826954037E-4</v>
      </c>
      <c r="G74" s="3">
        <f>VLOOKUP($A74,[1]Consolidate_Returns!$A:$G,5,0)</f>
        <v>-4.7774854417304601E-3</v>
      </c>
      <c r="H74" s="3">
        <f>VLOOKUP($A74,[1]Consolidate_Returns!$A:$G,2,0)</f>
        <v>-7.883460882098221E-3</v>
      </c>
      <c r="I74" s="3">
        <f>VLOOKUP($A74,[1]Consolidate_Returns!$A:$G,4,0)</f>
        <v>-1.9362794110948517E-2</v>
      </c>
      <c r="J74" s="3">
        <v>4.0000000000000002E-4</v>
      </c>
      <c r="K74" s="3"/>
      <c r="M74" s="3">
        <f t="shared" si="11"/>
        <v>-2.7375169947675051E-3</v>
      </c>
      <c r="N74" s="3">
        <f>($K$1*B74)+($L$1*G74)</f>
        <v>-5.2375169947675056E-3</v>
      </c>
      <c r="O74" s="3">
        <f>($K$1*C74)+($L$1*H74)</f>
        <v>-3.9417304410491105E-3</v>
      </c>
      <c r="P74" s="3">
        <f t="shared" si="12"/>
        <v>-1.9362794110948517E-2</v>
      </c>
      <c r="Q74" s="3">
        <f t="shared" si="13"/>
        <v>6.9471190324918997E-3</v>
      </c>
      <c r="R74" s="3">
        <f t="shared" si="14"/>
        <v>-9.6813970554742584E-3</v>
      </c>
      <c r="S74" s="3">
        <f t="shared" si="15"/>
        <v>2.0000000000000001E-4</v>
      </c>
      <c r="U74" s="7">
        <f>U73*(1+B74)</f>
        <v>130.24484931363091</v>
      </c>
      <c r="V74">
        <f>V73*(1+C74)</f>
        <v>100</v>
      </c>
      <c r="W74" s="7">
        <f>W73*(1+D74)</f>
        <v>114.71304618450404</v>
      </c>
      <c r="X74">
        <f>X73*(1+E74)</f>
        <v>100</v>
      </c>
      <c r="Y74" s="7">
        <f>Y73*(1+M74)</f>
        <v>260.42364061661658</v>
      </c>
      <c r="Z74" s="7">
        <f>Z73*(1+N74)</f>
        <v>192.52475059722184</v>
      </c>
      <c r="AA74">
        <f>AA73*(1+O74)</f>
        <v>186.97275590133023</v>
      </c>
      <c r="AB74">
        <f>AB73*(1+P74)</f>
        <v>97.771760455956809</v>
      </c>
      <c r="AC74">
        <f>AC73*(1+Q74)</f>
        <v>108.6053111637037</v>
      </c>
      <c r="AD74">
        <f>AD73*(1+R74)</f>
        <v>101.87761324214303</v>
      </c>
      <c r="AE74">
        <f t="shared" si="16"/>
        <v>97.608341995262393</v>
      </c>
      <c r="AG74" s="3">
        <f t="shared" si="10"/>
        <v>-5.697548547804656E-3</v>
      </c>
      <c r="AH74" s="3">
        <f t="shared" si="10"/>
        <v>0</v>
      </c>
      <c r="AI74" s="3">
        <f t="shared" si="10"/>
        <v>0</v>
      </c>
      <c r="AJ74" s="3">
        <f t="shared" si="10"/>
        <v>0</v>
      </c>
      <c r="AK74" s="3">
        <f t="shared" si="10"/>
        <v>-2.7375169947675151E-3</v>
      </c>
      <c r="AL74" s="3">
        <f t="shared" si="9"/>
        <v>-5.2375169947674934E-3</v>
      </c>
      <c r="AM74" s="3">
        <f t="shared" si="9"/>
        <v>-3.9417304410490437E-3</v>
      </c>
      <c r="AN74" s="3">
        <f t="shared" si="9"/>
        <v>-1.9362794110948576E-2</v>
      </c>
      <c r="AO74" s="3">
        <f t="shared" si="9"/>
        <v>0</v>
      </c>
      <c r="AP74" s="3">
        <f t="shared" si="9"/>
        <v>-9.6813970554741596E-3</v>
      </c>
      <c r="AQ74" s="3">
        <f t="shared" si="8"/>
        <v>-6.3880472624607424E-3</v>
      </c>
    </row>
    <row r="75" spans="1:43" x14ac:dyDescent="0.25">
      <c r="A75" s="1">
        <v>39113</v>
      </c>
      <c r="B75" s="3">
        <v>7.3488088325812601E-3</v>
      </c>
      <c r="D75" s="3">
        <v>1.42958456151396E-2</v>
      </c>
      <c r="F75" s="3">
        <f>VLOOKUP($A75,[1]Consolidate_Returns!$A:$G,3,0)</f>
        <v>1.4309948381208554E-2</v>
      </c>
      <c r="G75" s="3">
        <f>VLOOKUP($A75,[1]Consolidate_Returns!$A:$G,5,0)</f>
        <v>1.7504740557925221E-2</v>
      </c>
      <c r="H75" s="3">
        <f>VLOOKUP($A75,[1]Consolidate_Returns!$A:$G,2,0)</f>
        <v>2.2504740557925222E-2</v>
      </c>
      <c r="I75" s="3">
        <f>VLOOKUP($A75,[1]Consolidate_Returns!$A:$G,4,0)</f>
        <v>1.9937662478190281E-2</v>
      </c>
      <c r="J75" s="3">
        <v>4.4000000000000003E-3</v>
      </c>
      <c r="K75" s="3"/>
      <c r="M75" s="3">
        <f t="shared" si="11"/>
        <v>1.0829378606894906E-2</v>
      </c>
      <c r="N75" s="3">
        <f>($K$1*B75)+($L$1*G75)</f>
        <v>1.242677469525324E-2</v>
      </c>
      <c r="O75" s="3">
        <f>($K$1*C75)+($L$1*H75)</f>
        <v>1.1252370278962611E-2</v>
      </c>
      <c r="P75" s="3">
        <f t="shared" si="12"/>
        <v>1.9937662478190281E-2</v>
      </c>
      <c r="Q75" s="3">
        <f t="shared" si="13"/>
        <v>7.1479228075698002E-3</v>
      </c>
      <c r="R75" s="3">
        <f t="shared" si="14"/>
        <v>9.9688312390951404E-3</v>
      </c>
      <c r="S75" s="3">
        <f t="shared" si="15"/>
        <v>2.2000000000000001E-3</v>
      </c>
      <c r="U75" s="7">
        <f>U74*(1+B75)</f>
        <v>131.20199381266514</v>
      </c>
      <c r="V75">
        <f>V74*(1+C75)</f>
        <v>100</v>
      </c>
      <c r="W75" s="7">
        <f>W74*(1+D75)</f>
        <v>116.35296618280009</v>
      </c>
      <c r="X75">
        <f>X74*(1+E75)</f>
        <v>100</v>
      </c>
      <c r="Y75" s="7">
        <f>Y74*(1+M75)</f>
        <v>263.24386681903985</v>
      </c>
      <c r="Z75" s="7">
        <f>Z74*(1+N75)</f>
        <v>194.91721229615337</v>
      </c>
      <c r="AA75">
        <f>AA74*(1+O75)</f>
        <v>189.07664258281011</v>
      </c>
      <c r="AB75">
        <f>AB74*(1+P75)</f>
        <v>99.721100815826134</v>
      </c>
      <c r="AC75">
        <f>AC74*(1+Q75)</f>
        <v>109.38161354439394</v>
      </c>
      <c r="AD75">
        <f>AD74*(1+R75)</f>
        <v>102.89321397559576</v>
      </c>
      <c r="AE75">
        <f t="shared" si="16"/>
        <v>97.823080347651967</v>
      </c>
      <c r="AG75" s="3">
        <f t="shared" si="10"/>
        <v>0</v>
      </c>
      <c r="AH75" s="3">
        <f t="shared" si="10"/>
        <v>0</v>
      </c>
      <c r="AI75" s="3">
        <f t="shared" si="10"/>
        <v>0</v>
      </c>
      <c r="AJ75" s="3">
        <f t="shared" si="10"/>
        <v>0</v>
      </c>
      <c r="AK75" s="3">
        <f t="shared" si="10"/>
        <v>0</v>
      </c>
      <c r="AL75" s="3">
        <f t="shared" si="9"/>
        <v>0</v>
      </c>
      <c r="AM75" s="3">
        <f t="shared" si="9"/>
        <v>0</v>
      </c>
      <c r="AN75" s="3">
        <f t="shared" si="9"/>
        <v>0</v>
      </c>
      <c r="AO75" s="3">
        <f t="shared" si="9"/>
        <v>0</v>
      </c>
      <c r="AP75" s="3">
        <f t="shared" si="9"/>
        <v>0</v>
      </c>
      <c r="AQ75" s="3">
        <f t="shared" si="8"/>
        <v>-1.1055281035592499E-3</v>
      </c>
    </row>
    <row r="76" spans="1:43" x14ac:dyDescent="0.25">
      <c r="A76" s="1">
        <v>39141</v>
      </c>
      <c r="B76" s="3">
        <v>-2.5424884858023899E-3</v>
      </c>
      <c r="D76" s="3">
        <v>-1.8954436663104798E-2</v>
      </c>
      <c r="F76" s="3">
        <f>VLOOKUP($A76,[1]Consolidate_Returns!$A:$G,3,0)</f>
        <v>-7.534405617008616E-2</v>
      </c>
      <c r="G76" s="3">
        <f>VLOOKUP($A76,[1]Consolidate_Returns!$A:$G,5,0)</f>
        <v>-0.10066086558604477</v>
      </c>
      <c r="H76" s="3">
        <f>VLOOKUP($A76,[1]Consolidate_Returns!$A:$G,2,0)</f>
        <v>4.0825292383229791E-3</v>
      </c>
      <c r="I76" s="3">
        <f>VLOOKUP($A76,[1]Consolidate_Returns!$A:$G,4,0)</f>
        <v>-1.726609516518612E-2</v>
      </c>
      <c r="J76" s="3">
        <v>1.4000000000000002E-3</v>
      </c>
      <c r="K76" s="3"/>
      <c r="M76" s="3">
        <f t="shared" si="11"/>
        <v>-3.8943272327944277E-2</v>
      </c>
      <c r="N76" s="3">
        <f>($K$1*B76)+($L$1*G76)</f>
        <v>-5.1601677035923582E-2</v>
      </c>
      <c r="O76" s="3">
        <f>($K$1*C76)+($L$1*H76)</f>
        <v>2.0412646191614895E-3</v>
      </c>
      <c r="P76" s="3">
        <f t="shared" si="12"/>
        <v>-1.726609516518612E-2</v>
      </c>
      <c r="Q76" s="3">
        <f t="shared" si="13"/>
        <v>-9.4772183315523992E-3</v>
      </c>
      <c r="R76" s="3">
        <f t="shared" si="14"/>
        <v>-8.6330475825930602E-3</v>
      </c>
      <c r="S76" s="3">
        <f t="shared" si="15"/>
        <v>7.000000000000001E-4</v>
      </c>
      <c r="U76" s="7">
        <f>U75*(1+B76)</f>
        <v>130.86841425408213</v>
      </c>
      <c r="V76">
        <f>V75*(1+C76)</f>
        <v>100</v>
      </c>
      <c r="W76" s="7">
        <f>W75*(1+D76)</f>
        <v>114.14756125472383</v>
      </c>
      <c r="X76">
        <f>X75*(1+E76)</f>
        <v>100</v>
      </c>
      <c r="Y76" s="7">
        <f>Y75*(1+M76)</f>
        <v>252.99228922484488</v>
      </c>
      <c r="Z76" s="7">
        <f>Z75*(1+N76)</f>
        <v>184.85915725850472</v>
      </c>
      <c r="AA76">
        <f>AA75*(1+O76)</f>
        <v>189.46259804362424</v>
      </c>
      <c r="AB76">
        <f>AB75*(1+P76)</f>
        <v>97.999306799162966</v>
      </c>
      <c r="AC76">
        <f>AC75*(1+Q76)</f>
        <v>108.34498011137624</v>
      </c>
      <c r="AD76">
        <f>AD75*(1+R76)</f>
        <v>102.0049319634185</v>
      </c>
      <c r="AE76">
        <f t="shared" si="16"/>
        <v>97.891556503895316</v>
      </c>
      <c r="AG76" s="3">
        <f t="shared" si="10"/>
        <v>-2.5424884858023422E-3</v>
      </c>
      <c r="AH76" s="3">
        <f t="shared" si="10"/>
        <v>0</v>
      </c>
      <c r="AI76" s="3">
        <f t="shared" si="10"/>
        <v>-1.8954436663104833E-2</v>
      </c>
      <c r="AJ76" s="3">
        <f t="shared" si="10"/>
        <v>0</v>
      </c>
      <c r="AK76" s="3">
        <f t="shared" si="10"/>
        <v>-3.8943272327944305E-2</v>
      </c>
      <c r="AL76" s="3">
        <f t="shared" si="9"/>
        <v>-5.1601677035923499E-2</v>
      </c>
      <c r="AM76" s="3">
        <f t="shared" si="9"/>
        <v>0</v>
      </c>
      <c r="AN76" s="3">
        <f t="shared" si="9"/>
        <v>-1.7266095165186065E-2</v>
      </c>
      <c r="AO76" s="3">
        <f t="shared" si="9"/>
        <v>-9.4772183315522882E-3</v>
      </c>
      <c r="AP76" s="3">
        <f t="shared" si="9"/>
        <v>-8.6330475825931504E-3</v>
      </c>
      <c r="AQ76" s="3">
        <f t="shared" si="8"/>
        <v>0</v>
      </c>
    </row>
    <row r="77" spans="1:43" x14ac:dyDescent="0.25">
      <c r="A77" s="1">
        <v>39171</v>
      </c>
      <c r="B77" s="3">
        <v>-5.0517835908917598E-3</v>
      </c>
      <c r="D77" s="3">
        <v>1.18542024939483E-2</v>
      </c>
      <c r="F77" s="3">
        <f>VLOOKUP($A77,[1]Consolidate_Returns!$A:$G,3,0)</f>
        <v>9.2556038739301204E-3</v>
      </c>
      <c r="G77" s="3">
        <f>VLOOKUP($A77,[1]Consolidate_Returns!$A:$G,5,0)</f>
        <v>4.2556038739301203E-3</v>
      </c>
      <c r="H77" s="3">
        <f>VLOOKUP($A77,[1]Consolidate_Returns!$A:$G,2,0)</f>
        <v>-4.1130094615665656E-2</v>
      </c>
      <c r="I77" s="3">
        <f>VLOOKUP($A77,[1]Consolidate_Returns!$A:$G,4,0)</f>
        <v>6.0895099939243073E-3</v>
      </c>
      <c r="J77" s="3">
        <v>-4.0000000000000002E-4</v>
      </c>
      <c r="K77" s="3"/>
      <c r="M77" s="3">
        <f t="shared" si="11"/>
        <v>2.1019101415191803E-3</v>
      </c>
      <c r="N77" s="3">
        <f>($K$1*B77)+($L$1*G77)</f>
        <v>-3.9808985848081976E-4</v>
      </c>
      <c r="O77" s="3">
        <f>($K$1*C77)+($L$1*H77)</f>
        <v>-2.0565047307832828E-2</v>
      </c>
      <c r="P77" s="3">
        <f t="shared" si="12"/>
        <v>6.0895099939243073E-3</v>
      </c>
      <c r="Q77" s="3">
        <f t="shared" si="13"/>
        <v>5.9271012469741501E-3</v>
      </c>
      <c r="R77" s="3">
        <f t="shared" si="14"/>
        <v>3.0447549969621537E-3</v>
      </c>
      <c r="S77" s="3">
        <f t="shared" si="15"/>
        <v>-2.0000000000000001E-4</v>
      </c>
      <c r="U77" s="7">
        <f>U76*(1+B77)</f>
        <v>130.20729534638733</v>
      </c>
      <c r="V77">
        <f>V76*(1+C77)</f>
        <v>100</v>
      </c>
      <c r="W77" s="7">
        <f>W76*(1+D77)</f>
        <v>115.50068956002769</v>
      </c>
      <c r="X77">
        <f>X76*(1+E77)</f>
        <v>100</v>
      </c>
      <c r="Y77" s="7">
        <f>Y76*(1+M77)</f>
        <v>253.52405628329274</v>
      </c>
      <c r="Z77" s="7">
        <f>Z76*(1+N77)</f>
        <v>184.78556670275282</v>
      </c>
      <c r="AA77">
        <f>AA76*(1+O77)</f>
        <v>185.5662907517922</v>
      </c>
      <c r="AB77">
        <f>AB76*(1+P77)</f>
        <v>98.596074557314111</v>
      </c>
      <c r="AC77">
        <f>AC76*(1+Q77)</f>
        <v>108.98715177809777</v>
      </c>
      <c r="AD77">
        <f>AD76*(1+R77)</f>
        <v>102.3155119897289</v>
      </c>
      <c r="AE77">
        <f t="shared" si="16"/>
        <v>97.87197819259454</v>
      </c>
      <c r="AG77" s="3">
        <f t="shared" si="10"/>
        <v>-7.5814279750815103E-3</v>
      </c>
      <c r="AH77" s="3">
        <f t="shared" si="10"/>
        <v>0</v>
      </c>
      <c r="AI77" s="3">
        <f t="shared" si="10"/>
        <v>-7.3249238995196451E-3</v>
      </c>
      <c r="AJ77" s="3">
        <f t="shared" si="10"/>
        <v>0</v>
      </c>
      <c r="AK77" s="3">
        <f t="shared" si="10"/>
        <v>-3.6923217445475172E-2</v>
      </c>
      <c r="AL77" s="3">
        <f t="shared" si="9"/>
        <v>-5.1979224790095639E-2</v>
      </c>
      <c r="AM77" s="3">
        <f t="shared" si="9"/>
        <v>-2.0565047307832811E-2</v>
      </c>
      <c r="AN77" s="3">
        <f t="shared" si="9"/>
        <v>-1.1281727230326326E-2</v>
      </c>
      <c r="AO77" s="3">
        <f t="shared" si="9"/>
        <v>-3.6062895171689643E-3</v>
      </c>
      <c r="AP77" s="3">
        <f t="shared" si="9"/>
        <v>-5.6145781003970963E-3</v>
      </c>
      <c r="AQ77" s="3">
        <f t="shared" si="8"/>
        <v>-1.9999999999997242E-4</v>
      </c>
    </row>
    <row r="78" spans="1:43" x14ac:dyDescent="0.25">
      <c r="A78" s="1">
        <v>39202</v>
      </c>
      <c r="B78" s="3">
        <v>3.7955195576044099E-3</v>
      </c>
      <c r="D78" s="3">
        <v>4.3136557733655503E-2</v>
      </c>
      <c r="F78" s="3">
        <f>VLOOKUP($A78,[1]Consolidate_Returns!$A:$G,3,0)</f>
        <v>0.10038211821753917</v>
      </c>
      <c r="G78" s="3">
        <f>VLOOKUP($A78,[1]Consolidate_Returns!$A:$G,5,0)</f>
        <v>6.1510761663045914E-2</v>
      </c>
      <c r="H78" s="3">
        <f>VLOOKUP($A78,[1]Consolidate_Returns!$A:$G,2,0)</f>
        <v>6.6510761663045911E-2</v>
      </c>
      <c r="I78" s="3">
        <f>VLOOKUP($A78,[1]Consolidate_Returns!$A:$G,4,0)</f>
        <v>5.2422514517549069E-2</v>
      </c>
      <c r="J78" s="3">
        <v>-6.1000000000000004E-3</v>
      </c>
      <c r="K78" s="3"/>
      <c r="M78" s="3">
        <f t="shared" si="11"/>
        <v>5.2088818887571789E-2</v>
      </c>
      <c r="N78" s="3">
        <f>($K$1*B78)+($L$1*G78)</f>
        <v>3.2653140610325163E-2</v>
      </c>
      <c r="O78" s="3">
        <f>($K$1*C78)+($L$1*H78)</f>
        <v>3.3255380831522956E-2</v>
      </c>
      <c r="P78" s="3">
        <f t="shared" si="12"/>
        <v>5.2422514517549069E-2</v>
      </c>
      <c r="Q78" s="3">
        <f t="shared" si="13"/>
        <v>2.1568278866827752E-2</v>
      </c>
      <c r="R78" s="3">
        <f t="shared" si="14"/>
        <v>2.6211257258774535E-2</v>
      </c>
      <c r="S78" s="3">
        <f t="shared" si="15"/>
        <v>-3.0500000000000002E-3</v>
      </c>
      <c r="U78" s="7">
        <f>U77*(1+B78)</f>
        <v>130.70149968241734</v>
      </c>
      <c r="V78">
        <f>V77*(1+C78)</f>
        <v>100</v>
      </c>
      <c r="W78" s="7">
        <f>W77*(1+D78)</f>
        <v>120.48299172351085</v>
      </c>
      <c r="X78">
        <f>X77*(1+E78)</f>
        <v>100</v>
      </c>
      <c r="Y78" s="7">
        <f>Y77*(1+M78)</f>
        <v>266.72982493467578</v>
      </c>
      <c r="Z78" s="7">
        <f>Z77*(1+N78)</f>
        <v>190.81939579505644</v>
      </c>
      <c r="AA78">
        <f>AA77*(1+O78)</f>
        <v>191.73736842023618</v>
      </c>
      <c r="AB78">
        <f>AB77*(1+P78)</f>
        <v>103.76472870716825</v>
      </c>
      <c r="AC78">
        <f>AC77*(1+Q78)</f>
        <v>111.33781706054906</v>
      </c>
      <c r="AD78">
        <f>AD77*(1+R78)</f>
        <v>104.99733019605492</v>
      </c>
      <c r="AE78">
        <f t="shared" si="16"/>
        <v>97.573468659107121</v>
      </c>
      <c r="AG78" s="3">
        <f t="shared" si="10"/>
        <v>-3.8146838756309216E-3</v>
      </c>
      <c r="AH78" s="3">
        <f t="shared" si="10"/>
        <v>0</v>
      </c>
      <c r="AI78" s="3">
        <f t="shared" si="10"/>
        <v>0</v>
      </c>
      <c r="AJ78" s="3">
        <f t="shared" si="10"/>
        <v>0</v>
      </c>
      <c r="AK78" s="3">
        <f t="shared" si="10"/>
        <v>0</v>
      </c>
      <c r="AL78" s="3">
        <f t="shared" si="9"/>
        <v>-2.1023369115657102E-2</v>
      </c>
      <c r="AM78" s="3">
        <f t="shared" si="9"/>
        <v>0</v>
      </c>
      <c r="AN78" s="3">
        <f t="shared" si="9"/>
        <v>0</v>
      </c>
      <c r="AO78" s="3">
        <f t="shared" si="9"/>
        <v>0</v>
      </c>
      <c r="AP78" s="3">
        <f t="shared" si="9"/>
        <v>0</v>
      </c>
      <c r="AQ78" s="3">
        <f t="shared" si="8"/>
        <v>-3.2493900000000286E-3</v>
      </c>
    </row>
    <row r="79" spans="1:43" x14ac:dyDescent="0.25">
      <c r="A79" s="1">
        <v>39233</v>
      </c>
      <c r="B79" s="3">
        <v>3.4488020888784202E-3</v>
      </c>
      <c r="D79" s="3">
        <v>3.4145842472534001E-2</v>
      </c>
      <c r="F79" s="3">
        <f>VLOOKUP($A79,[1]Consolidate_Returns!$A:$G,3,0)</f>
        <v>6.0413842388461418E-2</v>
      </c>
      <c r="G79" s="3">
        <f>VLOOKUP($A79,[1]Consolidate_Returns!$A:$G,5,0)</f>
        <v>5.1675352943470962E-2</v>
      </c>
      <c r="H79" s="3">
        <f>VLOOKUP($A79,[1]Consolidate_Returns!$A:$G,2,0)</f>
        <v>4.8293977975963867E-2</v>
      </c>
      <c r="I79" s="3">
        <f>VLOOKUP($A79,[1]Consolidate_Returns!$A:$G,4,0)</f>
        <v>3.1847210578270557E-2</v>
      </c>
      <c r="J79" s="3">
        <v>2.2000000000000001E-3</v>
      </c>
      <c r="K79" s="3"/>
      <c r="M79" s="3">
        <f t="shared" si="11"/>
        <v>3.1931322238669922E-2</v>
      </c>
      <c r="N79" s="3">
        <f>($K$1*B79)+($L$1*G79)</f>
        <v>2.7562077516174691E-2</v>
      </c>
      <c r="O79" s="3">
        <f>($K$1*C79)+($L$1*H79)</f>
        <v>2.4146988987981934E-2</v>
      </c>
      <c r="P79" s="3">
        <f t="shared" si="12"/>
        <v>3.1847210578270557E-2</v>
      </c>
      <c r="Q79" s="3">
        <f t="shared" si="13"/>
        <v>1.7072921236267E-2</v>
      </c>
      <c r="R79" s="3">
        <f t="shared" si="14"/>
        <v>1.5923605289135279E-2</v>
      </c>
      <c r="S79" s="3">
        <f t="shared" si="15"/>
        <v>1.1000000000000001E-3</v>
      </c>
      <c r="U79" s="7">
        <f>U78*(1+B79)</f>
        <v>131.15226328754159</v>
      </c>
      <c r="V79">
        <f>V78*(1+C79)</f>
        <v>100</v>
      </c>
      <c r="W79" s="7">
        <f>W78*(1+D79)</f>
        <v>124.59698497952148</v>
      </c>
      <c r="X79">
        <f>X78*(1+E79)</f>
        <v>100</v>
      </c>
      <c r="Y79" s="7">
        <f>Y78*(1+M79)</f>
        <v>275.24686092532892</v>
      </c>
      <c r="Z79" s="7">
        <f>Z78*(1+N79)</f>
        <v>196.07877477354941</v>
      </c>
      <c r="AA79">
        <f>AA78*(1+O79)</f>
        <v>196.36724854406427</v>
      </c>
      <c r="AB79">
        <f>AB78*(1+P79)</f>
        <v>107.06934587290255</v>
      </c>
      <c r="AC79">
        <f>AC78*(1+Q79)</f>
        <v>113.23867884184172</v>
      </c>
      <c r="AD79">
        <f>AD78*(1+R79)</f>
        <v>106.66926623850989</v>
      </c>
      <c r="AE79">
        <f t="shared" si="16"/>
        <v>97.680799474632153</v>
      </c>
      <c r="AG79" s="3">
        <f t="shared" si="10"/>
        <v>-3.7903787647127727E-4</v>
      </c>
      <c r="AH79" s="3">
        <f t="shared" si="10"/>
        <v>0</v>
      </c>
      <c r="AI79" s="3">
        <f t="shared" si="10"/>
        <v>0</v>
      </c>
      <c r="AJ79" s="3">
        <f t="shared" si="10"/>
        <v>0</v>
      </c>
      <c r="AK79" s="3">
        <f t="shared" si="10"/>
        <v>0</v>
      </c>
      <c r="AL79" s="3">
        <f t="shared" si="9"/>
        <v>0</v>
      </c>
      <c r="AM79" s="3">
        <f t="shared" si="9"/>
        <v>0</v>
      </c>
      <c r="AN79" s="3">
        <f t="shared" si="9"/>
        <v>0</v>
      </c>
      <c r="AO79" s="3">
        <f t="shared" si="9"/>
        <v>0</v>
      </c>
      <c r="AP79" s="3">
        <f t="shared" si="9"/>
        <v>0</v>
      </c>
      <c r="AQ79" s="3">
        <f t="shared" si="8"/>
        <v>-2.1529643289998875E-3</v>
      </c>
    </row>
    <row r="80" spans="1:43" x14ac:dyDescent="0.25">
      <c r="A80" s="1">
        <v>39262</v>
      </c>
      <c r="B80" s="3">
        <v>5.3936687491498896E-3</v>
      </c>
      <c r="D80" s="3">
        <v>-1.54577887570538E-2</v>
      </c>
      <c r="F80" s="3">
        <f>VLOOKUP($A80,[1]Consolidate_Returns!$A:$G,3,0)</f>
        <v>1.0322616968317103E-2</v>
      </c>
      <c r="G80" s="3">
        <f>VLOOKUP($A80,[1]Consolidate_Returns!$A:$G,5,0)</f>
        <v>5.3226169683171032E-3</v>
      </c>
      <c r="H80" s="3">
        <f>VLOOKUP($A80,[1]Consolidate_Returns!$A:$G,2,0)</f>
        <v>1.6297464214122162E-2</v>
      </c>
      <c r="I80" s="3">
        <f>VLOOKUP($A80,[1]Consolidate_Returns!$A:$G,4,0)</f>
        <v>3.0603811416305359E-3</v>
      </c>
      <c r="J80" s="3">
        <v>8.0000000000000004E-4</v>
      </c>
      <c r="K80" s="3"/>
      <c r="M80" s="3">
        <f t="shared" si="11"/>
        <v>7.858142858733496E-3</v>
      </c>
      <c r="N80" s="3">
        <f>($K$1*B80)+($L$1*G80)</f>
        <v>5.3581428587334964E-3</v>
      </c>
      <c r="O80" s="3">
        <f>($K$1*C80)+($L$1*H80)</f>
        <v>8.148732107061081E-3</v>
      </c>
      <c r="P80" s="3">
        <f t="shared" si="12"/>
        <v>3.0603811416305359E-3</v>
      </c>
      <c r="Q80" s="3">
        <f t="shared" si="13"/>
        <v>-7.7288943785269E-3</v>
      </c>
      <c r="R80" s="3">
        <f t="shared" si="14"/>
        <v>1.5301905708152679E-3</v>
      </c>
      <c r="S80" s="3">
        <f t="shared" si="15"/>
        <v>4.0000000000000002E-4</v>
      </c>
      <c r="U80" s="7">
        <f>U79*(1+B80)</f>
        <v>131.85965515141586</v>
      </c>
      <c r="V80">
        <f>V79*(1+C80)</f>
        <v>100</v>
      </c>
      <c r="W80" s="7">
        <f>W79*(1+D80)</f>
        <v>122.67099110594222</v>
      </c>
      <c r="X80">
        <f>X79*(1+E80)</f>
        <v>100</v>
      </c>
      <c r="Y80" s="7">
        <f>Y79*(1+M80)</f>
        <v>277.40979007989807</v>
      </c>
      <c r="Z80" s="7">
        <f>Z79*(1+N80)</f>
        <v>197.12939286035152</v>
      </c>
      <c r="AA80">
        <f>AA79*(1+O80)</f>
        <v>197.9673926470505</v>
      </c>
      <c r="AB80">
        <f>AB79*(1+P80)</f>
        <v>107.39701887985869</v>
      </c>
      <c r="AC80">
        <f>AC79*(1+Q80)</f>
        <v>112.36346905350919</v>
      </c>
      <c r="AD80">
        <f>AD79*(1+R80)</f>
        <v>106.83249054390383</v>
      </c>
      <c r="AE80">
        <f t="shared" si="16"/>
        <v>97.719871794422005</v>
      </c>
      <c r="AG80" s="3">
        <f t="shared" si="10"/>
        <v>0</v>
      </c>
      <c r="AH80" s="3">
        <f t="shared" si="10"/>
        <v>0</v>
      </c>
      <c r="AI80" s="3">
        <f t="shared" si="10"/>
        <v>-1.5457788757053883E-2</v>
      </c>
      <c r="AJ80" s="3">
        <f t="shared" si="10"/>
        <v>0</v>
      </c>
      <c r="AK80" s="3">
        <f t="shared" si="10"/>
        <v>0</v>
      </c>
      <c r="AL80" s="3">
        <f t="shared" si="9"/>
        <v>0</v>
      </c>
      <c r="AM80" s="3">
        <f t="shared" si="9"/>
        <v>0</v>
      </c>
      <c r="AN80" s="3">
        <f t="shared" si="9"/>
        <v>0</v>
      </c>
      <c r="AO80" s="3">
        <f t="shared" si="9"/>
        <v>-7.7288943785269251E-3</v>
      </c>
      <c r="AP80" s="3">
        <f t="shared" si="9"/>
        <v>0</v>
      </c>
      <c r="AQ80" s="3">
        <f t="shared" si="8"/>
        <v>-1.7538255147314923E-3</v>
      </c>
    </row>
    <row r="81" spans="1:43" x14ac:dyDescent="0.25">
      <c r="A81" s="1">
        <v>39294</v>
      </c>
      <c r="B81" s="3">
        <v>-3.3756895166313998E-3</v>
      </c>
      <c r="D81" s="3">
        <v>-3.1891848610019799E-2</v>
      </c>
      <c r="F81" s="3">
        <f>VLOOKUP($A81,[1]Consolidate_Returns!$A:$G,3,0)</f>
        <v>-6.6668769496621746E-2</v>
      </c>
      <c r="G81" s="3">
        <f>VLOOKUP($A81,[1]Consolidate_Returns!$A:$G,5,0)</f>
        <v>-4.9293118656157778E-2</v>
      </c>
      <c r="H81" s="3">
        <f>VLOOKUP($A81,[1]Consolidate_Returns!$A:$G,2,0)</f>
        <v>-4.429311865615778E-2</v>
      </c>
      <c r="I81" s="3">
        <f>VLOOKUP($A81,[1]Consolidate_Returns!$A:$G,4,0)</f>
        <v>-1.055267847598351E-3</v>
      </c>
      <c r="J81" s="3">
        <v>-1.0200000000000001E-2</v>
      </c>
      <c r="K81" s="3"/>
      <c r="M81" s="3">
        <f t="shared" si="11"/>
        <v>-3.5022229506626576E-2</v>
      </c>
      <c r="N81" s="3">
        <f>($K$1*B81)+($L$1*G81)</f>
        <v>-2.6334404086394588E-2</v>
      </c>
      <c r="O81" s="3">
        <f>($K$1*C81)+($L$1*H81)</f>
        <v>-2.214655932807889E-2</v>
      </c>
      <c r="P81" s="3">
        <f t="shared" si="12"/>
        <v>-1.055267847598351E-3</v>
      </c>
      <c r="Q81" s="3">
        <f t="shared" si="13"/>
        <v>-1.5945924305009899E-2</v>
      </c>
      <c r="R81" s="3">
        <f t="shared" si="14"/>
        <v>-5.2763392379917551E-4</v>
      </c>
      <c r="S81" s="3">
        <f t="shared" si="15"/>
        <v>-5.1000000000000004E-3</v>
      </c>
      <c r="U81" s="7">
        <f>U80*(1+B81)</f>
        <v>131.41453789585461</v>
      </c>
      <c r="V81">
        <f>V80*(1+C81)</f>
        <v>100</v>
      </c>
      <c r="W81" s="7">
        <f>W80*(1+D81)</f>
        <v>118.75878642875043</v>
      </c>
      <c r="X81">
        <f>X80*(1+E81)</f>
        <v>100</v>
      </c>
      <c r="Y81" s="7">
        <f>Y80*(1+M81)</f>
        <v>267.69428074433478</v>
      </c>
      <c r="Z81" s="7">
        <f>Z80*(1+N81)</f>
        <v>191.9381077714614</v>
      </c>
      <c r="AA81">
        <f>AA80*(1+O81)</f>
        <v>193.58309604076751</v>
      </c>
      <c r="AB81">
        <f>AB80*(1+P81)</f>
        <v>107.28368625890687</v>
      </c>
      <c r="AC81">
        <f>AC80*(1+Q81)</f>
        <v>110.57172968133362</v>
      </c>
      <c r="AD81">
        <f>AD80*(1+R81)</f>
        <v>106.77612209772892</v>
      </c>
      <c r="AE81">
        <f t="shared" si="16"/>
        <v>97.221500448270447</v>
      </c>
      <c r="AG81" s="3">
        <f t="shared" si="10"/>
        <v>-3.3756895166313326E-3</v>
      </c>
      <c r="AH81" s="3">
        <f t="shared" si="10"/>
        <v>0</v>
      </c>
      <c r="AI81" s="3">
        <f t="shared" si="10"/>
        <v>-4.6856659908188061E-2</v>
      </c>
      <c r="AJ81" s="3">
        <f t="shared" si="10"/>
        <v>0</v>
      </c>
      <c r="AK81" s="3">
        <f t="shared" si="10"/>
        <v>-3.5022229506626597E-2</v>
      </c>
      <c r="AL81" s="3">
        <f t="shared" si="9"/>
        <v>-2.6334404086394522E-2</v>
      </c>
      <c r="AM81" s="3">
        <f t="shared" si="9"/>
        <v>-2.2146559328078862E-2</v>
      </c>
      <c r="AN81" s="3">
        <f t="shared" si="9"/>
        <v>-1.0552678475983055E-3</v>
      </c>
      <c r="AO81" s="3">
        <f t="shared" si="9"/>
        <v>-2.3551574318815331E-2</v>
      </c>
      <c r="AP81" s="3">
        <f t="shared" si="9"/>
        <v>-5.2763392379914255E-4</v>
      </c>
      <c r="AQ81" s="3">
        <f t="shared" si="8"/>
        <v>-6.8448810046064183E-3</v>
      </c>
    </row>
    <row r="82" spans="1:43" x14ac:dyDescent="0.25">
      <c r="A82" s="1">
        <v>39325</v>
      </c>
      <c r="B82" s="3">
        <v>5.6205851495813803E-3</v>
      </c>
      <c r="D82" s="3">
        <v>1.31080412211144E-2</v>
      </c>
      <c r="F82" s="3">
        <f>VLOOKUP($A82,[1]Consolidate_Returns!$A:$G,3,0)</f>
        <v>6.8489714301347204E-2</v>
      </c>
      <c r="G82" s="3">
        <f>VLOOKUP($A82,[1]Consolidate_Returns!$A:$G,5,0)</f>
        <v>2.3984554114001275E-2</v>
      </c>
      <c r="H82" s="3">
        <f>VLOOKUP($A82,[1]Consolidate_Returns!$A:$G,2,0)</f>
        <v>-6.5413481114456216E-3</v>
      </c>
      <c r="I82" s="3">
        <f>VLOOKUP($A82,[1]Consolidate_Returns!$A:$G,4,0)</f>
        <v>2.8909412248350145E-2</v>
      </c>
      <c r="J82" s="3">
        <v>5.4000000000000003E-3</v>
      </c>
      <c r="M82" s="3">
        <f t="shared" ref="M82:M145" si="17">($K$1*B82)+($L$1*F82)</f>
        <v>3.7055149725464295E-2</v>
      </c>
      <c r="N82" s="3">
        <f t="shared" ref="N82:N145" si="18">($K$1*B82)+($L$1*G82)</f>
        <v>1.4802569631791327E-2</v>
      </c>
      <c r="O82" s="3">
        <f t="shared" ref="O82:O145" si="19">($K$1*C82)+($L$1*H82)</f>
        <v>-3.2706740557228108E-3</v>
      </c>
      <c r="P82" s="3">
        <f t="shared" si="12"/>
        <v>2.8909412248350145E-2</v>
      </c>
      <c r="Q82" s="3">
        <f t="shared" ref="Q82:Q145" si="20">($K$1*C82)+($L$1*D82)</f>
        <v>6.5540206105572001E-3</v>
      </c>
      <c r="R82" s="3">
        <f t="shared" ref="R82:R145" si="21">($K$1*C82)+($L$1*I82)</f>
        <v>1.4454706124175072E-2</v>
      </c>
      <c r="S82" s="3">
        <f t="shared" si="15"/>
        <v>2.7000000000000001E-3</v>
      </c>
      <c r="U82" s="7">
        <f t="shared" ref="U82:U145" si="22">U81*(1+B82)</f>
        <v>132.15316449599115</v>
      </c>
      <c r="V82">
        <f t="shared" ref="V82:V145" si="23">V81*(1+C82)</f>
        <v>100</v>
      </c>
      <c r="W82" s="7">
        <f t="shared" ref="W82:W145" si="24">W81*(1+D82)</f>
        <v>120.31548149662801</v>
      </c>
      <c r="X82">
        <f t="shared" ref="X82:X145" si="25">X81*(1+E82)</f>
        <v>100</v>
      </c>
      <c r="Y82" s="7">
        <f t="shared" ref="Y82:Y145" si="26">Y81*(1+M82)</f>
        <v>277.6137323979666</v>
      </c>
      <c r="Z82" s="7">
        <f t="shared" ref="Z82:Z145" si="27">Z81*(1+N82)</f>
        <v>194.77928497674273</v>
      </c>
      <c r="AA82">
        <f t="shared" ref="AA82:AA145" si="28">AA81*(1+O82)</f>
        <v>192.94994883092048</v>
      </c>
      <c r="AB82">
        <f t="shared" ref="AB82:AB145" si="29">AB81*(1+P82)</f>
        <v>110.38519457248827</v>
      </c>
      <c r="AC82">
        <f t="shared" ref="AC82:AC145" si="30">AC81*(1+Q82)</f>
        <v>111.29641907661004</v>
      </c>
      <c r="AD82">
        <f t="shared" ref="AD82:AD145" si="31">AD81*(1+R82)</f>
        <v>108.31953956373063</v>
      </c>
      <c r="AE82">
        <f t="shared" si="16"/>
        <v>97.483998499480776</v>
      </c>
      <c r="AG82" s="3">
        <f t="shared" ref="AG82:AG145" si="32">MIN(0,((U82-MAX(U71:U82))/MAX(U71:U82)))</f>
        <v>0</v>
      </c>
      <c r="AH82" s="3">
        <f t="shared" ref="AH82:AH145" si="33">MIN(0,((V82-MAX(V71:V82))/MAX(V71:V82)))</f>
        <v>0</v>
      </c>
      <c r="AI82" s="3">
        <f t="shared" ref="AI82:AI145" si="34">MIN(0,((W82-MAX(W71:W82))/MAX(W71:W82)))</f>
        <v>-3.4362817716633909E-2</v>
      </c>
      <c r="AJ82" s="3">
        <f t="shared" ref="AJ82:AJ145" si="35">MIN(0,((X82-MAX(X71:X82))/MAX(X71:X82)))</f>
        <v>0</v>
      </c>
      <c r="AK82" s="3">
        <f t="shared" ref="AK82:AK145" si="36">MIN(0,((Y82-MAX(Y71:Y82))/MAX(Y71:Y82)))</f>
        <v>0</v>
      </c>
      <c r="AL82" s="3">
        <f t="shared" ref="AL82:AL145" si="37">MIN(0,((Z82-MAX(Z71:Z82))/MAX(Z71:Z82)))</f>
        <v>-1.1921651304803774E-2</v>
      </c>
      <c r="AM82" s="3">
        <f t="shared" ref="AM82:AM145" si="38">MIN(0,((AA82-MAX(AA71:AA82))/MAX(AA71:AA82)))</f>
        <v>-2.5344799206783817E-2</v>
      </c>
      <c r="AN82" s="3">
        <f t="shared" ref="AN82:AN145" si="39">MIN(0,((AB82-MAX(AB71:AB82))/MAX(AB71:AB82)))</f>
        <v>0</v>
      </c>
      <c r="AO82" s="3">
        <f t="shared" ref="AO82:AO145" si="40">MIN(0,((AC82-MAX(AC71:AC82))/MAX(AC71:AC82)))</f>
        <v>-1.7151911211754769E-2</v>
      </c>
      <c r="AP82" s="3">
        <f t="shared" ref="AP82:AQ145" si="41">MIN(0,((AD82-MAX(AD71:AD82))/MAX(AD71:AD82)))</f>
        <v>0</v>
      </c>
      <c r="AQ82" s="3">
        <f t="shared" si="8"/>
        <v>-4.1633621833188656E-3</v>
      </c>
    </row>
    <row r="83" spans="1:43" x14ac:dyDescent="0.25">
      <c r="A83" s="1">
        <v>39353</v>
      </c>
      <c r="B83" s="3">
        <v>5.1553332808666398E-2</v>
      </c>
      <c r="D83" s="3">
        <v>4.0934844854719099E-2</v>
      </c>
      <c r="F83" s="3">
        <f>VLOOKUP($A83,[1]Consolidate_Returns!$A:$G,3,0)</f>
        <v>0.10194050887572512</v>
      </c>
      <c r="G83" s="3">
        <f>VLOOKUP($A83,[1]Consolidate_Returns!$A:$G,5,0)</f>
        <v>9.6940508875725112E-2</v>
      </c>
      <c r="H83" s="3">
        <f>VLOOKUP($A83,[1]Consolidate_Returns!$A:$G,2,0)</f>
        <v>5.0701412326979991E-3</v>
      </c>
      <c r="I83" s="3">
        <f>VLOOKUP($A83,[1]Consolidate_Returns!$A:$G,4,0)</f>
        <v>5.0198842645813438E-2</v>
      </c>
      <c r="J83" s="3">
        <v>-1.7000000000000001E-3</v>
      </c>
      <c r="M83" s="3">
        <f t="shared" si="17"/>
        <v>7.6746920842195754E-2</v>
      </c>
      <c r="N83" s="3">
        <f t="shared" si="18"/>
        <v>7.4246920842195752E-2</v>
      </c>
      <c r="O83" s="3">
        <f t="shared" si="19"/>
        <v>2.5350706163489996E-3</v>
      </c>
      <c r="P83" s="3">
        <f t="shared" si="12"/>
        <v>5.0198842645813438E-2</v>
      </c>
      <c r="Q83" s="3">
        <f t="shared" si="20"/>
        <v>2.046742242735955E-2</v>
      </c>
      <c r="R83" s="3">
        <f t="shared" si="21"/>
        <v>2.5099421322906719E-2</v>
      </c>
      <c r="S83" s="3">
        <f t="shared" si="15"/>
        <v>-8.5000000000000006E-4</v>
      </c>
      <c r="U83" s="7">
        <f t="shared" si="22"/>
        <v>138.96610056697142</v>
      </c>
      <c r="V83">
        <f t="shared" si="23"/>
        <v>100</v>
      </c>
      <c r="W83" s="7">
        <f t="shared" si="24"/>
        <v>125.2405770653133</v>
      </c>
      <c r="X83">
        <f t="shared" si="25"/>
        <v>100</v>
      </c>
      <c r="Y83" s="7">
        <f t="shared" si="26"/>
        <v>298.91973154301985</v>
      </c>
      <c r="Z83" s="7">
        <f t="shared" si="27"/>
        <v>209.24104713011045</v>
      </c>
      <c r="AA83">
        <f t="shared" si="28"/>
        <v>193.43909057662776</v>
      </c>
      <c r="AB83">
        <f t="shared" si="29"/>
        <v>115.92640358526012</v>
      </c>
      <c r="AC83">
        <f t="shared" si="30"/>
        <v>113.57436990050346</v>
      </c>
      <c r="AD83">
        <f t="shared" si="31"/>
        <v>111.03829732474398</v>
      </c>
      <c r="AE83">
        <f t="shared" si="16"/>
        <v>97.401137100756216</v>
      </c>
      <c r="AG83" s="3">
        <f t="shared" si="32"/>
        <v>0</v>
      </c>
      <c r="AH83" s="3">
        <f t="shared" si="33"/>
        <v>0</v>
      </c>
      <c r="AI83" s="3">
        <f t="shared" si="34"/>
        <v>0</v>
      </c>
      <c r="AJ83" s="3">
        <f t="shared" si="35"/>
        <v>0</v>
      </c>
      <c r="AK83" s="3">
        <f t="shared" si="36"/>
        <v>0</v>
      </c>
      <c r="AL83" s="3">
        <f t="shared" si="37"/>
        <v>0</v>
      </c>
      <c r="AM83" s="3">
        <f t="shared" si="38"/>
        <v>-2.2873979446181317E-2</v>
      </c>
      <c r="AN83" s="3">
        <f t="shared" si="39"/>
        <v>0</v>
      </c>
      <c r="AO83" s="3">
        <f t="shared" si="40"/>
        <v>0</v>
      </c>
      <c r="AP83" s="3">
        <f t="shared" si="41"/>
        <v>0</v>
      </c>
      <c r="AQ83" s="3">
        <f t="shared" si="8"/>
        <v>-5.0098233254630619E-3</v>
      </c>
    </row>
    <row r="84" spans="1:43" x14ac:dyDescent="0.25">
      <c r="A84" s="1">
        <v>39386</v>
      </c>
      <c r="B84" s="3">
        <v>6.8667949258275907E-2</v>
      </c>
      <c r="D84" s="3">
        <v>1.412058087767E-2</v>
      </c>
      <c r="F84" s="3">
        <f>VLOOKUP($A84,[1]Consolidate_Returns!$A:$G,3,0)</f>
        <v>5.9928098581463599E-2</v>
      </c>
      <c r="G84" s="3">
        <f>VLOOKUP($A84,[1]Consolidate_Returns!$A:$G,5,0)</f>
        <v>9.8965185771639E-2</v>
      </c>
      <c r="H84" s="3">
        <f>VLOOKUP($A84,[1]Consolidate_Returns!$A:$G,2,0)</f>
        <v>0.103965185771639</v>
      </c>
      <c r="I84" s="3">
        <f>VLOOKUP($A84,[1]Consolidate_Returns!$A:$G,4,0)</f>
        <v>6.8325319444665092E-2</v>
      </c>
      <c r="J84" s="3">
        <v>7.7000000000000002E-3</v>
      </c>
      <c r="M84" s="3">
        <f t="shared" si="17"/>
        <v>6.4298023919869746E-2</v>
      </c>
      <c r="N84" s="3">
        <f t="shared" si="18"/>
        <v>8.3816567514957446E-2</v>
      </c>
      <c r="O84" s="3">
        <f t="shared" si="19"/>
        <v>5.1982592885819502E-2</v>
      </c>
      <c r="P84" s="3">
        <f t="shared" si="12"/>
        <v>6.8325319444665092E-2</v>
      </c>
      <c r="Q84" s="3">
        <f t="shared" si="20"/>
        <v>7.0602904388349999E-3</v>
      </c>
      <c r="R84" s="3">
        <f t="shared" si="21"/>
        <v>3.4162659722332546E-2</v>
      </c>
      <c r="S84" s="3">
        <f t="shared" si="15"/>
        <v>3.8500000000000001E-3</v>
      </c>
      <c r="U84" s="7">
        <f t="shared" si="22"/>
        <v>148.50861770932468</v>
      </c>
      <c r="V84">
        <f t="shared" si="23"/>
        <v>100</v>
      </c>
      <c r="W84" s="7">
        <f t="shared" si="24"/>
        <v>127.00904676293014</v>
      </c>
      <c r="X84">
        <f t="shared" si="25"/>
        <v>100</v>
      </c>
      <c r="Y84" s="7">
        <f t="shared" si="26"/>
        <v>318.13967959189398</v>
      </c>
      <c r="Z84" s="7">
        <f t="shared" si="27"/>
        <v>226.77891348379171</v>
      </c>
      <c r="AA84">
        <f t="shared" si="28"/>
        <v>203.49455607027576</v>
      </c>
      <c r="AB84">
        <f t="shared" si="29"/>
        <v>123.84711214229419</v>
      </c>
      <c r="AC84">
        <f t="shared" si="30"/>
        <v>114.37623793840869</v>
      </c>
      <c r="AD84">
        <f t="shared" si="31"/>
        <v>114.8316608923964</v>
      </c>
      <c r="AE84">
        <f t="shared" si="16"/>
        <v>97.776131478594124</v>
      </c>
      <c r="AG84" s="3">
        <f t="shared" si="32"/>
        <v>0</v>
      </c>
      <c r="AH84" s="3">
        <f t="shared" si="33"/>
        <v>0</v>
      </c>
      <c r="AI84" s="3">
        <f t="shared" si="34"/>
        <v>0</v>
      </c>
      <c r="AJ84" s="3">
        <f t="shared" si="35"/>
        <v>0</v>
      </c>
      <c r="AK84" s="3">
        <f t="shared" si="36"/>
        <v>0</v>
      </c>
      <c r="AL84" s="3">
        <f t="shared" si="37"/>
        <v>0</v>
      </c>
      <c r="AM84" s="3">
        <f t="shared" si="38"/>
        <v>0</v>
      </c>
      <c r="AN84" s="3">
        <f t="shared" si="39"/>
        <v>0</v>
      </c>
      <c r="AO84" s="3">
        <f t="shared" si="40"/>
        <v>0</v>
      </c>
      <c r="AP84" s="3">
        <f t="shared" si="41"/>
        <v>0</v>
      </c>
      <c r="AQ84" s="3">
        <f t="shared" si="8"/>
        <v>-1.1791111452661329E-3</v>
      </c>
    </row>
    <row r="85" spans="1:43" x14ac:dyDescent="0.25">
      <c r="A85" s="1">
        <v>39416</v>
      </c>
      <c r="B85" s="3">
        <v>-2.1138983591702101E-2</v>
      </c>
      <c r="D85" s="3">
        <v>-4.1126461520335902E-2</v>
      </c>
      <c r="F85" s="3">
        <f>VLOOKUP($A85,[1]Consolidate_Returns!$A:$G,3,0)</f>
        <v>5.4365156259866362E-2</v>
      </c>
      <c r="G85" s="3">
        <f>VLOOKUP($A85,[1]Consolidate_Returns!$A:$G,5,0)</f>
        <v>7.9358517000871452E-3</v>
      </c>
      <c r="H85" s="3">
        <f>VLOOKUP($A85,[1]Consolidate_Returns!$A:$G,2,0)</f>
        <v>2.3332859929183387E-3</v>
      </c>
      <c r="I85" s="3">
        <f>VLOOKUP($A85,[1]Consolidate_Returns!$A:$G,4,0)</f>
        <v>-6.9286997951886864E-2</v>
      </c>
      <c r="J85" s="3">
        <v>-3.9000000000000003E-3</v>
      </c>
      <c r="M85" s="3">
        <f t="shared" si="17"/>
        <v>1.6613086334082129E-2</v>
      </c>
      <c r="N85" s="3">
        <f t="shared" si="18"/>
        <v>-6.6015659458074777E-3</v>
      </c>
      <c r="O85" s="3">
        <f t="shared" si="19"/>
        <v>1.1666429964591694E-3</v>
      </c>
      <c r="P85" s="3">
        <f t="shared" si="12"/>
        <v>-6.9286997951886864E-2</v>
      </c>
      <c r="Q85" s="3">
        <f t="shared" si="20"/>
        <v>-2.0563230760167951E-2</v>
      </c>
      <c r="R85" s="3">
        <f t="shared" si="21"/>
        <v>-3.4643498975943432E-2</v>
      </c>
      <c r="S85" s="3">
        <f t="shared" si="15"/>
        <v>-1.9500000000000001E-3</v>
      </c>
      <c r="U85" s="7">
        <f t="shared" si="22"/>
        <v>145.36929647634091</v>
      </c>
      <c r="V85">
        <f t="shared" si="23"/>
        <v>100</v>
      </c>
      <c r="W85" s="7">
        <f t="shared" si="24"/>
        <v>121.78561408849994</v>
      </c>
      <c r="X85">
        <f t="shared" si="25"/>
        <v>100</v>
      </c>
      <c r="Y85" s="7">
        <f t="shared" si="26"/>
        <v>323.42496155525134</v>
      </c>
      <c r="Z85" s="7">
        <f t="shared" si="27"/>
        <v>225.28181753130988</v>
      </c>
      <c r="AA85">
        <f t="shared" si="28"/>
        <v>203.73196156893272</v>
      </c>
      <c r="AB85">
        <f t="shared" si="29"/>
        <v>115.26611753694395</v>
      </c>
      <c r="AC85">
        <f t="shared" si="30"/>
        <v>112.02429296420132</v>
      </c>
      <c r="AD85">
        <f t="shared" si="31"/>
        <v>110.85349036586479</v>
      </c>
      <c r="AE85">
        <f t="shared" si="16"/>
        <v>97.585468022210861</v>
      </c>
      <c r="AG85" s="3">
        <f t="shared" si="32"/>
        <v>-2.1138983591702104E-2</v>
      </c>
      <c r="AH85" s="3">
        <f t="shared" si="33"/>
        <v>0</v>
      </c>
      <c r="AI85" s="3">
        <f t="shared" si="34"/>
        <v>-4.1126461520335979E-2</v>
      </c>
      <c r="AJ85" s="3">
        <f t="shared" si="35"/>
        <v>0</v>
      </c>
      <c r="AK85" s="3">
        <f t="shared" si="36"/>
        <v>0</v>
      </c>
      <c r="AL85" s="3">
        <f t="shared" si="37"/>
        <v>-6.6015659458075167E-3</v>
      </c>
      <c r="AM85" s="3">
        <f t="shared" si="38"/>
        <v>0</v>
      </c>
      <c r="AN85" s="3">
        <f t="shared" si="39"/>
        <v>-6.9286997951886878E-2</v>
      </c>
      <c r="AO85" s="3">
        <f t="shared" si="40"/>
        <v>-2.0563230760167917E-2</v>
      </c>
      <c r="AP85" s="3">
        <f t="shared" si="41"/>
        <v>-3.464349897594339E-2</v>
      </c>
      <c r="AQ85" s="3">
        <f t="shared" si="8"/>
        <v>-3.1268118785329046E-3</v>
      </c>
    </row>
    <row r="86" spans="1:43" x14ac:dyDescent="0.25">
      <c r="A86" s="1">
        <v>39447</v>
      </c>
      <c r="B86" s="3">
        <v>5.2258937171305499E-3</v>
      </c>
      <c r="D86" s="3">
        <v>-8.2601070727907899E-3</v>
      </c>
      <c r="F86" s="3">
        <f>VLOOKUP($A86,[1]Consolidate_Returns!$A:$G,3,0)</f>
        <v>3.2861469345897641E-2</v>
      </c>
      <c r="G86" s="3">
        <f>VLOOKUP($A86,[1]Consolidate_Returns!$A:$G,5,0)</f>
        <v>2.786146934589764E-2</v>
      </c>
      <c r="H86" s="3">
        <f>VLOOKUP($A86,[1]Consolidate_Returns!$A:$G,2,0)</f>
        <v>1.787633664842047E-2</v>
      </c>
      <c r="I86" s="3">
        <f>VLOOKUP($A86,[1]Consolidate_Returns!$A:$G,4,0)</f>
        <v>-1.9981492023350999E-3</v>
      </c>
      <c r="J86" s="3">
        <v>-6.4000000000000003E-3</v>
      </c>
      <c r="M86" s="3">
        <f t="shared" si="17"/>
        <v>1.9043681531514096E-2</v>
      </c>
      <c r="N86" s="3">
        <f t="shared" si="18"/>
        <v>1.6543681531514094E-2</v>
      </c>
      <c r="O86" s="3">
        <f t="shared" si="19"/>
        <v>8.9381683242102349E-3</v>
      </c>
      <c r="P86" s="3">
        <f t="shared" si="12"/>
        <v>-1.9981492023350999E-3</v>
      </c>
      <c r="Q86" s="3">
        <f t="shared" si="20"/>
        <v>-4.130053536395395E-3</v>
      </c>
      <c r="R86" s="3">
        <f t="shared" si="21"/>
        <v>-9.9907460116754995E-4</v>
      </c>
      <c r="S86" s="3">
        <f t="shared" si="15"/>
        <v>-3.2000000000000002E-3</v>
      </c>
      <c r="U86" s="7">
        <f t="shared" si="22"/>
        <v>146.12898096946032</v>
      </c>
      <c r="V86">
        <f t="shared" si="23"/>
        <v>100</v>
      </c>
      <c r="W86" s="7">
        <f t="shared" si="24"/>
        <v>120.77965187620335</v>
      </c>
      <c r="X86">
        <f t="shared" si="25"/>
        <v>100</v>
      </c>
      <c r="Y86" s="7">
        <f t="shared" si="26"/>
        <v>329.58416352245172</v>
      </c>
      <c r="Z86" s="7">
        <f t="shared" si="27"/>
        <v>229.00880817538854</v>
      </c>
      <c r="AA86">
        <f t="shared" si="28"/>
        <v>205.55295213445737</v>
      </c>
      <c r="AB86">
        <f t="shared" si="29"/>
        <v>115.03579863613125</v>
      </c>
      <c r="AC86">
        <f t="shared" si="30"/>
        <v>111.56162663688232</v>
      </c>
      <c r="AD86">
        <f t="shared" si="31"/>
        <v>110.74273945918948</v>
      </c>
      <c r="AE86">
        <f t="shared" si="16"/>
        <v>97.27319452453979</v>
      </c>
      <c r="AG86" s="3">
        <f t="shared" si="32"/>
        <v>-1.6023559956109889E-2</v>
      </c>
      <c r="AH86" s="3">
        <f t="shared" si="33"/>
        <v>0</v>
      </c>
      <c r="AI86" s="3">
        <f t="shared" si="34"/>
        <v>-4.9046859617443837E-2</v>
      </c>
      <c r="AJ86" s="3">
        <f t="shared" si="35"/>
        <v>0</v>
      </c>
      <c r="AK86" s="3">
        <f t="shared" si="36"/>
        <v>0</v>
      </c>
      <c r="AL86" s="3">
        <f t="shared" si="37"/>
        <v>0</v>
      </c>
      <c r="AM86" s="3">
        <f t="shared" si="38"/>
        <v>0</v>
      </c>
      <c r="AN86" s="3">
        <f t="shared" si="39"/>
        <v>-7.1146701394532191E-2</v>
      </c>
      <c r="AO86" s="3">
        <f t="shared" si="40"/>
        <v>-2.4608357052642617E-2</v>
      </c>
      <c r="AP86" s="3">
        <f t="shared" si="41"/>
        <v>-3.5607962137188497E-2</v>
      </c>
      <c r="AQ86" s="3">
        <f t="shared" si="8"/>
        <v>-6.316806080521568E-3</v>
      </c>
    </row>
    <row r="87" spans="1:43" x14ac:dyDescent="0.25">
      <c r="A87" s="1">
        <v>39478</v>
      </c>
      <c r="B87" s="3">
        <v>3.3421723300601003E-2</v>
      </c>
      <c r="D87" s="3">
        <v>-6.2695966883063503E-2</v>
      </c>
      <c r="F87" s="3">
        <f>VLOOKUP($A87,[1]Consolidate_Returns!$A:$G,3,0)</f>
        <v>-0.20022155077778928</v>
      </c>
      <c r="G87" s="3">
        <f>VLOOKUP($A87,[1]Consolidate_Returns!$A:$G,5,0)</f>
        <v>-0.19043995903285513</v>
      </c>
      <c r="H87" s="3">
        <f>VLOOKUP($A87,[1]Consolidate_Returns!$A:$G,2,0)</f>
        <v>-0.18543995903285512</v>
      </c>
      <c r="I87" s="3">
        <f>VLOOKUP($A87,[1]Consolidate_Returns!$A:$G,4,0)</f>
        <v>-0.12419821192227144</v>
      </c>
      <c r="J87" s="3">
        <v>7.6E-3</v>
      </c>
      <c r="M87" s="3">
        <f t="shared" si="17"/>
        <v>-8.3399913738594136E-2</v>
      </c>
      <c r="N87" s="3">
        <f t="shared" si="18"/>
        <v>-7.8509117866127062E-2</v>
      </c>
      <c r="O87" s="3">
        <f t="shared" si="19"/>
        <v>-9.2719979516427561E-2</v>
      </c>
      <c r="P87" s="3">
        <f t="shared" si="12"/>
        <v>-0.12419821192227144</v>
      </c>
      <c r="Q87" s="3">
        <f t="shared" si="20"/>
        <v>-3.1347983441531752E-2</v>
      </c>
      <c r="R87" s="3">
        <f t="shared" si="21"/>
        <v>-6.2099105961135721E-2</v>
      </c>
      <c r="S87" s="3">
        <f t="shared" si="15"/>
        <v>3.8E-3</v>
      </c>
      <c r="U87" s="7">
        <f t="shared" si="22"/>
        <v>151.01286333762039</v>
      </c>
      <c r="V87">
        <f t="shared" si="23"/>
        <v>100</v>
      </c>
      <c r="W87" s="7">
        <f t="shared" si="24"/>
        <v>113.20725482202495</v>
      </c>
      <c r="X87">
        <f t="shared" si="25"/>
        <v>100</v>
      </c>
      <c r="Y87" s="7">
        <f t="shared" si="26"/>
        <v>302.09687271507255</v>
      </c>
      <c r="Z87" s="7">
        <f t="shared" si="27"/>
        <v>211.02952866196568</v>
      </c>
      <c r="AA87">
        <f t="shared" si="28"/>
        <v>186.49408662300928</v>
      </c>
      <c r="AB87">
        <f t="shared" si="29"/>
        <v>100.74855813847327</v>
      </c>
      <c r="AC87">
        <f t="shared" si="30"/>
        <v>108.06439461235898</v>
      </c>
      <c r="AD87">
        <f t="shared" si="31"/>
        <v>103.86571434708682</v>
      </c>
      <c r="AE87">
        <f t="shared" si="16"/>
        <v>97.642832663733046</v>
      </c>
      <c r="AG87" s="3">
        <f t="shared" si="32"/>
        <v>0</v>
      </c>
      <c r="AH87" s="3">
        <f t="shared" si="33"/>
        <v>0</v>
      </c>
      <c r="AI87" s="3">
        <f t="shared" si="34"/>
        <v>-0.10866778621421391</v>
      </c>
      <c r="AJ87" s="3">
        <f t="shared" si="35"/>
        <v>0</v>
      </c>
      <c r="AK87" s="3">
        <f t="shared" si="36"/>
        <v>-8.3399913738594109E-2</v>
      </c>
      <c r="AL87" s="3">
        <f t="shared" si="37"/>
        <v>-7.8509117866127021E-2</v>
      </c>
      <c r="AM87" s="3">
        <f t="shared" si="38"/>
        <v>-9.2719979516427506E-2</v>
      </c>
      <c r="AN87" s="3">
        <f t="shared" si="39"/>
        <v>-0.18650862021943498</v>
      </c>
      <c r="AO87" s="3">
        <f t="shared" si="40"/>
        <v>-5.5184918124764885E-2</v>
      </c>
      <c r="AP87" s="3">
        <f t="shared" si="41"/>
        <v>-9.5495845484506875E-2</v>
      </c>
      <c r="AQ87" s="3">
        <f t="shared" si="8"/>
        <v>-2.5408099436274997E-3</v>
      </c>
    </row>
    <row r="88" spans="1:43" x14ac:dyDescent="0.25">
      <c r="A88" s="1">
        <v>39507</v>
      </c>
      <c r="B88" s="3">
        <v>2.6515124043958799E-2</v>
      </c>
      <c r="D88" s="3">
        <v>-2.7555923402747099E-2</v>
      </c>
      <c r="F88" s="3">
        <f>VLOOKUP($A88,[1]Consolidate_Returns!$A:$G,3,0)</f>
        <v>-5.6232795239385382E-2</v>
      </c>
      <c r="G88" s="3">
        <f>VLOOKUP($A88,[1]Consolidate_Returns!$A:$G,5,0)</f>
        <v>-5.0162142381893558E-2</v>
      </c>
      <c r="H88" s="3">
        <f>VLOOKUP($A88,[1]Consolidate_Returns!$A:$G,2,0)</f>
        <v>-2.8413494046093484E-2</v>
      </c>
      <c r="I88" s="3">
        <f>VLOOKUP($A88,[1]Consolidate_Returns!$A:$G,4,0)</f>
        <v>-5.3627754069890454E-2</v>
      </c>
      <c r="J88" s="3">
        <v>-1.17E-2</v>
      </c>
      <c r="M88" s="3">
        <f t="shared" si="17"/>
        <v>-1.4858835597713291E-2</v>
      </c>
      <c r="N88" s="3">
        <f t="shared" si="18"/>
        <v>-1.1823509168967379E-2</v>
      </c>
      <c r="O88" s="3">
        <f t="shared" si="19"/>
        <v>-1.4206747023046742E-2</v>
      </c>
      <c r="P88" s="3">
        <f t="shared" si="12"/>
        <v>-5.3627754069890454E-2</v>
      </c>
      <c r="Q88" s="3">
        <f t="shared" si="20"/>
        <v>-1.377796170137355E-2</v>
      </c>
      <c r="R88" s="3">
        <f t="shared" si="21"/>
        <v>-2.6813877034945227E-2</v>
      </c>
      <c r="S88" s="3">
        <f t="shared" si="15"/>
        <v>-5.8500000000000002E-3</v>
      </c>
      <c r="U88" s="7">
        <f t="shared" si="22"/>
        <v>155.01698814125078</v>
      </c>
      <c r="V88">
        <f t="shared" si="23"/>
        <v>100</v>
      </c>
      <c r="W88" s="7">
        <f t="shared" si="24"/>
        <v>110.08772437951396</v>
      </c>
      <c r="X88">
        <f t="shared" si="25"/>
        <v>100</v>
      </c>
      <c r="Y88" s="7">
        <f t="shared" si="26"/>
        <v>297.60806494881598</v>
      </c>
      <c r="Z88" s="7">
        <f t="shared" si="27"/>
        <v>208.53441909490809</v>
      </c>
      <c r="AA88">
        <f t="shared" si="28"/>
        <v>183.84461231306204</v>
      </c>
      <c r="AB88">
        <f t="shared" si="29"/>
        <v>95.345639239727177</v>
      </c>
      <c r="AC88">
        <f t="shared" si="30"/>
        <v>106.57548752210778</v>
      </c>
      <c r="AD88">
        <f t="shared" si="31"/>
        <v>101.0806718544373</v>
      </c>
      <c r="AE88">
        <f t="shared" si="16"/>
        <v>97.071622092650202</v>
      </c>
      <c r="AG88" s="3">
        <f t="shared" si="32"/>
        <v>0</v>
      </c>
      <c r="AH88" s="3">
        <f t="shared" si="33"/>
        <v>0</v>
      </c>
      <c r="AI88" s="3">
        <f t="shared" si="34"/>
        <v>-0.13322926842369603</v>
      </c>
      <c r="AJ88" s="3">
        <f t="shared" si="35"/>
        <v>0</v>
      </c>
      <c r="AK88" s="3">
        <f t="shared" si="36"/>
        <v>-9.7019523729202126E-2</v>
      </c>
      <c r="AL88" s="3">
        <f t="shared" si="37"/>
        <v>-8.9404373760156627E-2</v>
      </c>
      <c r="AM88" s="3">
        <f t="shared" si="38"/>
        <v>-0.10560947724650217</v>
      </c>
      <c r="AN88" s="3">
        <f t="shared" si="39"/>
        <v>-0.23013433587228288</v>
      </c>
      <c r="AO88" s="3">
        <f t="shared" si="40"/>
        <v>-6.8202544137722018E-2</v>
      </c>
      <c r="AP88" s="3">
        <f t="shared" si="41"/>
        <v>-0.11974910866128233</v>
      </c>
      <c r="AQ88" s="3">
        <f t="shared" si="8"/>
        <v>-8.177581721801724E-3</v>
      </c>
    </row>
    <row r="89" spans="1:43" x14ac:dyDescent="0.25">
      <c r="A89" s="1">
        <v>39538</v>
      </c>
      <c r="B89" s="3">
        <v>-1.2974578609801999E-2</v>
      </c>
      <c r="D89" s="3">
        <v>-6.3153661208682401E-3</v>
      </c>
      <c r="F89" s="3">
        <f>VLOOKUP($A89,[1]Consolidate_Returns!$A:$G,3,0)</f>
        <v>3.6415282152530745E-2</v>
      </c>
      <c r="G89" s="3">
        <f>VLOOKUP($A89,[1]Consolidate_Returns!$A:$G,5,0)</f>
        <v>3.1415282152530748E-2</v>
      </c>
      <c r="H89" s="3">
        <f>VLOOKUP($A89,[1]Consolidate_Returns!$A:$G,2,0)</f>
        <v>3.2424631427824743E-2</v>
      </c>
      <c r="I89" s="3">
        <f>VLOOKUP($A89,[1]Consolidate_Returns!$A:$G,4,0)</f>
        <v>2.0787793936821758E-2</v>
      </c>
      <c r="J89" s="3">
        <v>2.3E-3</v>
      </c>
      <c r="M89" s="3">
        <f t="shared" si="17"/>
        <v>1.1720351771364372E-2</v>
      </c>
      <c r="N89" s="3">
        <f t="shared" si="18"/>
        <v>9.2203517713643733E-3</v>
      </c>
      <c r="O89" s="3">
        <f t="shared" si="19"/>
        <v>1.6212315713912372E-2</v>
      </c>
      <c r="P89" s="3">
        <f t="shared" si="12"/>
        <v>2.0787793936821758E-2</v>
      </c>
      <c r="Q89" s="3">
        <f t="shared" si="20"/>
        <v>-3.1576830604341201E-3</v>
      </c>
      <c r="R89" s="3">
        <f t="shared" si="21"/>
        <v>1.0393896968410879E-2</v>
      </c>
      <c r="S89" s="3">
        <f t="shared" si="15"/>
        <v>1.15E-3</v>
      </c>
      <c r="U89" s="7">
        <f t="shared" si="22"/>
        <v>153.00570804275736</v>
      </c>
      <c r="V89">
        <f t="shared" si="23"/>
        <v>100</v>
      </c>
      <c r="W89" s="7">
        <f t="shared" si="24"/>
        <v>109.3924800946441</v>
      </c>
      <c r="X89">
        <f t="shared" si="25"/>
        <v>100</v>
      </c>
      <c r="Y89" s="7">
        <f t="shared" si="26"/>
        <v>301.09613616001116</v>
      </c>
      <c r="Z89" s="7">
        <f t="shared" si="27"/>
        <v>210.45717979540024</v>
      </c>
      <c r="AA89">
        <f t="shared" si="28"/>
        <v>186.82515921018324</v>
      </c>
      <c r="AB89">
        <f t="shared" si="29"/>
        <v>97.327664741017173</v>
      </c>
      <c r="AC89">
        <f t="shared" si="30"/>
        <v>106.23895591050172</v>
      </c>
      <c r="AD89">
        <f t="shared" si="31"/>
        <v>102.13129394319007</v>
      </c>
      <c r="AE89">
        <f t="shared" si="16"/>
        <v>97.183254458056751</v>
      </c>
      <c r="AG89" s="3">
        <f t="shared" si="32"/>
        <v>-1.2974578609802083E-2</v>
      </c>
      <c r="AH89" s="3">
        <f t="shared" si="33"/>
        <v>0</v>
      </c>
      <c r="AI89" s="3">
        <f t="shared" si="34"/>
        <v>-0.13870324293645317</v>
      </c>
      <c r="AJ89" s="3">
        <f t="shared" si="35"/>
        <v>0</v>
      </c>
      <c r="AK89" s="3">
        <f t="shared" si="36"/>
        <v>-8.6436274904634236E-2</v>
      </c>
      <c r="AL89" s="3">
        <f t="shared" si="37"/>
        <v>-8.1008361764759562E-2</v>
      </c>
      <c r="AM89" s="3">
        <f t="shared" si="38"/>
        <v>-9.1109335720091264E-2</v>
      </c>
      <c r="AN89" s="3">
        <f t="shared" si="39"/>
        <v>-0.21413052708736147</v>
      </c>
      <c r="AO89" s="3">
        <f t="shared" si="40"/>
        <v>-7.1144865179853897E-2</v>
      </c>
      <c r="AP89" s="3">
        <f t="shared" si="41"/>
        <v>-0.11059987159035582</v>
      </c>
      <c r="AQ89" s="3">
        <f t="shared" si="8"/>
        <v>-6.0636170768033444E-3</v>
      </c>
    </row>
    <row r="90" spans="1:43" x14ac:dyDescent="0.25">
      <c r="A90" s="1">
        <v>39568</v>
      </c>
      <c r="B90" s="3">
        <v>-1.0420709061621E-2</v>
      </c>
      <c r="D90" s="3">
        <v>4.82493089533646E-2</v>
      </c>
      <c r="E90" s="3">
        <v>7.9683844111147595E-2</v>
      </c>
      <c r="F90" s="3">
        <f>VLOOKUP($A90,[1]Consolidate_Returns!$A:$G,3,0)</f>
        <v>0.11860686306557114</v>
      </c>
      <c r="G90" s="3">
        <f>VLOOKUP($A90,[1]Consolidate_Returns!$A:$G,5,0)</f>
        <v>0.10433020990092276</v>
      </c>
      <c r="H90" s="3">
        <f>VLOOKUP($A90,[1]Consolidate_Returns!$A:$G,2,0)</f>
        <v>0.10933020990092276</v>
      </c>
      <c r="I90" s="3">
        <f>VLOOKUP($A90,[1]Consolidate_Returns!$A:$G,4,0)</f>
        <v>7.3429448870547656E-2</v>
      </c>
      <c r="J90" s="3">
        <v>-3.9000000000000003E-3</v>
      </c>
      <c r="M90" s="3">
        <f t="shared" si="17"/>
        <v>5.4093077001975069E-2</v>
      </c>
      <c r="N90" s="3">
        <f t="shared" si="18"/>
        <v>4.695475041965088E-2</v>
      </c>
      <c r="O90" s="3">
        <f t="shared" si="19"/>
        <v>5.4665104950461382E-2</v>
      </c>
      <c r="P90" s="3">
        <f t="shared" si="12"/>
        <v>7.3429448870547656E-2</v>
      </c>
      <c r="Q90" s="3">
        <f t="shared" si="20"/>
        <v>2.41246544766823E-2</v>
      </c>
      <c r="R90" s="3">
        <f t="shared" si="21"/>
        <v>3.6714724435273828E-2</v>
      </c>
      <c r="S90" s="3">
        <f t="shared" si="15"/>
        <v>-1.9500000000000001E-3</v>
      </c>
      <c r="U90" s="7">
        <f t="shared" si="22"/>
        <v>151.41128007447648</v>
      </c>
      <c r="V90">
        <f t="shared" si="23"/>
        <v>100</v>
      </c>
      <c r="W90" s="7">
        <f t="shared" si="24"/>
        <v>114.67059166390537</v>
      </c>
      <c r="X90">
        <f t="shared" si="25"/>
        <v>107.96838441111476</v>
      </c>
      <c r="Y90" s="7">
        <f t="shared" si="26"/>
        <v>317.38335263831181</v>
      </c>
      <c r="Z90" s="7">
        <f t="shared" si="27"/>
        <v>220.33914414671682</v>
      </c>
      <c r="AA90">
        <f t="shared" si="28"/>
        <v>197.03797614579457</v>
      </c>
      <c r="AB90">
        <f t="shared" si="29"/>
        <v>104.47438152280749</v>
      </c>
      <c r="AC90">
        <f t="shared" si="30"/>
        <v>108.80193401380605</v>
      </c>
      <c r="AD90">
        <f t="shared" si="31"/>
        <v>105.88101625653225</v>
      </c>
      <c r="AE90">
        <f t="shared" si="16"/>
        <v>96.993747111863541</v>
      </c>
      <c r="AG90" s="3">
        <f t="shared" si="32"/>
        <v>-2.3260083362533098E-2</v>
      </c>
      <c r="AH90" s="3">
        <f t="shared" si="33"/>
        <v>0</v>
      </c>
      <c r="AI90" s="3">
        <f t="shared" si="34"/>
        <v>-9.7146269604363095E-2</v>
      </c>
      <c r="AJ90" s="3">
        <f t="shared" si="35"/>
        <v>0</v>
      </c>
      <c r="AK90" s="3">
        <f t="shared" si="36"/>
        <v>-3.7018801976839447E-2</v>
      </c>
      <c r="AL90" s="3">
        <f t="shared" si="37"/>
        <v>-3.7857338753677874E-2</v>
      </c>
      <c r="AM90" s="3">
        <f t="shared" si="38"/>
        <v>-4.1424732168735462E-2</v>
      </c>
      <c r="AN90" s="3">
        <f t="shared" si="39"/>
        <v>-0.15642456480719868</v>
      </c>
      <c r="AO90" s="3">
        <f t="shared" si="40"/>
        <v>-4.873655599342578E-2</v>
      </c>
      <c r="AP90" s="3">
        <f t="shared" si="41"/>
        <v>-7.7945790963098574E-2</v>
      </c>
      <c r="AQ90" s="3">
        <f t="shared" si="8"/>
        <v>-8.0017930235035707E-3</v>
      </c>
    </row>
    <row r="91" spans="1:43" x14ac:dyDescent="0.25">
      <c r="A91" s="1">
        <v>39598</v>
      </c>
      <c r="B91" s="3">
        <v>6.7043519386266303E-3</v>
      </c>
      <c r="D91" s="3">
        <v>1.28416363536327E-2</v>
      </c>
      <c r="E91" s="3">
        <v>8.6385072081747102E-3</v>
      </c>
      <c r="F91" s="3">
        <f>VLOOKUP($A91,[1]Consolidate_Returns!$A:$G,3,0)</f>
        <v>1.2903373938706556E-2</v>
      </c>
      <c r="G91" s="3">
        <f>VLOOKUP($A91,[1]Consolidate_Returns!$A:$G,5,0)</f>
        <v>7.2070888555984786E-2</v>
      </c>
      <c r="H91" s="3">
        <f>VLOOKUP($A91,[1]Consolidate_Returns!$A:$G,2,0)</f>
        <v>6.1569478143580547E-2</v>
      </c>
      <c r="I91" s="3">
        <f>VLOOKUP($A91,[1]Consolidate_Returns!$A:$G,4,0)</f>
        <v>5.8174449877935228E-2</v>
      </c>
      <c r="J91" s="3">
        <v>3.2000000000000002E-3</v>
      </c>
      <c r="M91" s="3">
        <f t="shared" si="17"/>
        <v>9.8038629386665924E-3</v>
      </c>
      <c r="N91" s="3">
        <f t="shared" si="18"/>
        <v>3.9387620247305709E-2</v>
      </c>
      <c r="O91" s="3">
        <f t="shared" si="19"/>
        <v>3.0784739071790274E-2</v>
      </c>
      <c r="P91" s="3">
        <f t="shared" si="12"/>
        <v>5.8174449877935228E-2</v>
      </c>
      <c r="Q91" s="3">
        <f t="shared" si="20"/>
        <v>6.4208181768163498E-3</v>
      </c>
      <c r="R91" s="3">
        <f t="shared" si="21"/>
        <v>2.9087224938967614E-2</v>
      </c>
      <c r="S91" s="3">
        <f t="shared" si="15"/>
        <v>1.6000000000000001E-3</v>
      </c>
      <c r="U91" s="7">
        <f t="shared" si="22"/>
        <v>152.42639458357374</v>
      </c>
      <c r="V91">
        <f t="shared" si="23"/>
        <v>100</v>
      </c>
      <c r="W91" s="7">
        <f t="shared" si="24"/>
        <v>116.14314970250916</v>
      </c>
      <c r="X91">
        <f t="shared" si="25"/>
        <v>108.90107007810515</v>
      </c>
      <c r="Y91" s="7">
        <f t="shared" si="26"/>
        <v>320.49493552659226</v>
      </c>
      <c r="Z91" s="7">
        <f t="shared" si="27"/>
        <v>229.01777868198408</v>
      </c>
      <c r="AA91">
        <f t="shared" si="28"/>
        <v>203.10373882867651</v>
      </c>
      <c r="AB91">
        <f t="shared" si="29"/>
        <v>110.55212119423435</v>
      </c>
      <c r="AC91">
        <f t="shared" si="30"/>
        <v>109.50053144939467</v>
      </c>
      <c r="AD91">
        <f t="shared" si="31"/>
        <v>108.96080119315248</v>
      </c>
      <c r="AE91">
        <f t="shared" si="16"/>
        <v>97.148937107242531</v>
      </c>
      <c r="AG91" s="3">
        <f t="shared" si="32"/>
        <v>-1.6711675208890664E-2</v>
      </c>
      <c r="AH91" s="3">
        <f t="shared" si="33"/>
        <v>0</v>
      </c>
      <c r="AI91" s="3">
        <f t="shared" si="34"/>
        <v>-8.5552150318101455E-2</v>
      </c>
      <c r="AJ91" s="3">
        <f t="shared" si="35"/>
        <v>0</v>
      </c>
      <c r="AK91" s="3">
        <f t="shared" si="36"/>
        <v>-2.7577866298907561E-2</v>
      </c>
      <c r="AL91" s="3">
        <f t="shared" si="37"/>
        <v>0</v>
      </c>
      <c r="AM91" s="3">
        <f t="shared" si="38"/>
        <v>-1.1915242667878429E-2</v>
      </c>
      <c r="AN91" s="3">
        <f t="shared" si="39"/>
        <v>-0.10735002793431761</v>
      </c>
      <c r="AO91" s="3">
        <f t="shared" si="40"/>
        <v>-4.2628666381207402E-2</v>
      </c>
      <c r="AP91" s="3">
        <f t="shared" si="41"/>
        <v>-5.1125792778920459E-2</v>
      </c>
      <c r="AQ91" s="3">
        <f t="shared" si="8"/>
        <v>-6.414595892341092E-3</v>
      </c>
    </row>
    <row r="92" spans="1:43" x14ac:dyDescent="0.25">
      <c r="A92" s="1">
        <v>39629</v>
      </c>
      <c r="B92" s="3">
        <v>4.4697026592047898E-2</v>
      </c>
      <c r="D92" s="3">
        <v>-8.3883553187526799E-2</v>
      </c>
      <c r="E92" s="3">
        <v>-7.9873503040278696E-2</v>
      </c>
      <c r="F92" s="3">
        <f>VLOOKUP($A92,[1]Consolidate_Returns!$A:$G,3,0)</f>
        <v>-0.1420245348839313</v>
      </c>
      <c r="G92" s="3">
        <f>VLOOKUP($A92,[1]Consolidate_Returns!$A:$G,5,0)</f>
        <v>-0.1470245348839313</v>
      </c>
      <c r="H92" s="3">
        <f>VLOOKUP($A92,[1]Consolidate_Returns!$A:$G,2,0)</f>
        <v>-8.2231581397311099E-2</v>
      </c>
      <c r="I92" s="3">
        <f>VLOOKUP($A92,[1]Consolidate_Returns!$A:$G,4,0)</f>
        <v>-0.10111819617523821</v>
      </c>
      <c r="J92" s="3">
        <v>-4.7999999999999996E-3</v>
      </c>
      <c r="M92" s="3">
        <f t="shared" si="17"/>
        <v>-4.86637541459417E-2</v>
      </c>
      <c r="N92" s="3">
        <f t="shared" si="18"/>
        <v>-5.1163754145941702E-2</v>
      </c>
      <c r="O92" s="3">
        <f t="shared" si="19"/>
        <v>-4.1115790698655549E-2</v>
      </c>
      <c r="P92" s="3">
        <f t="shared" si="12"/>
        <v>-0.10111819617523821</v>
      </c>
      <c r="Q92" s="3">
        <f t="shared" si="20"/>
        <v>-4.19417765937634E-2</v>
      </c>
      <c r="R92" s="3">
        <f t="shared" si="21"/>
        <v>-5.0559098087619103E-2</v>
      </c>
      <c r="S92" s="3">
        <f t="shared" si="15"/>
        <v>-2.3999999999999998E-3</v>
      </c>
      <c r="U92" s="7">
        <f t="shared" si="22"/>
        <v>159.23940119560572</v>
      </c>
      <c r="V92">
        <f t="shared" si="23"/>
        <v>100</v>
      </c>
      <c r="W92" s="7">
        <f t="shared" si="24"/>
        <v>106.40064962707184</v>
      </c>
      <c r="X92">
        <f t="shared" si="25"/>
        <v>100.20276012613201</v>
      </c>
      <c r="Y92" s="7">
        <f t="shared" si="26"/>
        <v>304.89844877910673</v>
      </c>
      <c r="Z92" s="7">
        <f t="shared" si="27"/>
        <v>217.30036935844936</v>
      </c>
      <c r="AA92">
        <f t="shared" si="28"/>
        <v>194.75296801288223</v>
      </c>
      <c r="AB92">
        <f t="shared" si="29"/>
        <v>99.373290115727045</v>
      </c>
      <c r="AC92">
        <f t="shared" si="30"/>
        <v>104.90788462244579</v>
      </c>
      <c r="AD92">
        <f t="shared" si="31"/>
        <v>103.45184135792231</v>
      </c>
      <c r="AE92">
        <f t="shared" si="16"/>
        <v>96.915779658185158</v>
      </c>
      <c r="AG92" s="3">
        <f t="shared" si="32"/>
        <v>0</v>
      </c>
      <c r="AH92" s="3">
        <f t="shared" si="33"/>
        <v>0</v>
      </c>
      <c r="AI92" s="3">
        <f t="shared" si="34"/>
        <v>-0.16225928515411256</v>
      </c>
      <c r="AJ92" s="3">
        <f t="shared" si="35"/>
        <v>-7.9873503040278779E-2</v>
      </c>
      <c r="AK92" s="3">
        <f t="shared" si="36"/>
        <v>-7.4899577939409587E-2</v>
      </c>
      <c r="AL92" s="3">
        <f t="shared" si="37"/>
        <v>-5.1163754145941709E-2</v>
      </c>
      <c r="AM92" s="3">
        <f t="shared" si="38"/>
        <v>-5.2541128742877863E-2</v>
      </c>
      <c r="AN92" s="3">
        <f t="shared" si="39"/>
        <v>-0.19761318292547622</v>
      </c>
      <c r="AO92" s="3">
        <f t="shared" si="40"/>
        <v>-8.2782520973120166E-2</v>
      </c>
      <c r="AP92" s="3">
        <f t="shared" si="41"/>
        <v>-9.910001689462293E-2</v>
      </c>
      <c r="AQ92" s="3">
        <f t="shared" si="8"/>
        <v>-8.7992008621993797E-3</v>
      </c>
    </row>
    <row r="93" spans="1:43" x14ac:dyDescent="0.25">
      <c r="A93" s="1">
        <v>39660</v>
      </c>
      <c r="B93" s="3">
        <v>-4.8469603735727299E-2</v>
      </c>
      <c r="D93" s="3">
        <v>-7.4219730654130301E-3</v>
      </c>
      <c r="E93" s="3">
        <v>-3.1565996038498897E-2</v>
      </c>
      <c r="F93" s="3">
        <f>VLOOKUP($A93,[1]Consolidate_Returns!$A:$G,3,0)</f>
        <v>4.1325006159908355E-2</v>
      </c>
      <c r="G93" s="3">
        <f>VLOOKUP($A93,[1]Consolidate_Returns!$A:$G,5,0)</f>
        <v>3.5067618079005228E-2</v>
      </c>
      <c r="H93" s="3">
        <f>VLOOKUP($A93,[1]Consolidate_Returns!$A:$G,2,0)</f>
        <v>4.0067618079005225E-2</v>
      </c>
      <c r="I93" s="3">
        <f>VLOOKUP($A93,[1]Consolidate_Returns!$A:$G,4,0)</f>
        <v>6.5433075772825715E-3</v>
      </c>
      <c r="J93" s="3">
        <v>-1.1000000000000001E-3</v>
      </c>
      <c r="M93" s="3">
        <f t="shared" si="17"/>
        <v>-3.5722987879094718E-3</v>
      </c>
      <c r="N93" s="3">
        <f t="shared" si="18"/>
        <v>-6.7009928283610354E-3</v>
      </c>
      <c r="O93" s="3">
        <f t="shared" si="19"/>
        <v>2.0033809039502613E-2</v>
      </c>
      <c r="P93" s="3">
        <f t="shared" si="12"/>
        <v>6.5433075772825715E-3</v>
      </c>
      <c r="Q93" s="3">
        <f t="shared" si="20"/>
        <v>-3.7109865327065151E-3</v>
      </c>
      <c r="R93" s="3">
        <f t="shared" si="21"/>
        <v>3.2716537886412858E-3</v>
      </c>
      <c r="S93" s="3">
        <f t="shared" si="15"/>
        <v>-5.5000000000000003E-4</v>
      </c>
      <c r="U93" s="7">
        <f t="shared" si="22"/>
        <v>151.52113052054023</v>
      </c>
      <c r="V93">
        <f t="shared" si="23"/>
        <v>100</v>
      </c>
      <c r="W93" s="7">
        <f t="shared" si="24"/>
        <v>105.61094687139726</v>
      </c>
      <c r="X93">
        <f t="shared" si="25"/>
        <v>97.039760196943874</v>
      </c>
      <c r="Y93" s="7">
        <f t="shared" si="26"/>
        <v>303.80926042009764</v>
      </c>
      <c r="Z93" s="7">
        <f t="shared" si="27"/>
        <v>215.84424114177818</v>
      </c>
      <c r="AA93">
        <f t="shared" si="28"/>
        <v>198.65461178392869</v>
      </c>
      <c r="AB93">
        <f t="shared" si="29"/>
        <v>100.02352011792077</v>
      </c>
      <c r="AC93">
        <f t="shared" si="30"/>
        <v>104.51857287543717</v>
      </c>
      <c r="AD93">
        <f t="shared" si="31"/>
        <v>103.79029996664286</v>
      </c>
      <c r="AE93">
        <f t="shared" si="16"/>
        <v>96.862475979373158</v>
      </c>
      <c r="AG93" s="3">
        <f t="shared" si="32"/>
        <v>-4.8469603735727222E-2</v>
      </c>
      <c r="AH93" s="3">
        <f t="shared" si="33"/>
        <v>0</v>
      </c>
      <c r="AI93" s="3">
        <f t="shared" si="34"/>
        <v>-0.16847697417549864</v>
      </c>
      <c r="AJ93" s="3">
        <f t="shared" si="35"/>
        <v>-0.10891821239822715</v>
      </c>
      <c r="AK93" s="3">
        <f t="shared" si="36"/>
        <v>-7.8204313055831198E-2</v>
      </c>
      <c r="AL93" s="3">
        <f t="shared" si="37"/>
        <v>-5.7521899024698772E-2</v>
      </c>
      <c r="AM93" s="3">
        <f t="shared" si="38"/>
        <v>-3.3559918643329946E-2</v>
      </c>
      <c r="AN93" s="3">
        <f t="shared" si="39"/>
        <v>-0.19236291918540094</v>
      </c>
      <c r="AO93" s="3">
        <f t="shared" si="40"/>
        <v>-8.6186302685351893E-2</v>
      </c>
      <c r="AP93" s="3">
        <f t="shared" si="41"/>
        <v>-9.6152584051709414E-2</v>
      </c>
      <c r="AQ93" s="3">
        <f t="shared" si="41"/>
        <v>-9.3443613017251508E-3</v>
      </c>
    </row>
    <row r="94" spans="1:43" x14ac:dyDescent="0.25">
      <c r="A94" s="1">
        <v>39689</v>
      </c>
      <c r="B94" s="3">
        <v>-3.0641682649294701E-2</v>
      </c>
      <c r="D94" s="3">
        <v>1.48762648193487E-2</v>
      </c>
      <c r="E94" s="3">
        <v>-1.67154284341966E-2</v>
      </c>
      <c r="F94" s="3">
        <f>VLOOKUP($A94,[1]Consolidate_Returns!$A:$G,3,0)</f>
        <v>-3.6968406549645075E-2</v>
      </c>
      <c r="G94" s="3">
        <f>VLOOKUP($A94,[1]Consolidate_Returns!$A:$G,5,0)</f>
        <v>-6.1177378069953582E-2</v>
      </c>
      <c r="H94" s="3">
        <f>VLOOKUP($A94,[1]Consolidate_Returns!$A:$G,2,0)</f>
        <v>-8.464426625043818E-2</v>
      </c>
      <c r="I94" s="3">
        <f>VLOOKUP($A94,[1]Consolidate_Returns!$A:$G,4,0)</f>
        <v>1.2569731798286153E-2</v>
      </c>
      <c r="J94" s="3">
        <v>-9.9000000000000008E-3</v>
      </c>
      <c r="M94" s="3">
        <f t="shared" si="17"/>
        <v>-3.380504459946989E-2</v>
      </c>
      <c r="N94" s="3">
        <f t="shared" si="18"/>
        <v>-4.590953035962414E-2</v>
      </c>
      <c r="O94" s="3">
        <f t="shared" si="19"/>
        <v>-4.232213312521909E-2</v>
      </c>
      <c r="P94" s="3">
        <f t="shared" si="12"/>
        <v>1.2569731798286153E-2</v>
      </c>
      <c r="Q94" s="3">
        <f t="shared" si="20"/>
        <v>7.4381324096743501E-3</v>
      </c>
      <c r="R94" s="3">
        <f t="shared" si="21"/>
        <v>6.2848658991430766E-3</v>
      </c>
      <c r="S94" s="3">
        <f t="shared" si="15"/>
        <v>-4.9500000000000004E-3</v>
      </c>
      <c r="U94" s="7">
        <f t="shared" si="22"/>
        <v>146.87826812446747</v>
      </c>
      <c r="V94">
        <f t="shared" si="23"/>
        <v>100</v>
      </c>
      <c r="W94" s="7">
        <f t="shared" si="24"/>
        <v>107.18204328487835</v>
      </c>
      <c r="X94">
        <f t="shared" si="25"/>
        <v>95.417699030100252</v>
      </c>
      <c r="Y94" s="7">
        <f t="shared" si="26"/>
        <v>293.53897482186431</v>
      </c>
      <c r="Z94" s="7">
        <f t="shared" si="27"/>
        <v>205.93493340012967</v>
      </c>
      <c r="AA94">
        <f t="shared" si="28"/>
        <v>190.24712485807055</v>
      </c>
      <c r="AB94">
        <f t="shared" si="29"/>
        <v>101.28078893932351</v>
      </c>
      <c r="AC94">
        <f t="shared" si="30"/>
        <v>105.29599585975488</v>
      </c>
      <c r="AD94">
        <f t="shared" si="31"/>
        <v>104.44260808356503</v>
      </c>
      <c r="AE94">
        <f t="shared" si="16"/>
        <v>96.383006723275258</v>
      </c>
      <c r="AG94" s="3">
        <f t="shared" si="32"/>
        <v>-7.7626096169214717E-2</v>
      </c>
      <c r="AH94" s="3">
        <f t="shared" si="33"/>
        <v>0</v>
      </c>
      <c r="AI94" s="3">
        <f t="shared" si="34"/>
        <v>-0.15610701743994712</v>
      </c>
      <c r="AJ94" s="3">
        <f t="shared" si="35"/>
        <v>-0.12381302624790062</v>
      </c>
      <c r="AK94" s="3">
        <f t="shared" si="36"/>
        <v>-0.10936565736457771</v>
      </c>
      <c r="AL94" s="3">
        <f t="shared" si="37"/>
        <v>-0.10079062601470536</v>
      </c>
      <c r="AM94" s="3">
        <f t="shared" si="38"/>
        <v>-7.4461724424054465E-2</v>
      </c>
      <c r="AN94" s="3">
        <f t="shared" si="39"/>
        <v>-0.18221113768921066</v>
      </c>
      <c r="AO94" s="3">
        <f t="shared" si="40"/>
        <v>-7.9389235406951378E-2</v>
      </c>
      <c r="AP94" s="3">
        <f t="shared" si="41"/>
        <v>-9.047202424918753E-2</v>
      </c>
      <c r="AQ94" s="3">
        <f t="shared" si="41"/>
        <v>-1.4248106713281642E-2</v>
      </c>
    </row>
    <row r="95" spans="1:43" x14ac:dyDescent="0.25">
      <c r="A95" s="1">
        <v>39721</v>
      </c>
      <c r="B95" s="3">
        <v>-4.62596652170721E-3</v>
      </c>
      <c r="D95" s="3">
        <v>-8.8815535341766894E-2</v>
      </c>
      <c r="E95" s="3">
        <v>-0.12260976820500399</v>
      </c>
      <c r="F95" s="3">
        <f>VLOOKUP($A95,[1]Consolidate_Returns!$A:$G,3,0)</f>
        <v>-0.12349439350795177</v>
      </c>
      <c r="G95" s="3">
        <f>VLOOKUP($A95,[1]Consolidate_Returns!$A:$G,5,0)</f>
        <v>-0.12849439350795178</v>
      </c>
      <c r="H95" s="3">
        <f>VLOOKUP($A95,[1]Consolidate_Returns!$A:$G,2,0)</f>
        <v>-0.18662134170511069</v>
      </c>
      <c r="I95" s="3">
        <f>VLOOKUP($A95,[1]Consolidate_Returns!$A:$G,4,0)</f>
        <v>-0.16065408128379915</v>
      </c>
      <c r="J95" s="3">
        <v>1.0900000000000002E-2</v>
      </c>
      <c r="M95" s="3">
        <f t="shared" si="17"/>
        <v>-6.4060180014829493E-2</v>
      </c>
      <c r="N95" s="3">
        <f t="shared" si="18"/>
        <v>-6.6560180014829495E-2</v>
      </c>
      <c r="O95" s="3">
        <f t="shared" si="19"/>
        <v>-9.3310670852555344E-2</v>
      </c>
      <c r="P95" s="3">
        <f t="shared" si="12"/>
        <v>-0.16065408128379915</v>
      </c>
      <c r="Q95" s="3">
        <f t="shared" si="20"/>
        <v>-4.4407767670883447E-2</v>
      </c>
      <c r="R95" s="3">
        <f t="shared" si="21"/>
        <v>-8.0327040641899577E-2</v>
      </c>
      <c r="S95" s="3">
        <f t="shared" si="15"/>
        <v>5.4500000000000009E-3</v>
      </c>
      <c r="U95" s="7">
        <f t="shared" si="22"/>
        <v>146.19881417335733</v>
      </c>
      <c r="V95">
        <f t="shared" si="23"/>
        <v>100</v>
      </c>
      <c r="W95" s="7">
        <f t="shared" si="24"/>
        <v>97.662612731507451</v>
      </c>
      <c r="X95">
        <f t="shared" si="25"/>
        <v>83.71855706936482</v>
      </c>
      <c r="Y95" s="7">
        <f t="shared" si="26"/>
        <v>274.73481525340719</v>
      </c>
      <c r="Z95" s="7">
        <f t="shared" si="27"/>
        <v>192.22786716167514</v>
      </c>
      <c r="AA95">
        <f t="shared" si="28"/>
        <v>172.49503800979414</v>
      </c>
      <c r="AB95">
        <f t="shared" si="29"/>
        <v>85.009616840578133</v>
      </c>
      <c r="AC95">
        <f t="shared" si="30"/>
        <v>100.62003573894059</v>
      </c>
      <c r="AD95">
        <f t="shared" si="31"/>
        <v>96.053042459290523</v>
      </c>
      <c r="AE95">
        <f t="shared" si="16"/>
        <v>96.908294109917108</v>
      </c>
      <c r="AG95" s="3">
        <f t="shared" si="32"/>
        <v>-8.1892966968832387E-2</v>
      </c>
      <c r="AH95" s="3">
        <f t="shared" si="33"/>
        <v>0</v>
      </c>
      <c r="AI95" s="3">
        <f t="shared" si="34"/>
        <v>-0.23105782445717851</v>
      </c>
      <c r="AJ95" s="3">
        <f t="shared" si="35"/>
        <v>-0.2312421080038895</v>
      </c>
      <c r="AK95" s="3">
        <f t="shared" si="36"/>
        <v>-0.16641985368119216</v>
      </c>
      <c r="AL95" s="3">
        <f t="shared" si="37"/>
        <v>-0.1606421638181886</v>
      </c>
      <c r="AM95" s="3">
        <f t="shared" si="38"/>
        <v>-0.1608243218177631</v>
      </c>
      <c r="AN95" s="3">
        <f t="shared" si="39"/>
        <v>-0.31359225604787377</v>
      </c>
      <c r="AO95" s="3">
        <f t="shared" si="40"/>
        <v>-0.12027150435631381</v>
      </c>
      <c r="AP95" s="3">
        <f t="shared" si="41"/>
        <v>-0.16353171492226762</v>
      </c>
      <c r="AQ95" s="3">
        <f t="shared" si="41"/>
        <v>-8.8757588948690323E-3</v>
      </c>
    </row>
    <row r="96" spans="1:43" x14ac:dyDescent="0.25">
      <c r="A96" s="1">
        <v>39752</v>
      </c>
      <c r="B96" s="3">
        <v>-9.9673281529709404E-2</v>
      </c>
      <c r="D96" s="3">
        <v>-0.16632417391103299</v>
      </c>
      <c r="E96" s="3">
        <v>-0.18406377679449101</v>
      </c>
      <c r="F96" s="3">
        <f>VLOOKUP($A96,[1]Consolidate_Returns!$A:$G,3,0)</f>
        <v>-0.15185825547263715</v>
      </c>
      <c r="G96" s="3">
        <f>VLOOKUP($A96,[1]Consolidate_Returns!$A:$G,5,0)</f>
        <v>-0.11221379115818937</v>
      </c>
      <c r="H96" s="3">
        <f>VLOOKUP($A96,[1]Consolidate_Returns!$A:$G,2,0)</f>
        <v>-0.10721379115818937</v>
      </c>
      <c r="I96" s="3">
        <f>VLOOKUP($A96,[1]Consolidate_Returns!$A:$G,4,0)</f>
        <v>-0.17787523154923315</v>
      </c>
      <c r="J96" s="3">
        <v>5.0000000000000001E-4</v>
      </c>
      <c r="M96" s="3">
        <f t="shared" si="17"/>
        <v>-0.12576576850117327</v>
      </c>
      <c r="N96" s="3">
        <f t="shared" si="18"/>
        <v>-0.10594353634394939</v>
      </c>
      <c r="O96" s="3">
        <f t="shared" si="19"/>
        <v>-5.3606895579094684E-2</v>
      </c>
      <c r="P96" s="3">
        <f t="shared" si="12"/>
        <v>-0.17787523154923315</v>
      </c>
      <c r="Q96" s="3">
        <f t="shared" si="20"/>
        <v>-8.3162086955516495E-2</v>
      </c>
      <c r="R96" s="3">
        <f t="shared" si="21"/>
        <v>-8.8937615774616577E-2</v>
      </c>
      <c r="S96" s="3">
        <f t="shared" si="15"/>
        <v>2.5000000000000001E-4</v>
      </c>
      <c r="U96" s="7">
        <f t="shared" si="22"/>
        <v>131.62669860894661</v>
      </c>
      <c r="V96">
        <f t="shared" si="23"/>
        <v>100</v>
      </c>
      <c r="W96" s="7">
        <f t="shared" si="24"/>
        <v>81.418959346946338</v>
      </c>
      <c r="X96">
        <f t="shared" si="25"/>
        <v>68.309003267392399</v>
      </c>
      <c r="Y96" s="7">
        <f t="shared" si="26"/>
        <v>240.18258007903458</v>
      </c>
      <c r="Z96" s="7">
        <f t="shared" si="27"/>
        <v>171.86256713071234</v>
      </c>
      <c r="AA96">
        <f t="shared" si="28"/>
        <v>163.24811451929114</v>
      </c>
      <c r="AB96">
        <f t="shared" si="29"/>
        <v>69.888511561148704</v>
      </c>
      <c r="AC96">
        <f t="shared" si="30"/>
        <v>92.252263577351627</v>
      </c>
      <c r="AD96">
        <f t="shared" si="31"/>
        <v>87.510313875063218</v>
      </c>
      <c r="AE96">
        <f t="shared" si="16"/>
        <v>96.932521183444592</v>
      </c>
      <c r="AG96" s="3">
        <f t="shared" si="32"/>
        <v>-0.17340370774655423</v>
      </c>
      <c r="AH96" s="3">
        <f t="shared" si="33"/>
        <v>0</v>
      </c>
      <c r="AI96" s="3">
        <f t="shared" si="34"/>
        <v>-0.33145667527052669</v>
      </c>
      <c r="AJ96" s="3">
        <f t="shared" si="35"/>
        <v>-0.37274258904526497</v>
      </c>
      <c r="AK96" s="3">
        <f t="shared" si="36"/>
        <v>-0.27125570139029748</v>
      </c>
      <c r="AL96" s="3">
        <f t="shared" si="37"/>
        <v>-0.24956670124129504</v>
      </c>
      <c r="AM96" s="3">
        <f t="shared" si="38"/>
        <v>-0.20580992477059426</v>
      </c>
      <c r="AN96" s="3">
        <f t="shared" si="39"/>
        <v>-0.39367688393990774</v>
      </c>
      <c r="AO96" s="3">
        <f t="shared" si="40"/>
        <v>-0.17649769405969898</v>
      </c>
      <c r="AP96" s="3">
        <f t="shared" si="41"/>
        <v>-0.2105768290539064</v>
      </c>
      <c r="AQ96" s="3">
        <f t="shared" si="41"/>
        <v>-7.2745890395730043E-3</v>
      </c>
    </row>
    <row r="97" spans="1:43" x14ac:dyDescent="0.25">
      <c r="A97" s="1">
        <v>39780</v>
      </c>
      <c r="B97" s="3">
        <v>5.7799413990889399E-2</v>
      </c>
      <c r="D97" s="3">
        <v>-7.4648653858893896E-2</v>
      </c>
      <c r="E97" s="3">
        <v>-8.7563136140665299E-2</v>
      </c>
      <c r="F97" s="3">
        <f>VLOOKUP($A97,[1]Consolidate_Returns!$A:$G,3,0)</f>
        <v>-0.18322775466803815</v>
      </c>
      <c r="G97" s="3">
        <f>VLOOKUP($A97,[1]Consolidate_Returns!$A:$G,5,0)</f>
        <v>-0.13907799941896012</v>
      </c>
      <c r="H97" s="3">
        <f>VLOOKUP($A97,[1]Consolidate_Returns!$A:$G,2,0)</f>
        <v>-7.9240849465650062E-2</v>
      </c>
      <c r="I97" s="3">
        <f>VLOOKUP($A97,[1]Consolidate_Returns!$A:$G,4,0)</f>
        <v>-0.11839102021557034</v>
      </c>
      <c r="J97" s="3">
        <v>-2.3E-3</v>
      </c>
      <c r="M97" s="3">
        <f t="shared" si="17"/>
        <v>-6.2714170338574377E-2</v>
      </c>
      <c r="N97" s="3">
        <f t="shared" si="18"/>
        <v>-4.0639292714035366E-2</v>
      </c>
      <c r="O97" s="3">
        <f t="shared" si="19"/>
        <v>-3.9620424732825031E-2</v>
      </c>
      <c r="P97" s="3">
        <f t="shared" si="12"/>
        <v>-0.11839102021557034</v>
      </c>
      <c r="Q97" s="3">
        <f t="shared" si="20"/>
        <v>-3.7324326929446948E-2</v>
      </c>
      <c r="R97" s="3">
        <f t="shared" si="21"/>
        <v>-5.9195510107785169E-2</v>
      </c>
      <c r="S97" s="3">
        <f t="shared" si="15"/>
        <v>-1.15E-3</v>
      </c>
      <c r="U97" s="7">
        <f t="shared" si="22"/>
        <v>139.23464465409916</v>
      </c>
      <c r="V97">
        <f t="shared" si="23"/>
        <v>100</v>
      </c>
      <c r="W97" s="7">
        <f t="shared" si="24"/>
        <v>75.341143633104792</v>
      </c>
      <c r="X97">
        <f t="shared" si="25"/>
        <v>62.327652714656573</v>
      </c>
      <c r="Y97" s="7">
        <f t="shared" si="26"/>
        <v>225.11972883959973</v>
      </c>
      <c r="Z97" s="7">
        <f t="shared" si="27"/>
        <v>164.87819395850178</v>
      </c>
      <c r="AA97">
        <f t="shared" si="28"/>
        <v>156.78015488520396</v>
      </c>
      <c r="AB97">
        <f t="shared" si="29"/>
        <v>61.614339376076629</v>
      </c>
      <c r="AC97">
        <f t="shared" si="30"/>
        <v>88.80900993160904</v>
      </c>
      <c r="AD97">
        <f t="shared" si="31"/>
        <v>82.330096205536464</v>
      </c>
      <c r="AE97">
        <f t="shared" si="16"/>
        <v>96.821048784083629</v>
      </c>
      <c r="AG97" s="3">
        <f t="shared" si="32"/>
        <v>-0.125626926447263</v>
      </c>
      <c r="AH97" s="3">
        <f t="shared" si="33"/>
        <v>0</v>
      </c>
      <c r="AI97" s="3">
        <f t="shared" si="34"/>
        <v>-0.37620996200313683</v>
      </c>
      <c r="AJ97" s="3">
        <f t="shared" si="35"/>
        <v>-0.42766721511593564</v>
      </c>
      <c r="AK97" s="3">
        <f t="shared" si="36"/>
        <v>-0.31695829546657123</v>
      </c>
      <c r="AL97" s="3">
        <f t="shared" si="37"/>
        <v>-0.2800637797319091</v>
      </c>
      <c r="AM97" s="3">
        <f t="shared" si="38"/>
        <v>-0.23727607286977762</v>
      </c>
      <c r="AN97" s="3">
        <f t="shared" si="39"/>
        <v>-0.46438986727107079</v>
      </c>
      <c r="AO97" s="3">
        <f t="shared" si="40"/>
        <v>-0.20394662027768656</v>
      </c>
      <c r="AP97" s="3">
        <f t="shared" si="41"/>
        <v>-0.2565643887121245</v>
      </c>
      <c r="AQ97" s="3">
        <f t="shared" si="41"/>
        <v>-8.4162232621775128E-3</v>
      </c>
    </row>
    <row r="98" spans="1:43" x14ac:dyDescent="0.25">
      <c r="A98" s="1">
        <v>39813</v>
      </c>
      <c r="B98" s="3">
        <v>5.2134369545184897E-2</v>
      </c>
      <c r="D98" s="3">
        <v>9.7948670279566202E-3</v>
      </c>
      <c r="E98" s="3">
        <v>5.4652024750693598E-2</v>
      </c>
      <c r="F98" s="3">
        <f>VLOOKUP($A98,[1]Consolidate_Returns!$A:$G,3,0)</f>
        <v>1.6689273664455152E-2</v>
      </c>
      <c r="G98" s="3">
        <f>VLOOKUP($A98,[1]Consolidate_Returns!$A:$G,5,0)</f>
        <v>1.1689273664455151E-2</v>
      </c>
      <c r="H98" s="3">
        <f>VLOOKUP($A98,[1]Consolidate_Returns!$A:$G,2,0)</f>
        <v>2.0152370901651267E-2</v>
      </c>
      <c r="I98" s="3">
        <f>VLOOKUP($A98,[1]Consolidate_Returns!$A:$G,4,0)</f>
        <v>2.1607601096731748E-2</v>
      </c>
      <c r="J98" s="3">
        <v>2.5000000000000001E-3</v>
      </c>
      <c r="M98" s="3">
        <f t="shared" si="17"/>
        <v>3.4411821604820023E-2</v>
      </c>
      <c r="N98" s="3">
        <f t="shared" si="18"/>
        <v>3.191182160482002E-2</v>
      </c>
      <c r="O98" s="3">
        <f t="shared" si="19"/>
        <v>1.0076185450825633E-2</v>
      </c>
      <c r="P98" s="3">
        <f t="shared" si="12"/>
        <v>2.1607601096731748E-2</v>
      </c>
      <c r="Q98" s="3">
        <f t="shared" si="20"/>
        <v>4.8974335139783101E-3</v>
      </c>
      <c r="R98" s="3">
        <f t="shared" si="21"/>
        <v>1.0803800548365874E-2</v>
      </c>
      <c r="S98" s="3">
        <f t="shared" si="15"/>
        <v>1.25E-3</v>
      </c>
      <c r="U98" s="7">
        <f t="shared" si="22"/>
        <v>146.49355507198845</v>
      </c>
      <c r="V98">
        <f t="shared" si="23"/>
        <v>100</v>
      </c>
      <c r="W98" s="7">
        <f t="shared" si="24"/>
        <v>76.079100116725229</v>
      </c>
      <c r="X98">
        <f t="shared" si="25"/>
        <v>65.733985133470625</v>
      </c>
      <c r="Y98" s="7">
        <f t="shared" si="26"/>
        <v>232.86650878815348</v>
      </c>
      <c r="Z98" s="7">
        <f t="shared" si="27"/>
        <v>170.1397574706304</v>
      </c>
      <c r="AA98">
        <f t="shared" si="28"/>
        <v>158.35990080083641</v>
      </c>
      <c r="AB98">
        <f t="shared" si="29"/>
        <v>62.945677443153535</v>
      </c>
      <c r="AC98">
        <f t="shared" si="30"/>
        <v>89.243946153191331</v>
      </c>
      <c r="AD98">
        <f t="shared" si="31"/>
        <v>83.219574144068858</v>
      </c>
      <c r="AE98">
        <f t="shared" si="16"/>
        <v>96.942075095063728</v>
      </c>
      <c r="AG98" s="3">
        <f t="shared" si="32"/>
        <v>-8.0042037510305558E-2</v>
      </c>
      <c r="AH98" s="3">
        <f t="shared" si="33"/>
        <v>0</v>
      </c>
      <c r="AI98" s="3">
        <f t="shared" si="34"/>
        <v>-0.34495404755600828</v>
      </c>
      <c r="AJ98" s="3">
        <f t="shared" si="35"/>
        <v>-0.39638806959081829</v>
      </c>
      <c r="AK98" s="3">
        <f t="shared" si="36"/>
        <v>-0.27341594835019795</v>
      </c>
      <c r="AL98" s="3">
        <f t="shared" si="37"/>
        <v>-0.25708930350386539</v>
      </c>
      <c r="AM98" s="3">
        <f t="shared" si="38"/>
        <v>-0.22030041537336117</v>
      </c>
      <c r="AN98" s="3">
        <f t="shared" si="39"/>
        <v>-0.43062442616943331</v>
      </c>
      <c r="AO98" s="3">
        <f t="shared" si="40"/>
        <v>-0.18499074870303125</v>
      </c>
      <c r="AP98" s="3">
        <f t="shared" si="41"/>
        <v>-0.23624300452281641</v>
      </c>
      <c r="AQ98" s="3">
        <f t="shared" si="41"/>
        <v>-7.1767435412552908E-3</v>
      </c>
    </row>
    <row r="99" spans="1:43" x14ac:dyDescent="0.25">
      <c r="A99" s="1">
        <v>39843</v>
      </c>
      <c r="B99" s="3">
        <v>-3.6513017985648398E-2</v>
      </c>
      <c r="D99" s="3">
        <v>-8.1275711287318003E-2</v>
      </c>
      <c r="E99" s="3">
        <v>-0.11381869851370501</v>
      </c>
      <c r="F99" s="3">
        <f>VLOOKUP($A99,[1]Consolidate_Returns!$A:$G,3,0)</f>
        <v>-6.9996600771018463E-2</v>
      </c>
      <c r="G99" s="3">
        <f>VLOOKUP($A99,[1]Consolidate_Returns!$A:$G,5,0)</f>
        <v>-5.6679440226105153E-2</v>
      </c>
      <c r="H99" s="3">
        <f>VLOOKUP($A99,[1]Consolidate_Returns!$A:$G,2,0)</f>
        <v>-5.1679440226105156E-2</v>
      </c>
      <c r="I99" s="3">
        <f>VLOOKUP($A99,[1]Consolidate_Returns!$A:$G,4,0)</f>
        <v>-2.6256806428026646E-2</v>
      </c>
      <c r="J99" s="3">
        <v>-5.2000000000000006E-3</v>
      </c>
      <c r="M99" s="3">
        <f t="shared" si="17"/>
        <v>-5.3254809378333434E-2</v>
      </c>
      <c r="N99" s="3">
        <f t="shared" si="18"/>
        <v>-4.6596229105876776E-2</v>
      </c>
      <c r="O99" s="3">
        <f t="shared" si="19"/>
        <v>-2.5839720113052578E-2</v>
      </c>
      <c r="P99" s="3">
        <f t="shared" si="12"/>
        <v>-2.6256806428026646E-2</v>
      </c>
      <c r="Q99" s="3">
        <f t="shared" si="20"/>
        <v>-4.0637855643659002E-2</v>
      </c>
      <c r="R99" s="3">
        <f t="shared" si="21"/>
        <v>-1.3128403214013323E-2</v>
      </c>
      <c r="S99" s="3">
        <f t="shared" si="15"/>
        <v>-2.6000000000000003E-3</v>
      </c>
      <c r="U99" s="7">
        <f t="shared" si="22"/>
        <v>141.14463326086337</v>
      </c>
      <c r="V99">
        <f t="shared" si="23"/>
        <v>100</v>
      </c>
      <c r="W99" s="7">
        <f t="shared" si="24"/>
        <v>69.895717140639306</v>
      </c>
      <c r="X99">
        <f t="shared" si="25"/>
        <v>58.252228497459768</v>
      </c>
      <c r="Y99" s="7">
        <f t="shared" si="26"/>
        <v>220.46524725204236</v>
      </c>
      <c r="Z99" s="7">
        <f t="shared" si="27"/>
        <v>162.2118863515106</v>
      </c>
      <c r="AA99">
        <f t="shared" si="28"/>
        <v>154.26792528701202</v>
      </c>
      <c r="AB99">
        <f t="shared" si="29"/>
        <v>61.292924975047647</v>
      </c>
      <c r="AC99">
        <f t="shared" si="30"/>
        <v>85.617263552347467</v>
      </c>
      <c r="AD99">
        <f t="shared" si="31"/>
        <v>82.127034019407049</v>
      </c>
      <c r="AE99">
        <f t="shared" si="16"/>
        <v>96.690025699816559</v>
      </c>
      <c r="AG99" s="3">
        <f t="shared" si="32"/>
        <v>-0.11363247914073218</v>
      </c>
      <c r="AH99" s="3">
        <f t="shared" si="33"/>
        <v>0</v>
      </c>
      <c r="AI99" s="3">
        <f t="shared" si="34"/>
        <v>-0.3981933732667724</v>
      </c>
      <c r="AJ99" s="3">
        <f t="shared" si="35"/>
        <v>-0.46509039391733642</v>
      </c>
      <c r="AK99" s="3">
        <f t="shared" si="36"/>
        <v>-0.31211004351814536</v>
      </c>
      <c r="AL99" s="3">
        <f t="shared" si="37"/>
        <v>-0.29170614052300575</v>
      </c>
      <c r="AM99" s="3">
        <f t="shared" si="38"/>
        <v>-0.24044763441237693</v>
      </c>
      <c r="AN99" s="3">
        <f t="shared" si="39"/>
        <v>-0.4455744103963491</v>
      </c>
      <c r="AO99" s="3">
        <f t="shared" si="40"/>
        <v>-0.21811097700548404</v>
      </c>
      <c r="AP99" s="3">
        <f t="shared" si="41"/>
        <v>-0.24626991431696418</v>
      </c>
      <c r="AQ99" s="3">
        <f t="shared" si="41"/>
        <v>-5.0752442999638884E-3</v>
      </c>
    </row>
    <row r="100" spans="1:43" x14ac:dyDescent="0.25">
      <c r="A100" s="1">
        <v>39871</v>
      </c>
      <c r="B100" s="3">
        <v>-3.6088909725888002E-4</v>
      </c>
      <c r="D100" s="3">
        <v>-0.105580300940493</v>
      </c>
      <c r="E100" s="3">
        <v>-9.7110841723408198E-2</v>
      </c>
      <c r="F100" s="3">
        <f>VLOOKUP($A100,[1]Consolidate_Returns!$A:$G,3,0)</f>
        <v>3.0060149111974101E-2</v>
      </c>
      <c r="G100" s="3">
        <f>VLOOKUP($A100,[1]Consolidate_Returns!$A:$G,5,0)</f>
        <v>-6.3131966673469944E-2</v>
      </c>
      <c r="H100" s="3">
        <f>VLOOKUP($A100,[1]Consolidate_Returns!$A:$G,2,0)</f>
        <v>-9.7713948055335703E-2</v>
      </c>
      <c r="I100" s="3">
        <f>VLOOKUP($A100,[1]Consolidate_Returns!$A:$G,4,0)</f>
        <v>-5.5088721901378555E-2</v>
      </c>
      <c r="J100" s="3">
        <v>-2.6000000000000003E-3</v>
      </c>
      <c r="M100" s="3">
        <f t="shared" si="17"/>
        <v>1.484963000735761E-2</v>
      </c>
      <c r="N100" s="3">
        <f t="shared" si="18"/>
        <v>-3.1746427885364414E-2</v>
      </c>
      <c r="O100" s="3">
        <f t="shared" si="19"/>
        <v>-4.8856974027667852E-2</v>
      </c>
      <c r="P100" s="3">
        <f t="shared" si="12"/>
        <v>-5.5088721901378555E-2</v>
      </c>
      <c r="Q100" s="3">
        <f t="shared" si="20"/>
        <v>-5.2790150470246502E-2</v>
      </c>
      <c r="R100" s="3">
        <f t="shared" si="21"/>
        <v>-2.7544360950689278E-2</v>
      </c>
      <c r="S100" s="3">
        <f t="shared" si="15"/>
        <v>-1.3000000000000002E-3</v>
      </c>
      <c r="U100" s="7">
        <f t="shared" si="22"/>
        <v>141.09369570158293</v>
      </c>
      <c r="V100">
        <f t="shared" si="23"/>
        <v>100</v>
      </c>
      <c r="W100" s="7">
        <f t="shared" si="24"/>
        <v>62.516106290479037</v>
      </c>
      <c r="X100">
        <f t="shared" si="25"/>
        <v>52.595305555807144</v>
      </c>
      <c r="Y100" s="7">
        <f t="shared" si="26"/>
        <v>223.73907460321578</v>
      </c>
      <c r="Z100" s="7">
        <f t="shared" si="27"/>
        <v>157.06223839930345</v>
      </c>
      <c r="AA100">
        <f t="shared" si="28"/>
        <v>146.73086126796227</v>
      </c>
      <c r="AB100">
        <f t="shared" si="29"/>
        <v>57.916376076575183</v>
      </c>
      <c r="AC100">
        <f t="shared" si="30"/>
        <v>81.097515326568299</v>
      </c>
      <c r="AD100">
        <f t="shared" si="31"/>
        <v>79.864897350566963</v>
      </c>
      <c r="AE100">
        <f t="shared" si="16"/>
        <v>96.564328666406794</v>
      </c>
      <c r="AG100" s="3">
        <f t="shared" si="32"/>
        <v>-0.11395235951517463</v>
      </c>
      <c r="AH100" s="3">
        <f t="shared" si="33"/>
        <v>0</v>
      </c>
      <c r="AI100" s="3">
        <f t="shared" si="34"/>
        <v>-0.46173229802524945</v>
      </c>
      <c r="AJ100" s="3">
        <f t="shared" si="35"/>
        <v>-0.51703591600996057</v>
      </c>
      <c r="AK100" s="3">
        <f t="shared" si="36"/>
        <v>-0.30189513217861252</v>
      </c>
      <c r="AL100" s="3">
        <f t="shared" si="37"/>
        <v>-0.31419194045453852</v>
      </c>
      <c r="AM100" s="3">
        <f t="shared" si="38"/>
        <v>-0.27755706461054508</v>
      </c>
      <c r="AN100" s="3">
        <f t="shared" si="39"/>
        <v>-0.47611700751703251</v>
      </c>
      <c r="AO100" s="3">
        <f t="shared" si="40"/>
        <v>-0.2593870161803985</v>
      </c>
      <c r="AP100" s="3">
        <f t="shared" si="41"/>
        <v>-0.26703092785641169</v>
      </c>
      <c r="AQ100" s="3">
        <f t="shared" si="41"/>
        <v>-6.3686464823739649E-3</v>
      </c>
    </row>
    <row r="101" spans="1:43" x14ac:dyDescent="0.25">
      <c r="A101" s="1">
        <v>39903</v>
      </c>
      <c r="B101" s="3">
        <v>-2.0318034442751001E-2</v>
      </c>
      <c r="D101" s="3">
        <v>8.02887875321531E-2</v>
      </c>
      <c r="E101" s="3">
        <v>9.2135548364521799E-2</v>
      </c>
      <c r="F101" s="3">
        <f>VLOOKUP($A101,[1]Consolidate_Returns!$A:$G,3,0)</f>
        <v>4.3808562658218642E-2</v>
      </c>
      <c r="G101" s="3">
        <f>VLOOKUP($A101,[1]Consolidate_Returns!$A:$G,5,0)</f>
        <v>3.8808562658218644E-2</v>
      </c>
      <c r="H101" s="3">
        <f>VLOOKUP($A101,[1]Consolidate_Returns!$A:$G,2,0)</f>
        <v>7.9736592317784252E-2</v>
      </c>
      <c r="I101" s="3">
        <f>VLOOKUP($A101,[1]Consolidate_Returns!$A:$G,4,0)</f>
        <v>0.10205962699317687</v>
      </c>
      <c r="J101" s="3">
        <v>2.6000000000000003E-3</v>
      </c>
      <c r="M101" s="3">
        <f t="shared" si="17"/>
        <v>1.174526410773382E-2</v>
      </c>
      <c r="N101" s="3">
        <f t="shared" si="18"/>
        <v>9.2452641077338214E-3</v>
      </c>
      <c r="O101" s="3">
        <f t="shared" si="19"/>
        <v>3.9868296158892126E-2</v>
      </c>
      <c r="P101" s="3">
        <f t="shared" si="12"/>
        <v>0.10205962699317687</v>
      </c>
      <c r="Q101" s="3">
        <f t="shared" si="20"/>
        <v>4.014439376607655E-2</v>
      </c>
      <c r="R101" s="3">
        <f t="shared" si="21"/>
        <v>5.1029813496588437E-2</v>
      </c>
      <c r="S101" s="3">
        <f t="shared" si="15"/>
        <v>1.3000000000000002E-3</v>
      </c>
      <c r="U101" s="7">
        <f t="shared" si="22"/>
        <v>138.22694913266312</v>
      </c>
      <c r="V101">
        <f t="shared" si="23"/>
        <v>100</v>
      </c>
      <c r="W101" s="7">
        <f t="shared" si="24"/>
        <v>67.535448665772819</v>
      </c>
      <c r="X101">
        <f t="shared" si="25"/>
        <v>57.441202874591021</v>
      </c>
      <c r="Y101" s="7">
        <f t="shared" si="26"/>
        <v>226.36694912565051</v>
      </c>
      <c r="Z101" s="7">
        <f t="shared" si="27"/>
        <v>158.51432027465688</v>
      </c>
      <c r="AA101">
        <f t="shared" si="28"/>
        <v>152.58077070064269</v>
      </c>
      <c r="AB101">
        <f t="shared" si="29"/>
        <v>63.827299815746997</v>
      </c>
      <c r="AC101">
        <f t="shared" si="30"/>
        <v>84.353125915288487</v>
      </c>
      <c r="AD101">
        <f t="shared" si="31"/>
        <v>83.940388167290578</v>
      </c>
      <c r="AE101">
        <f t="shared" si="16"/>
        <v>96.68986229367313</v>
      </c>
      <c r="AG101" s="3">
        <f t="shared" si="32"/>
        <v>-0.13195510599246368</v>
      </c>
      <c r="AH101" s="3">
        <f t="shared" si="33"/>
        <v>0</v>
      </c>
      <c r="AI101" s="3">
        <f t="shared" si="34"/>
        <v>-0.41851543686597836</v>
      </c>
      <c r="AJ101" s="3">
        <f t="shared" si="35"/>
        <v>-0.47253775529116931</v>
      </c>
      <c r="AK101" s="3">
        <f t="shared" si="36"/>
        <v>-0.29369570613115575</v>
      </c>
      <c r="AL101" s="3">
        <f t="shared" si="37"/>
        <v>-0.30785146381682826</v>
      </c>
      <c r="AM101" s="3">
        <f t="shared" si="38"/>
        <v>-0.248754495704539</v>
      </c>
      <c r="AN101" s="3">
        <f t="shared" si="39"/>
        <v>-0.4226497047161516</v>
      </c>
      <c r="AO101" s="3">
        <f t="shared" si="40"/>
        <v>-0.22965555692967554</v>
      </c>
      <c r="AP101" s="3">
        <f t="shared" si="41"/>
        <v>-0.22962765280615685</v>
      </c>
      <c r="AQ101" s="3">
        <f t="shared" si="41"/>
        <v>-4.7254743823149561E-3</v>
      </c>
    </row>
    <row r="102" spans="1:43" x14ac:dyDescent="0.25">
      <c r="A102" s="1">
        <v>39933</v>
      </c>
      <c r="B102" s="3">
        <v>-3.11235396570043E-2</v>
      </c>
      <c r="D102" s="3">
        <v>0.101356303273131</v>
      </c>
      <c r="E102" s="3">
        <v>0.12777984103332099</v>
      </c>
      <c r="F102" s="3">
        <f>VLOOKUP($A102,[1]Consolidate_Returns!$A:$G,3,0)</f>
        <v>2.3262594024225199E-2</v>
      </c>
      <c r="G102" s="3">
        <f>VLOOKUP($A102,[1]Consolidate_Returns!$A:$G,5,0)</f>
        <v>4.6344263858369886E-2</v>
      </c>
      <c r="H102" s="3">
        <f>VLOOKUP($A102,[1]Consolidate_Returns!$A:$G,2,0)</f>
        <v>5.1344263858369883E-2</v>
      </c>
      <c r="I102" s="3">
        <f>VLOOKUP($A102,[1]Consolidate_Returns!$A:$G,4,0)</f>
        <v>0.11971679606792617</v>
      </c>
      <c r="J102" s="3">
        <v>3.4000000000000002E-3</v>
      </c>
      <c r="M102" s="3">
        <f t="shared" si="17"/>
        <v>-3.9304728163895505E-3</v>
      </c>
      <c r="N102" s="3">
        <f t="shared" si="18"/>
        <v>7.6103621006827927E-3</v>
      </c>
      <c r="O102" s="3">
        <f t="shared" si="19"/>
        <v>2.5672131929184942E-2</v>
      </c>
      <c r="P102" s="3">
        <f t="shared" si="12"/>
        <v>0.11971679606792617</v>
      </c>
      <c r="Q102" s="3">
        <f t="shared" si="20"/>
        <v>5.0678151636565499E-2</v>
      </c>
      <c r="R102" s="3">
        <f t="shared" si="21"/>
        <v>5.9858398033963083E-2</v>
      </c>
      <c r="S102" s="3">
        <f t="shared" si="15"/>
        <v>1.7000000000000001E-3</v>
      </c>
      <c r="U102" s="7">
        <f t="shared" si="22"/>
        <v>133.92483719966597</v>
      </c>
      <c r="V102">
        <f t="shared" si="23"/>
        <v>100</v>
      </c>
      <c r="W102" s="7">
        <f t="shared" si="24"/>
        <v>74.380592082427867</v>
      </c>
      <c r="X102">
        <f t="shared" si="25"/>
        <v>64.781030646669009</v>
      </c>
      <c r="Y102" s="7">
        <f t="shared" si="26"/>
        <v>225.4772199855831</v>
      </c>
      <c r="Z102" s="7">
        <f t="shared" si="27"/>
        <v>159.72067165009065</v>
      </c>
      <c r="AA102">
        <f t="shared" si="28"/>
        <v>156.49784437592632</v>
      </c>
      <c r="AB102">
        <f t="shared" si="29"/>
        <v>71.46849965135516</v>
      </c>
      <c r="AC102">
        <f t="shared" si="30"/>
        <v>88.627986421441776</v>
      </c>
      <c r="AD102">
        <f t="shared" si="31"/>
        <v>88.964925333333625</v>
      </c>
      <c r="AE102">
        <f t="shared" si="16"/>
        <v>96.854235059572375</v>
      </c>
      <c r="AG102" s="3">
        <f t="shared" si="32"/>
        <v>-0.15897173567516729</v>
      </c>
      <c r="AH102" s="3">
        <f t="shared" si="33"/>
        <v>0</v>
      </c>
      <c r="AI102" s="3">
        <f t="shared" si="34"/>
        <v>-0.35957831113632227</v>
      </c>
      <c r="AJ102" s="3">
        <f t="shared" si="35"/>
        <v>-0.40513871351119618</v>
      </c>
      <c r="AK102" s="3">
        <f t="shared" si="36"/>
        <v>-0.29647181595830646</v>
      </c>
      <c r="AL102" s="3">
        <f t="shared" si="37"/>
        <v>-0.30258396282901662</v>
      </c>
      <c r="AM102" s="3">
        <f t="shared" si="38"/>
        <v>-0.22946842200705878</v>
      </c>
      <c r="AN102" s="3">
        <f t="shared" si="39"/>
        <v>-0.35353117715589816</v>
      </c>
      <c r="AO102" s="3">
        <f t="shared" si="40"/>
        <v>-0.19061592443137207</v>
      </c>
      <c r="AP102" s="3">
        <f t="shared" si="41"/>
        <v>-0.18351439821346938</v>
      </c>
      <c r="AQ102" s="3">
        <f t="shared" si="41"/>
        <v>-3.0335076887648875E-3</v>
      </c>
    </row>
    <row r="103" spans="1:43" x14ac:dyDescent="0.25">
      <c r="A103" s="1">
        <v>39962</v>
      </c>
      <c r="B103" s="3">
        <v>6.7068872316512597E-3</v>
      </c>
      <c r="D103" s="3">
        <v>5.8387534585801801E-2</v>
      </c>
      <c r="E103" s="3">
        <v>0.10485131384605099</v>
      </c>
      <c r="F103" s="3">
        <f>VLOOKUP($A103,[1]Consolidate_Returns!$A:$G,3,0)</f>
        <v>-2.0932751972318905E-3</v>
      </c>
      <c r="G103" s="3">
        <f>VLOOKUP($A103,[1]Consolidate_Returns!$A:$G,5,0)</f>
        <v>3.1192828980665093E-2</v>
      </c>
      <c r="H103" s="3">
        <f>VLOOKUP($A103,[1]Consolidate_Returns!$A:$G,2,0)</f>
        <v>5.361991246121995E-2</v>
      </c>
      <c r="I103" s="3">
        <f>VLOOKUP($A103,[1]Consolidate_Returns!$A:$G,4,0)</f>
        <v>2.9147963667415528E-2</v>
      </c>
      <c r="J103" s="3">
        <v>4.3E-3</v>
      </c>
      <c r="M103" s="3">
        <f t="shared" si="17"/>
        <v>2.3068060172096849E-3</v>
      </c>
      <c r="N103" s="3">
        <f t="shared" si="18"/>
        <v>1.8949858106158176E-2</v>
      </c>
      <c r="O103" s="3">
        <f t="shared" si="19"/>
        <v>2.6809956230609975E-2</v>
      </c>
      <c r="P103" s="3">
        <f t="shared" si="12"/>
        <v>2.9147963667415528E-2</v>
      </c>
      <c r="Q103" s="3">
        <f t="shared" si="20"/>
        <v>2.91937672929009E-2</v>
      </c>
      <c r="R103" s="3">
        <f t="shared" si="21"/>
        <v>1.4573981833707764E-2</v>
      </c>
      <c r="S103" s="3">
        <f t="shared" si="15"/>
        <v>2.15E-3</v>
      </c>
      <c r="U103" s="7">
        <f t="shared" si="22"/>
        <v>134.8230559802814</v>
      </c>
      <c r="V103">
        <f t="shared" si="23"/>
        <v>100</v>
      </c>
      <c r="W103" s="7">
        <f t="shared" si="24"/>
        <v>78.72349147515304</v>
      </c>
      <c r="X103">
        <f t="shared" si="25"/>
        <v>71.57340682227354</v>
      </c>
      <c r="Y103" s="7">
        <f t="shared" si="26"/>
        <v>225.99735219338959</v>
      </c>
      <c r="Z103" s="7">
        <f t="shared" si="27"/>
        <v>162.74735571448016</v>
      </c>
      <c r="AA103">
        <f t="shared" si="28"/>
        <v>160.6935447338297</v>
      </c>
      <c r="AB103">
        <f t="shared" si="29"/>
        <v>73.551660882557556</v>
      </c>
      <c r="AC103">
        <f t="shared" si="30"/>
        <v>91.215371232667721</v>
      </c>
      <c r="AD103">
        <f t="shared" si="31"/>
        <v>90.261498538978799</v>
      </c>
      <c r="AE103">
        <f t="shared" si="16"/>
        <v>97.062471664950465</v>
      </c>
      <c r="AG103" s="3">
        <f t="shared" si="32"/>
        <v>-0.15333105394770918</v>
      </c>
      <c r="AH103" s="3">
        <f t="shared" si="33"/>
        <v>0</v>
      </c>
      <c r="AI103" s="3">
        <f t="shared" si="34"/>
        <v>-0.26551604109734628</v>
      </c>
      <c r="AJ103" s="3">
        <f t="shared" si="35"/>
        <v>-0.28571421852871876</v>
      </c>
      <c r="AK103" s="3">
        <f t="shared" si="36"/>
        <v>-0.2587782814299574</v>
      </c>
      <c r="AL103" s="3">
        <f t="shared" si="37"/>
        <v>-0.25104887674618209</v>
      </c>
      <c r="AM103" s="3">
        <f t="shared" si="38"/>
        <v>-0.19109079174757959</v>
      </c>
      <c r="AN103" s="3">
        <f t="shared" si="39"/>
        <v>-0.27378467671078521</v>
      </c>
      <c r="AO103" s="3">
        <f t="shared" si="40"/>
        <v>-0.13372421726122738</v>
      </c>
      <c r="AP103" s="3">
        <f t="shared" si="41"/>
        <v>-0.13577896803610898</v>
      </c>
      <c r="AQ103" s="3">
        <f t="shared" si="41"/>
        <v>0</v>
      </c>
    </row>
    <row r="104" spans="1:43" x14ac:dyDescent="0.25">
      <c r="A104" s="1">
        <v>39994</v>
      </c>
      <c r="B104" s="3">
        <v>-3.07571524015781E-2</v>
      </c>
      <c r="D104" s="3">
        <v>3.7747071474880602E-4</v>
      </c>
      <c r="E104" s="3">
        <v>-1.5177620341832E-2</v>
      </c>
      <c r="F104" s="3">
        <f>VLOOKUP($A104,[1]Consolidate_Returns!$A:$G,3,0)</f>
        <v>3.65534114622314E-2</v>
      </c>
      <c r="G104" s="3">
        <f>VLOOKUP($A104,[1]Consolidate_Returns!$A:$G,5,0)</f>
        <v>3.1553411462231402E-2</v>
      </c>
      <c r="H104" s="3">
        <f>VLOOKUP($A104,[1]Consolidate_Returns!$A:$G,2,0)</f>
        <v>8.2390895083043376E-3</v>
      </c>
      <c r="I104" s="3">
        <f>VLOOKUP($A104,[1]Consolidate_Returns!$A:$G,4,0)</f>
        <v>2.8620305972247809E-2</v>
      </c>
      <c r="J104" s="3">
        <v>-7.000000000000001E-4</v>
      </c>
      <c r="M104" s="3">
        <f t="shared" si="17"/>
        <v>2.8981295303266499E-3</v>
      </c>
      <c r="N104" s="3">
        <f t="shared" si="18"/>
        <v>3.9812953032665119E-4</v>
      </c>
      <c r="O104" s="3">
        <f t="shared" si="19"/>
        <v>4.1195447541521688E-3</v>
      </c>
      <c r="P104" s="3">
        <f t="shared" si="12"/>
        <v>2.8620305972247809E-2</v>
      </c>
      <c r="Q104" s="3">
        <f t="shared" si="20"/>
        <v>1.8873535737440301E-4</v>
      </c>
      <c r="R104" s="3">
        <f t="shared" si="21"/>
        <v>1.4310152986123904E-2</v>
      </c>
      <c r="S104" s="3">
        <f t="shared" si="15"/>
        <v>-3.5000000000000005E-4</v>
      </c>
      <c r="U104" s="7">
        <f t="shared" si="22"/>
        <v>130.6762827002494</v>
      </c>
      <c r="V104">
        <f t="shared" si="23"/>
        <v>100</v>
      </c>
      <c r="W104" s="7">
        <f t="shared" si="24"/>
        <v>78.753207287747685</v>
      </c>
      <c r="X104">
        <f t="shared" si="25"/>
        <v>70.487092826953585</v>
      </c>
      <c r="Y104" s="7">
        <f t="shared" si="26"/>
        <v>226.65232179355689</v>
      </c>
      <c r="Z104" s="7">
        <f t="shared" si="27"/>
        <v>162.81215024277267</v>
      </c>
      <c r="AA104">
        <f t="shared" si="28"/>
        <v>161.35552898306406</v>
      </c>
      <c r="AB104">
        <f t="shared" si="29"/>
        <v>75.656731921783361</v>
      </c>
      <c r="AC104">
        <f t="shared" si="30"/>
        <v>91.232586798355356</v>
      </c>
      <c r="AD104">
        <f t="shared" si="31"/>
        <v>91.553154391828372</v>
      </c>
      <c r="AE104">
        <f t="shared" si="16"/>
        <v>97.028499799867731</v>
      </c>
      <c r="AG104" s="3">
        <f t="shared" si="32"/>
        <v>-0.13757056688185873</v>
      </c>
      <c r="AH104" s="3">
        <f t="shared" si="33"/>
        <v>0</v>
      </c>
      <c r="AI104" s="3">
        <f t="shared" si="34"/>
        <v>-0.26523879491240776</v>
      </c>
      <c r="AJ104" s="3">
        <f t="shared" si="35"/>
        <v>-0.27362667958062953</v>
      </c>
      <c r="AK104" s="3">
        <f t="shared" si="36"/>
        <v>-0.25396506518547401</v>
      </c>
      <c r="AL104" s="3">
        <f t="shared" si="37"/>
        <v>-0.24569611224499227</v>
      </c>
      <c r="AM104" s="3">
        <f t="shared" si="38"/>
        <v>-0.18775845406213795</v>
      </c>
      <c r="AN104" s="3">
        <f t="shared" si="39"/>
        <v>-0.25300017195651303</v>
      </c>
      <c r="AO104" s="3">
        <f t="shared" si="40"/>
        <v>-0.1335607203917874</v>
      </c>
      <c r="AP104" s="3">
        <f t="shared" si="41"/>
        <v>-0.12341183285487996</v>
      </c>
      <c r="AQ104" s="3">
        <f t="shared" si="41"/>
        <v>-3.5000000000001008E-4</v>
      </c>
    </row>
    <row r="105" spans="1:43" x14ac:dyDescent="0.25">
      <c r="A105" s="1">
        <v>40025</v>
      </c>
      <c r="B105" s="3">
        <v>5.7532304345404503E-2</v>
      </c>
      <c r="D105" s="3">
        <v>7.3849615183188402E-2</v>
      </c>
      <c r="E105" s="3">
        <v>9.4230503022515205E-2</v>
      </c>
      <c r="F105" s="3">
        <f>VLOOKUP($A105,[1]Consolidate_Returns!$A:$G,3,0)</f>
        <v>0.13306292579671355</v>
      </c>
      <c r="G105" s="3">
        <f>VLOOKUP($A105,[1]Consolidate_Returns!$A:$G,5,0)</f>
        <v>0.11204222464040366</v>
      </c>
      <c r="H105" s="3">
        <f>VLOOKUP($A105,[1]Consolidate_Returns!$A:$G,2,0)</f>
        <v>0.11704222464040366</v>
      </c>
      <c r="I105" s="3">
        <f>VLOOKUP($A105,[1]Consolidate_Returns!$A:$G,4,0)</f>
        <v>8.1919166728881096E-2</v>
      </c>
      <c r="J105" s="3">
        <v>-1.1999999999999999E-3</v>
      </c>
      <c r="M105" s="3">
        <f t="shared" si="17"/>
        <v>9.5297615071059022E-2</v>
      </c>
      <c r="N105" s="3">
        <f t="shared" si="18"/>
        <v>8.478726449290408E-2</v>
      </c>
      <c r="O105" s="3">
        <f t="shared" si="19"/>
        <v>5.852111232020183E-2</v>
      </c>
      <c r="P105" s="3">
        <f t="shared" si="12"/>
        <v>8.1919166728881096E-2</v>
      </c>
      <c r="Q105" s="3">
        <f t="shared" si="20"/>
        <v>3.6924807591594201E-2</v>
      </c>
      <c r="R105" s="3">
        <f t="shared" si="21"/>
        <v>4.0959583364440548E-2</v>
      </c>
      <c r="S105" s="3">
        <f t="shared" si="15"/>
        <v>-5.9999999999999995E-4</v>
      </c>
      <c r="U105" s="7">
        <f t="shared" si="22"/>
        <v>138.19439036728627</v>
      </c>
      <c r="V105">
        <f t="shared" si="23"/>
        <v>100</v>
      </c>
      <c r="W105" s="7">
        <f t="shared" si="24"/>
        <v>84.569101340389722</v>
      </c>
      <c r="X105">
        <f t="shared" si="25"/>
        <v>77.129127040632142</v>
      </c>
      <c r="Y105" s="7">
        <f t="shared" si="26"/>
        <v>248.25174751080107</v>
      </c>
      <c r="Z105" s="7">
        <f t="shared" si="27"/>
        <v>176.61654708806506</v>
      </c>
      <c r="AA105">
        <f t="shared" si="28"/>
        <v>170.79823401816753</v>
      </c>
      <c r="AB105">
        <f t="shared" si="29"/>
        <v>81.85446835824618</v>
      </c>
      <c r="AC105">
        <f t="shared" si="30"/>
        <v>94.601332511968053</v>
      </c>
      <c r="AD105">
        <f t="shared" si="31"/>
        <v>95.303133451417963</v>
      </c>
      <c r="AE105">
        <f t="shared" si="16"/>
        <v>96.970282699987806</v>
      </c>
      <c r="AG105" s="3">
        <f t="shared" si="32"/>
        <v>-5.9122958542936442E-2</v>
      </c>
      <c r="AH105" s="3">
        <f t="shared" si="33"/>
        <v>0</v>
      </c>
      <c r="AI105" s="3">
        <f t="shared" si="34"/>
        <v>-0.21097696266515331</v>
      </c>
      <c r="AJ105" s="3">
        <f t="shared" si="35"/>
        <v>-0.19166854970689284</v>
      </c>
      <c r="AK105" s="3">
        <f t="shared" si="36"/>
        <v>-0.15428011676659306</v>
      </c>
      <c r="AL105" s="3">
        <f t="shared" si="37"/>
        <v>-0.14236723137739457</v>
      </c>
      <c r="AM105" s="3">
        <f t="shared" si="38"/>
        <v>-0.10222961768495796</v>
      </c>
      <c r="AN105" s="3">
        <f t="shared" si="39"/>
        <v>-0.19180656849657327</v>
      </c>
      <c r="AO105" s="3">
        <f t="shared" si="40"/>
        <v>-0.10156761670245458</v>
      </c>
      <c r="AP105" s="3">
        <f t="shared" si="41"/>
        <v>-8.7507146746417255E-2</v>
      </c>
      <c r="AQ105" s="3">
        <f t="shared" si="41"/>
        <v>-9.4979000000006153E-4</v>
      </c>
    </row>
    <row r="106" spans="1:43" x14ac:dyDescent="0.25">
      <c r="A106" s="1">
        <v>40056</v>
      </c>
      <c r="B106" s="3">
        <v>4.5043333720311302E-2</v>
      </c>
      <c r="D106" s="3">
        <v>3.6603601129505801E-2</v>
      </c>
      <c r="E106" s="3">
        <v>2.9676733633390202E-2</v>
      </c>
      <c r="F106" s="3">
        <f>VLOOKUP($A106,[1]Consolidate_Returns!$A:$G,3,0)</f>
        <v>-2.7271225108008317E-2</v>
      </c>
      <c r="G106" s="3">
        <f>VLOOKUP($A106,[1]Consolidate_Returns!$A:$G,5,0)</f>
        <v>-9.4698870907706616E-3</v>
      </c>
      <c r="H106" s="3">
        <f>VLOOKUP($A106,[1]Consolidate_Returns!$A:$G,2,0)</f>
        <v>-6.8508958596332078E-4</v>
      </c>
      <c r="I106" s="3">
        <f>VLOOKUP($A106,[1]Consolidate_Returns!$A:$G,4,0)</f>
        <v>1.3523277747677627E-2</v>
      </c>
      <c r="J106" s="3">
        <v>-4.0999999999999995E-3</v>
      </c>
      <c r="M106" s="3">
        <f t="shared" si="17"/>
        <v>8.8860543061514922E-3</v>
      </c>
      <c r="N106" s="3">
        <f t="shared" si="18"/>
        <v>1.7786723314770318E-2</v>
      </c>
      <c r="O106" s="3">
        <f t="shared" si="19"/>
        <v>-3.4254479298166039E-4</v>
      </c>
      <c r="P106" s="3">
        <f t="shared" si="12"/>
        <v>1.3523277747677627E-2</v>
      </c>
      <c r="Q106" s="3">
        <f t="shared" si="20"/>
        <v>1.8301800564752901E-2</v>
      </c>
      <c r="R106" s="3">
        <f t="shared" si="21"/>
        <v>6.7616388738388133E-3</v>
      </c>
      <c r="S106" s="3">
        <f t="shared" si="15"/>
        <v>-2.0499999999999997E-3</v>
      </c>
      <c r="U106" s="7">
        <f t="shared" si="22"/>
        <v>144.41912641087492</v>
      </c>
      <c r="V106">
        <f t="shared" si="23"/>
        <v>100</v>
      </c>
      <c r="W106" s="7">
        <f t="shared" si="24"/>
        <v>87.664634993734111</v>
      </c>
      <c r="X106">
        <f t="shared" si="25"/>
        <v>79.418067599192909</v>
      </c>
      <c r="Y106" s="7">
        <f t="shared" si="26"/>
        <v>250.45772602077906</v>
      </c>
      <c r="Z106" s="7">
        <f t="shared" si="27"/>
        <v>179.75797674393058</v>
      </c>
      <c r="AA106">
        <f t="shared" si="28"/>
        <v>170.73972797245415</v>
      </c>
      <c r="AB106">
        <f t="shared" si="29"/>
        <v>82.961409068743237</v>
      </c>
      <c r="AC106">
        <f t="shared" si="30"/>
        <v>96.332707232761962</v>
      </c>
      <c r="AD106">
        <f t="shared" si="31"/>
        <v>95.947538823361711</v>
      </c>
      <c r="AE106">
        <f t="shared" si="16"/>
        <v>96.77149362045283</v>
      </c>
      <c r="AG106" s="3">
        <f t="shared" si="32"/>
        <v>-1.4160545561844913E-2</v>
      </c>
      <c r="AH106" s="3">
        <f t="shared" si="33"/>
        <v>0</v>
      </c>
      <c r="AI106" s="3">
        <f t="shared" si="34"/>
        <v>-0.10237262201104148</v>
      </c>
      <c r="AJ106" s="3">
        <f t="shared" si="35"/>
        <v>-5.136841365539483E-2</v>
      </c>
      <c r="AK106" s="3">
        <f t="shared" si="36"/>
        <v>-8.8365536090632218E-2</v>
      </c>
      <c r="AL106" s="3">
        <f t="shared" si="37"/>
        <v>-6.4870357258121306E-2</v>
      </c>
      <c r="AM106" s="3">
        <f t="shared" si="38"/>
        <v>-1.0176003075754159E-2</v>
      </c>
      <c r="AN106" s="3">
        <f t="shared" si="39"/>
        <v>-2.4093836061818516E-2</v>
      </c>
      <c r="AO106" s="3">
        <f t="shared" si="40"/>
        <v>-4.2609093454330803E-2</v>
      </c>
      <c r="AP106" s="3">
        <f t="shared" si="41"/>
        <v>-1.0983893193547436E-3</v>
      </c>
      <c r="AQ106" s="3">
        <f t="shared" si="41"/>
        <v>-2.9978429305000673E-3</v>
      </c>
    </row>
    <row r="107" spans="1:43" x14ac:dyDescent="0.25">
      <c r="A107" s="1">
        <v>40086</v>
      </c>
      <c r="B107" s="3">
        <v>4.5659746964577301E-2</v>
      </c>
      <c r="D107" s="3">
        <v>3.6266042737959497E-2</v>
      </c>
      <c r="E107" s="3">
        <v>4.8636214467503401E-2</v>
      </c>
      <c r="F107" s="3">
        <f>VLOOKUP($A107,[1]Consolidate_Returns!$A:$G,3,0)</f>
        <v>0.12081889169836879</v>
      </c>
      <c r="G107" s="3">
        <f>VLOOKUP($A107,[1]Consolidate_Returns!$A:$G,5,0)</f>
        <v>0.11581889169836879</v>
      </c>
      <c r="H107" s="3">
        <f>VLOOKUP($A107,[1]Consolidate_Returns!$A:$G,2,0)</f>
        <v>9.8983308492483754E-2</v>
      </c>
      <c r="I107" s="3">
        <f>VLOOKUP($A107,[1]Consolidate_Returns!$A:$G,4,0)</f>
        <v>5.6112207510556164E-2</v>
      </c>
      <c r="J107" s="3">
        <v>2.9999999999999997E-4</v>
      </c>
      <c r="M107" s="3">
        <f t="shared" si="17"/>
        <v>8.323931933147305E-2</v>
      </c>
      <c r="N107" s="3">
        <f t="shared" si="18"/>
        <v>8.0739319331473047E-2</v>
      </c>
      <c r="O107" s="3">
        <f t="shared" si="19"/>
        <v>4.9491654246241877E-2</v>
      </c>
      <c r="P107" s="3">
        <f t="shared" si="12"/>
        <v>5.6112207510556164E-2</v>
      </c>
      <c r="Q107" s="3">
        <f t="shared" si="20"/>
        <v>1.8133021368979749E-2</v>
      </c>
      <c r="R107" s="3">
        <f t="shared" si="21"/>
        <v>2.8056103755278082E-2</v>
      </c>
      <c r="S107" s="3">
        <f t="shared" si="15"/>
        <v>1.4999999999999999E-4</v>
      </c>
      <c r="U107" s="7">
        <f t="shared" si="22"/>
        <v>151.01326717964076</v>
      </c>
      <c r="V107">
        <f t="shared" si="23"/>
        <v>100</v>
      </c>
      <c r="W107" s="7">
        <f t="shared" si="24"/>
        <v>90.843884393024496</v>
      </c>
      <c r="X107">
        <f t="shared" si="25"/>
        <v>83.280661767541943</v>
      </c>
      <c r="Y107" s="7">
        <f t="shared" si="26"/>
        <v>271.30565665605729</v>
      </c>
      <c r="Z107" s="7">
        <f t="shared" si="27"/>
        <v>194.27151343063832</v>
      </c>
      <c r="AA107">
        <f t="shared" si="28"/>
        <v>179.18991955536424</v>
      </c>
      <c r="AB107">
        <f t="shared" si="29"/>
        <v>87.616556869776701</v>
      </c>
      <c r="AC107">
        <f t="shared" si="30"/>
        <v>98.079510271545288</v>
      </c>
      <c r="AD107">
        <f t="shared" si="31"/>
        <v>98.639452927653508</v>
      </c>
      <c r="AE107">
        <f t="shared" si="16"/>
        <v>96.786009344495909</v>
      </c>
      <c r="AG107" s="3">
        <f t="shared" si="32"/>
        <v>0</v>
      </c>
      <c r="AH107" s="3">
        <f t="shared" si="33"/>
        <v>0</v>
      </c>
      <c r="AI107" s="3">
        <f t="shared" si="34"/>
        <v>0</v>
      </c>
      <c r="AJ107" s="3">
        <f t="shared" si="35"/>
        <v>0</v>
      </c>
      <c r="AK107" s="3">
        <f t="shared" si="36"/>
        <v>0</v>
      </c>
      <c r="AL107" s="3">
        <f t="shared" si="37"/>
        <v>0</v>
      </c>
      <c r="AM107" s="3">
        <f t="shared" si="38"/>
        <v>0</v>
      </c>
      <c r="AN107" s="3">
        <f t="shared" si="39"/>
        <v>0</v>
      </c>
      <c r="AO107" s="3">
        <f t="shared" si="40"/>
        <v>0</v>
      </c>
      <c r="AP107" s="3">
        <f t="shared" si="41"/>
        <v>0</v>
      </c>
      <c r="AQ107" s="3">
        <f t="shared" si="41"/>
        <v>-2.8482926069395274E-3</v>
      </c>
    </row>
    <row r="108" spans="1:43" x14ac:dyDescent="0.25">
      <c r="A108" s="1">
        <v>40116</v>
      </c>
      <c r="B108" s="3">
        <v>-2.6912119632248901E-2</v>
      </c>
      <c r="D108" s="3">
        <v>-1.92437672317026E-2</v>
      </c>
      <c r="E108" s="3">
        <v>-2.6993938261856899E-2</v>
      </c>
      <c r="F108" s="3">
        <f>VLOOKUP($A108,[1]Consolidate_Returns!$A:$G,3,0)</f>
        <v>-8.1293361960854058E-2</v>
      </c>
      <c r="G108" s="3">
        <f>VLOOKUP($A108,[1]Consolidate_Returns!$A:$G,5,0)</f>
        <v>-7.0873943529888517E-2</v>
      </c>
      <c r="H108" s="3">
        <f>VLOOKUP($A108,[1]Consolidate_Returns!$A:$G,2,0)</f>
        <v>-6.5873943529888512E-2</v>
      </c>
      <c r="I108" s="3">
        <f>VLOOKUP($A108,[1]Consolidate_Returns!$A:$G,4,0)</f>
        <v>-3.063331510044465E-2</v>
      </c>
      <c r="J108" s="3">
        <v>-1.1299999999999999E-2</v>
      </c>
      <c r="M108" s="3">
        <f t="shared" si="17"/>
        <v>-5.4102740796551481E-2</v>
      </c>
      <c r="N108" s="3">
        <f t="shared" si="18"/>
        <v>-4.8893031581068711E-2</v>
      </c>
      <c r="O108" s="3">
        <f t="shared" si="19"/>
        <v>-3.2936971764944256E-2</v>
      </c>
      <c r="P108" s="3">
        <f t="shared" si="12"/>
        <v>-3.063331510044465E-2</v>
      </c>
      <c r="Q108" s="3">
        <f t="shared" si="20"/>
        <v>-9.6218836158513E-3</v>
      </c>
      <c r="R108" s="3">
        <f t="shared" si="21"/>
        <v>-1.5316657550222325E-2</v>
      </c>
      <c r="S108" s="3">
        <f t="shared" si="15"/>
        <v>-5.6499999999999996E-3</v>
      </c>
      <c r="U108" s="7">
        <f t="shared" si="22"/>
        <v>146.94918006724549</v>
      </c>
      <c r="V108">
        <f t="shared" si="23"/>
        <v>100</v>
      </c>
      <c r="W108" s="7">
        <f t="shared" si="24"/>
        <v>89.095705827341433</v>
      </c>
      <c r="X108">
        <f t="shared" si="25"/>
        <v>81.032588725382325</v>
      </c>
      <c r="Y108" s="7">
        <f t="shared" si="26"/>
        <v>256.62727703735641</v>
      </c>
      <c r="Z108" s="7">
        <f t="shared" si="27"/>
        <v>184.77299018917211</v>
      </c>
      <c r="AA108">
        <f t="shared" si="28"/>
        <v>173.28794623440658</v>
      </c>
      <c r="AB108">
        <f t="shared" si="29"/>
        <v>84.932571275168797</v>
      </c>
      <c r="AC108">
        <f t="shared" si="30"/>
        <v>97.135800638612793</v>
      </c>
      <c r="AD108">
        <f t="shared" si="31"/>
        <v>97.128626206219366</v>
      </c>
      <c r="AE108">
        <f t="shared" si="16"/>
        <v>96.239168391699508</v>
      </c>
      <c r="AG108" s="3">
        <f t="shared" si="32"/>
        <v>-2.6912119632248981E-2</v>
      </c>
      <c r="AH108" s="3">
        <f t="shared" si="33"/>
        <v>0</v>
      </c>
      <c r="AI108" s="3">
        <f t="shared" si="34"/>
        <v>-1.9243767231702583E-2</v>
      </c>
      <c r="AJ108" s="3">
        <f t="shared" si="35"/>
        <v>-2.6993938261856951E-2</v>
      </c>
      <c r="AK108" s="3">
        <f t="shared" si="36"/>
        <v>-5.4102740796551585E-2</v>
      </c>
      <c r="AL108" s="3">
        <f t="shared" si="37"/>
        <v>-4.8893031581068724E-2</v>
      </c>
      <c r="AM108" s="3">
        <f t="shared" si="38"/>
        <v>-3.2936971764944263E-2</v>
      </c>
      <c r="AN108" s="3">
        <f t="shared" si="39"/>
        <v>-3.063331510044472E-2</v>
      </c>
      <c r="AO108" s="3">
        <f t="shared" si="40"/>
        <v>-9.6218836158512497E-3</v>
      </c>
      <c r="AP108" s="3">
        <f t="shared" si="41"/>
        <v>-1.5316657550222311E-2</v>
      </c>
      <c r="AQ108" s="3">
        <f t="shared" si="41"/>
        <v>-8.4821997537103139E-3</v>
      </c>
    </row>
    <row r="109" spans="1:43" x14ac:dyDescent="0.25">
      <c r="A109" s="1">
        <v>40147</v>
      </c>
      <c r="B109" s="3">
        <v>6.9152343433686897E-2</v>
      </c>
      <c r="D109" s="3">
        <v>6.0882949545018897E-2</v>
      </c>
      <c r="E109" s="3">
        <v>5.3972160083803199E-2</v>
      </c>
      <c r="F109" s="3">
        <f>VLOOKUP($A109,[1]Consolidate_Returns!$A:$G,3,0)</f>
        <v>0.11632404004961505</v>
      </c>
      <c r="G109" s="3">
        <f>VLOOKUP($A109,[1]Consolidate_Returns!$A:$G,5,0)</f>
        <v>0.14287666718470063</v>
      </c>
      <c r="H109" s="3">
        <f>VLOOKUP($A109,[1]Consolidate_Returns!$A:$G,2,0)</f>
        <v>0.14788143230171708</v>
      </c>
      <c r="I109" s="3">
        <f>VLOOKUP($A109,[1]Consolidate_Returns!$A:$G,4,0)</f>
        <v>5.8422956466456261E-2</v>
      </c>
      <c r="J109" s="3">
        <v>5.0000000000000001E-4</v>
      </c>
      <c r="M109" s="3">
        <f t="shared" si="17"/>
        <v>9.2738191741650974E-2</v>
      </c>
      <c r="N109" s="3">
        <f t="shared" si="18"/>
        <v>0.10601450530919376</v>
      </c>
      <c r="O109" s="3">
        <f t="shared" si="19"/>
        <v>7.3940716150858538E-2</v>
      </c>
      <c r="P109" s="3">
        <f t="shared" si="12"/>
        <v>5.8422956466456261E-2</v>
      </c>
      <c r="Q109" s="3">
        <f t="shared" si="20"/>
        <v>3.0441474772509448E-2</v>
      </c>
      <c r="R109" s="3">
        <f t="shared" si="21"/>
        <v>2.921147823322813E-2</v>
      </c>
      <c r="S109" s="3">
        <f t="shared" si="15"/>
        <v>2.5000000000000001E-4</v>
      </c>
      <c r="U109" s="7">
        <f t="shared" si="22"/>
        <v>157.11106023455434</v>
      </c>
      <c r="V109">
        <f t="shared" si="23"/>
        <v>100</v>
      </c>
      <c r="W109" s="7">
        <f t="shared" si="24"/>
        <v>94.520115189905312</v>
      </c>
      <c r="X109">
        <f t="shared" si="25"/>
        <v>85.406092576073647</v>
      </c>
      <c r="Y109" s="7">
        <f t="shared" si="26"/>
        <v>280.42642666138454</v>
      </c>
      <c r="Z109" s="7">
        <f t="shared" si="27"/>
        <v>204.36160733857767</v>
      </c>
      <c r="AA109">
        <f t="shared" si="28"/>
        <v>186.10098107929005</v>
      </c>
      <c r="AB109">
        <f t="shared" si="29"/>
        <v>89.89458318936218</v>
      </c>
      <c r="AC109">
        <f t="shared" si="30"/>
        <v>100.09275766326063</v>
      </c>
      <c r="AD109">
        <f t="shared" si="31"/>
        <v>99.965896956465699</v>
      </c>
      <c r="AE109">
        <f t="shared" si="16"/>
        <v>96.263228183797438</v>
      </c>
      <c r="AG109" s="3">
        <f t="shared" si="32"/>
        <v>0</v>
      </c>
      <c r="AH109" s="3">
        <f t="shared" si="33"/>
        <v>0</v>
      </c>
      <c r="AI109" s="3">
        <f t="shared" si="34"/>
        <v>0</v>
      </c>
      <c r="AJ109" s="3">
        <f t="shared" si="35"/>
        <v>0</v>
      </c>
      <c r="AK109" s="3">
        <f t="shared" si="36"/>
        <v>0</v>
      </c>
      <c r="AL109" s="3">
        <f t="shared" si="37"/>
        <v>0</v>
      </c>
      <c r="AM109" s="3">
        <f t="shared" si="38"/>
        <v>0</v>
      </c>
      <c r="AN109" s="3">
        <f t="shared" si="39"/>
        <v>0</v>
      </c>
      <c r="AO109" s="3">
        <f t="shared" si="40"/>
        <v>0</v>
      </c>
      <c r="AP109" s="3">
        <f t="shared" si="41"/>
        <v>0</v>
      </c>
      <c r="AQ109" s="3">
        <f t="shared" si="41"/>
        <v>-8.2343203036486911E-3</v>
      </c>
    </row>
    <row r="110" spans="1:43" x14ac:dyDescent="0.25">
      <c r="A110" s="1">
        <v>40178</v>
      </c>
      <c r="B110" s="3">
        <v>-3.1328288518753099E-2</v>
      </c>
      <c r="D110" s="3">
        <v>1.9086432286642401E-2</v>
      </c>
      <c r="E110" s="3">
        <v>1.8740317919146501E-2</v>
      </c>
      <c r="F110" s="3">
        <f>VLOOKUP($A110,[1]Consolidate_Returns!$A:$G,3,0)</f>
        <v>6.0431358064240492E-2</v>
      </c>
      <c r="G110" s="3">
        <f>VLOOKUP($A110,[1]Consolidate_Returns!$A:$G,5,0)</f>
        <v>5.5431358064240495E-2</v>
      </c>
      <c r="H110" s="3">
        <f>VLOOKUP($A110,[1]Consolidate_Returns!$A:$G,2,0)</f>
        <v>3.3810805189998482E-2</v>
      </c>
      <c r="I110" s="3">
        <f>VLOOKUP($A110,[1]Consolidate_Returns!$A:$G,4,0)</f>
        <v>5.1216627622801061E-2</v>
      </c>
      <c r="J110" s="3">
        <v>-4.1999999999999997E-3</v>
      </c>
      <c r="M110" s="3">
        <f t="shared" si="17"/>
        <v>1.4551534772743697E-2</v>
      </c>
      <c r="N110" s="3">
        <f t="shared" si="18"/>
        <v>1.2051534772743698E-2</v>
      </c>
      <c r="O110" s="3">
        <f t="shared" si="19"/>
        <v>1.6905402594999241E-2</v>
      </c>
      <c r="P110" s="3">
        <f t="shared" si="12"/>
        <v>5.1216627622801061E-2</v>
      </c>
      <c r="Q110" s="3">
        <f t="shared" si="20"/>
        <v>9.5432161433212006E-3</v>
      </c>
      <c r="R110" s="3">
        <f t="shared" si="21"/>
        <v>2.5608313811400531E-2</v>
      </c>
      <c r="S110" s="3">
        <f t="shared" si="15"/>
        <v>-2.0999999999999999E-3</v>
      </c>
      <c r="U110" s="7">
        <f t="shared" si="22"/>
        <v>152.18903961003903</v>
      </c>
      <c r="V110">
        <f t="shared" si="23"/>
        <v>100</v>
      </c>
      <c r="W110" s="7">
        <f t="shared" si="24"/>
        <v>96.324166968203087</v>
      </c>
      <c r="X110">
        <f t="shared" si="25"/>
        <v>87.006629903181334</v>
      </c>
      <c r="Y110" s="7">
        <f t="shared" si="26"/>
        <v>284.50706156014394</v>
      </c>
      <c r="Z110" s="7">
        <f t="shared" si="27"/>
        <v>206.82447835563232</v>
      </c>
      <c r="AA110">
        <f t="shared" si="28"/>
        <v>189.24709308775979</v>
      </c>
      <c r="AB110">
        <f t="shared" si="29"/>
        <v>94.498680581878645</v>
      </c>
      <c r="AC110">
        <f t="shared" si="30"/>
        <v>101.04796448402219</v>
      </c>
      <c r="AD110">
        <f t="shared" si="31"/>
        <v>102.525855016165</v>
      </c>
      <c r="AE110">
        <f t="shared" si="16"/>
        <v>96.061075404611458</v>
      </c>
      <c r="AG110" s="3">
        <f t="shared" si="32"/>
        <v>-3.1328288518753078E-2</v>
      </c>
      <c r="AH110" s="3">
        <f t="shared" si="33"/>
        <v>0</v>
      </c>
      <c r="AI110" s="3">
        <f t="shared" si="34"/>
        <v>0</v>
      </c>
      <c r="AJ110" s="3">
        <f t="shared" si="35"/>
        <v>0</v>
      </c>
      <c r="AK110" s="3">
        <f t="shared" si="36"/>
        <v>0</v>
      </c>
      <c r="AL110" s="3">
        <f t="shared" si="37"/>
        <v>0</v>
      </c>
      <c r="AM110" s="3">
        <f t="shared" si="38"/>
        <v>0</v>
      </c>
      <c r="AN110" s="3">
        <f t="shared" si="39"/>
        <v>0</v>
      </c>
      <c r="AO110" s="3">
        <f t="shared" si="40"/>
        <v>0</v>
      </c>
      <c r="AP110" s="3">
        <f t="shared" si="41"/>
        <v>0</v>
      </c>
      <c r="AQ110" s="3">
        <f t="shared" si="41"/>
        <v>-1.0317028231011081E-2</v>
      </c>
    </row>
    <row r="111" spans="1:43" x14ac:dyDescent="0.25">
      <c r="A111" s="1">
        <v>40207</v>
      </c>
      <c r="B111" s="3">
        <v>-5.6979970064034699E-2</v>
      </c>
      <c r="D111" s="3">
        <v>-3.7116297322558799E-2</v>
      </c>
      <c r="E111" s="3">
        <v>-5.2967771091455597E-2</v>
      </c>
      <c r="F111" s="3">
        <f>VLOOKUP($A111,[1]Consolidate_Returns!$A:$G,3,0)</f>
        <v>-3.7251068007684046E-2</v>
      </c>
      <c r="G111" s="3">
        <f>VLOOKUP($A111,[1]Consolidate_Returns!$A:$G,5,0)</f>
        <v>-2.3873282722496857E-2</v>
      </c>
      <c r="H111" s="3">
        <f>VLOOKUP($A111,[1]Consolidate_Returns!$A:$G,2,0)</f>
        <v>-1.8873282722496856E-2</v>
      </c>
      <c r="I111" s="3">
        <f>VLOOKUP($A111,[1]Consolidate_Returns!$A:$G,4,0)</f>
        <v>-6.6260513995495679E-2</v>
      </c>
      <c r="J111" s="3">
        <v>-7.6E-3</v>
      </c>
      <c r="M111" s="3">
        <f t="shared" si="17"/>
        <v>-4.7115519035859373E-2</v>
      </c>
      <c r="N111" s="3">
        <f t="shared" si="18"/>
        <v>-4.0426626393265774E-2</v>
      </c>
      <c r="O111" s="3">
        <f t="shared" si="19"/>
        <v>-9.4366413612484278E-3</v>
      </c>
      <c r="P111" s="3">
        <f t="shared" si="12"/>
        <v>-6.6260513995495679E-2</v>
      </c>
      <c r="Q111" s="3">
        <f t="shared" si="20"/>
        <v>-1.8558148661279399E-2</v>
      </c>
      <c r="R111" s="3">
        <f t="shared" si="21"/>
        <v>-3.3130256997747839E-2</v>
      </c>
      <c r="S111" s="3">
        <f t="shared" si="15"/>
        <v>-3.8E-3</v>
      </c>
      <c r="U111" s="7">
        <f t="shared" si="22"/>
        <v>143.51731268898482</v>
      </c>
      <c r="V111">
        <f t="shared" si="23"/>
        <v>100</v>
      </c>
      <c r="W111" s="7">
        <f t="shared" si="24"/>
        <v>92.748970547663461</v>
      </c>
      <c r="X111">
        <f t="shared" si="25"/>
        <v>82.398082647030634</v>
      </c>
      <c r="Y111" s="7">
        <f t="shared" si="26"/>
        <v>271.10236368537056</v>
      </c>
      <c r="Z111" s="7">
        <f t="shared" si="27"/>
        <v>198.46326244016709</v>
      </c>
      <c r="AA111">
        <f t="shared" si="28"/>
        <v>187.46123614163182</v>
      </c>
      <c r="AB111">
        <f t="shared" si="29"/>
        <v>88.237149434627199</v>
      </c>
      <c r="AC111">
        <f t="shared" si="30"/>
        <v>99.172701337208025</v>
      </c>
      <c r="AD111">
        <f t="shared" si="31"/>
        <v>99.12914709056561</v>
      </c>
      <c r="AE111">
        <f t="shared" si="16"/>
        <v>95.696043318073933</v>
      </c>
      <c r="AG111" s="3">
        <f t="shared" si="32"/>
        <v>-8.6523173640831785E-2</v>
      </c>
      <c r="AH111" s="3">
        <f t="shared" si="33"/>
        <v>0</v>
      </c>
      <c r="AI111" s="3">
        <f t="shared" si="34"/>
        <v>-3.7116297322558833E-2</v>
      </c>
      <c r="AJ111" s="3">
        <f t="shared" si="35"/>
        <v>-5.2967771091455548E-2</v>
      </c>
      <c r="AK111" s="3">
        <f t="shared" si="36"/>
        <v>-4.7115519035859373E-2</v>
      </c>
      <c r="AL111" s="3">
        <f t="shared" si="37"/>
        <v>-4.0426626393265802E-2</v>
      </c>
      <c r="AM111" s="3">
        <f t="shared" si="38"/>
        <v>-9.4366413612483914E-3</v>
      </c>
      <c r="AN111" s="3">
        <f t="shared" si="39"/>
        <v>-6.6260513995495679E-2</v>
      </c>
      <c r="AO111" s="3">
        <f t="shared" si="40"/>
        <v>-1.8558148661279382E-2</v>
      </c>
      <c r="AP111" s="3">
        <f t="shared" si="41"/>
        <v>-3.3130256997747895E-2</v>
      </c>
      <c r="AQ111" s="3">
        <f t="shared" si="41"/>
        <v>-1.4077823523733253E-2</v>
      </c>
    </row>
    <row r="112" spans="1:43" x14ac:dyDescent="0.25">
      <c r="A112" s="1">
        <v>40235</v>
      </c>
      <c r="B112" s="3">
        <v>2.4410032472389001E-2</v>
      </c>
      <c r="D112" s="3">
        <v>3.1487753123664301E-2</v>
      </c>
      <c r="E112" s="3">
        <v>2.17227914030775E-2</v>
      </c>
      <c r="F112" s="3">
        <f>VLOOKUP($A112,[1]Consolidate_Returns!$A:$G,3,0)</f>
        <v>0.13562142565547722</v>
      </c>
      <c r="G112" s="3">
        <f>VLOOKUP($A112,[1]Consolidate_Returns!$A:$G,5,0)</f>
        <v>0.15599232211341096</v>
      </c>
      <c r="H112" s="3">
        <f>VLOOKUP($A112,[1]Consolidate_Returns!$A:$G,2,0)</f>
        <v>0.12438649058842646</v>
      </c>
      <c r="I112" s="3">
        <f>VLOOKUP($A112,[1]Consolidate_Returns!$A:$G,4,0)</f>
        <v>4.3628334692261156E-2</v>
      </c>
      <c r="J112" s="3">
        <v>1.6000000000000001E-3</v>
      </c>
      <c r="M112" s="3">
        <f t="shared" si="17"/>
        <v>8.0015729063933116E-2</v>
      </c>
      <c r="N112" s="3">
        <f t="shared" si="18"/>
        <v>9.0201177292899976E-2</v>
      </c>
      <c r="O112" s="3">
        <f t="shared" si="19"/>
        <v>6.2193245294213231E-2</v>
      </c>
      <c r="P112" s="3">
        <f t="shared" si="12"/>
        <v>4.3628334692261156E-2</v>
      </c>
      <c r="Q112" s="3">
        <f t="shared" si="20"/>
        <v>1.5743876561832151E-2</v>
      </c>
      <c r="R112" s="3">
        <f t="shared" si="21"/>
        <v>2.1814167346130578E-2</v>
      </c>
      <c r="S112" s="3">
        <f t="shared" si="15"/>
        <v>8.0000000000000004E-4</v>
      </c>
      <c r="U112" s="7">
        <f t="shared" si="22"/>
        <v>147.02057495207293</v>
      </c>
      <c r="V112">
        <f t="shared" si="23"/>
        <v>100</v>
      </c>
      <c r="W112" s="7">
        <f t="shared" si="24"/>
        <v>95.669427234742301</v>
      </c>
      <c r="X112">
        <f t="shared" si="25"/>
        <v>84.187999008385617</v>
      </c>
      <c r="Y112" s="7">
        <f t="shared" si="26"/>
        <v>292.79481696661105</v>
      </c>
      <c r="Z112" s="7">
        <f t="shared" si="27"/>
        <v>216.36488236165991</v>
      </c>
      <c r="AA112">
        <f t="shared" si="28"/>
        <v>199.12005878414476</v>
      </c>
      <c r="AB112">
        <f t="shared" si="29"/>
        <v>92.086789322452191</v>
      </c>
      <c r="AC112">
        <f t="shared" si="30"/>
        <v>100.73406410536447</v>
      </c>
      <c r="AD112">
        <f t="shared" si="31"/>
        <v>101.2915668940784</v>
      </c>
      <c r="AE112">
        <f t="shared" si="16"/>
        <v>95.772600152728387</v>
      </c>
      <c r="AG112" s="3">
        <f t="shared" si="32"/>
        <v>-6.422517464662969E-2</v>
      </c>
      <c r="AH112" s="3">
        <f t="shared" si="33"/>
        <v>0</v>
      </c>
      <c r="AI112" s="3">
        <f t="shared" si="34"/>
        <v>-6.7972530058517727E-3</v>
      </c>
      <c r="AJ112" s="3">
        <f t="shared" si="35"/>
        <v>-3.2395587530883736E-2</v>
      </c>
      <c r="AK112" s="3">
        <f t="shared" si="36"/>
        <v>0</v>
      </c>
      <c r="AL112" s="3">
        <f t="shared" si="37"/>
        <v>0</v>
      </c>
      <c r="AM112" s="3">
        <f t="shared" si="38"/>
        <v>0</v>
      </c>
      <c r="AN112" s="3">
        <f t="shared" si="39"/>
        <v>-2.5523015184711118E-2</v>
      </c>
      <c r="AO112" s="3">
        <f t="shared" si="40"/>
        <v>-3.1064493011866146E-3</v>
      </c>
      <c r="AP112" s="3">
        <f t="shared" si="41"/>
        <v>-1.2038798621986513E-2</v>
      </c>
      <c r="AQ112" s="3">
        <f t="shared" si="41"/>
        <v>-1.3289085782552291E-2</v>
      </c>
    </row>
    <row r="113" spans="1:43" x14ac:dyDescent="0.25">
      <c r="A113" s="1">
        <v>40268</v>
      </c>
      <c r="B113" s="3">
        <v>2.1255699212716299E-2</v>
      </c>
      <c r="D113" s="3">
        <v>6.1120919775438501E-2</v>
      </c>
      <c r="E113" s="3">
        <v>6.3294013382262801E-2</v>
      </c>
      <c r="F113" s="3">
        <f>VLOOKUP($A113,[1]Consolidate_Returns!$A:$G,3,0)</f>
        <v>-3.8477520537008349E-2</v>
      </c>
      <c r="G113" s="3">
        <f>VLOOKUP($A113,[1]Consolidate_Returns!$A:$G,5,0)</f>
        <v>-4.3477520537008346E-2</v>
      </c>
      <c r="H113" s="3">
        <f>VLOOKUP($A113,[1]Consolidate_Returns!$A:$G,2,0)</f>
        <v>8.8614758984123E-4</v>
      </c>
      <c r="I113" s="3">
        <f>VLOOKUP($A113,[1]Consolidate_Returns!$A:$G,4,0)</f>
        <v>7.3986165333654513E-2</v>
      </c>
      <c r="J113" s="3">
        <v>-2.3E-3</v>
      </c>
      <c r="M113" s="3">
        <f t="shared" si="17"/>
        <v>-8.6109106621460249E-3</v>
      </c>
      <c r="N113" s="3">
        <f t="shared" si="18"/>
        <v>-1.1110910662146024E-2</v>
      </c>
      <c r="O113" s="3">
        <f t="shared" si="19"/>
        <v>4.43073794920615E-4</v>
      </c>
      <c r="P113" s="3">
        <f t="shared" si="12"/>
        <v>7.3986165333654513E-2</v>
      </c>
      <c r="Q113" s="3">
        <f t="shared" si="20"/>
        <v>3.056045988771925E-2</v>
      </c>
      <c r="R113" s="3">
        <f t="shared" si="21"/>
        <v>3.6993082666827257E-2</v>
      </c>
      <c r="S113" s="3">
        <f t="shared" si="15"/>
        <v>-1.15E-3</v>
      </c>
      <c r="U113" s="7">
        <f t="shared" si="22"/>
        <v>150.1456000713348</v>
      </c>
      <c r="V113">
        <f t="shared" si="23"/>
        <v>100</v>
      </c>
      <c r="W113" s="7">
        <f t="shared" si="24"/>
        <v>101.51683062171914</v>
      </c>
      <c r="X113">
        <f t="shared" si="25"/>
        <v>89.516595344248302</v>
      </c>
      <c r="Y113" s="7">
        <f t="shared" si="26"/>
        <v>290.27358695537214</v>
      </c>
      <c r="Z113" s="7">
        <f t="shared" si="27"/>
        <v>213.96087148331378</v>
      </c>
      <c r="AA113">
        <f t="shared" si="28"/>
        <v>199.20828366423507</v>
      </c>
      <c r="AB113">
        <f t="shared" si="29"/>
        <v>98.899937742308538</v>
      </c>
      <c r="AC113">
        <f t="shared" si="30"/>
        <v>103.81254343078339</v>
      </c>
      <c r="AD113">
        <f t="shared" si="31"/>
        <v>105.0386542016435</v>
      </c>
      <c r="AE113">
        <f t="shared" si="16"/>
        <v>95.662461662552744</v>
      </c>
      <c r="AG113" s="3">
        <f t="shared" si="32"/>
        <v>-4.4334626428086395E-2</v>
      </c>
      <c r="AH113" s="3">
        <f t="shared" si="33"/>
        <v>0</v>
      </c>
      <c r="AI113" s="3">
        <f t="shared" si="34"/>
        <v>0</v>
      </c>
      <c r="AJ113" s="3">
        <f t="shared" si="35"/>
        <v>0</v>
      </c>
      <c r="AK113" s="3">
        <f t="shared" si="36"/>
        <v>-8.6109106621461203E-3</v>
      </c>
      <c r="AL113" s="3">
        <f t="shared" si="37"/>
        <v>-1.111091066214598E-2</v>
      </c>
      <c r="AM113" s="3">
        <f t="shared" si="38"/>
        <v>0</v>
      </c>
      <c r="AN113" s="3">
        <f t="shared" si="39"/>
        <v>0</v>
      </c>
      <c r="AO113" s="3">
        <f t="shared" si="40"/>
        <v>0</v>
      </c>
      <c r="AP113" s="3">
        <f t="shared" si="41"/>
        <v>0</v>
      </c>
      <c r="AQ113" s="3">
        <f t="shared" si="41"/>
        <v>-1.4423803333902413E-2</v>
      </c>
    </row>
    <row r="114" spans="1:43" x14ac:dyDescent="0.25">
      <c r="A114" s="1">
        <v>40298</v>
      </c>
      <c r="B114" s="3">
        <v>2.5625088984596901E-2</v>
      </c>
      <c r="D114" s="3">
        <v>1.6192514767074E-2</v>
      </c>
      <c r="E114" s="3">
        <v>-2.2982498007766399E-3</v>
      </c>
      <c r="F114" s="3">
        <f>VLOOKUP($A114,[1]Consolidate_Returns!$A:$G,3,0)</f>
        <v>7.6387539945959745E-2</v>
      </c>
      <c r="G114" s="3">
        <f>VLOOKUP($A114,[1]Consolidate_Returns!$A:$G,5,0)</f>
        <v>6.6144956880350644E-2</v>
      </c>
      <c r="H114" s="3">
        <f>VLOOKUP($A114,[1]Consolidate_Returns!$A:$G,2,0)</f>
        <v>7.1144956880350649E-2</v>
      </c>
      <c r="I114" s="3">
        <f>VLOOKUP($A114,[1]Consolidate_Returns!$A:$G,4,0)</f>
        <v>2.136497520707965E-2</v>
      </c>
      <c r="J114" s="3">
        <v>-9.9000000000000008E-3</v>
      </c>
      <c r="M114" s="3">
        <f t="shared" si="17"/>
        <v>5.1006314465278327E-2</v>
      </c>
      <c r="N114" s="3">
        <f t="shared" si="18"/>
        <v>4.5885022932473776E-2</v>
      </c>
      <c r="O114" s="3">
        <f t="shared" si="19"/>
        <v>3.5572478440175324E-2</v>
      </c>
      <c r="P114" s="3">
        <f t="shared" si="12"/>
        <v>2.136497520707965E-2</v>
      </c>
      <c r="Q114" s="3">
        <f t="shared" si="20"/>
        <v>8.0962573835369998E-3</v>
      </c>
      <c r="R114" s="3">
        <f t="shared" si="21"/>
        <v>1.0682487603539825E-2</v>
      </c>
      <c r="S114" s="3">
        <f t="shared" si="15"/>
        <v>-4.9500000000000004E-3</v>
      </c>
      <c r="U114" s="7">
        <f t="shared" si="22"/>
        <v>153.99309443380844</v>
      </c>
      <c r="V114">
        <f t="shared" si="23"/>
        <v>100</v>
      </c>
      <c r="W114" s="7">
        <f t="shared" si="24"/>
        <v>103.16064340066788</v>
      </c>
      <c r="X114">
        <f t="shared" si="25"/>
        <v>89.310863846832177</v>
      </c>
      <c r="Y114" s="7">
        <f t="shared" si="26"/>
        <v>305.07937281258216</v>
      </c>
      <c r="Z114" s="7">
        <f t="shared" si="27"/>
        <v>223.77847097797772</v>
      </c>
      <c r="AA114">
        <f t="shared" si="28"/>
        <v>206.29461603998541</v>
      </c>
      <c r="AB114">
        <f t="shared" si="29"/>
        <v>101.01293246015469</v>
      </c>
      <c r="AC114">
        <f t="shared" si="30"/>
        <v>104.65303650203863</v>
      </c>
      <c r="AD114">
        <f t="shared" si="31"/>
        <v>106.16072832304506</v>
      </c>
      <c r="AE114">
        <f t="shared" si="16"/>
        <v>95.188932477323107</v>
      </c>
      <c r="AG114" s="3">
        <f t="shared" si="32"/>
        <v>-1.9845616190808154E-2</v>
      </c>
      <c r="AH114" s="3">
        <f t="shared" si="33"/>
        <v>0</v>
      </c>
      <c r="AI114" s="3">
        <f t="shared" si="34"/>
        <v>0</v>
      </c>
      <c r="AJ114" s="3">
        <f t="shared" si="35"/>
        <v>-2.2982498007766694E-3</v>
      </c>
      <c r="AK114" s="3">
        <f t="shared" si="36"/>
        <v>0</v>
      </c>
      <c r="AL114" s="3">
        <f t="shared" si="37"/>
        <v>0</v>
      </c>
      <c r="AM114" s="3">
        <f t="shared" si="38"/>
        <v>0</v>
      </c>
      <c r="AN114" s="3">
        <f t="shared" si="39"/>
        <v>0</v>
      </c>
      <c r="AO114" s="3">
        <f t="shared" si="40"/>
        <v>0</v>
      </c>
      <c r="AP114" s="3">
        <f t="shared" si="41"/>
        <v>0</v>
      </c>
      <c r="AQ114" s="3">
        <f t="shared" si="41"/>
        <v>-1.9302405507399607E-2</v>
      </c>
    </row>
    <row r="115" spans="1:43" x14ac:dyDescent="0.25">
      <c r="A115" s="1">
        <v>40329</v>
      </c>
      <c r="B115" s="3">
        <v>-6.3163588115858704E-2</v>
      </c>
      <c r="D115" s="3">
        <v>-8.0006640669832596E-2</v>
      </c>
      <c r="E115" s="3">
        <v>-9.3757267395440297E-2</v>
      </c>
      <c r="F115" s="3">
        <f>VLOOKUP($A115,[1]Consolidate_Returns!$A:$G,3,0)</f>
        <v>-9.8705491011535432E-2</v>
      </c>
      <c r="G115" s="3">
        <f>VLOOKUP($A115,[1]Consolidate_Returns!$A:$G,5,0)</f>
        <v>-0.12077375820436842</v>
      </c>
      <c r="H115" s="3">
        <f>VLOOKUP($A115,[1]Consolidate_Returns!$A:$G,2,0)</f>
        <v>-0.11724261943519024</v>
      </c>
      <c r="I115" s="3">
        <f>VLOOKUP($A115,[1]Consolidate_Returns!$A:$G,4,0)</f>
        <v>-7.6985428151611968E-2</v>
      </c>
      <c r="J115" s="3">
        <v>-2.7000000000000001E-3</v>
      </c>
      <c r="M115" s="3">
        <f t="shared" si="17"/>
        <v>-8.0934539563697061E-2</v>
      </c>
      <c r="N115" s="3">
        <f t="shared" si="18"/>
        <v>-9.1968673160113562E-2</v>
      </c>
      <c r="O115" s="3">
        <f t="shared" si="19"/>
        <v>-5.8621309717595119E-2</v>
      </c>
      <c r="P115" s="3">
        <f t="shared" si="12"/>
        <v>-7.6985428151611968E-2</v>
      </c>
      <c r="Q115" s="3">
        <f t="shared" si="20"/>
        <v>-4.0003320334916298E-2</v>
      </c>
      <c r="R115" s="3">
        <f t="shared" si="21"/>
        <v>-3.8492714075805984E-2</v>
      </c>
      <c r="S115" s="3">
        <f t="shared" si="15"/>
        <v>-1.3500000000000001E-3</v>
      </c>
      <c r="U115" s="7">
        <f t="shared" si="22"/>
        <v>144.26633804430483</v>
      </c>
      <c r="V115">
        <f t="shared" si="23"/>
        <v>100</v>
      </c>
      <c r="W115" s="7">
        <f t="shared" si="24"/>
        <v>94.907106872841908</v>
      </c>
      <c r="X115">
        <f t="shared" si="25"/>
        <v>80.937321303826963</v>
      </c>
      <c r="Y115" s="7">
        <f t="shared" si="26"/>
        <v>280.38791424361432</v>
      </c>
      <c r="Z115" s="7">
        <f t="shared" si="27"/>
        <v>203.19786192033413</v>
      </c>
      <c r="AA115">
        <f t="shared" si="28"/>
        <v>194.20135546003306</v>
      </c>
      <c r="AB115">
        <f t="shared" si="29"/>
        <v>93.236408605859808</v>
      </c>
      <c r="AC115">
        <f t="shared" si="30"/>
        <v>100.4665675588259</v>
      </c>
      <c r="AD115">
        <f t="shared" si="31"/>
        <v>102.07431376162677</v>
      </c>
      <c r="AE115">
        <f t="shared" si="16"/>
        <v>95.060427418478724</v>
      </c>
      <c r="AG115" s="3">
        <f t="shared" si="32"/>
        <v>-8.1755683979685217E-2</v>
      </c>
      <c r="AH115" s="3">
        <f t="shared" si="33"/>
        <v>0</v>
      </c>
      <c r="AI115" s="3">
        <f t="shared" si="34"/>
        <v>-8.0006640669832596E-2</v>
      </c>
      <c r="AJ115" s="3">
        <f t="shared" si="35"/>
        <v>-9.5840039575104133E-2</v>
      </c>
      <c r="AK115" s="3">
        <f t="shared" si="36"/>
        <v>-8.0934539563697158E-2</v>
      </c>
      <c r="AL115" s="3">
        <f t="shared" si="37"/>
        <v>-9.1968673160113534E-2</v>
      </c>
      <c r="AM115" s="3">
        <f t="shared" si="38"/>
        <v>-5.8621309717595146E-2</v>
      </c>
      <c r="AN115" s="3">
        <f t="shared" si="39"/>
        <v>-7.6985428151612051E-2</v>
      </c>
      <c r="AO115" s="3">
        <f t="shared" si="40"/>
        <v>-4.0003320334916215E-2</v>
      </c>
      <c r="AP115" s="3">
        <f t="shared" si="41"/>
        <v>-3.8492714075806012E-2</v>
      </c>
      <c r="AQ115" s="3">
        <f t="shared" si="41"/>
        <v>-2.0283446466227747E-2</v>
      </c>
    </row>
    <row r="116" spans="1:43" x14ac:dyDescent="0.25">
      <c r="A116" s="1">
        <v>40359</v>
      </c>
      <c r="B116" s="3">
        <v>4.6464002777410699E-3</v>
      </c>
      <c r="D116" s="3">
        <v>-5.2628632532732797E-2</v>
      </c>
      <c r="E116" s="3">
        <v>-3.55818383814996E-2</v>
      </c>
      <c r="F116" s="3">
        <f>VLOOKUP($A116,[1]Consolidate_Returns!$A:$G,3,0)</f>
        <v>-7.326843272415498E-2</v>
      </c>
      <c r="G116" s="3">
        <f>VLOOKUP($A116,[1]Consolidate_Returns!$A:$G,5,0)</f>
        <v>-7.8268432724154985E-2</v>
      </c>
      <c r="H116" s="3">
        <f>VLOOKUP($A116,[1]Consolidate_Returns!$A:$G,2,0)</f>
        <v>-7.9760497740736624E-2</v>
      </c>
      <c r="I116" s="3">
        <f>VLOOKUP($A116,[1]Consolidate_Returns!$A:$G,4,0)</f>
        <v>-6.3085958510848042E-2</v>
      </c>
      <c r="J116" s="3">
        <v>-6.6000000000000008E-3</v>
      </c>
      <c r="M116" s="3">
        <f t="shared" si="17"/>
        <v>-3.4311016223206953E-2</v>
      </c>
      <c r="N116" s="3">
        <f t="shared" si="18"/>
        <v>-3.6811016223206955E-2</v>
      </c>
      <c r="O116" s="3">
        <f t="shared" si="19"/>
        <v>-3.9880248870368312E-2</v>
      </c>
      <c r="P116" s="3">
        <f t="shared" si="12"/>
        <v>-6.3085958510848042E-2</v>
      </c>
      <c r="Q116" s="3">
        <f t="shared" si="20"/>
        <v>-2.6314316266366398E-2</v>
      </c>
      <c r="R116" s="3">
        <f t="shared" si="21"/>
        <v>-3.1542979255424021E-2</v>
      </c>
      <c r="S116" s="3">
        <f t="shared" si="15"/>
        <v>-3.3000000000000004E-3</v>
      </c>
      <c r="U116" s="7">
        <f t="shared" si="22"/>
        <v>144.93665719746258</v>
      </c>
      <c r="V116">
        <f t="shared" si="23"/>
        <v>100</v>
      </c>
      <c r="W116" s="7">
        <f t="shared" si="24"/>
        <v>89.912275620486312</v>
      </c>
      <c r="X116">
        <f t="shared" si="25"/>
        <v>78.05742261816269</v>
      </c>
      <c r="Y116" s="7">
        <f t="shared" si="26"/>
        <v>270.76751996921053</v>
      </c>
      <c r="Z116" s="7">
        <f t="shared" si="27"/>
        <v>195.71794212866376</v>
      </c>
      <c r="AA116">
        <f t="shared" si="28"/>
        <v>186.45655707332406</v>
      </c>
      <c r="AB116">
        <f t="shared" si="29"/>
        <v>87.354500400850057</v>
      </c>
      <c r="AC116">
        <f t="shared" si="30"/>
        <v>97.822858525886687</v>
      </c>
      <c r="AD116">
        <f t="shared" si="31"/>
        <v>98.854585800132128</v>
      </c>
      <c r="AE116">
        <f t="shared" si="16"/>
        <v>94.746728007997746</v>
      </c>
      <c r="AG116" s="3">
        <f t="shared" si="32"/>
        <v>-7.7489153334694236E-2</v>
      </c>
      <c r="AH116" s="3">
        <f t="shared" si="33"/>
        <v>0</v>
      </c>
      <c r="AI116" s="3">
        <f t="shared" si="34"/>
        <v>-0.12842463311057437</v>
      </c>
      <c r="AJ116" s="3">
        <f t="shared" si="35"/>
        <v>-0.12801171315796581</v>
      </c>
      <c r="AK116" s="3">
        <f t="shared" si="36"/>
        <v>-0.11246860948691625</v>
      </c>
      <c r="AL116" s="3">
        <f t="shared" si="37"/>
        <v>-0.12539422906359665</v>
      </c>
      <c r="AM116" s="3">
        <f t="shared" si="38"/>
        <v>-9.61637261673189E-2</v>
      </c>
      <c r="AN116" s="3">
        <f t="shared" si="39"/>
        <v>-0.13521468713614765</v>
      </c>
      <c r="AO116" s="3">
        <f t="shared" si="40"/>
        <v>-6.5264976578284881E-2</v>
      </c>
      <c r="AP116" s="3">
        <f t="shared" si="41"/>
        <v>-6.8821518449651967E-2</v>
      </c>
      <c r="AQ116" s="3">
        <f t="shared" si="41"/>
        <v>-2.2930269254441801E-2</v>
      </c>
    </row>
    <row r="117" spans="1:43" x14ac:dyDescent="0.25">
      <c r="A117" s="1">
        <v>40389</v>
      </c>
      <c r="B117" s="3">
        <v>-7.8407237050979808E-3</v>
      </c>
      <c r="D117" s="3">
        <v>6.9882329532443305E-2</v>
      </c>
      <c r="E117" s="3">
        <v>9.33512095385573E-2</v>
      </c>
      <c r="F117" s="3">
        <f>VLOOKUP($A117,[1]Consolidate_Returns!$A:$G,3,0)</f>
        <v>0.1127389196469822</v>
      </c>
      <c r="G117" s="3">
        <f>VLOOKUP($A117,[1]Consolidate_Returns!$A:$G,5,0)</f>
        <v>4.2624164681503304E-2</v>
      </c>
      <c r="H117" s="3">
        <f>VLOOKUP($A117,[1]Consolidate_Returns!$A:$G,2,0)</f>
        <v>4.7624164681503302E-2</v>
      </c>
      <c r="I117" s="3">
        <f>VLOOKUP($A117,[1]Consolidate_Returns!$A:$G,4,0)</f>
        <v>6.9333969468785298E-2</v>
      </c>
      <c r="J117" s="3">
        <v>1E-3</v>
      </c>
      <c r="M117" s="3">
        <f t="shared" si="17"/>
        <v>5.2449097970942105E-2</v>
      </c>
      <c r="N117" s="3">
        <f t="shared" si="18"/>
        <v>1.7391720488202662E-2</v>
      </c>
      <c r="O117" s="3">
        <f t="shared" si="19"/>
        <v>2.3812082340751651E-2</v>
      </c>
      <c r="P117" s="3">
        <f t="shared" si="12"/>
        <v>6.9333969468785298E-2</v>
      </c>
      <c r="Q117" s="3">
        <f t="shared" si="20"/>
        <v>3.4941164766221652E-2</v>
      </c>
      <c r="R117" s="3">
        <f t="shared" si="21"/>
        <v>3.4666984734392649E-2</v>
      </c>
      <c r="S117" s="3">
        <f t="shared" si="15"/>
        <v>5.0000000000000001E-4</v>
      </c>
      <c r="U117" s="7">
        <f t="shared" si="22"/>
        <v>143.80024891363678</v>
      </c>
      <c r="V117">
        <f t="shared" si="23"/>
        <v>100</v>
      </c>
      <c r="W117" s="7">
        <f t="shared" si="24"/>
        <v>96.195554894409014</v>
      </c>
      <c r="X117">
        <f t="shared" si="25"/>
        <v>85.344177433030524</v>
      </c>
      <c r="Y117" s="7">
        <f t="shared" si="26"/>
        <v>284.9690321514247</v>
      </c>
      <c r="Z117" s="7">
        <f t="shared" si="27"/>
        <v>199.12181387269169</v>
      </c>
      <c r="AA117">
        <f t="shared" si="28"/>
        <v>190.89647596332713</v>
      </c>
      <c r="AB117">
        <f t="shared" si="29"/>
        <v>93.411134664603594</v>
      </c>
      <c r="AC117">
        <f t="shared" si="30"/>
        <v>101.24090314354248</v>
      </c>
      <c r="AD117">
        <f t="shared" si="31"/>
        <v>102.28157621699</v>
      </c>
      <c r="AE117">
        <f t="shared" si="16"/>
        <v>94.794101372001734</v>
      </c>
      <c r="AG117" s="3">
        <f t="shared" si="32"/>
        <v>-8.4722305998352884E-2</v>
      </c>
      <c r="AH117" s="3">
        <f t="shared" si="33"/>
        <v>0</v>
      </c>
      <c r="AI117" s="3">
        <f t="shared" si="34"/>
        <v>-6.751691610924726E-2</v>
      </c>
      <c r="AJ117" s="3">
        <f t="shared" si="35"/>
        <v>-4.6610551877807403E-2</v>
      </c>
      <c r="AK117" s="3">
        <f t="shared" si="36"/>
        <v>-6.5918388633608951E-2</v>
      </c>
      <c r="AL117" s="3">
        <f t="shared" si="37"/>
        <v>-0.11018332995810182</v>
      </c>
      <c r="AM117" s="3">
        <f t="shared" si="38"/>
        <v>-7.464150239225685E-2</v>
      </c>
      <c r="AN117" s="3">
        <f t="shared" si="39"/>
        <v>-7.525568865699131E-2</v>
      </c>
      <c r="AO117" s="3">
        <f t="shared" si="40"/>
        <v>-3.2604246112148703E-2</v>
      </c>
      <c r="AP117" s="3">
        <f t="shared" si="41"/>
        <v>-3.6540368244751237E-2</v>
      </c>
      <c r="AQ117" s="3">
        <f t="shared" si="41"/>
        <v>-2.0580536236433356E-2</v>
      </c>
    </row>
    <row r="118" spans="1:43" x14ac:dyDescent="0.25">
      <c r="A118" s="1">
        <v>40421</v>
      </c>
      <c r="B118" s="3">
        <v>1.9271226707804599E-2</v>
      </c>
      <c r="D118" s="3">
        <v>-4.4267789743943298E-2</v>
      </c>
      <c r="E118" s="3">
        <v>-4.2811941409285001E-2</v>
      </c>
      <c r="F118" s="3">
        <f>VLOOKUP($A118,[1]Consolidate_Returns!$A:$G,3,0)</f>
        <v>1.9143402544338078E-4</v>
      </c>
      <c r="G118" s="3">
        <f>VLOOKUP($A118,[1]Consolidate_Returns!$A:$G,5,0)</f>
        <v>4.1422546902178158E-3</v>
      </c>
      <c r="H118" s="3">
        <f>VLOOKUP($A118,[1]Consolidate_Returns!$A:$G,2,0)</f>
        <v>-1.4396562198159019E-2</v>
      </c>
      <c r="I118" s="3">
        <f>VLOOKUP($A118,[1]Consolidate_Returns!$A:$G,4,0)</f>
        <v>-5.3198171666626118E-2</v>
      </c>
      <c r="J118" s="3">
        <v>-1.5E-3</v>
      </c>
      <c r="M118" s="3">
        <f t="shared" si="17"/>
        <v>9.7313303666239897E-3</v>
      </c>
      <c r="N118" s="3">
        <f t="shared" si="18"/>
        <v>1.1706740699011207E-2</v>
      </c>
      <c r="O118" s="3">
        <f t="shared" si="19"/>
        <v>-7.1982810990795093E-3</v>
      </c>
      <c r="P118" s="3">
        <f t="shared" si="12"/>
        <v>-5.3198171666626118E-2</v>
      </c>
      <c r="Q118" s="3">
        <f t="shared" si="20"/>
        <v>-2.2133894871971649E-2</v>
      </c>
      <c r="R118" s="3">
        <f t="shared" si="21"/>
        <v>-2.6599085833313059E-2</v>
      </c>
      <c r="S118" s="3">
        <f t="shared" si="15"/>
        <v>-7.5000000000000002E-4</v>
      </c>
      <c r="U118" s="7">
        <f t="shared" si="22"/>
        <v>146.57145611109021</v>
      </c>
      <c r="V118">
        <f t="shared" si="23"/>
        <v>100</v>
      </c>
      <c r="W118" s="7">
        <f t="shared" si="24"/>
        <v>91.937190296041365</v>
      </c>
      <c r="X118">
        <f t="shared" si="25"/>
        <v>81.690427509144001</v>
      </c>
      <c r="Y118" s="7">
        <f t="shared" si="26"/>
        <v>287.74215994754729</v>
      </c>
      <c r="Z118" s="7">
        <f t="shared" si="27"/>
        <v>201.45288131521608</v>
      </c>
      <c r="AA118">
        <f t="shared" si="28"/>
        <v>189.52234946851942</v>
      </c>
      <c r="AB118">
        <f t="shared" si="29"/>
        <v>88.441833087141688</v>
      </c>
      <c r="AC118">
        <f t="shared" si="30"/>
        <v>99.000047636619854</v>
      </c>
      <c r="AD118">
        <f t="shared" si="31"/>
        <v>99.560979792027737</v>
      </c>
      <c r="AE118">
        <f t="shared" si="16"/>
        <v>94.723005795972725</v>
      </c>
      <c r="AG118" s="3">
        <f t="shared" si="32"/>
        <v>-6.7083782056650484E-2</v>
      </c>
      <c r="AH118" s="3">
        <f t="shared" si="33"/>
        <v>0</v>
      </c>
      <c r="AI118" s="3">
        <f t="shared" si="34"/>
        <v>-0.1087958812067069</v>
      </c>
      <c r="AJ118" s="3">
        <f t="shared" si="35"/>
        <v>-8.7427005071045227E-2</v>
      </c>
      <c r="AK118" s="3">
        <f t="shared" si="36"/>
        <v>-5.6828531884014169E-2</v>
      </c>
      <c r="AL118" s="3">
        <f t="shared" si="37"/>
        <v>-9.9766476932263648E-2</v>
      </c>
      <c r="AM118" s="3">
        <f t="shared" si="38"/>
        <v>-8.1302492975459315E-2</v>
      </c>
      <c r="AN118" s="3">
        <f t="shared" si="39"/>
        <v>-0.12445039527955258</v>
      </c>
      <c r="AO118" s="3">
        <f t="shared" si="40"/>
        <v>-5.4016482028294108E-2</v>
      </c>
      <c r="AP118" s="3">
        <f t="shared" si="41"/>
        <v>-6.2167513686741276E-2</v>
      </c>
      <c r="AQ118" s="3">
        <f t="shared" si="41"/>
        <v>-2.1315100834256109E-2</v>
      </c>
    </row>
    <row r="119" spans="1:43" x14ac:dyDescent="0.25">
      <c r="A119" s="1">
        <v>40451</v>
      </c>
      <c r="B119" s="3">
        <v>1.45663781755791E-3</v>
      </c>
      <c r="D119" s="3">
        <v>8.8238707940510003E-2</v>
      </c>
      <c r="E119" s="3">
        <v>9.8094043918365903E-2</v>
      </c>
      <c r="F119" s="3">
        <f>VLOOKUP($A119,[1]Consolidate_Returns!$A:$G,3,0)</f>
        <v>0.17270019070179038</v>
      </c>
      <c r="G119" s="3">
        <f>VLOOKUP($A119,[1]Consolidate_Returns!$A:$G,5,0)</f>
        <v>0.16770019070179037</v>
      </c>
      <c r="H119" s="3">
        <f>VLOOKUP($A119,[1]Consolidate_Returns!$A:$G,2,0)</f>
        <v>0.16068200789575798</v>
      </c>
      <c r="I119" s="3">
        <f>VLOOKUP($A119,[1]Consolidate_Returns!$A:$G,4,0)</f>
        <v>0.12264017496833922</v>
      </c>
      <c r="J119" s="3">
        <v>-2.2000000000000001E-3</v>
      </c>
      <c r="M119" s="3">
        <f t="shared" si="17"/>
        <v>8.707841425967415E-2</v>
      </c>
      <c r="N119" s="3">
        <f t="shared" si="18"/>
        <v>8.4578414259674148E-2</v>
      </c>
      <c r="O119" s="3">
        <f t="shared" si="19"/>
        <v>8.0341003947878992E-2</v>
      </c>
      <c r="P119" s="3">
        <f t="shared" si="12"/>
        <v>0.12264017496833922</v>
      </c>
      <c r="Q119" s="3">
        <f t="shared" si="20"/>
        <v>4.4119353970255001E-2</v>
      </c>
      <c r="R119" s="3">
        <f t="shared" si="21"/>
        <v>6.1320087484169609E-2</v>
      </c>
      <c r="S119" s="3">
        <f t="shared" si="15"/>
        <v>-1.1000000000000001E-3</v>
      </c>
      <c r="U119" s="7">
        <f t="shared" si="22"/>
        <v>146.78495763703617</v>
      </c>
      <c r="V119">
        <f t="shared" si="23"/>
        <v>100</v>
      </c>
      <c r="W119" s="7">
        <f t="shared" si="24"/>
        <v>100.04960917944486</v>
      </c>
      <c r="X119">
        <f t="shared" si="25"/>
        <v>89.703771892936061</v>
      </c>
      <c r="Y119" s="7">
        <f t="shared" si="26"/>
        <v>312.79829095143322</v>
      </c>
      <c r="Z119" s="7">
        <f t="shared" si="27"/>
        <v>218.49144656489941</v>
      </c>
      <c r="AA119">
        <f t="shared" si="28"/>
        <v>204.74876529538102</v>
      </c>
      <c r="AB119">
        <f t="shared" si="29"/>
        <v>99.288354971469403</v>
      </c>
      <c r="AC119">
        <f t="shared" si="30"/>
        <v>103.36786578137199</v>
      </c>
      <c r="AD119">
        <f t="shared" si="31"/>
        <v>105.66606778288451</v>
      </c>
      <c r="AE119">
        <f t="shared" si="16"/>
        <v>94.618810489597152</v>
      </c>
      <c r="AG119" s="3">
        <f t="shared" si="32"/>
        <v>-6.5724861012981015E-2</v>
      </c>
      <c r="AH119" s="3">
        <f t="shared" si="33"/>
        <v>0</v>
      </c>
      <c r="AI119" s="3">
        <f t="shared" si="34"/>
        <v>-3.0157181253125848E-2</v>
      </c>
      <c r="AJ119" s="3">
        <f t="shared" si="35"/>
        <v>0</v>
      </c>
      <c r="AK119" s="3">
        <f t="shared" si="36"/>
        <v>0</v>
      </c>
      <c r="AL119" s="3">
        <f t="shared" si="37"/>
        <v>-2.362615308779465E-2</v>
      </c>
      <c r="AM119" s="3">
        <f t="shared" si="38"/>
        <v>-7.493412936694221E-3</v>
      </c>
      <c r="AN119" s="3">
        <f t="shared" si="39"/>
        <v>-1.707283856317662E-2</v>
      </c>
      <c r="AO119" s="3">
        <f t="shared" si="40"/>
        <v>-1.2280300348873363E-2</v>
      </c>
      <c r="AP119" s="3">
        <f t="shared" si="41"/>
        <v>-4.6595435805160436E-3</v>
      </c>
      <c r="AQ119" s="3">
        <f t="shared" si="41"/>
        <v>-1.70825114140216E-2</v>
      </c>
    </row>
    <row r="120" spans="1:43" x14ac:dyDescent="0.25">
      <c r="A120" s="1">
        <v>40480</v>
      </c>
      <c r="B120" s="3">
        <v>1.6855276161772501E-3</v>
      </c>
      <c r="D120" s="3">
        <v>3.8431596657130897E-2</v>
      </c>
      <c r="E120" s="3">
        <v>3.7491632874895701E-2</v>
      </c>
      <c r="F120" s="3">
        <f>VLOOKUP($A120,[1]Consolidate_Returns!$A:$G,3,0)</f>
        <v>7.4089792529642137E-2</v>
      </c>
      <c r="G120" s="3">
        <f>VLOOKUP($A120,[1]Consolidate_Returns!$A:$G,5,0)</f>
        <v>0.10341148857303181</v>
      </c>
      <c r="H120" s="3">
        <f>VLOOKUP($A120,[1]Consolidate_Returns!$A:$G,2,0)</f>
        <v>0.10841148857303182</v>
      </c>
      <c r="I120" s="3">
        <f>VLOOKUP($A120,[1]Consolidate_Returns!$A:$G,4,0)</f>
        <v>6.1346202716472099E-2</v>
      </c>
      <c r="J120" s="3">
        <v>-1.1999999999999999E-3</v>
      </c>
      <c r="M120" s="3">
        <f t="shared" si="17"/>
        <v>3.7887660072909696E-2</v>
      </c>
      <c r="N120" s="3">
        <f t="shared" si="18"/>
        <v>5.2548508094604533E-2</v>
      </c>
      <c r="O120" s="3">
        <f t="shared" si="19"/>
        <v>5.4205744286515908E-2</v>
      </c>
      <c r="P120" s="3">
        <f t="shared" si="12"/>
        <v>6.1346202716472099E-2</v>
      </c>
      <c r="Q120" s="3">
        <f t="shared" si="20"/>
        <v>1.9215798328565448E-2</v>
      </c>
      <c r="R120" s="3">
        <f t="shared" si="21"/>
        <v>3.067310135823605E-2</v>
      </c>
      <c r="S120" s="3">
        <f t="shared" si="15"/>
        <v>-5.9999999999999995E-4</v>
      </c>
      <c r="U120" s="7">
        <f t="shared" si="22"/>
        <v>147.03236773677281</v>
      </c>
      <c r="V120">
        <f t="shared" si="23"/>
        <v>100</v>
      </c>
      <c r="W120" s="7">
        <f t="shared" si="24"/>
        <v>103.89467540513286</v>
      </c>
      <c r="X120">
        <f t="shared" si="25"/>
        <v>93.06691277623942</v>
      </c>
      <c r="Y120" s="7">
        <f t="shared" si="26"/>
        <v>324.64948627038819</v>
      </c>
      <c r="Z120" s="7">
        <f t="shared" si="27"/>
        <v>229.97284611331685</v>
      </c>
      <c r="AA120">
        <f t="shared" si="28"/>
        <v>215.84732450996228</v>
      </c>
      <c r="AB120">
        <f t="shared" si="29"/>
        <v>105.37931852293421</v>
      </c>
      <c r="AC120">
        <f t="shared" si="30"/>
        <v>105.35416184388106</v>
      </c>
      <c r="AD120">
        <f t="shared" si="31"/>
        <v>108.90717379011517</v>
      </c>
      <c r="AE120">
        <f t="shared" si="16"/>
        <v>94.562039203303385</v>
      </c>
      <c r="AG120" s="3">
        <f t="shared" si="32"/>
        <v>-6.41501144651105E-2</v>
      </c>
      <c r="AH120" s="3">
        <f t="shared" si="33"/>
        <v>0</v>
      </c>
      <c r="AI120" s="3">
        <f t="shared" si="34"/>
        <v>0</v>
      </c>
      <c r="AJ120" s="3">
        <f t="shared" si="35"/>
        <v>0</v>
      </c>
      <c r="AK120" s="3">
        <f t="shared" si="36"/>
        <v>0</v>
      </c>
      <c r="AL120" s="3">
        <f t="shared" si="37"/>
        <v>0</v>
      </c>
      <c r="AM120" s="3">
        <f t="shared" si="38"/>
        <v>0</v>
      </c>
      <c r="AN120" s="3">
        <f t="shared" si="39"/>
        <v>0</v>
      </c>
      <c r="AO120" s="3">
        <f t="shared" si="40"/>
        <v>0</v>
      </c>
      <c r="AP120" s="3">
        <f t="shared" si="41"/>
        <v>0</v>
      </c>
      <c r="AQ120" s="3">
        <f t="shared" si="41"/>
        <v>-1.7672261907173276E-2</v>
      </c>
    </row>
    <row r="121" spans="1:43" x14ac:dyDescent="0.25">
      <c r="A121" s="1">
        <v>40512</v>
      </c>
      <c r="B121" s="3">
        <v>-6.7992610610528199E-3</v>
      </c>
      <c r="D121" s="3">
        <v>-6.7301627169535905E-4</v>
      </c>
      <c r="E121" s="3">
        <v>-2.1860710436910999E-2</v>
      </c>
      <c r="F121" s="3">
        <f>VLOOKUP($A121,[1]Consolidate_Returns!$A:$G,3,0)</f>
        <v>-3.8199097065904457E-2</v>
      </c>
      <c r="G121" s="3">
        <f>VLOOKUP($A121,[1]Consolidate_Returns!$A:$G,5,0)</f>
        <v>6.7186364127960673E-3</v>
      </c>
      <c r="H121" s="3">
        <f>VLOOKUP($A121,[1]Consolidate_Returns!$A:$G,2,0)</f>
        <v>2.2287144079760283E-2</v>
      </c>
      <c r="I121" s="3">
        <f>VLOOKUP($A121,[1]Consolidate_Returns!$A:$G,4,0)</f>
        <v>-3.3570244745554294E-3</v>
      </c>
      <c r="J121" s="3">
        <v>-6.45E-3</v>
      </c>
      <c r="M121" s="3">
        <f t="shared" si="17"/>
        <v>-2.249917906347864E-2</v>
      </c>
      <c r="N121" s="3">
        <f t="shared" si="18"/>
        <v>-4.0312324128376296E-5</v>
      </c>
      <c r="O121" s="3">
        <f t="shared" si="19"/>
        <v>1.1143572039880142E-2</v>
      </c>
      <c r="P121" s="3">
        <f t="shared" si="12"/>
        <v>-3.3570244745554294E-3</v>
      </c>
      <c r="Q121" s="3">
        <f t="shared" si="20"/>
        <v>-3.3650813584767952E-4</v>
      </c>
      <c r="R121" s="3">
        <f t="shared" si="21"/>
        <v>-1.6785122372777147E-3</v>
      </c>
      <c r="S121" s="3">
        <f t="shared" si="15"/>
        <v>-3.225E-3</v>
      </c>
      <c r="U121" s="7">
        <f t="shared" si="22"/>
        <v>146.03265628410577</v>
      </c>
      <c r="V121">
        <f t="shared" si="23"/>
        <v>100</v>
      </c>
      <c r="W121" s="7">
        <f t="shared" si="24"/>
        <v>103.82475259804269</v>
      </c>
      <c r="X121">
        <f t="shared" si="25"/>
        <v>91.032403944780796</v>
      </c>
      <c r="Y121" s="7">
        <f t="shared" si="26"/>
        <v>317.34513934592439</v>
      </c>
      <c r="Z121" s="7">
        <f t="shared" si="27"/>
        <v>229.96357537340361</v>
      </c>
      <c r="AA121">
        <f t="shared" si="28"/>
        <v>218.25263472025441</v>
      </c>
      <c r="AB121">
        <f t="shared" si="29"/>
        <v>105.02555757154074</v>
      </c>
      <c r="AC121">
        <f t="shared" si="30"/>
        <v>105.31870931127519</v>
      </c>
      <c r="AD121">
        <f t="shared" si="31"/>
        <v>108.72437176618114</v>
      </c>
      <c r="AE121">
        <f t="shared" si="16"/>
        <v>94.257076626872731</v>
      </c>
      <c r="AG121" s="3">
        <f t="shared" si="32"/>
        <v>-5.1693474820874774E-2</v>
      </c>
      <c r="AH121" s="3">
        <f t="shared" si="33"/>
        <v>0</v>
      </c>
      <c r="AI121" s="3">
        <f t="shared" si="34"/>
        <v>-6.7301627169539147E-4</v>
      </c>
      <c r="AJ121" s="3">
        <f t="shared" si="35"/>
        <v>-2.1860710436911009E-2</v>
      </c>
      <c r="AK121" s="3">
        <f t="shared" si="36"/>
        <v>-2.2499179063478598E-2</v>
      </c>
      <c r="AL121" s="3">
        <f t="shared" si="37"/>
        <v>-4.0312324128326077E-5</v>
      </c>
      <c r="AM121" s="3">
        <f t="shared" si="38"/>
        <v>0</v>
      </c>
      <c r="AN121" s="3">
        <f t="shared" si="39"/>
        <v>-3.3570244745554849E-3</v>
      </c>
      <c r="AO121" s="3">
        <f t="shared" si="40"/>
        <v>-3.3650813584762542E-4</v>
      </c>
      <c r="AP121" s="3">
        <f t="shared" si="41"/>
        <v>-1.6785122372776353E-3</v>
      </c>
      <c r="AQ121" s="3">
        <f t="shared" si="41"/>
        <v>-1.8779706245638437E-2</v>
      </c>
    </row>
    <row r="122" spans="1:43" x14ac:dyDescent="0.25">
      <c r="A122" s="1">
        <v>40543</v>
      </c>
      <c r="B122" s="3">
        <v>-1.36896720609102E-2</v>
      </c>
      <c r="D122" s="3">
        <v>6.7805111379816999E-2</v>
      </c>
      <c r="E122" s="3">
        <v>7.7921648000101901E-2</v>
      </c>
      <c r="F122" s="3">
        <f>VLOOKUP($A122,[1]Consolidate_Returns!$A:$G,3,0)</f>
        <v>-8.9086697371003332E-3</v>
      </c>
      <c r="G122" s="3">
        <f>VLOOKUP($A122,[1]Consolidate_Returns!$A:$G,5,0)</f>
        <v>-1.3908669737100334E-2</v>
      </c>
      <c r="H122" s="3">
        <f>VLOOKUP($A122,[1]Consolidate_Returns!$A:$G,2,0)</f>
        <v>2.4046874012264376E-2</v>
      </c>
      <c r="I122" s="3">
        <f>VLOOKUP($A122,[1]Consolidate_Returns!$A:$G,4,0)</f>
        <v>4.6386917445839983E-2</v>
      </c>
      <c r="J122" s="3">
        <v>-1.9989999999999999E-3</v>
      </c>
      <c r="M122" s="3">
        <f t="shared" si="17"/>
        <v>-1.1299170899005267E-2</v>
      </c>
      <c r="N122" s="3">
        <f t="shared" si="18"/>
        <v>-1.3799170899005267E-2</v>
      </c>
      <c r="O122" s="3">
        <f t="shared" si="19"/>
        <v>1.2023437006132188E-2</v>
      </c>
      <c r="P122" s="3">
        <f t="shared" si="12"/>
        <v>4.6386917445839983E-2</v>
      </c>
      <c r="Q122" s="3">
        <f t="shared" si="20"/>
        <v>3.3902555689908499E-2</v>
      </c>
      <c r="R122" s="3">
        <f t="shared" si="21"/>
        <v>2.3193458722919991E-2</v>
      </c>
      <c r="S122" s="3">
        <f t="shared" si="15"/>
        <v>-9.9949999999999995E-4</v>
      </c>
      <c r="U122" s="7">
        <f t="shared" si="22"/>
        <v>144.03351710939273</v>
      </c>
      <c r="V122">
        <f t="shared" si="23"/>
        <v>100</v>
      </c>
      <c r="W122" s="7">
        <f t="shared" si="24"/>
        <v>110.86460151193492</v>
      </c>
      <c r="X122">
        <f t="shared" si="25"/>
        <v>98.125798881569096</v>
      </c>
      <c r="Y122" s="7">
        <f t="shared" si="26"/>
        <v>313.75940238248614</v>
      </c>
      <c r="Z122" s="7">
        <f t="shared" si="27"/>
        <v>226.79026869627972</v>
      </c>
      <c r="AA122">
        <f t="shared" si="28"/>
        <v>220.8767815252358</v>
      </c>
      <c r="AB122">
        <f t="shared" si="29"/>
        <v>109.89736944031512</v>
      </c>
      <c r="AC122">
        <f t="shared" si="30"/>
        <v>108.88928271888997</v>
      </c>
      <c r="AD122">
        <f t="shared" si="31"/>
        <v>111.24606599491545</v>
      </c>
      <c r="AE122">
        <f t="shared" si="16"/>
        <v>94.162866678784169</v>
      </c>
      <c r="AG122" s="3">
        <f t="shared" si="32"/>
        <v>-6.4675480163798357E-2</v>
      </c>
      <c r="AH122" s="3">
        <f t="shared" si="33"/>
        <v>0</v>
      </c>
      <c r="AI122" s="3">
        <f t="shared" si="34"/>
        <v>0</v>
      </c>
      <c r="AJ122" s="3">
        <f t="shared" si="35"/>
        <v>0</v>
      </c>
      <c r="AK122" s="3">
        <f t="shared" si="36"/>
        <v>-3.3544127893158332E-2</v>
      </c>
      <c r="AL122" s="3">
        <f t="shared" si="37"/>
        <v>-1.3838926946483672E-2</v>
      </c>
      <c r="AM122" s="3">
        <f t="shared" si="38"/>
        <v>0</v>
      </c>
      <c r="AN122" s="3">
        <f t="shared" si="39"/>
        <v>0</v>
      </c>
      <c r="AO122" s="3">
        <f t="shared" si="40"/>
        <v>0</v>
      </c>
      <c r="AP122" s="3">
        <f t="shared" si="41"/>
        <v>0</v>
      </c>
      <c r="AQ122" s="3">
        <f t="shared" si="41"/>
        <v>-1.6807870637083867E-2</v>
      </c>
    </row>
    <row r="123" spans="1:43" x14ac:dyDescent="0.25">
      <c r="A123" s="1">
        <v>40574</v>
      </c>
      <c r="B123" s="3">
        <v>1.8380365345624799E-2</v>
      </c>
      <c r="D123" s="3">
        <v>2.2970245931051E-2</v>
      </c>
      <c r="E123" s="3">
        <v>1.0681544615432199E-2</v>
      </c>
      <c r="F123" s="3">
        <f>VLOOKUP($A123,[1]Consolidate_Returns!$A:$G,3,0)</f>
        <v>0.10298998475792942</v>
      </c>
      <c r="G123" s="3">
        <f>VLOOKUP($A123,[1]Consolidate_Returns!$A:$G,5,0)</f>
        <v>5.770807359487911E-2</v>
      </c>
      <c r="H123" s="3">
        <f>VLOOKUP($A123,[1]Consolidate_Returns!$A:$G,2,0)</f>
        <v>6.2708073594879107E-2</v>
      </c>
      <c r="I123" s="3">
        <f>VLOOKUP($A123,[1]Consolidate_Returns!$A:$G,4,0)</f>
        <v>2.8469957756568628E-2</v>
      </c>
      <c r="J123" s="3">
        <v>2.7000000000000001E-3</v>
      </c>
      <c r="M123" s="3">
        <f t="shared" si="17"/>
        <v>6.0685175051777111E-2</v>
      </c>
      <c r="N123" s="3">
        <f t="shared" si="18"/>
        <v>3.8044219470251953E-2</v>
      </c>
      <c r="O123" s="3">
        <f t="shared" si="19"/>
        <v>3.1354036797439554E-2</v>
      </c>
      <c r="P123" s="3">
        <f t="shared" si="12"/>
        <v>2.8469957756568628E-2</v>
      </c>
      <c r="Q123" s="3">
        <f t="shared" si="20"/>
        <v>1.14851229655255E-2</v>
      </c>
      <c r="R123" s="3">
        <f t="shared" si="21"/>
        <v>1.4234978878284314E-2</v>
      </c>
      <c r="S123" s="3">
        <f t="shared" si="15"/>
        <v>1.3500000000000001E-3</v>
      </c>
      <c r="U123" s="7">
        <f t="shared" si="22"/>
        <v>146.68090577587867</v>
      </c>
      <c r="V123">
        <f t="shared" si="23"/>
        <v>100</v>
      </c>
      <c r="W123" s="7">
        <f t="shared" si="24"/>
        <v>113.41118867371203</v>
      </c>
      <c r="X123">
        <f t="shared" si="25"/>
        <v>99.173933980247511</v>
      </c>
      <c r="Y123" s="7">
        <f t="shared" si="26"/>
        <v>332.7999466402083</v>
      </c>
      <c r="Z123" s="7">
        <f t="shared" si="27"/>
        <v>235.41832745227839</v>
      </c>
      <c r="AA123">
        <f t="shared" si="28"/>
        <v>227.80216026087808</v>
      </c>
      <c r="AB123">
        <f t="shared" si="29"/>
        <v>113.0261429058389</v>
      </c>
      <c r="AC123">
        <f t="shared" si="30"/>
        <v>110.1398895205443</v>
      </c>
      <c r="AD123">
        <f t="shared" si="31"/>
        <v>112.8296513946453</v>
      </c>
      <c r="AE123">
        <f t="shared" si="16"/>
        <v>94.289986548800528</v>
      </c>
      <c r="AG123" s="3">
        <f t="shared" si="32"/>
        <v>-4.7483873772487882E-2</v>
      </c>
      <c r="AH123" s="3">
        <f t="shared" si="33"/>
        <v>0</v>
      </c>
      <c r="AI123" s="3">
        <f t="shared" si="34"/>
        <v>0</v>
      </c>
      <c r="AJ123" s="3">
        <f t="shared" si="35"/>
        <v>0</v>
      </c>
      <c r="AK123" s="3">
        <f t="shared" si="36"/>
        <v>0</v>
      </c>
      <c r="AL123" s="3">
        <f t="shared" si="37"/>
        <v>0</v>
      </c>
      <c r="AM123" s="3">
        <f t="shared" si="38"/>
        <v>0</v>
      </c>
      <c r="AN123" s="3">
        <f t="shared" si="39"/>
        <v>0</v>
      </c>
      <c r="AO123" s="3">
        <f t="shared" si="40"/>
        <v>0</v>
      </c>
      <c r="AP123" s="3">
        <f t="shared" si="41"/>
        <v>0</v>
      </c>
      <c r="AQ123" s="3">
        <f t="shared" si="41"/>
        <v>-1.5480561262443938E-2</v>
      </c>
    </row>
    <row r="124" spans="1:43" x14ac:dyDescent="0.25">
      <c r="A124" s="1">
        <v>40602</v>
      </c>
      <c r="B124" s="3">
        <v>4.3505445479319803E-2</v>
      </c>
      <c r="D124" s="3">
        <v>3.4610910142618398E-2</v>
      </c>
      <c r="E124" s="3">
        <v>3.1071752826701399E-2</v>
      </c>
      <c r="F124" s="3">
        <f>VLOOKUP($A124,[1]Consolidate_Returns!$A:$G,3,0)</f>
        <v>-1.7066629084367003E-2</v>
      </c>
      <c r="G124" s="3">
        <f>VLOOKUP($A124,[1]Consolidate_Returns!$A:$G,5,0)</f>
        <v>9.3745817632677753E-2</v>
      </c>
      <c r="H124" s="3">
        <f>VLOOKUP($A124,[1]Consolidate_Returns!$A:$G,2,0)</f>
        <v>1.6804777111319058E-2</v>
      </c>
      <c r="I124" s="3">
        <f>VLOOKUP($A124,[1]Consolidate_Returns!$A:$G,4,0)</f>
        <v>2.9823738776776187E-2</v>
      </c>
      <c r="J124" s="3">
        <v>1.1899999999999999E-3</v>
      </c>
      <c r="M124" s="3">
        <f t="shared" si="17"/>
        <v>1.32194081974764E-2</v>
      </c>
      <c r="N124" s="3">
        <f t="shared" si="18"/>
        <v>6.8625631555998781E-2</v>
      </c>
      <c r="O124" s="3">
        <f t="shared" si="19"/>
        <v>8.402388555659529E-3</v>
      </c>
      <c r="P124" s="3">
        <f t="shared" si="12"/>
        <v>2.9823738776776187E-2</v>
      </c>
      <c r="Q124" s="3">
        <f t="shared" si="20"/>
        <v>1.7305455071309199E-2</v>
      </c>
      <c r="R124" s="3">
        <f t="shared" si="21"/>
        <v>1.4911869388388094E-2</v>
      </c>
      <c r="S124" s="3">
        <f t="shared" si="15"/>
        <v>5.9499999999999993E-4</v>
      </c>
      <c r="U124" s="7">
        <f t="shared" si="22"/>
        <v>153.06232392496841</v>
      </c>
      <c r="V124">
        <f t="shared" si="23"/>
        <v>100</v>
      </c>
      <c r="W124" s="7">
        <f t="shared" si="24"/>
        <v>117.33645313406542</v>
      </c>
      <c r="X124">
        <f t="shared" si="25"/>
        <v>102.25544194373337</v>
      </c>
      <c r="Y124" s="7">
        <f t="shared" si="26"/>
        <v>337.19936498294356</v>
      </c>
      <c r="Z124" s="7">
        <f t="shared" si="27"/>
        <v>251.57405885354791</v>
      </c>
      <c r="AA124">
        <f t="shared" si="28"/>
        <v>229.71624252520857</v>
      </c>
      <c r="AB124">
        <f t="shared" si="29"/>
        <v>116.3970050668092</v>
      </c>
      <c r="AC124">
        <f t="shared" si="30"/>
        <v>112.04591043020103</v>
      </c>
      <c r="AD124">
        <f t="shared" si="31"/>
        <v>114.5121524193796</v>
      </c>
      <c r="AE124">
        <f t="shared" si="16"/>
        <v>94.346089090797051</v>
      </c>
      <c r="AG124" s="3">
        <f t="shared" si="32"/>
        <v>-6.0442353747239249E-3</v>
      </c>
      <c r="AH124" s="3">
        <f t="shared" si="33"/>
        <v>0</v>
      </c>
      <c r="AI124" s="3">
        <f t="shared" si="34"/>
        <v>0</v>
      </c>
      <c r="AJ124" s="3">
        <f t="shared" si="35"/>
        <v>0</v>
      </c>
      <c r="AK124" s="3">
        <f t="shared" si="36"/>
        <v>0</v>
      </c>
      <c r="AL124" s="3">
        <f t="shared" si="37"/>
        <v>0</v>
      </c>
      <c r="AM124" s="3">
        <f t="shared" si="38"/>
        <v>0</v>
      </c>
      <c r="AN124" s="3">
        <f t="shared" si="39"/>
        <v>0</v>
      </c>
      <c r="AO124" s="3">
        <f t="shared" si="40"/>
        <v>0</v>
      </c>
      <c r="AP124" s="3">
        <f t="shared" si="41"/>
        <v>0</v>
      </c>
      <c r="AQ124" s="3">
        <f t="shared" si="41"/>
        <v>-1.3760596882810403E-2</v>
      </c>
    </row>
    <row r="125" spans="1:43" x14ac:dyDescent="0.25">
      <c r="A125" s="1">
        <v>40633</v>
      </c>
      <c r="B125" s="3">
        <v>-1.9794692423393701E-2</v>
      </c>
      <c r="D125" s="3">
        <v>-2.526343008169E-5</v>
      </c>
      <c r="E125" s="3">
        <v>-8.6102128689253803E-3</v>
      </c>
      <c r="F125" s="3">
        <f>VLOOKUP($A125,[1]Consolidate_Returns!$A:$G,3,0)</f>
        <v>5.0867264271278446E-2</v>
      </c>
      <c r="G125" s="3">
        <f>VLOOKUP($A125,[1]Consolidate_Returns!$A:$G,5,0)</f>
        <v>4.5867264271278449E-2</v>
      </c>
      <c r="H125" s="3">
        <f>VLOOKUP($A125,[1]Consolidate_Returns!$A:$G,2,0)</f>
        <v>3.1153097717554767E-2</v>
      </c>
      <c r="I125" s="3">
        <f>VLOOKUP($A125,[1]Consolidate_Returns!$A:$G,4,0)</f>
        <v>-5.1173037999991131E-3</v>
      </c>
      <c r="J125" s="3">
        <v>8.0000000000000004E-4</v>
      </c>
      <c r="M125" s="3">
        <f t="shared" si="17"/>
        <v>1.5536285923942373E-2</v>
      </c>
      <c r="N125" s="3">
        <f t="shared" si="18"/>
        <v>1.3036285923942374E-2</v>
      </c>
      <c r="O125" s="3">
        <f t="shared" si="19"/>
        <v>1.5576548858777383E-2</v>
      </c>
      <c r="P125" s="3">
        <f t="shared" si="12"/>
        <v>-5.1173037999991131E-3</v>
      </c>
      <c r="Q125" s="3">
        <f t="shared" si="20"/>
        <v>-1.2631715040845E-5</v>
      </c>
      <c r="R125" s="3">
        <f t="shared" si="21"/>
        <v>-2.5586518999995565E-3</v>
      </c>
      <c r="S125" s="3">
        <f t="shared" si="15"/>
        <v>4.0000000000000002E-4</v>
      </c>
      <c r="U125" s="7">
        <f t="shared" si="22"/>
        <v>150.0325023012638</v>
      </c>
      <c r="V125">
        <f t="shared" si="23"/>
        <v>100</v>
      </c>
      <c r="W125" s="7">
        <f t="shared" si="24"/>
        <v>117.33348881278563</v>
      </c>
      <c r="X125">
        <f t="shared" si="25"/>
        <v>101.37500082159178</v>
      </c>
      <c r="Y125" s="7">
        <f t="shared" si="26"/>
        <v>342.43819073069034</v>
      </c>
      <c r="Z125" s="7">
        <f t="shared" si="27"/>
        <v>254.85365021580947</v>
      </c>
      <c r="AA125">
        <f t="shared" si="28"/>
        <v>233.29442880055723</v>
      </c>
      <c r="AB125">
        <f t="shared" si="29"/>
        <v>115.80136623047231</v>
      </c>
      <c r="AC125">
        <f t="shared" si="30"/>
        <v>112.04449509818899</v>
      </c>
      <c r="AD125">
        <f t="shared" si="31"/>
        <v>114.21915568301871</v>
      </c>
      <c r="AE125">
        <f t="shared" si="16"/>
        <v>94.383827526433365</v>
      </c>
      <c r="AG125" s="3">
        <f t="shared" si="32"/>
        <v>-2.571928401794038E-2</v>
      </c>
      <c r="AH125" s="3">
        <f t="shared" si="33"/>
        <v>0</v>
      </c>
      <c r="AI125" s="3">
        <f t="shared" si="34"/>
        <v>-2.5263430081730746E-5</v>
      </c>
      <c r="AJ125" s="3">
        <f t="shared" si="35"/>
        <v>-8.6102128689254306E-3</v>
      </c>
      <c r="AK125" s="3">
        <f t="shared" si="36"/>
        <v>0</v>
      </c>
      <c r="AL125" s="3">
        <f t="shared" si="37"/>
        <v>0</v>
      </c>
      <c r="AM125" s="3">
        <f t="shared" si="38"/>
        <v>0</v>
      </c>
      <c r="AN125" s="3">
        <f t="shared" si="39"/>
        <v>-5.1173037999990272E-3</v>
      </c>
      <c r="AO125" s="3">
        <f t="shared" si="40"/>
        <v>-1.2631715040826291E-5</v>
      </c>
      <c r="AP125" s="3">
        <f t="shared" si="41"/>
        <v>-2.5586518999996134E-3</v>
      </c>
      <c r="AQ125" s="3">
        <f t="shared" si="41"/>
        <v>-8.4579680634777853E-3</v>
      </c>
    </row>
    <row r="126" spans="1:43" x14ac:dyDescent="0.25">
      <c r="A126" s="1">
        <v>40662</v>
      </c>
      <c r="B126" s="3">
        <v>5.0768194877324299E-2</v>
      </c>
      <c r="D126" s="3">
        <v>2.9546724443386199E-2</v>
      </c>
      <c r="E126" s="3">
        <v>4.8180193905143102E-2</v>
      </c>
      <c r="F126" s="3">
        <f>VLOOKUP($A126,[1]Consolidate_Returns!$A:$G,3,0)</f>
        <v>4.6611918786013326E-2</v>
      </c>
      <c r="G126" s="3">
        <f>VLOOKUP($A126,[1]Consolidate_Returns!$A:$G,5,0)</f>
        <v>5.9934352269306927E-2</v>
      </c>
      <c r="H126" s="3">
        <f>VLOOKUP($A126,[1]Consolidate_Returns!$A:$G,2,0)</f>
        <v>6.4934352269306925E-2</v>
      </c>
      <c r="I126" s="3">
        <f>VLOOKUP($A126,[1]Consolidate_Returns!$A:$G,4,0)</f>
        <v>2.744811844810972E-2</v>
      </c>
      <c r="J126" s="3">
        <v>-5.0000000000000001E-4</v>
      </c>
      <c r="M126" s="3">
        <f t="shared" si="17"/>
        <v>4.8690056831668813E-2</v>
      </c>
      <c r="N126" s="3">
        <f t="shared" si="18"/>
        <v>5.535127357331561E-2</v>
      </c>
      <c r="O126" s="3">
        <f t="shared" si="19"/>
        <v>3.2467176134653462E-2</v>
      </c>
      <c r="P126" s="3">
        <f t="shared" si="12"/>
        <v>2.744811844810972E-2</v>
      </c>
      <c r="Q126" s="3">
        <f t="shared" si="20"/>
        <v>1.47733622216931E-2</v>
      </c>
      <c r="R126" s="3">
        <f t="shared" si="21"/>
        <v>1.372405922405486E-2</v>
      </c>
      <c r="S126" s="3">
        <f t="shared" si="15"/>
        <v>-2.5000000000000001E-4</v>
      </c>
      <c r="U126" s="7">
        <f t="shared" si="22"/>
        <v>157.64938161602694</v>
      </c>
      <c r="V126">
        <f t="shared" si="23"/>
        <v>100</v>
      </c>
      <c r="W126" s="7">
        <f t="shared" si="24"/>
        <v>120.80030907471816</v>
      </c>
      <c r="X126">
        <f t="shared" si="25"/>
        <v>106.25926801831012</v>
      </c>
      <c r="Y126" s="7">
        <f t="shared" si="26"/>
        <v>359.11152569870148</v>
      </c>
      <c r="Z126" s="7">
        <f t="shared" si="27"/>
        <v>268.96012433006285</v>
      </c>
      <c r="AA126">
        <f t="shared" si="28"/>
        <v>240.8688401116583</v>
      </c>
      <c r="AB126">
        <f t="shared" si="29"/>
        <v>118.97989584721924</v>
      </c>
      <c r="AC126">
        <f t="shared" si="30"/>
        <v>113.69976900922124</v>
      </c>
      <c r="AD126">
        <f t="shared" si="31"/>
        <v>115.786706140134</v>
      </c>
      <c r="AE126">
        <f t="shared" si="16"/>
        <v>94.360231569551758</v>
      </c>
      <c r="AG126" s="3">
        <f t="shared" si="32"/>
        <v>0</v>
      </c>
      <c r="AH126" s="3">
        <f t="shared" si="33"/>
        <v>0</v>
      </c>
      <c r="AI126" s="3">
        <f t="shared" si="34"/>
        <v>0</v>
      </c>
      <c r="AJ126" s="3">
        <f t="shared" si="35"/>
        <v>0</v>
      </c>
      <c r="AK126" s="3">
        <f t="shared" si="36"/>
        <v>0</v>
      </c>
      <c r="AL126" s="3">
        <f t="shared" si="37"/>
        <v>0</v>
      </c>
      <c r="AM126" s="3">
        <f t="shared" si="38"/>
        <v>0</v>
      </c>
      <c r="AN126" s="3">
        <f t="shared" si="39"/>
        <v>0</v>
      </c>
      <c r="AO126" s="3">
        <f t="shared" si="40"/>
        <v>0</v>
      </c>
      <c r="AP126" s="3">
        <f t="shared" si="41"/>
        <v>0</v>
      </c>
      <c r="AQ126" s="3">
        <f t="shared" si="41"/>
        <v>-7.3657973979491731E-3</v>
      </c>
    </row>
    <row r="127" spans="1:43" x14ac:dyDescent="0.25">
      <c r="A127" s="1">
        <v>40694</v>
      </c>
      <c r="B127" s="3">
        <v>-3.4485688741503498E-2</v>
      </c>
      <c r="D127" s="3">
        <v>-1.1903024837636601E-2</v>
      </c>
      <c r="E127" s="3">
        <v>-1.9530409879607701E-2</v>
      </c>
      <c r="F127" s="3">
        <f>VLOOKUP($A127,[1]Consolidate_Returns!$A:$G,3,0)</f>
        <v>-7.220562964396561E-2</v>
      </c>
      <c r="G127" s="3">
        <f>VLOOKUP($A127,[1]Consolidate_Returns!$A:$G,5,0)</f>
        <v>-1.0872551626152136E-2</v>
      </c>
      <c r="H127" s="3">
        <f>VLOOKUP($A127,[1]Consolidate_Returns!$A:$G,2,0)</f>
        <v>-1.8630164594618018E-3</v>
      </c>
      <c r="I127" s="3">
        <f>VLOOKUP($A127,[1]Consolidate_Returns!$A:$G,4,0)</f>
        <v>-1.3206198783949345E-2</v>
      </c>
      <c r="J127" s="3">
        <v>9.300000000000001E-3</v>
      </c>
      <c r="M127" s="3">
        <f t="shared" si="17"/>
        <v>-5.3345659192734554E-2</v>
      </c>
      <c r="N127" s="3">
        <f t="shared" si="18"/>
        <v>-2.2679120183827818E-2</v>
      </c>
      <c r="O127" s="3">
        <f t="shared" si="19"/>
        <v>-9.3150822973090091E-4</v>
      </c>
      <c r="P127" s="3">
        <f t="shared" si="12"/>
        <v>-1.3206198783949345E-2</v>
      </c>
      <c r="Q127" s="3">
        <f t="shared" si="20"/>
        <v>-5.9515124188183003E-3</v>
      </c>
      <c r="R127" s="3">
        <f t="shared" si="21"/>
        <v>-6.6030993919746726E-3</v>
      </c>
      <c r="S127" s="3">
        <f t="shared" si="15"/>
        <v>4.6500000000000005E-3</v>
      </c>
      <c r="U127" s="7">
        <f t="shared" si="22"/>
        <v>152.21273411132614</v>
      </c>
      <c r="V127">
        <f t="shared" si="23"/>
        <v>100</v>
      </c>
      <c r="W127" s="7">
        <f t="shared" si="24"/>
        <v>119.36241999540761</v>
      </c>
      <c r="X127">
        <f t="shared" si="25"/>
        <v>104.18398096040544</v>
      </c>
      <c r="Y127" s="7">
        <f t="shared" si="26"/>
        <v>339.95448463659562</v>
      </c>
      <c r="Z127" s="7">
        <f t="shared" si="27"/>
        <v>262.86034534572411</v>
      </c>
      <c r="AA127">
        <f t="shared" si="28"/>
        <v>240.64446880480855</v>
      </c>
      <c r="AB127">
        <f t="shared" si="29"/>
        <v>117.40862369136727</v>
      </c>
      <c r="AC127">
        <f t="shared" si="30"/>
        <v>113.02308342194608</v>
      </c>
      <c r="AD127">
        <f t="shared" si="31"/>
        <v>115.02215501122133</v>
      </c>
      <c r="AE127">
        <f t="shared" si="16"/>
        <v>94.799006646350179</v>
      </c>
      <c r="AG127" s="3">
        <f t="shared" si="32"/>
        <v>-3.4485688741503449E-2</v>
      </c>
      <c r="AH127" s="3">
        <f t="shared" si="33"/>
        <v>0</v>
      </c>
      <c r="AI127" s="3">
        <f t="shared" si="34"/>
        <v>-1.1903024837636625E-2</v>
      </c>
      <c r="AJ127" s="3">
        <f t="shared" si="35"/>
        <v>-1.9530409879607719E-2</v>
      </c>
      <c r="AK127" s="3">
        <f t="shared" si="36"/>
        <v>-5.334565919273454E-2</v>
      </c>
      <c r="AL127" s="3">
        <f t="shared" si="37"/>
        <v>-2.2679120183827717E-2</v>
      </c>
      <c r="AM127" s="3">
        <f t="shared" si="38"/>
        <v>-9.3150822973090428E-4</v>
      </c>
      <c r="AN127" s="3">
        <f t="shared" si="39"/>
        <v>-1.320619878394939E-2</v>
      </c>
      <c r="AO127" s="3">
        <f t="shared" si="40"/>
        <v>-5.9515124188183601E-3</v>
      </c>
      <c r="AP127" s="3">
        <f t="shared" si="41"/>
        <v>-6.6030993919746961E-3</v>
      </c>
      <c r="AQ127" s="3">
        <f t="shared" si="41"/>
        <v>0</v>
      </c>
    </row>
    <row r="128" spans="1:43" x14ac:dyDescent="0.25">
      <c r="A128" s="1">
        <v>40724</v>
      </c>
      <c r="B128" s="3">
        <v>-1.5992816472311901E-2</v>
      </c>
      <c r="D128" s="3">
        <v>-1.6772660013088001E-2</v>
      </c>
      <c r="E128" s="3">
        <v>-1.7610195132549199E-2</v>
      </c>
      <c r="F128" s="3">
        <f>VLOOKUP($A128,[1]Consolidate_Returns!$A:$G,3,0)</f>
        <v>-4.0501858040688509E-4</v>
      </c>
      <c r="G128" s="3">
        <f>VLOOKUP($A128,[1]Consolidate_Returns!$A:$G,5,0)</f>
        <v>-5.405018580406885E-3</v>
      </c>
      <c r="H128" s="3">
        <f>VLOOKUP($A128,[1]Consolidate_Returns!$A:$G,2,0)</f>
        <v>-2.7585459807268248E-2</v>
      </c>
      <c r="I128" s="3">
        <f>VLOOKUP($A128,[1]Consolidate_Returns!$A:$G,4,0)</f>
        <v>-2.021095229096562E-2</v>
      </c>
      <c r="J128" s="3">
        <v>7.4999999999999997E-3</v>
      </c>
      <c r="M128" s="3">
        <f t="shared" si="17"/>
        <v>-8.1989175263593936E-3</v>
      </c>
      <c r="N128" s="3">
        <f t="shared" si="18"/>
        <v>-1.0698917526359392E-2</v>
      </c>
      <c r="O128" s="3">
        <f t="shared" si="19"/>
        <v>-1.3792729903634124E-2</v>
      </c>
      <c r="P128" s="3">
        <f t="shared" si="12"/>
        <v>-2.021095229096562E-2</v>
      </c>
      <c r="Q128" s="3">
        <f t="shared" si="20"/>
        <v>-8.3863300065440006E-3</v>
      </c>
      <c r="R128" s="3">
        <f t="shared" si="21"/>
        <v>-1.010547614548281E-2</v>
      </c>
      <c r="S128" s="3">
        <f t="shared" si="15"/>
        <v>3.7499999999999999E-3</v>
      </c>
      <c r="U128" s="7">
        <f t="shared" si="22"/>
        <v>149.77842378993489</v>
      </c>
      <c r="V128">
        <f t="shared" si="23"/>
        <v>100</v>
      </c>
      <c r="W128" s="7">
        <f t="shared" si="24"/>
        <v>117.36039470648522</v>
      </c>
      <c r="X128">
        <f t="shared" si="25"/>
        <v>102.3492807260069</v>
      </c>
      <c r="Y128" s="7">
        <f t="shared" si="26"/>
        <v>337.16722585434417</v>
      </c>
      <c r="Z128" s="7">
        <f t="shared" si="27"/>
        <v>260.04802418991983</v>
      </c>
      <c r="AA128">
        <f t="shared" si="28"/>
        <v>237.32532464378033</v>
      </c>
      <c r="AB128">
        <f t="shared" si="29"/>
        <v>115.03568359939311</v>
      </c>
      <c r="AC128">
        <f t="shared" si="30"/>
        <v>112.0752345460125</v>
      </c>
      <c r="AD128">
        <f t="shared" si="31"/>
        <v>113.8598013675534</v>
      </c>
      <c r="AE128">
        <f t="shared" si="16"/>
        <v>95.154502921273988</v>
      </c>
      <c r="AG128" s="3">
        <f t="shared" si="32"/>
        <v>-4.9926981922851228E-2</v>
      </c>
      <c r="AH128" s="3">
        <f t="shared" si="33"/>
        <v>0</v>
      </c>
      <c r="AI128" s="3">
        <f t="shared" si="34"/>
        <v>-2.8476039461995555E-2</v>
      </c>
      <c r="AJ128" s="3">
        <f t="shared" si="35"/>
        <v>-3.6796670683158443E-2</v>
      </c>
      <c r="AK128" s="3">
        <f t="shared" si="36"/>
        <v>-6.1107200058983423E-2</v>
      </c>
      <c r="AL128" s="3">
        <f t="shared" si="37"/>
        <v>-3.3135395673770072E-2</v>
      </c>
      <c r="AM128" s="3">
        <f t="shared" si="38"/>
        <v>-1.4711390091949286E-2</v>
      </c>
      <c r="AN128" s="3">
        <f t="shared" si="39"/>
        <v>-3.3150241221347583E-2</v>
      </c>
      <c r="AO128" s="3">
        <f t="shared" si="40"/>
        <v>-1.4287931078180063E-2</v>
      </c>
      <c r="AP128" s="3">
        <f t="shared" si="41"/>
        <v>-1.6641848074065688E-2</v>
      </c>
      <c r="AQ128" s="3">
        <f t="shared" si="41"/>
        <v>0</v>
      </c>
    </row>
    <row r="129" spans="1:43" x14ac:dyDescent="0.25">
      <c r="A129" s="1">
        <v>40753</v>
      </c>
      <c r="B129" s="3">
        <v>2.4675727343529599E-2</v>
      </c>
      <c r="D129" s="3">
        <v>-1.9709915622981002E-2</v>
      </c>
      <c r="E129" s="3">
        <v>-2.2797887909130399E-2</v>
      </c>
      <c r="F129" s="3">
        <f>VLOOKUP($A129,[1]Consolidate_Returns!$A:$G,3,0)</f>
        <v>2.9073255916969389E-2</v>
      </c>
      <c r="G129" s="3">
        <f>VLOOKUP($A129,[1]Consolidate_Returns!$A:$G,5,0)</f>
        <v>-5.7395556355658135E-2</v>
      </c>
      <c r="H129" s="3">
        <f>VLOOKUP($A129,[1]Consolidate_Returns!$A:$G,2,0)</f>
        <v>-5.2395556355658138E-2</v>
      </c>
      <c r="I129" s="3">
        <f>VLOOKUP($A129,[1]Consolidate_Returns!$A:$G,4,0)</f>
        <v>1.6101438319647676E-2</v>
      </c>
      <c r="J129" s="3">
        <v>-1.9E-3</v>
      </c>
      <c r="M129" s="3">
        <f t="shared" si="17"/>
        <v>2.6874491630249492E-2</v>
      </c>
      <c r="N129" s="3">
        <f t="shared" si="18"/>
        <v>-1.635991450606427E-2</v>
      </c>
      <c r="O129" s="3">
        <f t="shared" si="19"/>
        <v>-2.6197778177829069E-2</v>
      </c>
      <c r="P129" s="3">
        <f t="shared" si="12"/>
        <v>1.6101438319647676E-2</v>
      </c>
      <c r="Q129" s="3">
        <f t="shared" si="20"/>
        <v>-9.8549578114905008E-3</v>
      </c>
      <c r="R129" s="3">
        <f t="shared" si="21"/>
        <v>8.0507191598238378E-3</v>
      </c>
      <c r="S129" s="3">
        <f t="shared" si="15"/>
        <v>-9.5E-4</v>
      </c>
      <c r="U129" s="7">
        <f t="shared" si="22"/>
        <v>153.47431533731896</v>
      </c>
      <c r="V129">
        <f t="shared" si="23"/>
        <v>100</v>
      </c>
      <c r="W129" s="7">
        <f t="shared" si="24"/>
        <v>115.04723122934065</v>
      </c>
      <c r="X129">
        <f t="shared" si="25"/>
        <v>100.01593329643526</v>
      </c>
      <c r="Y129" s="7">
        <f t="shared" si="26"/>
        <v>346.22842364356114</v>
      </c>
      <c r="Z129" s="7">
        <f t="shared" si="27"/>
        <v>255.79366074670182</v>
      </c>
      <c r="AA129">
        <f t="shared" si="28"/>
        <v>231.10792843278131</v>
      </c>
      <c r="AB129">
        <f t="shared" si="29"/>
        <v>116.88792356342724</v>
      </c>
      <c r="AC129">
        <f t="shared" si="30"/>
        <v>110.97073783784865</v>
      </c>
      <c r="AD129">
        <f t="shared" si="31"/>
        <v>114.7764546519569</v>
      </c>
      <c r="AE129">
        <f t="shared" si="16"/>
        <v>95.064106143498776</v>
      </c>
      <c r="AG129" s="3">
        <f t="shared" si="32"/>
        <v>-2.6483239172335214E-2</v>
      </c>
      <c r="AH129" s="3">
        <f t="shared" si="33"/>
        <v>0</v>
      </c>
      <c r="AI129" s="3">
        <f t="shared" si="34"/>
        <v>-4.7624694749903947E-2</v>
      </c>
      <c r="AJ129" s="3">
        <f t="shared" si="35"/>
        <v>-5.8755672218625071E-2</v>
      </c>
      <c r="AK129" s="3">
        <f t="shared" si="36"/>
        <v>-3.5874933365267161E-2</v>
      </c>
      <c r="AL129" s="3">
        <f t="shared" si="37"/>
        <v>-4.8953217939486815E-2</v>
      </c>
      <c r="AM129" s="3">
        <f t="shared" si="38"/>
        <v>-4.052376253546195E-2</v>
      </c>
      <c r="AN129" s="3">
        <f t="shared" si="39"/>
        <v>-1.7582569466006944E-2</v>
      </c>
      <c r="AO129" s="3">
        <f t="shared" si="40"/>
        <v>-2.4002081931681567E-2</v>
      </c>
      <c r="AP129" s="3">
        <f t="shared" si="41"/>
        <v>-8.7251077593866432E-3</v>
      </c>
      <c r="AQ129" s="3">
        <f t="shared" si="41"/>
        <v>-9.5000000000001257E-4</v>
      </c>
    </row>
    <row r="130" spans="1:43" x14ac:dyDescent="0.25">
      <c r="A130" s="1">
        <v>40786</v>
      </c>
      <c r="B130" s="3">
        <v>2.17741450526183E-2</v>
      </c>
      <c r="D130" s="3">
        <v>-5.5234625049561302E-2</v>
      </c>
      <c r="E130" s="3">
        <v>-7.3594820460182106E-2</v>
      </c>
      <c r="F130" s="3">
        <f>VLOOKUP($A130,[1]Consolidate_Returns!$A:$G,3,0)</f>
        <v>-9.2000836675580566E-2</v>
      </c>
      <c r="G130" s="3">
        <f>VLOOKUP($A130,[1]Consolidate_Returns!$A:$G,5,0)</f>
        <v>-1.7637304485816126E-2</v>
      </c>
      <c r="H130" s="3">
        <f>VLOOKUP($A130,[1]Consolidate_Returns!$A:$G,2,0)</f>
        <v>-6.7578875428953522E-2</v>
      </c>
      <c r="I130" s="3">
        <f>VLOOKUP($A130,[1]Consolidate_Returns!$A:$G,4,0)</f>
        <v>-5.2924952114330778E-2</v>
      </c>
      <c r="J130" s="3">
        <v>8.9999999999999998E-4</v>
      </c>
      <c r="M130" s="3">
        <f t="shared" si="17"/>
        <v>-3.5113345811481136E-2</v>
      </c>
      <c r="N130" s="3">
        <f t="shared" si="18"/>
        <v>2.068420283401087E-3</v>
      </c>
      <c r="O130" s="3">
        <f t="shared" si="19"/>
        <v>-3.3789437714476761E-2</v>
      </c>
      <c r="P130" s="3">
        <f t="shared" si="12"/>
        <v>-5.2924952114330778E-2</v>
      </c>
      <c r="Q130" s="3">
        <f t="shared" si="20"/>
        <v>-2.7617312524780651E-2</v>
      </c>
      <c r="R130" s="3">
        <f t="shared" si="21"/>
        <v>-2.6462476057165389E-2</v>
      </c>
      <c r="S130" s="3">
        <f t="shared" si="15"/>
        <v>4.4999999999999999E-4</v>
      </c>
      <c r="U130" s="7">
        <f t="shared" si="22"/>
        <v>156.81608734132502</v>
      </c>
      <c r="V130">
        <f t="shared" si="23"/>
        <v>100</v>
      </c>
      <c r="W130" s="7">
        <f t="shared" si="24"/>
        <v>108.69264054939784</v>
      </c>
      <c r="X130">
        <f t="shared" si="25"/>
        <v>92.655278642326564</v>
      </c>
      <c r="Y130" s="7">
        <f t="shared" si="26"/>
        <v>334.07118527440076</v>
      </c>
      <c r="Z130" s="7">
        <f t="shared" si="27"/>
        <v>256.32274954295571</v>
      </c>
      <c r="AA130">
        <f t="shared" si="28"/>
        <v>223.2989214796801</v>
      </c>
      <c r="AB130">
        <f t="shared" si="29"/>
        <v>110.70163580608929</v>
      </c>
      <c r="AC130">
        <f t="shared" si="30"/>
        <v>107.90602428987528</v>
      </c>
      <c r="AD130">
        <f t="shared" si="31"/>
        <v>111.73918546880316</v>
      </c>
      <c r="AE130">
        <f t="shared" si="16"/>
        <v>95.106884991263357</v>
      </c>
      <c r="AG130" s="3">
        <f t="shared" si="32"/>
        <v>-5.2857440109185501E-3</v>
      </c>
      <c r="AH130" s="3">
        <f t="shared" si="33"/>
        <v>0</v>
      </c>
      <c r="AI130" s="3">
        <f t="shared" si="34"/>
        <v>-0.10022878764185454</v>
      </c>
      <c r="AJ130" s="3">
        <f t="shared" si="35"/>
        <v>-0.12802637953086013</v>
      </c>
      <c r="AK130" s="3">
        <f t="shared" si="36"/>
        <v>-6.9728590235529908E-2</v>
      </c>
      <c r="AL130" s="3">
        <f t="shared" si="37"/>
        <v>-4.6986053485009539E-2</v>
      </c>
      <c r="AM130" s="3">
        <f t="shared" si="38"/>
        <v>-7.2943925099790419E-2</v>
      </c>
      <c r="AN130" s="3">
        <f t="shared" si="39"/>
        <v>-6.9576964933302482E-2</v>
      </c>
      <c r="AO130" s="3">
        <f t="shared" si="40"/>
        <v>-5.0956521458509589E-2</v>
      </c>
      <c r="AP130" s="3">
        <f t="shared" si="41"/>
        <v>-3.4956695861373087E-2</v>
      </c>
      <c r="AQ130" s="3">
        <f t="shared" si="41"/>
        <v>-5.004274999999489E-4</v>
      </c>
    </row>
    <row r="131" spans="1:43" x14ac:dyDescent="0.25">
      <c r="A131" s="1">
        <v>40816</v>
      </c>
      <c r="B131" s="3">
        <v>1.23043197875208E-2</v>
      </c>
      <c r="D131" s="3">
        <v>-6.7845061805211701E-2</v>
      </c>
      <c r="E131" s="3">
        <v>-0.104395731180003</v>
      </c>
      <c r="F131" s="3">
        <f>VLOOKUP($A131,[1]Consolidate_Returns!$A:$G,3,0)</f>
        <v>7.3681473762079635E-3</v>
      </c>
      <c r="G131" s="3">
        <f>VLOOKUP($A131,[1]Consolidate_Returns!$A:$G,5,0)</f>
        <v>2.3681473762079634E-3</v>
      </c>
      <c r="H131" s="3">
        <f>VLOOKUP($A131,[1]Consolidate_Returns!$A:$G,2,0)</f>
        <v>-5.800997443482029E-2</v>
      </c>
      <c r="I131" s="3">
        <f>VLOOKUP($A131,[1]Consolidate_Returns!$A:$G,4,0)</f>
        <v>-4.6504115320225629E-2</v>
      </c>
      <c r="J131" s="3">
        <v>-1.3899999999999999E-2</v>
      </c>
      <c r="M131" s="3">
        <f t="shared" si="17"/>
        <v>9.8362335818643811E-3</v>
      </c>
      <c r="N131" s="3">
        <f t="shared" si="18"/>
        <v>7.3362335818643815E-3</v>
      </c>
      <c r="O131" s="3">
        <f t="shared" si="19"/>
        <v>-2.9004987217410145E-2</v>
      </c>
      <c r="P131" s="3">
        <f t="shared" si="12"/>
        <v>-4.6504115320225629E-2</v>
      </c>
      <c r="Q131" s="3">
        <f t="shared" si="20"/>
        <v>-3.3922530902605851E-2</v>
      </c>
      <c r="R131" s="3">
        <f t="shared" si="21"/>
        <v>-2.3252057660112815E-2</v>
      </c>
      <c r="S131" s="3">
        <f t="shared" si="15"/>
        <v>-6.9499999999999996E-3</v>
      </c>
      <c r="U131" s="7">
        <f t="shared" si="22"/>
        <v>158.74560262780048</v>
      </c>
      <c r="V131">
        <f t="shared" si="23"/>
        <v>100</v>
      </c>
      <c r="W131" s="7">
        <f t="shared" si="24"/>
        <v>101.31838163355229</v>
      </c>
      <c r="X131">
        <f t="shared" si="25"/>
        <v>82.982463080773968</v>
      </c>
      <c r="Y131" s="7">
        <f t="shared" si="26"/>
        <v>337.35718748573009</v>
      </c>
      <c r="Z131" s="7">
        <f t="shared" si="27"/>
        <v>258.20319310594851</v>
      </c>
      <c r="AA131">
        <f t="shared" si="28"/>
        <v>216.82213911650049</v>
      </c>
      <c r="AB131">
        <f t="shared" si="29"/>
        <v>105.55355416842529</v>
      </c>
      <c r="AC131">
        <f t="shared" si="30"/>
        <v>104.24557884632465</v>
      </c>
      <c r="AD131">
        <f t="shared" si="31"/>
        <v>109.1410194853885</v>
      </c>
      <c r="AE131">
        <f t="shared" si="16"/>
        <v>94.445892140574074</v>
      </c>
      <c r="AG131" s="3">
        <f t="shared" si="32"/>
        <v>0</v>
      </c>
      <c r="AH131" s="3">
        <f t="shared" si="33"/>
        <v>0</v>
      </c>
      <c r="AI131" s="3">
        <f t="shared" si="34"/>
        <v>-0.16127382115484309</v>
      </c>
      <c r="AJ131" s="3">
        <f t="shared" si="35"/>
        <v>-0.2190567032094104</v>
      </c>
      <c r="AK131" s="3">
        <f t="shared" si="36"/>
        <v>-6.0578223354556211E-2</v>
      </c>
      <c r="AL131" s="3">
        <f t="shared" si="37"/>
        <v>-3.9994520566601292E-2</v>
      </c>
      <c r="AM131" s="3">
        <f t="shared" si="38"/>
        <v>-9.9833174702093491E-2</v>
      </c>
      <c r="AN131" s="3">
        <f t="shared" si="39"/>
        <v>-0.1128454650526385</v>
      </c>
      <c r="AO131" s="3">
        <f t="shared" si="40"/>
        <v>-8.3150478187249827E-2</v>
      </c>
      <c r="AP131" s="3">
        <f t="shared" si="41"/>
        <v>-5.7395938413710303E-2</v>
      </c>
      <c r="AQ131" s="3">
        <f t="shared" si="41"/>
        <v>-7.4469495288749755E-3</v>
      </c>
    </row>
    <row r="132" spans="1:43" x14ac:dyDescent="0.25">
      <c r="A132" s="1">
        <v>40847</v>
      </c>
      <c r="B132" s="3">
        <v>-1.47106735843329E-2</v>
      </c>
      <c r="D132" s="3">
        <v>0.106517893032587</v>
      </c>
      <c r="E132" s="3">
        <v>0.113241408210075</v>
      </c>
      <c r="F132" s="3">
        <f>VLOOKUP($A132,[1]Consolidate_Returns!$A:$G,3,0)</f>
        <v>0.10499594129496476</v>
      </c>
      <c r="G132" s="3">
        <f>VLOOKUP($A132,[1]Consolidate_Returns!$A:$G,5,0)</f>
        <v>3.0232687104960725E-2</v>
      </c>
      <c r="H132" s="3">
        <f>VLOOKUP($A132,[1]Consolidate_Returns!$A:$G,2,0)</f>
        <v>3.5232687104960726E-2</v>
      </c>
      <c r="I132" s="3">
        <f>VLOOKUP($A132,[1]Consolidate_Returns!$A:$G,4,0)</f>
        <v>9.8273003573294437E-2</v>
      </c>
      <c r="J132" s="3">
        <v>-9.8989999999999998E-3</v>
      </c>
      <c r="M132" s="3">
        <f t="shared" si="17"/>
        <v>4.5142633855315931E-2</v>
      </c>
      <c r="N132" s="3">
        <f t="shared" si="18"/>
        <v>7.7610067603139125E-3</v>
      </c>
      <c r="O132" s="3">
        <f t="shared" si="19"/>
        <v>1.7616343552480363E-2</v>
      </c>
      <c r="P132" s="3">
        <f t="shared" ref="P132:P195" si="42">I132</f>
        <v>9.8273003573294437E-2</v>
      </c>
      <c r="Q132" s="3">
        <f t="shared" si="20"/>
        <v>5.3258946516293502E-2</v>
      </c>
      <c r="R132" s="3">
        <f t="shared" si="21"/>
        <v>4.9136501786647219E-2</v>
      </c>
      <c r="S132" s="3">
        <f t="shared" ref="S132:S195" si="43">($K$1*C132)+($L$1*J132)</f>
        <v>-4.9494999999999999E-3</v>
      </c>
      <c r="U132" s="7">
        <f t="shared" si="22"/>
        <v>156.4103478845947</v>
      </c>
      <c r="V132">
        <f t="shared" si="23"/>
        <v>100</v>
      </c>
      <c r="W132" s="7">
        <f t="shared" si="24"/>
        <v>112.11060217062983</v>
      </c>
      <c r="X132">
        <f t="shared" si="25"/>
        <v>92.379514056781375</v>
      </c>
      <c r="Y132" s="7">
        <f t="shared" si="26"/>
        <v>352.58637947885762</v>
      </c>
      <c r="Z132" s="7">
        <f t="shared" si="27"/>
        <v>260.20710983317844</v>
      </c>
      <c r="AA132">
        <f t="shared" si="28"/>
        <v>220.64175240896046</v>
      </c>
      <c r="AB132">
        <f t="shared" si="29"/>
        <v>115.92661897439288</v>
      </c>
      <c r="AC132">
        <f t="shared" si="30"/>
        <v>109.79758855466112</v>
      </c>
      <c r="AD132">
        <f t="shared" si="31"/>
        <v>114.50382738432879</v>
      </c>
      <c r="AE132">
        <f t="shared" ref="AE132:AE195" si="44">AE131*(1+S132)</f>
        <v>93.978432197424297</v>
      </c>
      <c r="AG132" s="3">
        <f t="shared" si="32"/>
        <v>-1.4710673584332827E-2</v>
      </c>
      <c r="AH132" s="3">
        <f t="shared" si="33"/>
        <v>0</v>
      </c>
      <c r="AI132" s="3">
        <f t="shared" si="34"/>
        <v>-7.1934475752984325E-2</v>
      </c>
      <c r="AJ132" s="3">
        <f t="shared" si="35"/>
        <v>-0.13062158454862546</v>
      </c>
      <c r="AK132" s="3">
        <f t="shared" si="36"/>
        <v>-1.8170250055740432E-2</v>
      </c>
      <c r="AL132" s="3">
        <f t="shared" si="37"/>
        <v>-3.2543911550780229E-2</v>
      </c>
      <c r="AM132" s="3">
        <f t="shared" si="38"/>
        <v>-8.3975526653099999E-2</v>
      </c>
      <c r="AN132" s="3">
        <f t="shared" si="39"/>
        <v>-2.5662124269692065E-2</v>
      </c>
      <c r="AO132" s="3">
        <f t="shared" si="40"/>
        <v>-3.4320038541535217E-2</v>
      </c>
      <c r="AP132" s="3">
        <f t="shared" si="41"/>
        <v>-1.1079672257474665E-2</v>
      </c>
      <c r="AQ132" s="3">
        <f t="shared" si="41"/>
        <v>-1.2359590852181865E-2</v>
      </c>
    </row>
    <row r="133" spans="1:43" x14ac:dyDescent="0.25">
      <c r="A133" s="1">
        <v>40877</v>
      </c>
      <c r="B133" s="3">
        <v>4.8779892638892604E-3</v>
      </c>
      <c r="D133" s="3">
        <v>-3.1794465224747001E-3</v>
      </c>
      <c r="E133" s="3">
        <v>-1.14812599194467E-2</v>
      </c>
      <c r="F133" s="3">
        <f>VLOOKUP($A133,[1]Consolidate_Returns!$A:$G,3,0)</f>
        <v>-5.8324896791393799E-4</v>
      </c>
      <c r="G133" s="3">
        <f>VLOOKUP($A133,[1]Consolidate_Returns!$A:$G,5,0)</f>
        <v>2.2397554910900262E-2</v>
      </c>
      <c r="H133" s="3">
        <f>VLOOKUP($A133,[1]Consolidate_Returns!$A:$G,2,0)</f>
        <v>3.6776032380524001E-2</v>
      </c>
      <c r="I133" s="3">
        <f>VLOOKUP($A133,[1]Consolidate_Returns!$A:$G,4,0)</f>
        <v>-2.7875585481679743E-2</v>
      </c>
      <c r="J133" s="3">
        <v>2.0099000000000002E-2</v>
      </c>
      <c r="M133" s="3">
        <f t="shared" si="17"/>
        <v>2.1473701479876612E-3</v>
      </c>
      <c r="N133" s="3">
        <f t="shared" si="18"/>
        <v>1.3637772087394761E-2</v>
      </c>
      <c r="O133" s="3">
        <f t="shared" si="19"/>
        <v>1.8388016190262001E-2</v>
      </c>
      <c r="P133" s="3">
        <f t="shared" si="42"/>
        <v>-2.7875585481679743E-2</v>
      </c>
      <c r="Q133" s="3">
        <f t="shared" si="20"/>
        <v>-1.58972326123735E-3</v>
      </c>
      <c r="R133" s="3">
        <f t="shared" si="21"/>
        <v>-1.3937792740839871E-2</v>
      </c>
      <c r="S133" s="3">
        <f t="shared" si="43"/>
        <v>1.0049500000000001E-2</v>
      </c>
      <c r="U133" s="7">
        <f t="shared" si="22"/>
        <v>157.17331588233694</v>
      </c>
      <c r="V133">
        <f t="shared" si="23"/>
        <v>100</v>
      </c>
      <c r="W133" s="7">
        <f t="shared" si="24"/>
        <v>111.75415250642588</v>
      </c>
      <c r="X133">
        <f t="shared" si="25"/>
        <v>91.318880844663283</v>
      </c>
      <c r="Y133" s="7">
        <f t="shared" si="26"/>
        <v>353.3435129447376</v>
      </c>
      <c r="Z133" s="7">
        <f t="shared" si="27"/>
        <v>263.75575509260301</v>
      </c>
      <c r="AA133">
        <f t="shared" si="28"/>
        <v>224.69891652450423</v>
      </c>
      <c r="AB133">
        <f t="shared" si="29"/>
        <v>112.69509659757007</v>
      </c>
      <c r="AC133">
        <f t="shared" si="30"/>
        <v>109.62304077410801</v>
      </c>
      <c r="AD133">
        <f t="shared" si="31"/>
        <v>112.90789677021311</v>
      </c>
      <c r="AE133">
        <f t="shared" si="44"/>
        <v>94.922868451792311</v>
      </c>
      <c r="AG133" s="3">
        <f t="shared" si="32"/>
        <v>-9.9044428282525233E-3</v>
      </c>
      <c r="AH133" s="3">
        <f t="shared" si="33"/>
        <v>0</v>
      </c>
      <c r="AI133" s="3">
        <f t="shared" si="34"/>
        <v>-7.4885210456680132E-2</v>
      </c>
      <c r="AJ133" s="3">
        <f t="shared" si="35"/>
        <v>-0.14060314410477945</v>
      </c>
      <c r="AK133" s="3">
        <f t="shared" si="36"/>
        <v>-1.6061898160303865E-2</v>
      </c>
      <c r="AL133" s="3">
        <f t="shared" si="37"/>
        <v>-1.9349965911947372E-2</v>
      </c>
      <c r="AM133" s="3">
        <f t="shared" si="38"/>
        <v>-6.7131653806520877E-2</v>
      </c>
      <c r="AN133" s="3">
        <f t="shared" si="39"/>
        <v>-5.2822363012650551E-2</v>
      </c>
      <c r="AO133" s="3">
        <f t="shared" si="40"/>
        <v>-3.5855202439176524E-2</v>
      </c>
      <c r="AP133" s="3">
        <f t="shared" si="41"/>
        <v>-2.4863038822753366E-2</v>
      </c>
      <c r="AQ133" s="3">
        <f t="shared" si="41"/>
        <v>-2.4342985604508798E-3</v>
      </c>
    </row>
    <row r="134" spans="1:43" x14ac:dyDescent="0.25">
      <c r="A134" s="1">
        <v>40907</v>
      </c>
      <c r="B134" s="3">
        <v>-7.9420392981107094E-3</v>
      </c>
      <c r="D134" s="3">
        <v>1.06754906968706E-2</v>
      </c>
      <c r="E134" s="3">
        <v>-9.5032802412210408E-3</v>
      </c>
      <c r="F134" s="3">
        <f>VLOOKUP($A134,[1]Consolidate_Returns!$A:$G,3,0)</f>
        <v>-2.39408581322905E-2</v>
      </c>
      <c r="G134" s="3">
        <f>VLOOKUP($A134,[1]Consolidate_Returns!$A:$G,5,0)</f>
        <v>-2.8940858132290501E-2</v>
      </c>
      <c r="H134" s="3">
        <f>VLOOKUP($A134,[1]Consolidate_Returns!$A:$G,2,0)</f>
        <v>2.6639319389184981E-4</v>
      </c>
      <c r="I134" s="3">
        <f>VLOOKUP($A134,[1]Consolidate_Returns!$A:$G,4,0)</f>
        <v>-7.5966947184033179E-3</v>
      </c>
      <c r="J134" s="3">
        <v>-1.6000000000000001E-3</v>
      </c>
      <c r="M134" s="3">
        <f t="shared" si="17"/>
        <v>-1.5941448715200604E-2</v>
      </c>
      <c r="N134" s="3">
        <f t="shared" si="18"/>
        <v>-1.8441448715200606E-2</v>
      </c>
      <c r="O134" s="3">
        <f t="shared" si="19"/>
        <v>1.331965969459249E-4</v>
      </c>
      <c r="P134" s="3">
        <f t="shared" si="42"/>
        <v>-7.5966947184033179E-3</v>
      </c>
      <c r="Q134" s="3">
        <f t="shared" si="20"/>
        <v>5.3377453484353002E-3</v>
      </c>
      <c r="R134" s="3">
        <f t="shared" si="21"/>
        <v>-3.798347359201659E-3</v>
      </c>
      <c r="S134" s="3">
        <f t="shared" si="43"/>
        <v>-8.0000000000000004E-4</v>
      </c>
      <c r="U134" s="7">
        <f t="shared" si="22"/>
        <v>155.92503923098505</v>
      </c>
      <c r="V134">
        <f t="shared" si="23"/>
        <v>100</v>
      </c>
      <c r="W134" s="7">
        <f t="shared" si="24"/>
        <v>112.9471829218449</v>
      </c>
      <c r="X134">
        <f t="shared" si="25"/>
        <v>90.451051928681778</v>
      </c>
      <c r="Y134" s="7">
        <f t="shared" si="26"/>
        <v>347.71070545428023</v>
      </c>
      <c r="Z134" s="7">
        <f t="shared" si="27"/>
        <v>258.89171686172375</v>
      </c>
      <c r="AA134">
        <f t="shared" si="28"/>
        <v>224.72884565552275</v>
      </c>
      <c r="AB134">
        <f t="shared" si="29"/>
        <v>111.83898635245735</v>
      </c>
      <c r="AC134">
        <f t="shared" si="30"/>
        <v>110.20818065008133</v>
      </c>
      <c r="AD134">
        <f t="shared" si="31"/>
        <v>112.47903335868295</v>
      </c>
      <c r="AE134">
        <f t="shared" si="44"/>
        <v>94.846930157030869</v>
      </c>
      <c r="AG134" s="3">
        <f t="shared" si="32"/>
        <v>-1.7767820652195353E-2</v>
      </c>
      <c r="AH134" s="3">
        <f t="shared" si="33"/>
        <v>0</v>
      </c>
      <c r="AI134" s="3">
        <f t="shared" si="34"/>
        <v>-6.5009156127372944E-2</v>
      </c>
      <c r="AJ134" s="3">
        <f t="shared" si="35"/>
        <v>-0.14877023326477595</v>
      </c>
      <c r="AK134" s="3">
        <f t="shared" si="36"/>
        <v>-3.174729694971324E-2</v>
      </c>
      <c r="AL134" s="3">
        <f t="shared" si="37"/>
        <v>-3.7434573223141962E-2</v>
      </c>
      <c r="AM134" s="3">
        <f t="shared" si="38"/>
        <v>-6.7007398917409255E-2</v>
      </c>
      <c r="AN134" s="3">
        <f t="shared" si="39"/>
        <v>-6.0017782364942124E-2</v>
      </c>
      <c r="AO134" s="3">
        <f t="shared" si="40"/>
        <v>-3.0708843030778164E-2</v>
      </c>
      <c r="AP134" s="3">
        <f t="shared" si="41"/>
        <v>-2.8566947724100948E-2</v>
      </c>
      <c r="AQ134" s="3">
        <f t="shared" si="41"/>
        <v>-3.2323511216026117E-3</v>
      </c>
    </row>
    <row r="135" spans="1:43" x14ac:dyDescent="0.25">
      <c r="A135" s="1">
        <v>40939</v>
      </c>
      <c r="B135" s="3">
        <v>2.3294830411875302E-3</v>
      </c>
      <c r="D135" s="3">
        <v>4.6125733351422803E-2</v>
      </c>
      <c r="E135" s="3">
        <v>5.4778374719056201E-2</v>
      </c>
      <c r="F135" s="3">
        <f>VLOOKUP($A135,[1]Consolidate_Returns!$A:$G,3,0)</f>
        <v>7.4837698984184964E-2</v>
      </c>
      <c r="G135" s="3">
        <f>VLOOKUP($A135,[1]Consolidate_Returns!$A:$G,5,0)</f>
        <v>8.1650910697172743E-2</v>
      </c>
      <c r="H135" s="3">
        <f>VLOOKUP($A135,[1]Consolidate_Returns!$A:$G,2,0)</f>
        <v>8.6650910697172748E-2</v>
      </c>
      <c r="I135" s="3">
        <f>VLOOKUP($A135,[1]Consolidate_Returns!$A:$G,4,0)</f>
        <v>8.0164557046383977E-2</v>
      </c>
      <c r="J135" s="3">
        <v>8.0000000000000004E-4</v>
      </c>
      <c r="M135" s="3">
        <f t="shared" si="17"/>
        <v>3.8583591012686248E-2</v>
      </c>
      <c r="N135" s="3">
        <f t="shared" si="18"/>
        <v>4.1990196869180138E-2</v>
      </c>
      <c r="O135" s="3">
        <f t="shared" si="19"/>
        <v>4.3325455348586374E-2</v>
      </c>
      <c r="P135" s="3">
        <f t="shared" si="42"/>
        <v>8.0164557046383977E-2</v>
      </c>
      <c r="Q135" s="3">
        <f t="shared" si="20"/>
        <v>2.3062866675711401E-2</v>
      </c>
      <c r="R135" s="3">
        <f t="shared" si="21"/>
        <v>4.0082278523191989E-2</v>
      </c>
      <c r="S135" s="3">
        <f t="shared" si="43"/>
        <v>4.0000000000000002E-4</v>
      </c>
      <c r="U135" s="7">
        <f t="shared" si="22"/>
        <v>156.28826396557014</v>
      </c>
      <c r="V135">
        <f t="shared" si="23"/>
        <v>100</v>
      </c>
      <c r="W135" s="7">
        <f t="shared" si="24"/>
        <v>118.1569545640923</v>
      </c>
      <c r="X135">
        <f t="shared" si="25"/>
        <v>95.40581354496392</v>
      </c>
      <c r="Y135" s="7">
        <f t="shared" si="26"/>
        <v>361.12663310426075</v>
      </c>
      <c r="Z135" s="7">
        <f t="shared" si="27"/>
        <v>269.76263102054753</v>
      </c>
      <c r="AA135">
        <f t="shared" si="28"/>
        <v>234.46532522351046</v>
      </c>
      <c r="AB135">
        <f t="shared" si="29"/>
        <v>120.80450915391869</v>
      </c>
      <c r="AC135">
        <f t="shared" si="30"/>
        <v>112.74989722698686</v>
      </c>
      <c r="AD135">
        <f t="shared" si="31"/>
        <v>116.98744930178509</v>
      </c>
      <c r="AE135">
        <f t="shared" si="44"/>
        <v>94.88486892909367</v>
      </c>
      <c r="AG135" s="3">
        <f t="shared" si="32"/>
        <v>-1.5479727447895919E-2</v>
      </c>
      <c r="AH135" s="3">
        <f t="shared" si="33"/>
        <v>0</v>
      </c>
      <c r="AI135" s="3">
        <f t="shared" si="34"/>
        <v>-2.1882017776882267E-2</v>
      </c>
      <c r="AJ135" s="3">
        <f t="shared" si="35"/>
        <v>-0.10214125013053907</v>
      </c>
      <c r="AK135" s="3">
        <f t="shared" si="36"/>
        <v>0</v>
      </c>
      <c r="AL135" s="3">
        <f t="shared" si="37"/>
        <v>0</v>
      </c>
      <c r="AM135" s="3">
        <f t="shared" si="38"/>
        <v>-2.6585069638643984E-2</v>
      </c>
      <c r="AN135" s="3">
        <f t="shared" si="39"/>
        <v>0</v>
      </c>
      <c r="AO135" s="3">
        <f t="shared" si="40"/>
        <v>-8.3542103076510721E-3</v>
      </c>
      <c r="AP135" s="3">
        <f t="shared" si="41"/>
        <v>0</v>
      </c>
      <c r="AQ135" s="3">
        <f t="shared" si="41"/>
        <v>-2.8336440620513647E-3</v>
      </c>
    </row>
    <row r="136" spans="1:43" x14ac:dyDescent="0.25">
      <c r="A136" s="1">
        <v>40968</v>
      </c>
      <c r="B136" s="3">
        <v>-7.5422860988126703E-3</v>
      </c>
      <c r="D136" s="3">
        <v>4.2118748212296199E-2</v>
      </c>
      <c r="E136" s="3">
        <v>4.9460641618838702E-2</v>
      </c>
      <c r="F136" s="3">
        <f>VLOOKUP($A136,[1]Consolidate_Returns!$A:$G,3,0)</f>
        <v>4.5318587633654525E-2</v>
      </c>
      <c r="G136" s="3">
        <f>VLOOKUP($A136,[1]Consolidate_Returns!$A:$G,5,0)</f>
        <v>5.8365728250737416E-2</v>
      </c>
      <c r="H136" s="3">
        <f>VLOOKUP($A136,[1]Consolidate_Returns!$A:$G,2,0)</f>
        <v>7.4895498873500221E-2</v>
      </c>
      <c r="I136" s="3">
        <f>VLOOKUP($A136,[1]Consolidate_Returns!$A:$G,4,0)</f>
        <v>6.0969035139472244E-2</v>
      </c>
      <c r="J136" s="3">
        <v>-2.8999999999999998E-3</v>
      </c>
      <c r="M136" s="3">
        <f t="shared" si="17"/>
        <v>1.8888150767420928E-2</v>
      </c>
      <c r="N136" s="3">
        <f t="shared" si="18"/>
        <v>2.5411721075962374E-2</v>
      </c>
      <c r="O136" s="3">
        <f t="shared" si="19"/>
        <v>3.7447749436750111E-2</v>
      </c>
      <c r="P136" s="3">
        <f t="shared" si="42"/>
        <v>6.0969035139472244E-2</v>
      </c>
      <c r="Q136" s="3">
        <f t="shared" si="20"/>
        <v>2.1059374106148099E-2</v>
      </c>
      <c r="R136" s="3">
        <f t="shared" si="21"/>
        <v>3.0484517569736122E-2</v>
      </c>
      <c r="S136" s="3">
        <f t="shared" si="43"/>
        <v>-1.4499999999999999E-3</v>
      </c>
      <c r="U136" s="7">
        <f t="shared" si="22"/>
        <v>155.10949316485505</v>
      </c>
      <c r="V136">
        <f t="shared" si="23"/>
        <v>100</v>
      </c>
      <c r="W136" s="7">
        <f t="shared" si="24"/>
        <v>123.13357758290903</v>
      </c>
      <c r="X136">
        <f t="shared" si="25"/>
        <v>100.12464629706514</v>
      </c>
      <c r="Y136" s="7">
        <f t="shared" si="26"/>
        <v>367.94764739646513</v>
      </c>
      <c r="Z136" s="7">
        <f t="shared" si="27"/>
        <v>276.61776375675942</v>
      </c>
      <c r="AA136">
        <f t="shared" si="28"/>
        <v>243.24552397408664</v>
      </c>
      <c r="AB136">
        <f t="shared" si="29"/>
        <v>128.16984351753067</v>
      </c>
      <c r="AC136">
        <f t="shared" si="30"/>
        <v>115.12433949311972</v>
      </c>
      <c r="AD136">
        <f t="shared" si="31"/>
        <v>120.55375525546397</v>
      </c>
      <c r="AE136">
        <f t="shared" si="44"/>
        <v>94.747285869146495</v>
      </c>
      <c r="AG136" s="3">
        <f t="shared" si="32"/>
        <v>-2.290526101356492E-2</v>
      </c>
      <c r="AH136" s="3">
        <f t="shared" si="33"/>
        <v>0</v>
      </c>
      <c r="AI136" s="3">
        <f t="shared" si="34"/>
        <v>0</v>
      </c>
      <c r="AJ136" s="3">
        <f t="shared" si="35"/>
        <v>-5.7732580278906986E-2</v>
      </c>
      <c r="AK136" s="3">
        <f t="shared" si="36"/>
        <v>0</v>
      </c>
      <c r="AL136" s="3">
        <f t="shared" si="37"/>
        <v>0</v>
      </c>
      <c r="AM136" s="3">
        <f t="shared" si="38"/>
        <v>0</v>
      </c>
      <c r="AN136" s="3">
        <f t="shared" si="39"/>
        <v>0</v>
      </c>
      <c r="AO136" s="3">
        <f t="shared" si="40"/>
        <v>0</v>
      </c>
      <c r="AP136" s="3">
        <f t="shared" si="41"/>
        <v>0</v>
      </c>
      <c r="AQ136" s="3">
        <f t="shared" si="41"/>
        <v>-4.2795352781612814E-3</v>
      </c>
    </row>
    <row r="137" spans="1:43" x14ac:dyDescent="0.25">
      <c r="A137" s="1">
        <v>40998</v>
      </c>
      <c r="B137" s="3">
        <v>-2.4805008740155701E-3</v>
      </c>
      <c r="D137" s="3">
        <v>3.2964412199621498E-2</v>
      </c>
      <c r="E137" s="3">
        <v>1.11395217142937E-2</v>
      </c>
      <c r="F137" s="3">
        <f>VLOOKUP($A137,[1]Consolidate_Returns!$A:$G,3,0)</f>
        <v>8.892747226201636E-2</v>
      </c>
      <c r="G137" s="3">
        <f>VLOOKUP($A137,[1]Consolidate_Returns!$A:$G,5,0)</f>
        <v>8.3927472262016356E-2</v>
      </c>
      <c r="H137" s="3">
        <f>VLOOKUP($A137,[1]Consolidate_Returns!$A:$G,2,0)</f>
        <v>7.4160519386379159E-2</v>
      </c>
      <c r="I137" s="3">
        <f>VLOOKUP($A137,[1]Consolidate_Returns!$A:$G,4,0)</f>
        <v>4.9158586887847987E-2</v>
      </c>
      <c r="J137" s="3">
        <v>-1.3000000000000002E-3</v>
      </c>
      <c r="M137" s="3">
        <f t="shared" si="17"/>
        <v>4.3223485694000398E-2</v>
      </c>
      <c r="N137" s="3">
        <f t="shared" si="18"/>
        <v>4.0723485694000396E-2</v>
      </c>
      <c r="O137" s="3">
        <f t="shared" si="19"/>
        <v>3.7080259693189579E-2</v>
      </c>
      <c r="P137" s="3">
        <f t="shared" si="42"/>
        <v>4.9158586887847987E-2</v>
      </c>
      <c r="Q137" s="3">
        <f t="shared" si="20"/>
        <v>1.6482206099810749E-2</v>
      </c>
      <c r="R137" s="3">
        <f t="shared" si="21"/>
        <v>2.4579293443923993E-2</v>
      </c>
      <c r="S137" s="3">
        <f t="shared" si="43"/>
        <v>-6.5000000000000008E-4</v>
      </c>
      <c r="U137" s="7">
        <f t="shared" si="22"/>
        <v>154.72474393149153</v>
      </c>
      <c r="V137">
        <f t="shared" si="23"/>
        <v>100</v>
      </c>
      <c r="W137" s="7">
        <f t="shared" si="24"/>
        <v>127.19260358996611</v>
      </c>
      <c r="X137">
        <f t="shared" si="25"/>
        <v>101.23998696862728</v>
      </c>
      <c r="Y137" s="7">
        <f t="shared" si="26"/>
        <v>383.85162726984731</v>
      </c>
      <c r="Z137" s="7">
        <f t="shared" si="27"/>
        <v>287.88260330181419</v>
      </c>
      <c r="AA137">
        <f t="shared" si="28"/>
        <v>252.26513117225176</v>
      </c>
      <c r="AB137">
        <f t="shared" si="29"/>
        <v>134.47049190648906</v>
      </c>
      <c r="AC137">
        <f t="shared" si="30"/>
        <v>117.02184258374989</v>
      </c>
      <c r="AD137">
        <f t="shared" si="31"/>
        <v>123.51688138165501</v>
      </c>
      <c r="AE137">
        <f t="shared" si="44"/>
        <v>94.685700133331551</v>
      </c>
      <c r="AG137" s="3">
        <f t="shared" si="32"/>
        <v>-2.5328945367616703E-2</v>
      </c>
      <c r="AH137" s="3">
        <f t="shared" si="33"/>
        <v>0</v>
      </c>
      <c r="AI137" s="3">
        <f t="shared" si="34"/>
        <v>0</v>
      </c>
      <c r="AJ137" s="3">
        <f t="shared" si="35"/>
        <v>-4.7236171896252337E-2</v>
      </c>
      <c r="AK137" s="3">
        <f t="shared" si="36"/>
        <v>0</v>
      </c>
      <c r="AL137" s="3">
        <f t="shared" si="37"/>
        <v>0</v>
      </c>
      <c r="AM137" s="3">
        <f t="shared" si="38"/>
        <v>0</v>
      </c>
      <c r="AN137" s="3">
        <f t="shared" si="39"/>
        <v>0</v>
      </c>
      <c r="AO137" s="3">
        <f t="shared" si="40"/>
        <v>0</v>
      </c>
      <c r="AP137" s="3">
        <f t="shared" si="41"/>
        <v>0</v>
      </c>
      <c r="AQ137" s="3">
        <f t="shared" si="41"/>
        <v>-4.9267535802304642E-3</v>
      </c>
    </row>
    <row r="138" spans="1:43" x14ac:dyDescent="0.25">
      <c r="A138" s="1">
        <v>41029</v>
      </c>
      <c r="B138" s="3">
        <v>-6.5091690634182702E-3</v>
      </c>
      <c r="D138" s="3">
        <v>-6.5861102817513697E-3</v>
      </c>
      <c r="E138" s="3">
        <v>-1.1440632206987499E-2</v>
      </c>
      <c r="F138" s="3">
        <f>VLOOKUP($A138,[1]Consolidate_Returns!$A:$G,3,0)</f>
        <v>6.9046033264714484E-3</v>
      </c>
      <c r="G138" s="3">
        <f>VLOOKUP($A138,[1]Consolidate_Returns!$A:$G,5,0)</f>
        <v>-1.912853432593304E-2</v>
      </c>
      <c r="H138" s="3">
        <f>VLOOKUP($A138,[1]Consolidate_Returns!$A:$G,2,0)</f>
        <v>-1.4128534325933039E-2</v>
      </c>
      <c r="I138" s="3">
        <f>VLOOKUP($A138,[1]Consolidate_Returns!$A:$G,4,0)</f>
        <v>-1.1531566573515777E-2</v>
      </c>
      <c r="J138" s="3">
        <v>-4.7999999999999996E-3</v>
      </c>
      <c r="M138" s="3">
        <f t="shared" si="17"/>
        <v>1.9771713152658913E-4</v>
      </c>
      <c r="N138" s="3">
        <f t="shared" si="18"/>
        <v>-1.2818851694675655E-2</v>
      </c>
      <c r="O138" s="3">
        <f t="shared" si="19"/>
        <v>-7.0642671629665196E-3</v>
      </c>
      <c r="P138" s="3">
        <f t="shared" si="42"/>
        <v>-1.1531566573515777E-2</v>
      </c>
      <c r="Q138" s="3">
        <f t="shared" si="20"/>
        <v>-3.2930551408756848E-3</v>
      </c>
      <c r="R138" s="3">
        <f t="shared" si="21"/>
        <v>-5.7657832867578883E-3</v>
      </c>
      <c r="S138" s="3">
        <f t="shared" si="43"/>
        <v>-2.3999999999999998E-3</v>
      </c>
      <c r="U138" s="7">
        <f t="shared" si="22"/>
        <v>153.71761441494735</v>
      </c>
      <c r="V138">
        <f t="shared" si="23"/>
        <v>100</v>
      </c>
      <c r="W138" s="7">
        <f t="shared" si="24"/>
        <v>126.35489907569951</v>
      </c>
      <c r="X138">
        <f t="shared" si="25"/>
        <v>100.08173751307901</v>
      </c>
      <c r="Y138" s="7">
        <f t="shared" si="26"/>
        <v>383.92752131252291</v>
      </c>
      <c r="Z138" s="7">
        <f t="shared" si="27"/>
        <v>284.1922789046111</v>
      </c>
      <c r="AA138">
        <f t="shared" si="28"/>
        <v>250.48306288975019</v>
      </c>
      <c r="AB138">
        <f t="shared" si="29"/>
        <v>132.91983647689597</v>
      </c>
      <c r="AC138">
        <f t="shared" si="30"/>
        <v>116.63648320343474</v>
      </c>
      <c r="AD138">
        <f t="shared" si="31"/>
        <v>122.80470981135221</v>
      </c>
      <c r="AE138">
        <f t="shared" si="44"/>
        <v>94.458454453011555</v>
      </c>
      <c r="AG138" s="3">
        <f t="shared" si="32"/>
        <v>-3.1673244043439096E-2</v>
      </c>
      <c r="AH138" s="3">
        <f t="shared" si="33"/>
        <v>0</v>
      </c>
      <c r="AI138" s="3">
        <f t="shared" si="34"/>
        <v>-6.5861102817513922E-3</v>
      </c>
      <c r="AJ138" s="3">
        <f t="shared" si="35"/>
        <v>-3.9374992292581575E-2</v>
      </c>
      <c r="AK138" s="3">
        <f t="shared" si="36"/>
        <v>0</v>
      </c>
      <c r="AL138" s="3">
        <f t="shared" si="37"/>
        <v>-1.2818851694675603E-2</v>
      </c>
      <c r="AM138" s="3">
        <f t="shared" si="38"/>
        <v>-7.0642671629664788E-3</v>
      </c>
      <c r="AN138" s="3">
        <f t="shared" si="39"/>
        <v>-1.1531566573515773E-2</v>
      </c>
      <c r="AO138" s="3">
        <f t="shared" si="40"/>
        <v>-3.2930551408755864E-3</v>
      </c>
      <c r="AP138" s="3">
        <f t="shared" si="41"/>
        <v>-5.7657832867578649E-3</v>
      </c>
      <c r="AQ138" s="3">
        <f t="shared" si="41"/>
        <v>-7.3149293716379118E-3</v>
      </c>
    </row>
    <row r="139" spans="1:43" x14ac:dyDescent="0.25">
      <c r="A139" s="1">
        <v>41060</v>
      </c>
      <c r="B139" s="3">
        <v>-5.0890326908956701E-2</v>
      </c>
      <c r="C139" s="3">
        <v>-5.8355326930126399E-2</v>
      </c>
      <c r="D139" s="3">
        <v>-6.0093818136170297E-2</v>
      </c>
      <c r="E139" s="3">
        <v>-9.2798946445990099E-2</v>
      </c>
      <c r="F139" s="3">
        <f>VLOOKUP($A139,[1]Consolidate_Returns!$A:$G,3,0)</f>
        <v>-1.4894077549143216E-2</v>
      </c>
      <c r="G139" s="3">
        <f>VLOOKUP($A139,[1]Consolidate_Returns!$A:$G,5,0)</f>
        <v>5.9510600211171395E-3</v>
      </c>
      <c r="H139" s="3">
        <f>VLOOKUP($A139,[1]Consolidate_Returns!$A:$G,2,0)</f>
        <v>-8.3250677937420133E-3</v>
      </c>
      <c r="I139" s="3">
        <f>VLOOKUP($A139,[1]Consolidate_Returns!$A:$G,4,0)</f>
        <v>-7.5794259525479954E-2</v>
      </c>
      <c r="J139" s="3">
        <v>-2.7000000000000001E-3</v>
      </c>
      <c r="M139" s="3">
        <f t="shared" si="17"/>
        <v>-3.2892202229049955E-2</v>
      </c>
      <c r="N139" s="3">
        <f t="shared" si="18"/>
        <v>-2.2469633443919782E-2</v>
      </c>
      <c r="O139" s="3">
        <f t="shared" si="19"/>
        <v>-3.3340197361934207E-2</v>
      </c>
      <c r="P139" s="3">
        <f t="shared" si="42"/>
        <v>-7.5794259525479954E-2</v>
      </c>
      <c r="Q139" s="3">
        <f t="shared" si="20"/>
        <v>-5.9224572533148348E-2</v>
      </c>
      <c r="R139" s="3">
        <f t="shared" si="21"/>
        <v>-6.7074793227803173E-2</v>
      </c>
      <c r="S139" s="3">
        <f t="shared" si="43"/>
        <v>-3.05276634650632E-2</v>
      </c>
      <c r="U139" s="7">
        <f t="shared" si="22"/>
        <v>145.89487476570574</v>
      </c>
      <c r="V139">
        <f t="shared" si="23"/>
        <v>94.164467306987362</v>
      </c>
      <c r="W139" s="7">
        <f t="shared" si="24"/>
        <v>118.76175075003026</v>
      </c>
      <c r="X139">
        <f t="shared" si="25"/>
        <v>90.794257713381157</v>
      </c>
      <c r="Y139" s="7">
        <f t="shared" si="26"/>
        <v>371.29929964021352</v>
      </c>
      <c r="Z139" s="7">
        <f t="shared" si="27"/>
        <v>277.80658257003228</v>
      </c>
      <c r="AA139">
        <f t="shared" si="28"/>
        <v>242.13190813718415</v>
      </c>
      <c r="AB139">
        <f t="shared" si="29"/>
        <v>122.84527589488177</v>
      </c>
      <c r="AC139">
        <f t="shared" si="30"/>
        <v>109.72873734394157</v>
      </c>
      <c r="AD139">
        <f t="shared" si="31"/>
        <v>114.56760929335539</v>
      </c>
      <c r="AE139">
        <f t="shared" si="44"/>
        <v>91.574858544040012</v>
      </c>
      <c r="AG139" s="3">
        <f t="shared" si="32"/>
        <v>-8.0951709208757924E-2</v>
      </c>
      <c r="AH139" s="3">
        <f t="shared" si="33"/>
        <v>-5.8355326930126378E-2</v>
      </c>
      <c r="AI139" s="3">
        <f t="shared" si="34"/>
        <v>-6.6284143904425427E-2</v>
      </c>
      <c r="AJ139" s="3">
        <f t="shared" si="35"/>
        <v>-0.11289794056842467</v>
      </c>
      <c r="AK139" s="3">
        <f t="shared" si="36"/>
        <v>-3.2892202229049962E-2</v>
      </c>
      <c r="AL139" s="3">
        <f t="shared" si="37"/>
        <v>-3.5000450239844043E-2</v>
      </c>
      <c r="AM139" s="3">
        <f t="shared" si="38"/>
        <v>-4.0168940463469881E-2</v>
      </c>
      <c r="AN139" s="3">
        <f t="shared" si="39"/>
        <v>-8.6451799549387254E-2</v>
      </c>
      <c r="AO139" s="3">
        <f t="shared" si="40"/>
        <v>-6.2322597890977507E-2</v>
      </c>
      <c r="AP139" s="3">
        <f t="shared" si="41"/>
        <v>-7.2453837792805439E-2</v>
      </c>
      <c r="AQ139" s="3">
        <f t="shared" si="41"/>
        <v>-3.7619285134573105E-2</v>
      </c>
    </row>
    <row r="140" spans="1:43" x14ac:dyDescent="0.25">
      <c r="A140" s="1">
        <v>41089</v>
      </c>
      <c r="B140" s="3">
        <v>8.5839336644513396E-3</v>
      </c>
      <c r="C140" s="3">
        <v>1.73371558432662E-2</v>
      </c>
      <c r="D140" s="3">
        <v>4.2077283278018698E-2</v>
      </c>
      <c r="E140" s="3">
        <v>5.0722923406019499E-2</v>
      </c>
      <c r="F140" s="3">
        <f>VLOOKUP($A140,[1]Consolidate_Returns!$A:$G,3,0)</f>
        <v>6.0022685739389006E-3</v>
      </c>
      <c r="G140" s="3">
        <f>VLOOKUP($A140,[1]Consolidate_Returns!$A:$G,5,0)</f>
        <v>1.0022685739389005E-3</v>
      </c>
      <c r="H140" s="3">
        <f>VLOOKUP($A140,[1]Consolidate_Returns!$A:$G,2,0)</f>
        <v>6.6001011331413778E-3</v>
      </c>
      <c r="I140" s="3">
        <f>VLOOKUP($A140,[1]Consolidate_Returns!$A:$G,4,0)</f>
        <v>3.5349760548065212E-2</v>
      </c>
      <c r="J140" s="3">
        <v>1.9599999999999999E-2</v>
      </c>
      <c r="M140" s="3">
        <f t="shared" si="17"/>
        <v>7.2931011191951205E-3</v>
      </c>
      <c r="N140" s="3">
        <f t="shared" si="18"/>
        <v>4.7931011191951201E-3</v>
      </c>
      <c r="O140" s="3">
        <f t="shared" si="19"/>
        <v>1.1968628488203788E-2</v>
      </c>
      <c r="P140" s="3">
        <f t="shared" si="42"/>
        <v>3.5349760548065212E-2</v>
      </c>
      <c r="Q140" s="3">
        <f t="shared" si="20"/>
        <v>2.9707219560642449E-2</v>
      </c>
      <c r="R140" s="3">
        <f t="shared" si="21"/>
        <v>2.6343458195665706E-2</v>
      </c>
      <c r="S140" s="3">
        <f t="shared" si="43"/>
        <v>1.84685779216331E-2</v>
      </c>
      <c r="U140" s="7">
        <f t="shared" si="22"/>
        <v>147.14722669267798</v>
      </c>
      <c r="V140">
        <f t="shared" si="23"/>
        <v>95.797011351586747</v>
      </c>
      <c r="W140" s="7">
        <f t="shared" si="24"/>
        <v>123.75892257893274</v>
      </c>
      <c r="X140">
        <f t="shared" si="25"/>
        <v>95.399607893083399</v>
      </c>
      <c r="Y140" s="7">
        <f t="shared" si="26"/>
        <v>374.00722297797586</v>
      </c>
      <c r="Z140" s="7">
        <f t="shared" si="27"/>
        <v>279.13813761186844</v>
      </c>
      <c r="AA140">
        <f t="shared" si="28"/>
        <v>245.02989499081798</v>
      </c>
      <c r="AB140">
        <f t="shared" si="29"/>
        <v>127.18782698222685</v>
      </c>
      <c r="AC140">
        <f t="shared" si="30"/>
        <v>112.98847303633012</v>
      </c>
      <c r="AD140">
        <f t="shared" si="31"/>
        <v>117.58571631935224</v>
      </c>
      <c r="AE140">
        <f t="shared" si="44"/>
        <v>93.266115954723148</v>
      </c>
      <c r="AG140" s="3">
        <f t="shared" si="32"/>
        <v>-7.3062659646178613E-2</v>
      </c>
      <c r="AH140" s="3">
        <f t="shared" si="33"/>
        <v>-4.2029886484132535E-2</v>
      </c>
      <c r="AI140" s="3">
        <f t="shared" si="34"/>
        <v>-2.6995917326314133E-2</v>
      </c>
      <c r="AJ140" s="3">
        <f t="shared" si="35"/>
        <v>-5.7688461352269071E-2</v>
      </c>
      <c r="AK140" s="3">
        <f t="shared" si="36"/>
        <v>-2.5838987266744495E-2</v>
      </c>
      <c r="AL140" s="3">
        <f t="shared" si="37"/>
        <v>-3.0375109817865939E-2</v>
      </c>
      <c r="AM140" s="3">
        <f t="shared" si="38"/>
        <v>-2.8681079100438222E-2</v>
      </c>
      <c r="AN140" s="3">
        <f t="shared" si="39"/>
        <v>-5.415808941434215E-2</v>
      </c>
      <c r="AO140" s="3">
        <f t="shared" si="40"/>
        <v>-3.4466809429471897E-2</v>
      </c>
      <c r="AP140" s="3">
        <f t="shared" si="41"/>
        <v>-4.8019064244150166E-2</v>
      </c>
      <c r="AQ140" s="3">
        <f t="shared" si="41"/>
        <v>-1.9354740055983376E-2</v>
      </c>
    </row>
    <row r="141" spans="1:43" x14ac:dyDescent="0.25">
      <c r="A141" s="1">
        <v>41121</v>
      </c>
      <c r="B141" s="3">
        <v>2.0380238434172401E-2</v>
      </c>
      <c r="C141" s="3">
        <v>3.0737292619722401E-2</v>
      </c>
      <c r="D141" s="3">
        <v>1.2431130491730599E-2</v>
      </c>
      <c r="E141" s="3">
        <v>8.2060572293662908E-3</v>
      </c>
      <c r="F141" s="3">
        <f>VLOOKUP($A141,[1]Consolidate_Returns!$A:$G,3,0)</f>
        <v>-4.5343577755224525E-2</v>
      </c>
      <c r="G141" s="3">
        <f>VLOOKUP($A141,[1]Consolidate_Returns!$A:$G,5,0)</f>
        <v>5.3511307035903607E-2</v>
      </c>
      <c r="H141" s="3">
        <f>VLOOKUP($A141,[1]Consolidate_Returns!$A:$G,2,0)</f>
        <v>5.8511307035903605E-2</v>
      </c>
      <c r="I141" s="3">
        <f>VLOOKUP($A141,[1]Consolidate_Returns!$A:$G,4,0)</f>
        <v>1.019741941718247E-2</v>
      </c>
      <c r="J141" s="3">
        <v>-2.0000000000000001E-4</v>
      </c>
      <c r="M141" s="3">
        <f t="shared" si="17"/>
        <v>-1.2481669660526062E-2</v>
      </c>
      <c r="N141" s="3">
        <f t="shared" si="18"/>
        <v>3.6945772735038004E-2</v>
      </c>
      <c r="O141" s="3">
        <f t="shared" si="19"/>
        <v>4.4624299827813005E-2</v>
      </c>
      <c r="P141" s="3">
        <f t="shared" si="42"/>
        <v>1.019741941718247E-2</v>
      </c>
      <c r="Q141" s="3">
        <f t="shared" si="20"/>
        <v>2.1584211555726499E-2</v>
      </c>
      <c r="R141" s="3">
        <f t="shared" si="21"/>
        <v>2.0467356018452437E-2</v>
      </c>
      <c r="S141" s="3">
        <f t="shared" si="43"/>
        <v>1.5268646309861201E-2</v>
      </c>
      <c r="U141" s="7">
        <f t="shared" si="22"/>
        <v>150.14612225760197</v>
      </c>
      <c r="V141">
        <f t="shared" si="23"/>
        <v>98.741552121595348</v>
      </c>
      <c r="W141" s="7">
        <f t="shared" si="24"/>
        <v>125.29738589502745</v>
      </c>
      <c r="X141">
        <f t="shared" si="25"/>
        <v>96.182462535113146</v>
      </c>
      <c r="Y141" s="7">
        <f t="shared" si="26"/>
        <v>369.33898837011401</v>
      </c>
      <c r="Z141" s="7">
        <f t="shared" si="27"/>
        <v>289.45111180575827</v>
      </c>
      <c r="AA141">
        <f t="shared" si="28"/>
        <v>255.96418249166578</v>
      </c>
      <c r="AB141">
        <f t="shared" si="29"/>
        <v>128.48481459872465</v>
      </c>
      <c r="AC141">
        <f t="shared" si="30"/>
        <v>115.42724014170477</v>
      </c>
      <c r="AD141">
        <f t="shared" si="31"/>
        <v>119.99238503794518</v>
      </c>
      <c r="AE141">
        <f t="shared" si="44"/>
        <v>94.690163291930318</v>
      </c>
      <c r="AG141" s="3">
        <f t="shared" si="32"/>
        <v>-5.4171455636230104E-2</v>
      </c>
      <c r="AH141" s="3">
        <f t="shared" si="33"/>
        <v>-1.2584478784046525E-2</v>
      </c>
      <c r="AI141" s="3">
        <f t="shared" si="34"/>
        <v>-1.4900376605610848E-2</v>
      </c>
      <c r="AJ141" s="3">
        <f t="shared" si="35"/>
        <v>-4.9955798938233577E-2</v>
      </c>
      <c r="AK141" s="3">
        <f t="shared" si="36"/>
        <v>-3.7998143223844622E-2</v>
      </c>
      <c r="AL141" s="3">
        <f t="shared" si="37"/>
        <v>0</v>
      </c>
      <c r="AM141" s="3">
        <f t="shared" si="38"/>
        <v>0</v>
      </c>
      <c r="AN141" s="3">
        <f t="shared" si="39"/>
        <v>-4.4512942749751018E-2</v>
      </c>
      <c r="AO141" s="3">
        <f t="shared" si="40"/>
        <v>-1.3626536780122005E-2</v>
      </c>
      <c r="AP141" s="3">
        <f t="shared" si="41"/>
        <v>-2.8534531509255653E-2</v>
      </c>
      <c r="AQ141" s="3">
        <f t="shared" si="41"/>
        <v>-4.3816144264562876E-3</v>
      </c>
    </row>
    <row r="142" spans="1:43" x14ac:dyDescent="0.25">
      <c r="A142" s="1">
        <v>41152</v>
      </c>
      <c r="B142" s="3">
        <v>4.3389037634107798E-3</v>
      </c>
      <c r="C142" s="3">
        <v>1.49099144974917E-2</v>
      </c>
      <c r="D142" s="3">
        <v>2.4774476315820599E-2</v>
      </c>
      <c r="E142" s="3">
        <v>2.7808995333986099E-2</v>
      </c>
      <c r="F142" s="3">
        <f>VLOOKUP($A142,[1]Consolidate_Returns!$A:$G,3,0)</f>
        <v>3.0503779869527275E-2</v>
      </c>
      <c r="G142" s="3">
        <f>VLOOKUP($A142,[1]Consolidate_Returns!$A:$G,5,0)</f>
        <v>-1.8805210585351496E-2</v>
      </c>
      <c r="H142" s="3">
        <f>VLOOKUP($A142,[1]Consolidate_Returns!$A:$G,2,0)</f>
        <v>1.8075913744110432E-2</v>
      </c>
      <c r="I142" s="3">
        <f>VLOOKUP($A142,[1]Consolidate_Returns!$A:$G,4,0)</f>
        <v>4.7918851501537685E-2</v>
      </c>
      <c r="J142" s="3">
        <v>4.5000000000000005E-3</v>
      </c>
      <c r="M142" s="3">
        <f t="shared" si="17"/>
        <v>1.7421341816469028E-2</v>
      </c>
      <c r="N142" s="3">
        <f t="shared" si="18"/>
        <v>-7.2331534109703575E-3</v>
      </c>
      <c r="O142" s="3">
        <f t="shared" si="19"/>
        <v>1.6492914120801068E-2</v>
      </c>
      <c r="P142" s="3">
        <f t="shared" si="42"/>
        <v>4.7918851501537685E-2</v>
      </c>
      <c r="Q142" s="3">
        <f t="shared" si="20"/>
        <v>1.984219540665615E-2</v>
      </c>
      <c r="R142" s="3">
        <f t="shared" si="21"/>
        <v>3.1414382999514691E-2</v>
      </c>
      <c r="S142" s="3">
        <f t="shared" si="43"/>
        <v>9.7049572487458505E-3</v>
      </c>
      <c r="U142" s="7">
        <f t="shared" si="22"/>
        <v>150.79759183252702</v>
      </c>
      <c r="V142">
        <f t="shared" si="23"/>
        <v>100.21378022107797</v>
      </c>
      <c r="W142" s="7">
        <f t="shared" si="24"/>
        <v>128.40156301431804</v>
      </c>
      <c r="X142">
        <f t="shared" si="25"/>
        <v>98.857200186963411</v>
      </c>
      <c r="Y142" s="7">
        <f t="shared" si="26"/>
        <v>375.77336913265867</v>
      </c>
      <c r="Z142" s="7">
        <f t="shared" si="27"/>
        <v>287.35746750909129</v>
      </c>
      <c r="AA142">
        <f t="shared" si="28"/>
        <v>260.18577777150188</v>
      </c>
      <c r="AB142">
        <f t="shared" si="29"/>
        <v>134.64165934968352</v>
      </c>
      <c r="AC142">
        <f t="shared" si="30"/>
        <v>117.7175699958475</v>
      </c>
      <c r="AD142">
        <f t="shared" si="31"/>
        <v>123.76187177855242</v>
      </c>
      <c r="AE142">
        <f t="shared" si="44"/>
        <v>95.609127278555263</v>
      </c>
      <c r="AG142" s="3">
        <f t="shared" si="32"/>
        <v>-5.0067596605548798E-2</v>
      </c>
      <c r="AH142" s="3">
        <f t="shared" si="33"/>
        <v>0</v>
      </c>
      <c r="AI142" s="3">
        <f t="shared" si="34"/>
        <v>0</v>
      </c>
      <c r="AJ142" s="3">
        <f t="shared" si="35"/>
        <v>-2.3536024183826262E-2</v>
      </c>
      <c r="AK142" s="3">
        <f t="shared" si="36"/>
        <v>-2.1238780048869265E-2</v>
      </c>
      <c r="AL142" s="3">
        <f t="shared" si="37"/>
        <v>-7.2331534109703489E-3</v>
      </c>
      <c r="AM142" s="3">
        <f t="shared" si="38"/>
        <v>0</v>
      </c>
      <c r="AN142" s="3">
        <f t="shared" si="39"/>
        <v>0</v>
      </c>
      <c r="AO142" s="3">
        <f t="shared" si="40"/>
        <v>0</v>
      </c>
      <c r="AP142" s="3">
        <f t="shared" si="41"/>
        <v>0</v>
      </c>
      <c r="AQ142" s="3">
        <f t="shared" si="41"/>
        <v>0</v>
      </c>
    </row>
    <row r="143" spans="1:43" x14ac:dyDescent="0.25">
      <c r="A143" s="1">
        <v>41180</v>
      </c>
      <c r="B143" s="3">
        <v>-4.87710025602461E-3</v>
      </c>
      <c r="C143" s="3">
        <v>2.2831195258289801E-2</v>
      </c>
      <c r="D143" s="3">
        <v>2.3316010062360101E-2</v>
      </c>
      <c r="E143" s="3">
        <v>2.7056880127193698E-2</v>
      </c>
      <c r="F143" s="3">
        <f>VLOOKUP($A143,[1]Consolidate_Returns!$A:$G,3,0)</f>
        <v>-1.2612035805859017E-2</v>
      </c>
      <c r="G143" s="3">
        <f>VLOOKUP($A143,[1]Consolidate_Returns!$A:$G,5,0)</f>
        <v>-1.7612035805859017E-2</v>
      </c>
      <c r="H143" s="3">
        <f>VLOOKUP($A143,[1]Consolidate_Returns!$A:$G,2,0)</f>
        <v>-1.4077238877846669E-2</v>
      </c>
      <c r="I143" s="3">
        <f>VLOOKUP($A143,[1]Consolidate_Returns!$A:$G,4,0)</f>
        <v>9.6744144789563027E-3</v>
      </c>
      <c r="J143" s="3">
        <v>-5.6999999999999993E-3</v>
      </c>
      <c r="M143" s="3">
        <f t="shared" si="17"/>
        <v>-8.7445680309418128E-3</v>
      </c>
      <c r="N143" s="3">
        <f t="shared" si="18"/>
        <v>-1.1244568030941813E-2</v>
      </c>
      <c r="O143" s="3">
        <f t="shared" si="19"/>
        <v>4.376978190221566E-3</v>
      </c>
      <c r="P143" s="3">
        <f t="shared" si="42"/>
        <v>9.6744144789563027E-3</v>
      </c>
      <c r="Q143" s="3">
        <f t="shared" si="20"/>
        <v>2.3073602660324953E-2</v>
      </c>
      <c r="R143" s="3">
        <f t="shared" si="21"/>
        <v>1.6252804868623051E-2</v>
      </c>
      <c r="S143" s="3">
        <f t="shared" si="43"/>
        <v>8.5655976291449006E-3</v>
      </c>
      <c r="U143" s="7">
        <f t="shared" si="22"/>
        <v>150.06213685879271</v>
      </c>
      <c r="V143">
        <f t="shared" si="23"/>
        <v>102.50178060487674</v>
      </c>
      <c r="W143" s="7">
        <f t="shared" si="24"/>
        <v>131.39537514958266</v>
      </c>
      <c r="X143">
        <f t="shared" si="25"/>
        <v>101.53196760213207</v>
      </c>
      <c r="Y143" s="7">
        <f t="shared" si="26"/>
        <v>372.48739334206192</v>
      </c>
      <c r="Z143" s="7">
        <f t="shared" si="27"/>
        <v>284.12625691648617</v>
      </c>
      <c r="AA143">
        <f t="shared" si="28"/>
        <v>261.32460524621359</v>
      </c>
      <c r="AB143">
        <f t="shared" si="29"/>
        <v>135.94423856836679</v>
      </c>
      <c r="AC143">
        <f t="shared" si="30"/>
        <v>120.43373843207067</v>
      </c>
      <c r="AD143">
        <f t="shared" si="31"/>
        <v>125.77334933074478</v>
      </c>
      <c r="AE143">
        <f t="shared" si="44"/>
        <v>96.428076592497078</v>
      </c>
      <c r="AG143" s="3">
        <f t="shared" si="32"/>
        <v>-4.5244187816637998E-2</v>
      </c>
      <c r="AH143" s="3">
        <f t="shared" si="33"/>
        <v>0</v>
      </c>
      <c r="AI143" s="3">
        <f t="shared" si="34"/>
        <v>0</v>
      </c>
      <c r="AJ143" s="3">
        <f t="shared" si="35"/>
        <v>0</v>
      </c>
      <c r="AK143" s="3">
        <f t="shared" si="36"/>
        <v>-2.9797624122779549E-2</v>
      </c>
      <c r="AL143" s="3">
        <f t="shared" si="37"/>
        <v>-1.8396387756304249E-2</v>
      </c>
      <c r="AM143" s="3">
        <f t="shared" si="38"/>
        <v>0</v>
      </c>
      <c r="AN143" s="3">
        <f t="shared" si="39"/>
        <v>0</v>
      </c>
      <c r="AO143" s="3">
        <f t="shared" si="40"/>
        <v>0</v>
      </c>
      <c r="AP143" s="3">
        <f t="shared" si="41"/>
        <v>0</v>
      </c>
      <c r="AQ143" s="3">
        <f t="shared" si="41"/>
        <v>0</v>
      </c>
    </row>
    <row r="144" spans="1:43" x14ac:dyDescent="0.25">
      <c r="A144" s="1">
        <v>41213</v>
      </c>
      <c r="B144" s="3">
        <v>2.6294639184196601E-3</v>
      </c>
      <c r="C144" s="3">
        <v>-1.9692522279487401E-3</v>
      </c>
      <c r="D144" s="3">
        <v>-2.0221755851162902E-2</v>
      </c>
      <c r="E144" s="3">
        <v>-5.1402997551405196E-3</v>
      </c>
      <c r="F144" s="3">
        <f>VLOOKUP($A144,[1]Consolidate_Returns!$A:$G,3,0)</f>
        <v>-1.2351915732378279E-2</v>
      </c>
      <c r="G144" s="3">
        <f>VLOOKUP($A144,[1]Consolidate_Returns!$A:$G,5,0)</f>
        <v>1.8082720970167457E-2</v>
      </c>
      <c r="H144" s="3">
        <f>VLOOKUP($A144,[1]Consolidate_Returns!$A:$G,2,0)</f>
        <v>2.3082720970167458E-2</v>
      </c>
      <c r="I144" s="3">
        <f>VLOOKUP($A144,[1]Consolidate_Returns!$A:$G,4,0)</f>
        <v>-5.5555671857223002E-2</v>
      </c>
      <c r="J144" s="3">
        <v>-4.0000000000000001E-3</v>
      </c>
      <c r="M144" s="3">
        <f t="shared" si="17"/>
        <v>-4.8612259069793096E-3</v>
      </c>
      <c r="N144" s="3">
        <f t="shared" si="18"/>
        <v>1.0356092444293558E-2</v>
      </c>
      <c r="O144" s="3">
        <f t="shared" si="19"/>
        <v>1.0556734371109358E-2</v>
      </c>
      <c r="P144" s="3">
        <f t="shared" si="42"/>
        <v>-5.5555671857223002E-2</v>
      </c>
      <c r="Q144" s="3">
        <f t="shared" si="20"/>
        <v>-1.1095504039555821E-2</v>
      </c>
      <c r="R144" s="3">
        <f t="shared" si="21"/>
        <v>-2.8762462042585871E-2</v>
      </c>
      <c r="S144" s="3">
        <f t="shared" si="43"/>
        <v>-2.9846261139743701E-3</v>
      </c>
      <c r="U144" s="7">
        <f t="shared" si="22"/>
        <v>150.45671983318385</v>
      </c>
      <c r="V144">
        <f t="shared" si="23"/>
        <v>102.29992874505187</v>
      </c>
      <c r="W144" s="7">
        <f t="shared" si="24"/>
        <v>128.73832995333584</v>
      </c>
      <c r="X144">
        <f t="shared" si="25"/>
        <v>101.01006285392789</v>
      </c>
      <c r="Y144" s="7">
        <f t="shared" si="26"/>
        <v>370.6766479755243</v>
      </c>
      <c r="Z144" s="7">
        <f t="shared" si="27"/>
        <v>287.06869469896441</v>
      </c>
      <c r="AA144">
        <f t="shared" si="28"/>
        <v>264.08333968843283</v>
      </c>
      <c r="AB144">
        <f t="shared" si="29"/>
        <v>128.39176505958255</v>
      </c>
      <c r="AC144">
        <f t="shared" si="30"/>
        <v>119.09746540079882</v>
      </c>
      <c r="AD144">
        <f t="shared" si="31"/>
        <v>122.15579814465033</v>
      </c>
      <c r="AE144">
        <f t="shared" si="44"/>
        <v>96.14027483697879</v>
      </c>
      <c r="AG144" s="3">
        <f t="shared" si="32"/>
        <v>-4.2733691857600432E-2</v>
      </c>
      <c r="AH144" s="3">
        <f t="shared" si="33"/>
        <v>-1.9692522279487787E-3</v>
      </c>
      <c r="AI144" s="3">
        <f t="shared" si="34"/>
        <v>-2.0221755851162971E-2</v>
      </c>
      <c r="AJ144" s="3">
        <f t="shared" si="35"/>
        <v>-5.1402997551405604E-3</v>
      </c>
      <c r="AK144" s="3">
        <f t="shared" si="36"/>
        <v>-3.451399704740675E-2</v>
      </c>
      <c r="AL144" s="3">
        <f t="shared" si="37"/>
        <v>-8.2308100042560312E-3</v>
      </c>
      <c r="AM144" s="3">
        <f t="shared" si="38"/>
        <v>0</v>
      </c>
      <c r="AN144" s="3">
        <f t="shared" si="39"/>
        <v>-5.5555671857223057E-2</v>
      </c>
      <c r="AO144" s="3">
        <f t="shared" si="40"/>
        <v>-1.1095504039555778E-2</v>
      </c>
      <c r="AP144" s="3">
        <f t="shared" si="41"/>
        <v>-2.8762462042585916E-2</v>
      </c>
      <c r="AQ144" s="3">
        <f t="shared" si="41"/>
        <v>-2.9846261139743744E-3</v>
      </c>
    </row>
    <row r="145" spans="1:43" x14ac:dyDescent="0.25">
      <c r="A145" s="1">
        <v>41243</v>
      </c>
      <c r="B145" s="3">
        <v>1.11708396762691E-2</v>
      </c>
      <c r="C145" s="3">
        <v>1.01940006073215E-2</v>
      </c>
      <c r="D145" s="3">
        <v>8.6938299070271601E-3</v>
      </c>
      <c r="E145" s="3">
        <v>1.59310215906696E-2</v>
      </c>
      <c r="F145" s="3">
        <f>VLOOKUP($A145,[1]Consolidate_Returns!$A:$G,3,0)</f>
        <v>-1.541358992683832E-2</v>
      </c>
      <c r="G145" s="3">
        <f>VLOOKUP($A145,[1]Consolidate_Returns!$A:$G,5,0)</f>
        <v>4.3502975665790471E-2</v>
      </c>
      <c r="H145" s="3">
        <f>VLOOKUP($A145,[1]Consolidate_Returns!$A:$G,2,0)</f>
        <v>5.0755169621991558E-2</v>
      </c>
      <c r="I145" s="3">
        <f>VLOOKUP($A145,[1]Consolidate_Returns!$A:$G,4,0)</f>
        <v>1.1250996333411195E-2</v>
      </c>
      <c r="J145" s="3">
        <v>-1.1000000000000001E-3</v>
      </c>
      <c r="M145" s="3">
        <f t="shared" si="17"/>
        <v>-2.1213751252846099E-3</v>
      </c>
      <c r="N145" s="3">
        <f t="shared" si="18"/>
        <v>2.7336907671029784E-2</v>
      </c>
      <c r="O145" s="3">
        <f t="shared" si="19"/>
        <v>3.0474585114656529E-2</v>
      </c>
      <c r="P145" s="3">
        <f t="shared" si="42"/>
        <v>1.1250996333411195E-2</v>
      </c>
      <c r="Q145" s="3">
        <f t="shared" si="20"/>
        <v>9.4439152571743311E-3</v>
      </c>
      <c r="R145" s="3">
        <f t="shared" si="21"/>
        <v>1.0722498470366347E-2</v>
      </c>
      <c r="S145" s="3">
        <f t="shared" si="43"/>
        <v>4.54700030366075E-3</v>
      </c>
      <c r="U145" s="7">
        <f t="shared" si="22"/>
        <v>152.13744772865769</v>
      </c>
      <c r="V145">
        <f t="shared" si="23"/>
        <v>103.34277428080789</v>
      </c>
      <c r="W145" s="7">
        <f t="shared" si="24"/>
        <v>129.85755909646488</v>
      </c>
      <c r="X145">
        <f t="shared" si="25"/>
        <v>102.61925634612871</v>
      </c>
      <c r="Y145" s="7">
        <f t="shared" si="26"/>
        <v>369.89030375498515</v>
      </c>
      <c r="Z145" s="7">
        <f t="shared" si="27"/>
        <v>294.91626510119301</v>
      </c>
      <c r="AA145">
        <f t="shared" si="28"/>
        <v>272.13116990113076</v>
      </c>
      <c r="AB145">
        <f t="shared" si="29"/>
        <v>129.83630033750811</v>
      </c>
      <c r="AC145">
        <f t="shared" si="30"/>
        <v>120.22221177138823</v>
      </c>
      <c r="AD145">
        <f t="shared" si="31"/>
        <v>123.46561350340274</v>
      </c>
      <c r="AE145">
        <f t="shared" si="44"/>
        <v>96.577424695856564</v>
      </c>
      <c r="AG145" s="3">
        <f t="shared" si="32"/>
        <v>-2.6558719967782488E-2</v>
      </c>
      <c r="AH145" s="3">
        <f t="shared" si="33"/>
        <v>0</v>
      </c>
      <c r="AI145" s="3">
        <f t="shared" si="34"/>
        <v>-1.1703730449927211E-2</v>
      </c>
      <c r="AJ145" s="3">
        <f t="shared" si="35"/>
        <v>0</v>
      </c>
      <c r="AK145" s="3">
        <f t="shared" si="36"/>
        <v>-3.6562155037880829E-2</v>
      </c>
      <c r="AL145" s="3">
        <f t="shared" si="37"/>
        <v>0</v>
      </c>
      <c r="AM145" s="3">
        <f t="shared" si="38"/>
        <v>0</v>
      </c>
      <c r="AN145" s="3">
        <f t="shared" si="39"/>
        <v>-4.4929732184177687E-2</v>
      </c>
      <c r="AO145" s="3">
        <f t="shared" si="40"/>
        <v>-1.7563737822665619E-3</v>
      </c>
      <c r="AP145" s="3">
        <f t="shared" si="41"/>
        <v>-1.8348369027475095E-2</v>
      </c>
      <c r="AQ145" s="3">
        <f t="shared" si="41"/>
        <v>0</v>
      </c>
    </row>
    <row r="146" spans="1:43" x14ac:dyDescent="0.25">
      <c r="A146" s="1">
        <v>41274</v>
      </c>
      <c r="B146" s="3">
        <v>3.8653264792420698E-2</v>
      </c>
      <c r="C146" s="3">
        <v>1.9205036124965599E-2</v>
      </c>
      <c r="D146" s="3">
        <v>9.4411054076961598E-3</v>
      </c>
      <c r="E146" s="3">
        <v>2.90413676240453E-2</v>
      </c>
      <c r="F146" s="3">
        <f>VLOOKUP($A146,[1]Consolidate_Returns!$A:$G,3,0)</f>
        <v>1.179211692761542E-2</v>
      </c>
      <c r="G146" s="3">
        <f>VLOOKUP($A146,[1]Consolidate_Returns!$A:$G,5,0)</f>
        <v>6.7921169276154202E-3</v>
      </c>
      <c r="H146" s="3">
        <f>VLOOKUP($A146,[1]Consolidate_Returns!$A:$G,2,0)</f>
        <v>6.2639460823299131E-2</v>
      </c>
      <c r="I146" s="3">
        <f>VLOOKUP($A146,[1]Consolidate_Returns!$A:$G,4,0)</f>
        <v>-6.3497328198179152E-3</v>
      </c>
      <c r="J146" s="3">
        <v>1.3500000000000002E-2</v>
      </c>
      <c r="M146" s="3">
        <f t="shared" ref="M146:M209" si="45">($K$1*B146)+($L$1*F146)</f>
        <v>2.5222690860018059E-2</v>
      </c>
      <c r="N146" s="3">
        <f t="shared" ref="N146:N209" si="46">($K$1*B146)+($L$1*G146)</f>
        <v>2.272269086001806E-2</v>
      </c>
      <c r="O146" s="3">
        <f t="shared" ref="O146:O209" si="47">($K$1*C146)+($L$1*H146)</f>
        <v>4.0922248474132367E-2</v>
      </c>
      <c r="P146" s="3">
        <f t="shared" si="42"/>
        <v>-6.3497328198179152E-3</v>
      </c>
      <c r="Q146" s="3">
        <f t="shared" ref="Q146:Q209" si="48">($K$1*C146)+($L$1*D146)</f>
        <v>1.4323070766330879E-2</v>
      </c>
      <c r="R146" s="3">
        <f t="shared" ref="R146:R209" si="49">($K$1*C146)+($L$1*I146)</f>
        <v>6.4276516525738417E-3</v>
      </c>
      <c r="S146" s="3">
        <f t="shared" si="43"/>
        <v>1.63525180624828E-2</v>
      </c>
      <c r="U146" s="7">
        <f t="shared" ref="U146:U209" si="50">U145*(1+B146)</f>
        <v>158.01805678055655</v>
      </c>
      <c r="V146">
        <f t="shared" ref="V146:V209" si="51">V145*(1+C146)</f>
        <v>105.32747599412497</v>
      </c>
      <c r="W146" s="7">
        <f t="shared" ref="W146:W209" si="52">W145*(1+D146)</f>
        <v>131.08355799988075</v>
      </c>
      <c r="X146">
        <f t="shared" ref="X146:X209" si="53">X145*(1+E146)</f>
        <v>105.59945989498277</v>
      </c>
      <c r="Y146" s="7">
        <f t="shared" ref="Y146:Y209" si="54">Y145*(1+M146)</f>
        <v>379.21993253871534</v>
      </c>
      <c r="Z146" s="7">
        <f t="shared" ref="Z146:Z209" si="55">Z145*(1+N146)</f>
        <v>301.6175562226785</v>
      </c>
      <c r="AA146">
        <f t="shared" ref="AA146:AA209" si="56">AA145*(1+O146)</f>
        <v>283.26738925338117</v>
      </c>
      <c r="AB146">
        <f t="shared" ref="AB146:AB209" si="57">AB145*(1+P146)</f>
        <v>129.01187452005129</v>
      </c>
      <c r="AC146">
        <f t="shared" ref="AC146:AC209" si="58">AC145*(1+Q146)</f>
        <v>121.94416301827464</v>
      </c>
      <c r="AD146">
        <f t="shared" ref="AD146:AD209" si="59">AD145*(1+R146)</f>
        <v>124.25920745807393</v>
      </c>
      <c r="AE146">
        <f t="shared" si="44"/>
        <v>98.156708777623635</v>
      </c>
      <c r="AG146" s="3">
        <f t="shared" ref="AG146:AG209" si="60">MIN(0,((U146-MAX(U135:U146))/MAX(U135:U146)))</f>
        <v>0</v>
      </c>
      <c r="AH146" s="3">
        <f t="shared" ref="AH146:AH209" si="61">MIN(0,((V146-MAX(V135:V146))/MAX(V135:V146)))</f>
        <v>0</v>
      </c>
      <c r="AI146" s="3">
        <f t="shared" ref="AI146:AI209" si="62">MIN(0,((W146-MAX(W135:W146))/MAX(W135:W146)))</f>
        <v>-2.3731211950719826E-3</v>
      </c>
      <c r="AJ146" s="3">
        <f t="shared" ref="AJ146:AJ209" si="63">MIN(0,((X146-MAX(X135:X146))/MAX(X135:X146)))</f>
        <v>0</v>
      </c>
      <c r="AK146" s="3">
        <f t="shared" ref="AK146:AK209" si="64">MIN(0,((Y146-MAX(Y135:Y146))/MAX(Y135:Y146)))</f>
        <v>-1.226166011155924E-2</v>
      </c>
      <c r="AL146" s="3">
        <f t="shared" ref="AL146:AL209" si="65">MIN(0,((Z146-MAX(Z135:Z146))/MAX(Z135:Z146)))</f>
        <v>0</v>
      </c>
      <c r="AM146" s="3">
        <f t="shared" ref="AM146:AM209" si="66">MIN(0,((AA146-MAX(AA135:AA146))/MAX(AA135:AA146)))</f>
        <v>0</v>
      </c>
      <c r="AN146" s="3">
        <f t="shared" ref="AN146:AN209" si="67">MIN(0,((AB146-MAX(AB135:AB146))/MAX(AB135:AB146)))</f>
        <v>-5.0994173208960117E-2</v>
      </c>
      <c r="AO146" s="3">
        <f t="shared" ref="AO146:AO209" si="68">MIN(0,((AC146-MAX(AC135:AC146))/MAX(AC135:AC146)))</f>
        <v>0</v>
      </c>
      <c r="AP146" s="3">
        <f t="shared" ref="AP146:AQ209" si="69">MIN(0,((AD146-MAX(AD135:AD146))/MAX(AD135:AD146)))</f>
        <v>-1.2038654299402696E-2</v>
      </c>
      <c r="AQ146" s="3">
        <f t="shared" si="69"/>
        <v>0</v>
      </c>
    </row>
    <row r="147" spans="1:43" x14ac:dyDescent="0.25">
      <c r="A147" s="1">
        <v>41305</v>
      </c>
      <c r="B147" s="3">
        <v>2.40355242167044E-2</v>
      </c>
      <c r="C147" s="3">
        <v>2.5508602309633099E-2</v>
      </c>
      <c r="D147" s="3">
        <v>5.1138802791119202E-2</v>
      </c>
      <c r="E147" s="3">
        <v>3.7645505603198702E-2</v>
      </c>
      <c r="F147" s="3">
        <f>VLOOKUP($A147,[1]Consolidate_Returns!$A:$G,3,0)</f>
        <v>1.001072645852452E-2</v>
      </c>
      <c r="G147" s="3">
        <f>VLOOKUP($A147,[1]Consolidate_Returns!$A:$G,5,0)</f>
        <v>-7.8271721600869405E-3</v>
      </c>
      <c r="H147" s="3">
        <f>VLOOKUP($A147,[1]Consolidate_Returns!$A:$G,2,0)</f>
        <v>-2.8271721600869404E-3</v>
      </c>
      <c r="I147" s="3">
        <f>VLOOKUP($A147,[1]Consolidate_Returns!$A:$G,4,0)</f>
        <v>2.6186242191937062E-2</v>
      </c>
      <c r="J147" s="3">
        <v>-1.5E-3</v>
      </c>
      <c r="M147" s="3">
        <f t="shared" si="45"/>
        <v>1.7023125337614461E-2</v>
      </c>
      <c r="N147" s="3">
        <f t="shared" si="46"/>
        <v>8.1041760283087298E-3</v>
      </c>
      <c r="O147" s="3">
        <f t="shared" si="47"/>
        <v>1.134071507477308E-2</v>
      </c>
      <c r="P147" s="3">
        <f t="shared" si="42"/>
        <v>2.6186242191937062E-2</v>
      </c>
      <c r="Q147" s="3">
        <f t="shared" si="48"/>
        <v>3.8323702550376149E-2</v>
      </c>
      <c r="R147" s="3">
        <f t="shared" si="49"/>
        <v>2.5847422250785082E-2</v>
      </c>
      <c r="S147" s="3">
        <f t="shared" si="43"/>
        <v>1.2004301154816549E-2</v>
      </c>
      <c r="U147" s="7">
        <f t="shared" si="50"/>
        <v>161.81610361098217</v>
      </c>
      <c r="V147">
        <f t="shared" si="51"/>
        <v>108.01423269153653</v>
      </c>
      <c r="W147" s="7">
        <f t="shared" si="52"/>
        <v>137.78701422159489</v>
      </c>
      <c r="X147">
        <f t="shared" si="53"/>
        <v>109.57480495415412</v>
      </c>
      <c r="Y147" s="7">
        <f t="shared" si="54"/>
        <v>385.67544098084363</v>
      </c>
      <c r="Z147" s="7">
        <f t="shared" si="55"/>
        <v>304.06191799153538</v>
      </c>
      <c r="AA147">
        <f t="shared" si="56"/>
        <v>286.4798440048786</v>
      </c>
      <c r="AB147">
        <f t="shared" si="57"/>
        <v>132.39021071186914</v>
      </c>
      <c r="AC147">
        <f t="shared" si="58"/>
        <v>126.61751484954158</v>
      </c>
      <c r="AD147">
        <f t="shared" si="59"/>
        <v>127.47098766179069</v>
      </c>
      <c r="AE147">
        <f t="shared" si="44"/>
        <v>99.335011470155848</v>
      </c>
      <c r="AG147" s="3">
        <f t="shared" si="60"/>
        <v>0</v>
      </c>
      <c r="AH147" s="3">
        <f t="shared" si="61"/>
        <v>0</v>
      </c>
      <c r="AI147" s="3">
        <f t="shared" si="62"/>
        <v>0</v>
      </c>
      <c r="AJ147" s="3">
        <f t="shared" si="63"/>
        <v>0</v>
      </c>
      <c r="AK147" s="3">
        <f t="shared" si="64"/>
        <v>0</v>
      </c>
      <c r="AL147" s="3">
        <f t="shared" si="65"/>
        <v>0</v>
      </c>
      <c r="AM147" s="3">
        <f t="shared" si="66"/>
        <v>0</v>
      </c>
      <c r="AN147" s="3">
        <f t="shared" si="67"/>
        <v>-2.6143276787050512E-2</v>
      </c>
      <c r="AO147" s="3">
        <f t="shared" si="68"/>
        <v>0</v>
      </c>
      <c r="AP147" s="3">
        <f t="shared" si="69"/>
        <v>0</v>
      </c>
      <c r="AQ147" s="3">
        <f t="shared" si="69"/>
        <v>0</v>
      </c>
    </row>
    <row r="148" spans="1:43" x14ac:dyDescent="0.25">
      <c r="A148" s="1">
        <v>41333</v>
      </c>
      <c r="B148" s="3">
        <v>-5.2450150440765597E-3</v>
      </c>
      <c r="C148" s="3">
        <v>-3.4636460940424799E-3</v>
      </c>
      <c r="D148" s="3">
        <v>1.3558335101969E-2</v>
      </c>
      <c r="E148" s="3">
        <v>-1.00207198244983E-3</v>
      </c>
      <c r="F148" s="3">
        <f>VLOOKUP($A148,[1]Consolidate_Returns!$A:$G,3,0)</f>
        <v>1.6004306709749084E-3</v>
      </c>
      <c r="G148" s="3">
        <f>VLOOKUP($A148,[1]Consolidate_Returns!$A:$G,5,0)</f>
        <v>-6.7680164541395992E-3</v>
      </c>
      <c r="H148" s="3">
        <f>VLOOKUP($A148,[1]Consolidate_Returns!$A:$G,2,0)</f>
        <v>-8.6574315634996291E-3</v>
      </c>
      <c r="I148" s="3">
        <f>VLOOKUP($A148,[1]Consolidate_Returns!$A:$G,4,0)</f>
        <v>2.5776639832392092E-3</v>
      </c>
      <c r="J148" s="3">
        <v>-1.3900000000000002E-3</v>
      </c>
      <c r="M148" s="3">
        <f t="shared" si="45"/>
        <v>-1.8222921865508257E-3</v>
      </c>
      <c r="N148" s="3">
        <f t="shared" si="46"/>
        <v>-6.0065157491080799E-3</v>
      </c>
      <c r="O148" s="3">
        <f t="shared" si="47"/>
        <v>-6.0605388287710543E-3</v>
      </c>
      <c r="P148" s="3">
        <f t="shared" si="42"/>
        <v>2.5776639832392092E-3</v>
      </c>
      <c r="Q148" s="3">
        <f t="shared" si="48"/>
        <v>5.0473445039632605E-3</v>
      </c>
      <c r="R148" s="3">
        <f t="shared" si="49"/>
        <v>-4.4299105540163532E-4</v>
      </c>
      <c r="S148" s="3">
        <f t="shared" si="43"/>
        <v>-2.42682304702124E-3</v>
      </c>
      <c r="U148" s="7">
        <f t="shared" si="50"/>
        <v>160.96737571316871</v>
      </c>
      <c r="V148">
        <f t="shared" si="51"/>
        <v>107.64010961637349</v>
      </c>
      <c r="W148" s="7">
        <f t="shared" si="52"/>
        <v>139.65517673311103</v>
      </c>
      <c r="X148">
        <f t="shared" si="53"/>
        <v>109.46500311212715</v>
      </c>
      <c r="Y148" s="7">
        <f t="shared" si="54"/>
        <v>384.9726276381997</v>
      </c>
      <c r="Z148" s="7">
        <f t="shared" si="55"/>
        <v>302.23556529241523</v>
      </c>
      <c r="AA148">
        <f t="shared" si="56"/>
        <v>284.74362178662676</v>
      </c>
      <c r="AB148">
        <f t="shared" si="57"/>
        <v>132.73146818975457</v>
      </c>
      <c r="AC148">
        <f t="shared" si="58"/>
        <v>127.25659706722288</v>
      </c>
      <c r="AD148">
        <f t="shared" si="59"/>
        <v>127.41451915443329</v>
      </c>
      <c r="AE148">
        <f t="shared" si="44"/>
        <v>99.093942974943957</v>
      </c>
      <c r="AG148" s="3">
        <f t="shared" si="60"/>
        <v>-5.2450150440766117E-3</v>
      </c>
      <c r="AH148" s="3">
        <f t="shared" si="61"/>
        <v>-3.4636460940425267E-3</v>
      </c>
      <c r="AI148" s="3">
        <f t="shared" si="62"/>
        <v>0</v>
      </c>
      <c r="AJ148" s="3">
        <f t="shared" si="63"/>
        <v>-1.0020719824498803E-3</v>
      </c>
      <c r="AK148" s="3">
        <f t="shared" si="64"/>
        <v>-1.8222921865508254E-3</v>
      </c>
      <c r="AL148" s="3">
        <f t="shared" si="65"/>
        <v>-6.0065157491080252E-3</v>
      </c>
      <c r="AM148" s="3">
        <f t="shared" si="66"/>
        <v>-6.0605388287710482E-3</v>
      </c>
      <c r="AN148" s="3">
        <f t="shared" si="67"/>
        <v>-2.363300138678924E-2</v>
      </c>
      <c r="AO148" s="3">
        <f t="shared" si="68"/>
        <v>0</v>
      </c>
      <c r="AP148" s="3">
        <f t="shared" si="69"/>
        <v>-4.4299105540170254E-4</v>
      </c>
      <c r="AQ148" s="3">
        <f t="shared" si="69"/>
        <v>-2.4268230470212188E-3</v>
      </c>
    </row>
    <row r="149" spans="1:43" x14ac:dyDescent="0.25">
      <c r="A149" s="1">
        <v>41362</v>
      </c>
      <c r="B149" s="3">
        <v>2.9863199651426899E-2</v>
      </c>
      <c r="C149" s="3">
        <v>1.61246510940888E-2</v>
      </c>
      <c r="D149" s="3">
        <v>3.6772517258831301E-2</v>
      </c>
      <c r="E149" s="3">
        <v>1.8258428334692701E-2</v>
      </c>
      <c r="F149" s="3">
        <f>VLOOKUP($A149,[1]Consolidate_Returns!$A:$G,3,0)</f>
        <v>0.11029571703955701</v>
      </c>
      <c r="G149" s="3">
        <f>VLOOKUP($A149,[1]Consolidate_Returns!$A:$G,5,0)</f>
        <v>0.10529571703955701</v>
      </c>
      <c r="H149" s="3">
        <f>VLOOKUP($A149,[1]Consolidate_Returns!$A:$G,2,0)</f>
        <v>8.7897576094947694E-2</v>
      </c>
      <c r="I149" s="3">
        <f>VLOOKUP($A149,[1]Consolidate_Returns!$A:$G,4,0)</f>
        <v>2.8832650709839702E-2</v>
      </c>
      <c r="J149" s="3">
        <v>6.1999999999999998E-3</v>
      </c>
      <c r="M149" s="3">
        <f t="shared" si="45"/>
        <v>7.0079458345491952E-2</v>
      </c>
      <c r="N149" s="3">
        <f t="shared" si="46"/>
        <v>6.757945834549195E-2</v>
      </c>
      <c r="O149" s="3">
        <f t="shared" si="47"/>
        <v>5.2011113594518245E-2</v>
      </c>
      <c r="P149" s="3">
        <f t="shared" si="42"/>
        <v>2.8832650709839702E-2</v>
      </c>
      <c r="Q149" s="3">
        <f t="shared" si="48"/>
        <v>2.6448584176460052E-2</v>
      </c>
      <c r="R149" s="3">
        <f t="shared" si="49"/>
        <v>2.2478650901964249E-2</v>
      </c>
      <c r="S149" s="3">
        <f t="shared" si="43"/>
        <v>1.11623255470444E-2</v>
      </c>
      <c r="U149" s="7">
        <f t="shared" si="50"/>
        <v>165.77437659145733</v>
      </c>
      <c r="V149">
        <f t="shared" si="51"/>
        <v>109.375768827667</v>
      </c>
      <c r="W149" s="7">
        <f t="shared" si="52"/>
        <v>144.79064912981451</v>
      </c>
      <c r="X149">
        <f t="shared" si="53"/>
        <v>111.46366202660684</v>
      </c>
      <c r="Y149" s="7">
        <f t="shared" si="54"/>
        <v>411.95130086092553</v>
      </c>
      <c r="Z149" s="7">
        <f t="shared" si="55"/>
        <v>322.66048108762027</v>
      </c>
      <c r="AA149">
        <f t="shared" si="56"/>
        <v>299.55345464468553</v>
      </c>
      <c r="AB149">
        <f t="shared" si="57"/>
        <v>136.55846825027396</v>
      </c>
      <c r="AC149">
        <f t="shared" si="58"/>
        <v>130.62235388676521</v>
      </c>
      <c r="AD149">
        <f t="shared" si="59"/>
        <v>130.27862565034744</v>
      </c>
      <c r="AE149">
        <f t="shared" si="44"/>
        <v>100.20006182617053</v>
      </c>
      <c r="AG149" s="3">
        <f t="shared" si="60"/>
        <v>0</v>
      </c>
      <c r="AH149" s="3">
        <f t="shared" si="61"/>
        <v>0</v>
      </c>
      <c r="AI149" s="3">
        <f t="shared" si="62"/>
        <v>0</v>
      </c>
      <c r="AJ149" s="3">
        <f t="shared" si="63"/>
        <v>0</v>
      </c>
      <c r="AK149" s="3">
        <f t="shared" si="64"/>
        <v>0</v>
      </c>
      <c r="AL149" s="3">
        <f t="shared" si="65"/>
        <v>0</v>
      </c>
      <c r="AM149" s="3">
        <f t="shared" si="66"/>
        <v>0</v>
      </c>
      <c r="AN149" s="3">
        <f t="shared" si="67"/>
        <v>0</v>
      </c>
      <c r="AO149" s="3">
        <f t="shared" si="68"/>
        <v>0</v>
      </c>
      <c r="AP149" s="3">
        <f t="shared" si="69"/>
        <v>0</v>
      </c>
      <c r="AQ149" s="3">
        <f t="shared" si="69"/>
        <v>0</v>
      </c>
    </row>
    <row r="150" spans="1:43" x14ac:dyDescent="0.25">
      <c r="A150" s="1">
        <v>41394</v>
      </c>
      <c r="B150" s="3">
        <v>5.7868929299432E-2</v>
      </c>
      <c r="C150" s="3">
        <v>2.4032276828030701E-2</v>
      </c>
      <c r="D150" s="3">
        <v>1.9636523194582901E-2</v>
      </c>
      <c r="E150" s="3">
        <v>2.8374156714770799E-2</v>
      </c>
      <c r="F150" s="3">
        <f>VLOOKUP($A150,[1]Consolidate_Returns!$A:$G,3,0)</f>
        <v>6.9665071307502352E-2</v>
      </c>
      <c r="G150" s="3">
        <f>VLOOKUP($A150,[1]Consolidate_Returns!$A:$G,5,0)</f>
        <v>3.4171386392084849E-2</v>
      </c>
      <c r="H150" s="3">
        <f>VLOOKUP($A150,[1]Consolidate_Returns!$A:$G,2,0)</f>
        <v>3.9171386392084846E-2</v>
      </c>
      <c r="I150" s="3">
        <f>VLOOKUP($A150,[1]Consolidate_Returns!$A:$G,4,0)</f>
        <v>2.4098058898367632E-2</v>
      </c>
      <c r="J150" s="3">
        <v>5.1000000000000004E-3</v>
      </c>
      <c r="M150" s="3">
        <f t="shared" si="45"/>
        <v>6.3767000303467172E-2</v>
      </c>
      <c r="N150" s="3">
        <f t="shared" si="46"/>
        <v>4.6020157845758428E-2</v>
      </c>
      <c r="O150" s="3">
        <f t="shared" si="47"/>
        <v>3.1601831610057772E-2</v>
      </c>
      <c r="P150" s="3">
        <f t="shared" si="42"/>
        <v>2.4098058898367632E-2</v>
      </c>
      <c r="Q150" s="3">
        <f t="shared" si="48"/>
        <v>2.18344000113068E-2</v>
      </c>
      <c r="R150" s="3">
        <f t="shared" si="49"/>
        <v>2.4065167863199167E-2</v>
      </c>
      <c r="S150" s="3">
        <f t="shared" si="43"/>
        <v>1.4566138414015351E-2</v>
      </c>
      <c r="U150" s="7">
        <f t="shared" si="50"/>
        <v>175.36756227008581</v>
      </c>
      <c r="V150">
        <f t="shared" si="51"/>
        <v>112.0043175824122</v>
      </c>
      <c r="W150" s="7">
        <f t="shared" si="52"/>
        <v>147.63383406981083</v>
      </c>
      <c r="X150">
        <f t="shared" si="53"/>
        <v>114.62634944095204</v>
      </c>
      <c r="Y150" s="7">
        <f t="shared" si="54"/>
        <v>438.22019958793788</v>
      </c>
      <c r="Z150" s="7">
        <f t="shared" si="55"/>
        <v>337.50936735786092</v>
      </c>
      <c r="AA150">
        <f t="shared" si="56"/>
        <v>309.01989247657792</v>
      </c>
      <c r="AB150">
        <f t="shared" si="57"/>
        <v>139.84926226123994</v>
      </c>
      <c r="AC150">
        <f t="shared" si="58"/>
        <v>133.47441461194734</v>
      </c>
      <c r="AD150">
        <f t="shared" si="59"/>
        <v>133.41380264560993</v>
      </c>
      <c r="AE150">
        <f t="shared" si="44"/>
        <v>101.65958979582344</v>
      </c>
      <c r="AG150" s="3">
        <f t="shared" si="60"/>
        <v>0</v>
      </c>
      <c r="AH150" s="3">
        <f t="shared" si="61"/>
        <v>0</v>
      </c>
      <c r="AI150" s="3">
        <f t="shared" si="62"/>
        <v>0</v>
      </c>
      <c r="AJ150" s="3">
        <f t="shared" si="63"/>
        <v>0</v>
      </c>
      <c r="AK150" s="3">
        <f t="shared" si="64"/>
        <v>0</v>
      </c>
      <c r="AL150" s="3">
        <f t="shared" si="65"/>
        <v>0</v>
      </c>
      <c r="AM150" s="3">
        <f t="shared" si="66"/>
        <v>0</v>
      </c>
      <c r="AN150" s="3">
        <f t="shared" si="67"/>
        <v>0</v>
      </c>
      <c r="AO150" s="3">
        <f t="shared" si="68"/>
        <v>0</v>
      </c>
      <c r="AP150" s="3">
        <f t="shared" si="69"/>
        <v>0</v>
      </c>
      <c r="AQ150" s="3">
        <f t="shared" si="69"/>
        <v>0</v>
      </c>
    </row>
    <row r="151" spans="1:43" x14ac:dyDescent="0.25">
      <c r="A151" s="1">
        <v>41425</v>
      </c>
      <c r="B151" s="3">
        <v>-4.2416260443793E-2</v>
      </c>
      <c r="C151" s="3">
        <v>-1.7677584021988099E-2</v>
      </c>
      <c r="D151" s="3">
        <v>2.3995238972549002E-2</v>
      </c>
      <c r="E151" s="3">
        <v>-3.8320118799139899E-3</v>
      </c>
      <c r="F151" s="3">
        <f>VLOOKUP($A151,[1]Consolidate_Returns!$A:$G,3,0)</f>
        <v>3.3661076458514606E-2</v>
      </c>
      <c r="G151" s="3">
        <f>VLOOKUP($A151,[1]Consolidate_Returns!$A:$G,5,0)</f>
        <v>7.1242972062705717E-2</v>
      </c>
      <c r="H151" s="3">
        <f>VLOOKUP($A151,[1]Consolidate_Returns!$A:$G,2,0)</f>
        <v>6.4439786710449573E-2</v>
      </c>
      <c r="I151" s="3">
        <f>VLOOKUP($A151,[1]Consolidate_Returns!$A:$G,4,0)</f>
        <v>3.2143457582047688E-2</v>
      </c>
      <c r="J151" s="3">
        <v>-6.8000000000000005E-3</v>
      </c>
      <c r="M151" s="3">
        <f t="shared" si="45"/>
        <v>-4.3775919926391967E-3</v>
      </c>
      <c r="N151" s="3">
        <f t="shared" si="46"/>
        <v>1.4413355809456359E-2</v>
      </c>
      <c r="O151" s="3">
        <f t="shared" si="47"/>
        <v>2.3381101344230736E-2</v>
      </c>
      <c r="P151" s="3">
        <f t="shared" si="42"/>
        <v>3.2143457582047688E-2</v>
      </c>
      <c r="Q151" s="3">
        <f t="shared" si="48"/>
        <v>3.1588274752804516E-3</v>
      </c>
      <c r="R151" s="3">
        <f t="shared" si="49"/>
        <v>7.2329367800297948E-3</v>
      </c>
      <c r="S151" s="3">
        <f t="shared" si="43"/>
        <v>-1.2238792010994049E-2</v>
      </c>
      <c r="U151" s="7">
        <f t="shared" si="50"/>
        <v>167.92912607544477</v>
      </c>
      <c r="V151">
        <f t="shared" si="51"/>
        <v>110.02435184752368</v>
      </c>
      <c r="W151" s="7">
        <f t="shared" si="52"/>
        <v>151.17634319874961</v>
      </c>
      <c r="X151">
        <f t="shared" si="53"/>
        <v>114.18709990814314</v>
      </c>
      <c r="Y151" s="7">
        <f t="shared" si="54"/>
        <v>436.301850351209</v>
      </c>
      <c r="Z151" s="7">
        <f t="shared" si="55"/>
        <v>342.37400995861429</v>
      </c>
      <c r="AA151">
        <f t="shared" si="56"/>
        <v>316.24511789995603</v>
      </c>
      <c r="AB151">
        <f t="shared" si="57"/>
        <v>144.34450109061476</v>
      </c>
      <c r="AC151">
        <f t="shared" si="58"/>
        <v>133.89603726007053</v>
      </c>
      <c r="AD151">
        <f t="shared" si="59"/>
        <v>134.37877624572903</v>
      </c>
      <c r="AE151">
        <f t="shared" si="44"/>
        <v>100.41539922038938</v>
      </c>
      <c r="AG151" s="3">
        <f t="shared" si="60"/>
        <v>-4.2416260443792972E-2</v>
      </c>
      <c r="AH151" s="3">
        <f t="shared" si="61"/>
        <v>-1.7677584021988033E-2</v>
      </c>
      <c r="AI151" s="3">
        <f t="shared" si="62"/>
        <v>0</v>
      </c>
      <c r="AJ151" s="3">
        <f t="shared" si="63"/>
        <v>-3.8320118799139956E-3</v>
      </c>
      <c r="AK151" s="3">
        <f t="shared" si="64"/>
        <v>-4.3775919926391481E-3</v>
      </c>
      <c r="AL151" s="3">
        <f t="shared" si="65"/>
        <v>0</v>
      </c>
      <c r="AM151" s="3">
        <f t="shared" si="66"/>
        <v>0</v>
      </c>
      <c r="AN151" s="3">
        <f t="shared" si="67"/>
        <v>0</v>
      </c>
      <c r="AO151" s="3">
        <f t="shared" si="68"/>
        <v>0</v>
      </c>
      <c r="AP151" s="3">
        <f t="shared" si="69"/>
        <v>0</v>
      </c>
      <c r="AQ151" s="3">
        <f t="shared" si="69"/>
        <v>-1.2238792010994098E-2</v>
      </c>
    </row>
    <row r="152" spans="1:43" x14ac:dyDescent="0.25">
      <c r="A152" s="1">
        <v>41453</v>
      </c>
      <c r="B152" s="3">
        <v>-2.37639243557532E-2</v>
      </c>
      <c r="C152" s="3">
        <v>-2.0873418530864898E-2</v>
      </c>
      <c r="D152" s="3">
        <v>-1.5851920964251101E-2</v>
      </c>
      <c r="E152" s="3">
        <v>-2.60171086300524E-2</v>
      </c>
      <c r="F152" s="3">
        <f>VLOOKUP($A152,[1]Consolidate_Returns!$A:$G,3,0)</f>
        <v>-1.4186803974632503E-2</v>
      </c>
      <c r="G152" s="3">
        <f>VLOOKUP($A152,[1]Consolidate_Returns!$A:$G,5,0)</f>
        <v>-1.9186803974632502E-2</v>
      </c>
      <c r="H152" s="3">
        <f>VLOOKUP($A152,[1]Consolidate_Returns!$A:$G,2,0)</f>
        <v>-3.0860119841909783E-2</v>
      </c>
      <c r="I152" s="3">
        <f>VLOOKUP($A152,[1]Consolidate_Returns!$A:$G,4,0)</f>
        <v>-2.4498085187716786E-2</v>
      </c>
      <c r="J152" s="3">
        <v>1E-3</v>
      </c>
      <c r="M152" s="3">
        <f t="shared" si="45"/>
        <v>-1.897536416519285E-2</v>
      </c>
      <c r="N152" s="3">
        <f t="shared" si="46"/>
        <v>-2.1475364165192849E-2</v>
      </c>
      <c r="O152" s="3">
        <f t="shared" si="47"/>
        <v>-2.5866769186387341E-2</v>
      </c>
      <c r="P152" s="3">
        <f t="shared" si="42"/>
        <v>-2.4498085187716786E-2</v>
      </c>
      <c r="Q152" s="3">
        <f t="shared" si="48"/>
        <v>-1.8362669747558E-2</v>
      </c>
      <c r="R152" s="3">
        <f t="shared" si="49"/>
        <v>-2.2685751859290844E-2</v>
      </c>
      <c r="S152" s="3">
        <f t="shared" si="43"/>
        <v>-9.9367092654324488E-3</v>
      </c>
      <c r="U152" s="7">
        <f t="shared" si="50"/>
        <v>163.93847102626015</v>
      </c>
      <c r="V152">
        <f t="shared" si="51"/>
        <v>107.72776750282317</v>
      </c>
      <c r="W152" s="7">
        <f t="shared" si="52"/>
        <v>148.77990775469851</v>
      </c>
      <c r="X152">
        <f t="shared" si="53"/>
        <v>111.21628172568234</v>
      </c>
      <c r="Y152" s="7">
        <f t="shared" si="54"/>
        <v>428.02286385484734</v>
      </c>
      <c r="Z152" s="7">
        <f t="shared" si="55"/>
        <v>335.02140341405573</v>
      </c>
      <c r="AA152">
        <f t="shared" si="56"/>
        <v>308.06487842891602</v>
      </c>
      <c r="AB152">
        <f t="shared" si="57"/>
        <v>140.80833720651839</v>
      </c>
      <c r="AC152">
        <f t="shared" si="58"/>
        <v>131.43734854735715</v>
      </c>
      <c r="AD152">
        <f t="shared" si="59"/>
        <v>131.33029267266323</v>
      </c>
      <c r="AE152">
        <f t="shared" si="44"/>
        <v>99.417600592564028</v>
      </c>
      <c r="AG152" s="3">
        <f t="shared" si="60"/>
        <v>-6.5172207994906028E-2</v>
      </c>
      <c r="AH152" s="3">
        <f t="shared" si="61"/>
        <v>-3.8182010942947493E-2</v>
      </c>
      <c r="AI152" s="3">
        <f t="shared" si="62"/>
        <v>-1.5851920964251198E-2</v>
      </c>
      <c r="AJ152" s="3">
        <f t="shared" si="63"/>
        <v>-2.9749422640614993E-2</v>
      </c>
      <c r="AK152" s="3">
        <f t="shared" si="64"/>
        <v>-2.3269889755605015E-2</v>
      </c>
      <c r="AL152" s="3">
        <f t="shared" si="65"/>
        <v>-2.1475364165192742E-2</v>
      </c>
      <c r="AM152" s="3">
        <f t="shared" si="66"/>
        <v>-2.586676918638733E-2</v>
      </c>
      <c r="AN152" s="3">
        <f t="shared" si="67"/>
        <v>-2.4498085187716848E-2</v>
      </c>
      <c r="AO152" s="3">
        <f t="shared" si="68"/>
        <v>-1.8362669747557896E-2</v>
      </c>
      <c r="AP152" s="3">
        <f t="shared" si="69"/>
        <v>-2.2685751859290986E-2</v>
      </c>
      <c r="AQ152" s="3">
        <f t="shared" si="69"/>
        <v>-2.2053887958453255E-2</v>
      </c>
    </row>
    <row r="153" spans="1:43" x14ac:dyDescent="0.25">
      <c r="A153" s="1">
        <v>41486</v>
      </c>
      <c r="B153" s="3">
        <v>4.23681065121011E-2</v>
      </c>
      <c r="C153" s="3">
        <v>3.2608588988579601E-2</v>
      </c>
      <c r="D153" s="3">
        <v>5.38910001970496E-2</v>
      </c>
      <c r="E153" s="3">
        <v>4.5799897525160102E-2</v>
      </c>
      <c r="F153" s="3">
        <f>VLOOKUP($A153,[1]Consolidate_Returns!$A:$G,3,0)</f>
        <v>0.11916215256091396</v>
      </c>
      <c r="G153" s="3">
        <f>VLOOKUP($A153,[1]Consolidate_Returns!$A:$G,5,0)</f>
        <v>0.10253943710119519</v>
      </c>
      <c r="H153" s="3">
        <f>VLOOKUP($A153,[1]Consolidate_Returns!$A:$G,2,0)</f>
        <v>0.10753943710119519</v>
      </c>
      <c r="I153" s="3">
        <f>VLOOKUP($A153,[1]Consolidate_Returns!$A:$G,4,0)</f>
        <v>6.0216910227517725E-2</v>
      </c>
      <c r="J153" s="3">
        <v>1.4000000000000002E-3</v>
      </c>
      <c r="M153" s="3">
        <f t="shared" si="45"/>
        <v>8.0765129536507524E-2</v>
      </c>
      <c r="N153" s="3">
        <f t="shared" si="46"/>
        <v>7.2453771806648137E-2</v>
      </c>
      <c r="O153" s="3">
        <f t="shared" si="47"/>
        <v>7.007401304488739E-2</v>
      </c>
      <c r="P153" s="3">
        <f t="shared" si="42"/>
        <v>6.0216910227517725E-2</v>
      </c>
      <c r="Q153" s="3">
        <f t="shared" si="48"/>
        <v>4.3249794592814597E-2</v>
      </c>
      <c r="R153" s="3">
        <f t="shared" si="49"/>
        <v>4.6412749608048663E-2</v>
      </c>
      <c r="S153" s="3">
        <f t="shared" si="43"/>
        <v>1.70042944942898E-2</v>
      </c>
      <c r="U153" s="7">
        <f t="shared" si="50"/>
        <v>170.88423362813174</v>
      </c>
      <c r="V153">
        <f t="shared" si="51"/>
        <v>111.24061799598</v>
      </c>
      <c r="W153" s="7">
        <f t="shared" si="52"/>
        <v>156.79780579282399</v>
      </c>
      <c r="X153">
        <f t="shared" si="53"/>
        <v>116.30997603184792</v>
      </c>
      <c r="Y153" s="7">
        <f t="shared" si="54"/>
        <v>462.592185898671</v>
      </c>
      <c r="Z153" s="7">
        <f t="shared" si="55"/>
        <v>359.29496772736076</v>
      </c>
      <c r="AA153">
        <f t="shared" si="56"/>
        <v>329.65222073861554</v>
      </c>
      <c r="AB153">
        <f t="shared" si="57"/>
        <v>149.28738020736932</v>
      </c>
      <c r="AC153">
        <f t="shared" si="58"/>
        <v>137.12198687385452</v>
      </c>
      <c r="AD153">
        <f t="shared" si="59"/>
        <v>137.42569266243129</v>
      </c>
      <c r="AE153">
        <f t="shared" si="44"/>
        <v>101.10812675095568</v>
      </c>
      <c r="AG153" s="3">
        <f t="shared" si="60"/>
        <v>-2.5565324532761894E-2</v>
      </c>
      <c r="AH153" s="3">
        <f t="shared" si="61"/>
        <v>-6.8184834559638276E-3</v>
      </c>
      <c r="AI153" s="3">
        <f t="shared" si="62"/>
        <v>0</v>
      </c>
      <c r="AJ153" s="3">
        <f t="shared" si="63"/>
        <v>0</v>
      </c>
      <c r="AK153" s="3">
        <f t="shared" si="64"/>
        <v>0</v>
      </c>
      <c r="AL153" s="3">
        <f t="shared" si="65"/>
        <v>0</v>
      </c>
      <c r="AM153" s="3">
        <f t="shared" si="66"/>
        <v>0</v>
      </c>
      <c r="AN153" s="3">
        <f t="shared" si="67"/>
        <v>0</v>
      </c>
      <c r="AO153" s="3">
        <f t="shared" si="68"/>
        <v>0</v>
      </c>
      <c r="AP153" s="3">
        <f t="shared" si="69"/>
        <v>0</v>
      </c>
      <c r="AQ153" s="3">
        <f t="shared" si="69"/>
        <v>-5.4246042697529704E-3</v>
      </c>
    </row>
    <row r="154" spans="1:43" x14ac:dyDescent="0.25">
      <c r="A154" s="1">
        <v>41516</v>
      </c>
      <c r="B154" s="3">
        <v>-2.5174170785367201E-2</v>
      </c>
      <c r="C154" s="3">
        <v>-2.1671917885735598E-2</v>
      </c>
      <c r="D154" s="3">
        <v>-3.0374559362602801E-2</v>
      </c>
      <c r="E154" s="3">
        <v>-2.2948885416041301E-2</v>
      </c>
      <c r="F154" s="3">
        <f>VLOOKUP($A154,[1]Consolidate_Returns!$A:$G,3,0)</f>
        <v>-4.062688351968255E-2</v>
      </c>
      <c r="G154" s="3">
        <f>VLOOKUP($A154,[1]Consolidate_Returns!$A:$G,5,0)</f>
        <v>1.8540052477034268E-2</v>
      </c>
      <c r="H154" s="3">
        <f>VLOOKUP($A154,[1]Consolidate_Returns!$A:$G,2,0)</f>
        <v>1.5280921449326357E-2</v>
      </c>
      <c r="I154" s="3">
        <f>VLOOKUP($A154,[1]Consolidate_Returns!$A:$G,4,0)</f>
        <v>-5.3147049174610316E-3</v>
      </c>
      <c r="J154" s="3">
        <v>-4.8999999999999998E-3</v>
      </c>
      <c r="M154" s="3">
        <f t="shared" si="45"/>
        <v>-3.2900527152524874E-2</v>
      </c>
      <c r="N154" s="3">
        <f t="shared" si="46"/>
        <v>-3.3170591541664667E-3</v>
      </c>
      <c r="O154" s="3">
        <f t="shared" si="47"/>
        <v>-3.1954982182046208E-3</v>
      </c>
      <c r="P154" s="3">
        <f t="shared" si="42"/>
        <v>-5.3147049174610316E-3</v>
      </c>
      <c r="Q154" s="3">
        <f t="shared" si="48"/>
        <v>-2.60232386241692E-2</v>
      </c>
      <c r="R154" s="3">
        <f t="shared" si="49"/>
        <v>-1.3493311401598315E-2</v>
      </c>
      <c r="S154" s="3">
        <f t="shared" si="43"/>
        <v>-1.3285958942867798E-2</v>
      </c>
      <c r="U154" s="7">
        <f t="shared" si="50"/>
        <v>166.58236474625056</v>
      </c>
      <c r="V154">
        <f t="shared" si="51"/>
        <v>108.82982045721263</v>
      </c>
      <c r="W154" s="7">
        <f t="shared" si="52"/>
        <v>152.03514153284399</v>
      </c>
      <c r="X154">
        <f t="shared" si="53"/>
        <v>113.64079171915053</v>
      </c>
      <c r="Y154" s="7">
        <f t="shared" si="54"/>
        <v>447.37265912596592</v>
      </c>
      <c r="Z154" s="7">
        <f t="shared" si="55"/>
        <v>358.10316506561475</v>
      </c>
      <c r="AA154">
        <f t="shared" si="56"/>
        <v>328.59881765461807</v>
      </c>
      <c r="AB154">
        <f t="shared" si="57"/>
        <v>148.49396183366636</v>
      </c>
      <c r="AC154">
        <f t="shared" si="58"/>
        <v>133.55362868881602</v>
      </c>
      <c r="AD154">
        <f t="shared" si="59"/>
        <v>135.57136499675676</v>
      </c>
      <c r="AE154">
        <f t="shared" si="44"/>
        <v>99.764808330152206</v>
      </c>
      <c r="AG154" s="3">
        <f t="shared" si="60"/>
        <v>-5.0095909472158008E-2</v>
      </c>
      <c r="AH154" s="3">
        <f t="shared" si="61"/>
        <v>-2.834263172813661E-2</v>
      </c>
      <c r="AI154" s="3">
        <f t="shared" si="62"/>
        <v>-3.0374559362602811E-2</v>
      </c>
      <c r="AJ154" s="3">
        <f t="shared" si="63"/>
        <v>-2.2948885416041374E-2</v>
      </c>
      <c r="AK154" s="3">
        <f t="shared" si="64"/>
        <v>-3.2900527152524922E-2</v>
      </c>
      <c r="AL154" s="3">
        <f t="shared" si="65"/>
        <v>-3.31705915416653E-3</v>
      </c>
      <c r="AM154" s="3">
        <f t="shared" si="66"/>
        <v>-3.1954982182046932E-3</v>
      </c>
      <c r="AN154" s="3">
        <f t="shared" si="67"/>
        <v>-5.3147049174609136E-3</v>
      </c>
      <c r="AO154" s="3">
        <f t="shared" si="68"/>
        <v>-2.6023238624169144E-2</v>
      </c>
      <c r="AP154" s="3">
        <f t="shared" si="69"/>
        <v>-1.349331140159833E-2</v>
      </c>
      <c r="AQ154" s="3">
        <f t="shared" si="69"/>
        <v>-1.8638492143011526E-2</v>
      </c>
    </row>
    <row r="155" spans="1:43" x14ac:dyDescent="0.25">
      <c r="A155" s="1">
        <v>41547</v>
      </c>
      <c r="B155" s="3">
        <v>8.4476690693419093E-2</v>
      </c>
      <c r="C155" s="3">
        <v>4.2794729562143502E-2</v>
      </c>
      <c r="D155" s="3">
        <v>3.2393479901031599E-2</v>
      </c>
      <c r="E155" s="3">
        <v>5.53924566114503E-2</v>
      </c>
      <c r="F155" s="3">
        <f>VLOOKUP($A155,[1]Consolidate_Returns!$A:$G,3,0)</f>
        <v>0.10511980448199394</v>
      </c>
      <c r="G155" s="3">
        <f>VLOOKUP($A155,[1]Consolidate_Returns!$A:$G,5,0)</f>
        <v>0.10011980448199394</v>
      </c>
      <c r="H155" s="3">
        <f>VLOOKUP($A155,[1]Consolidate_Returns!$A:$G,2,0)</f>
        <v>0.10905764396714633</v>
      </c>
      <c r="I155" s="3">
        <f>VLOOKUP($A155,[1]Consolidate_Returns!$A:$G,4,0)</f>
        <v>4.5904328134705935E-2</v>
      </c>
      <c r="J155" s="3">
        <v>-1.9E-3</v>
      </c>
      <c r="M155" s="3">
        <f t="shared" si="45"/>
        <v>9.4798247587706524E-2</v>
      </c>
      <c r="N155" s="3">
        <f t="shared" si="46"/>
        <v>9.2298247587706522E-2</v>
      </c>
      <c r="O155" s="3">
        <f t="shared" si="47"/>
        <v>7.592618676464491E-2</v>
      </c>
      <c r="P155" s="3">
        <f t="shared" si="42"/>
        <v>4.5904328134705935E-2</v>
      </c>
      <c r="Q155" s="3">
        <f t="shared" si="48"/>
        <v>3.7594104731587551E-2</v>
      </c>
      <c r="R155" s="3">
        <f t="shared" si="49"/>
        <v>4.4349528848424719E-2</v>
      </c>
      <c r="S155" s="3">
        <f t="shared" si="43"/>
        <v>2.0447364781071752E-2</v>
      </c>
      <c r="U155" s="7">
        <f t="shared" si="50"/>
        <v>180.65469164789789</v>
      </c>
      <c r="V155">
        <f t="shared" si="51"/>
        <v>113.4871631919757</v>
      </c>
      <c r="W155" s="7">
        <f t="shared" si="52"/>
        <v>156.96008883433868</v>
      </c>
      <c r="X155">
        <f t="shared" si="53"/>
        <v>119.93563434374444</v>
      </c>
      <c r="Y155" s="7">
        <f t="shared" si="54"/>
        <v>489.78280322975985</v>
      </c>
      <c r="Z155" s="7">
        <f t="shared" si="55"/>
        <v>391.15545965678223</v>
      </c>
      <c r="AA155">
        <f t="shared" si="56"/>
        <v>353.54807285450414</v>
      </c>
      <c r="AB155">
        <f t="shared" si="57"/>
        <v>155.31047738370148</v>
      </c>
      <c r="AC155">
        <f t="shared" si="58"/>
        <v>138.57445779302691</v>
      </c>
      <c r="AD155">
        <f t="shared" si="59"/>
        <v>141.58389115970076</v>
      </c>
      <c r="AE155">
        <f t="shared" si="44"/>
        <v>101.80473575839252</v>
      </c>
      <c r="AG155" s="3">
        <f t="shared" si="60"/>
        <v>0</v>
      </c>
      <c r="AH155" s="3">
        <f t="shared" si="61"/>
        <v>0</v>
      </c>
      <c r="AI155" s="3">
        <f t="shared" si="62"/>
        <v>0</v>
      </c>
      <c r="AJ155" s="3">
        <f t="shared" si="63"/>
        <v>0</v>
      </c>
      <c r="AK155" s="3">
        <f t="shared" si="64"/>
        <v>0</v>
      </c>
      <c r="AL155" s="3">
        <f t="shared" si="65"/>
        <v>0</v>
      </c>
      <c r="AM155" s="3">
        <f t="shared" si="66"/>
        <v>0</v>
      </c>
      <c r="AN155" s="3">
        <f t="shared" si="67"/>
        <v>0</v>
      </c>
      <c r="AO155" s="3">
        <f t="shared" si="68"/>
        <v>0</v>
      </c>
      <c r="AP155" s="3">
        <f t="shared" si="69"/>
        <v>0</v>
      </c>
      <c r="AQ155" s="3">
        <f t="shared" si="69"/>
        <v>0</v>
      </c>
    </row>
    <row r="156" spans="1:43" x14ac:dyDescent="0.25">
      <c r="A156" s="1">
        <v>41578</v>
      </c>
      <c r="B156" s="3">
        <v>3.2628686608581099E-2</v>
      </c>
      <c r="C156" s="3">
        <v>2.8319227475873801E-2</v>
      </c>
      <c r="D156" s="3">
        <v>4.6122189302278703E-2</v>
      </c>
      <c r="E156" s="3">
        <v>3.9503098607650701E-2</v>
      </c>
      <c r="F156" s="3">
        <f>VLOOKUP($A156,[1]Consolidate_Returns!$A:$G,3,0)</f>
        <v>4.0523512236470119E-2</v>
      </c>
      <c r="G156" s="3">
        <f>VLOOKUP($A156,[1]Consolidate_Returns!$A:$G,5,0)</f>
        <v>1.7849864382693485E-3</v>
      </c>
      <c r="H156" s="3">
        <f>VLOOKUP($A156,[1]Consolidate_Returns!$A:$G,2,0)</f>
        <v>6.7849864382693486E-3</v>
      </c>
      <c r="I156" s="3">
        <f>VLOOKUP($A156,[1]Consolidate_Returns!$A:$G,4,0)</f>
        <v>4.8381698500930458E-2</v>
      </c>
      <c r="J156" s="3">
        <v>-1.9E-3</v>
      </c>
      <c r="M156" s="3">
        <f t="shared" si="45"/>
        <v>3.6576099422525613E-2</v>
      </c>
      <c r="N156" s="3">
        <f t="shared" si="46"/>
        <v>1.7206836523425223E-2</v>
      </c>
      <c r="O156" s="3">
        <f t="shared" si="47"/>
        <v>1.7552106957071576E-2</v>
      </c>
      <c r="P156" s="3">
        <f t="shared" si="42"/>
        <v>4.8381698500930458E-2</v>
      </c>
      <c r="Q156" s="3">
        <f t="shared" si="48"/>
        <v>3.7220708389076249E-2</v>
      </c>
      <c r="R156" s="3">
        <f t="shared" si="49"/>
        <v>3.8350462988402126E-2</v>
      </c>
      <c r="S156" s="3">
        <f t="shared" si="43"/>
        <v>1.3209613737936901E-2</v>
      </c>
      <c r="U156" s="7">
        <f t="shared" si="50"/>
        <v>186.54921696604703</v>
      </c>
      <c r="V156">
        <f t="shared" si="51"/>
        <v>116.70103198200088</v>
      </c>
      <c r="W156" s="7">
        <f t="shared" si="52"/>
        <v>164.19943176445852</v>
      </c>
      <c r="X156">
        <f t="shared" si="53"/>
        <v>124.67346353379652</v>
      </c>
      <c r="Y156" s="7">
        <f t="shared" si="54"/>
        <v>507.69714773613487</v>
      </c>
      <c r="Z156" s="7">
        <f t="shared" si="55"/>
        <v>397.88600770634173</v>
      </c>
      <c r="AA156">
        <f t="shared" si="56"/>
        <v>359.75358644371295</v>
      </c>
      <c r="AB156">
        <f t="shared" si="57"/>
        <v>162.82466207451529</v>
      </c>
      <c r="AC156">
        <f t="shared" si="58"/>
        <v>143.73229727671551</v>
      </c>
      <c r="AD156">
        <f t="shared" si="59"/>
        <v>147.01369893737481</v>
      </c>
      <c r="AE156">
        <f t="shared" si="44"/>
        <v>103.14953699445363</v>
      </c>
      <c r="AG156" s="3">
        <f t="shared" si="60"/>
        <v>0</v>
      </c>
      <c r="AH156" s="3">
        <f t="shared" si="61"/>
        <v>0</v>
      </c>
      <c r="AI156" s="3">
        <f t="shared" si="62"/>
        <v>0</v>
      </c>
      <c r="AJ156" s="3">
        <f t="shared" si="63"/>
        <v>0</v>
      </c>
      <c r="AK156" s="3">
        <f t="shared" si="64"/>
        <v>0</v>
      </c>
      <c r="AL156" s="3">
        <f t="shared" si="65"/>
        <v>0</v>
      </c>
      <c r="AM156" s="3">
        <f t="shared" si="66"/>
        <v>0</v>
      </c>
      <c r="AN156" s="3">
        <f t="shared" si="67"/>
        <v>0</v>
      </c>
      <c r="AO156" s="3">
        <f t="shared" si="68"/>
        <v>0</v>
      </c>
      <c r="AP156" s="3">
        <f t="shared" si="69"/>
        <v>0</v>
      </c>
      <c r="AQ156" s="3">
        <f t="shared" si="69"/>
        <v>0</v>
      </c>
    </row>
    <row r="157" spans="1:43" x14ac:dyDescent="0.25">
      <c r="A157" s="1">
        <v>41607</v>
      </c>
      <c r="B157" s="3">
        <v>1.3634292142979801E-2</v>
      </c>
      <c r="C157" s="3">
        <v>5.9226217700753996E-3</v>
      </c>
      <c r="D157" s="3">
        <v>2.9826263368465802E-2</v>
      </c>
      <c r="E157" s="3">
        <v>1.5521758833459199E-2</v>
      </c>
      <c r="F157" s="3">
        <f>VLOOKUP($A157,[1]Consolidate_Returns!$A:$G,3,0)</f>
        <v>4.9905547895539332E-2</v>
      </c>
      <c r="G157" s="3">
        <f>VLOOKUP($A157,[1]Consolidate_Returns!$A:$G,5,0)</f>
        <v>4.4839086141229842E-3</v>
      </c>
      <c r="H157" s="3">
        <f>VLOOKUP($A157,[1]Consolidate_Returns!$A:$G,2,0)</f>
        <v>2.6501810809938648E-2</v>
      </c>
      <c r="I157" s="3">
        <f>VLOOKUP($A157,[1]Consolidate_Returns!$A:$G,4,0)</f>
        <v>3.2073038389014472E-2</v>
      </c>
      <c r="J157" s="3">
        <v>5.1000000000000004E-3</v>
      </c>
      <c r="M157" s="3">
        <f t="shared" si="45"/>
        <v>3.1769920019259566E-2</v>
      </c>
      <c r="N157" s="3">
        <f t="shared" si="46"/>
        <v>9.0591003785513921E-3</v>
      </c>
      <c r="O157" s="3">
        <f t="shared" si="47"/>
        <v>1.6212216290007023E-2</v>
      </c>
      <c r="P157" s="3">
        <f t="shared" si="42"/>
        <v>3.2073038389014472E-2</v>
      </c>
      <c r="Q157" s="3">
        <f t="shared" si="48"/>
        <v>1.78744425692706E-2</v>
      </c>
      <c r="R157" s="3">
        <f t="shared" si="49"/>
        <v>1.8997830079544937E-2</v>
      </c>
      <c r="S157" s="3">
        <f t="shared" si="43"/>
        <v>5.5113108850376995E-3</v>
      </c>
      <c r="U157" s="7">
        <f t="shared" si="50"/>
        <v>189.09268348920622</v>
      </c>
      <c r="V157">
        <f t="shared" si="51"/>
        <v>117.39220805460775</v>
      </c>
      <c r="W157" s="7">
        <f t="shared" si="52"/>
        <v>169.09688726121769</v>
      </c>
      <c r="X157">
        <f t="shared" si="53"/>
        <v>126.60861496770019</v>
      </c>
      <c r="Y157" s="7">
        <f t="shared" si="54"/>
        <v>523.82664551371806</v>
      </c>
      <c r="Z157" s="7">
        <f t="shared" si="55"/>
        <v>401.49049698937455</v>
      </c>
      <c r="AA157">
        <f t="shared" si="56"/>
        <v>365.58598939824418</v>
      </c>
      <c r="AB157">
        <f t="shared" si="57"/>
        <v>168.04694371190951</v>
      </c>
      <c r="AC157">
        <f t="shared" si="58"/>
        <v>146.30143196973748</v>
      </c>
      <c r="AD157">
        <f t="shared" si="59"/>
        <v>149.80664020915245</v>
      </c>
      <c r="AE157">
        <f t="shared" si="44"/>
        <v>103.71802616047776</v>
      </c>
      <c r="AG157" s="3">
        <f t="shared" si="60"/>
        <v>0</v>
      </c>
      <c r="AH157" s="3">
        <f t="shared" si="61"/>
        <v>0</v>
      </c>
      <c r="AI157" s="3">
        <f t="shared" si="62"/>
        <v>0</v>
      </c>
      <c r="AJ157" s="3">
        <f t="shared" si="63"/>
        <v>0</v>
      </c>
      <c r="AK157" s="3">
        <f t="shared" si="64"/>
        <v>0</v>
      </c>
      <c r="AL157" s="3">
        <f t="shared" si="65"/>
        <v>0</v>
      </c>
      <c r="AM157" s="3">
        <f t="shared" si="66"/>
        <v>0</v>
      </c>
      <c r="AN157" s="3">
        <f t="shared" si="67"/>
        <v>0</v>
      </c>
      <c r="AO157" s="3">
        <f t="shared" si="68"/>
        <v>0</v>
      </c>
      <c r="AP157" s="3">
        <f t="shared" si="69"/>
        <v>0</v>
      </c>
      <c r="AQ157" s="3">
        <f t="shared" si="69"/>
        <v>0</v>
      </c>
    </row>
    <row r="158" spans="1:43" x14ac:dyDescent="0.25">
      <c r="A158" s="1">
        <v>41639</v>
      </c>
      <c r="B158" s="3">
        <v>1.7977693212030799E-2</v>
      </c>
      <c r="C158" s="3">
        <v>1.21793594906434E-2</v>
      </c>
      <c r="D158" s="3">
        <v>2.5636264930297602E-2</v>
      </c>
      <c r="E158" s="3">
        <v>2.06923853580471E-2</v>
      </c>
      <c r="F158" s="3">
        <f>VLOOKUP($A158,[1]Consolidate_Returns!$A:$G,3,0)</f>
        <v>7.0289388232234962E-2</v>
      </c>
      <c r="G158" s="3">
        <f>VLOOKUP($A158,[1]Consolidate_Returns!$A:$G,5,0)</f>
        <v>6.5289388232234957E-2</v>
      </c>
      <c r="H158" s="3">
        <f>VLOOKUP($A158,[1]Consolidate_Returns!$A:$G,2,0)</f>
        <v>3.5350188775156235E-2</v>
      </c>
      <c r="I158" s="3">
        <f>VLOOKUP($A158,[1]Consolidate_Returns!$A:$G,4,0)</f>
        <v>2.943223173299821E-2</v>
      </c>
      <c r="J158" s="3">
        <v>5.6999999999999993E-3</v>
      </c>
      <c r="M158" s="3">
        <f t="shared" si="45"/>
        <v>4.413354072213288E-2</v>
      </c>
      <c r="N158" s="3">
        <f t="shared" si="46"/>
        <v>4.1633540722132878E-2</v>
      </c>
      <c r="O158" s="3">
        <f t="shared" si="47"/>
        <v>2.3764774132899819E-2</v>
      </c>
      <c r="P158" s="3">
        <f t="shared" si="42"/>
        <v>2.943223173299821E-2</v>
      </c>
      <c r="Q158" s="3">
        <f t="shared" si="48"/>
        <v>1.8907812210470502E-2</v>
      </c>
      <c r="R158" s="3">
        <f t="shared" si="49"/>
        <v>2.0805795611820804E-2</v>
      </c>
      <c r="S158" s="3">
        <f t="shared" si="43"/>
        <v>8.9396797453216992E-3</v>
      </c>
      <c r="U158" s="7">
        <f t="shared" si="50"/>
        <v>192.49213374161482</v>
      </c>
      <c r="V158">
        <f t="shared" si="51"/>
        <v>118.82196995790522</v>
      </c>
      <c r="W158" s="7">
        <f t="shared" si="52"/>
        <v>173.43189986193494</v>
      </c>
      <c r="X158">
        <f t="shared" si="53"/>
        <v>129.22844921826047</v>
      </c>
      <c r="Y158" s="7">
        <f t="shared" si="54"/>
        <v>546.94497010483599</v>
      </c>
      <c r="Z158" s="7">
        <f t="shared" si="55"/>
        <v>418.20596794533105</v>
      </c>
      <c r="AA158">
        <f t="shared" si="56"/>
        <v>374.27405786244617</v>
      </c>
      <c r="AB158">
        <f t="shared" si="57"/>
        <v>172.99294030126055</v>
      </c>
      <c r="AC158">
        <f t="shared" si="58"/>
        <v>149.0676719715442</v>
      </c>
      <c r="AD158">
        <f t="shared" si="59"/>
        <v>152.92348654663766</v>
      </c>
      <c r="AE158">
        <f t="shared" si="44"/>
        <v>104.64523209816932</v>
      </c>
      <c r="AG158" s="3">
        <f t="shared" si="60"/>
        <v>0</v>
      </c>
      <c r="AH158" s="3">
        <f t="shared" si="61"/>
        <v>0</v>
      </c>
      <c r="AI158" s="3">
        <f t="shared" si="62"/>
        <v>0</v>
      </c>
      <c r="AJ158" s="3">
        <f t="shared" si="63"/>
        <v>0</v>
      </c>
      <c r="AK158" s="3">
        <f t="shared" si="64"/>
        <v>0</v>
      </c>
      <c r="AL158" s="3">
        <f t="shared" si="65"/>
        <v>0</v>
      </c>
      <c r="AM158" s="3">
        <f t="shared" si="66"/>
        <v>0</v>
      </c>
      <c r="AN158" s="3">
        <f t="shared" si="67"/>
        <v>0</v>
      </c>
      <c r="AO158" s="3">
        <f t="shared" si="68"/>
        <v>0</v>
      </c>
      <c r="AP158" s="3">
        <f t="shared" si="69"/>
        <v>0</v>
      </c>
      <c r="AQ158" s="3">
        <f t="shared" si="69"/>
        <v>0</v>
      </c>
    </row>
    <row r="159" spans="1:43" x14ac:dyDescent="0.25">
      <c r="A159" s="1">
        <v>41670</v>
      </c>
      <c r="B159" s="3">
        <v>-4.2695239229125201E-2</v>
      </c>
      <c r="C159" s="3">
        <v>-2.9377147976166799E-2</v>
      </c>
      <c r="D159" s="3">
        <v>-3.4904277917651702E-2</v>
      </c>
      <c r="E159" s="3">
        <v>-4.6338198083482801E-2</v>
      </c>
      <c r="F159" s="3">
        <f>VLOOKUP($A159,[1]Consolidate_Returns!$A:$G,3,0)</f>
        <v>3.9893164965875687E-2</v>
      </c>
      <c r="G159" s="3">
        <f>VLOOKUP($A159,[1]Consolidate_Returns!$A:$G,5,0)</f>
        <v>4.5680944082394224E-2</v>
      </c>
      <c r="H159" s="3">
        <f>VLOOKUP($A159,[1]Consolidate_Returns!$A:$G,2,0)</f>
        <v>5.0680944082394222E-2</v>
      </c>
      <c r="I159" s="3">
        <f>VLOOKUP($A159,[1]Consolidate_Returns!$A:$G,4,0)</f>
        <v>-1.4200000000000001E-2</v>
      </c>
      <c r="J159" s="3">
        <v>-2.3E-3</v>
      </c>
      <c r="M159" s="3">
        <f t="shared" si="45"/>
        <v>-1.401037131624757E-3</v>
      </c>
      <c r="N159" s="3">
        <f t="shared" si="46"/>
        <v>1.4928524266345118E-3</v>
      </c>
      <c r="O159" s="3">
        <f t="shared" si="47"/>
        <v>1.0651898053113711E-2</v>
      </c>
      <c r="P159" s="3">
        <f t="shared" si="42"/>
        <v>-1.4200000000000001E-2</v>
      </c>
      <c r="Q159" s="3">
        <f t="shared" si="48"/>
        <v>-3.2140712946909247E-2</v>
      </c>
      <c r="R159" s="3">
        <f t="shared" si="49"/>
        <v>-2.1788573988083398E-2</v>
      </c>
      <c r="S159" s="3">
        <f t="shared" si="43"/>
        <v>-1.5838573988083401E-2</v>
      </c>
      <c r="U159" s="7">
        <f t="shared" si="50"/>
        <v>184.2736360417918</v>
      </c>
      <c r="V159">
        <f t="shared" si="51"/>
        <v>115.3313193636322</v>
      </c>
      <c r="W159" s="7">
        <f t="shared" si="52"/>
        <v>167.37838462936762</v>
      </c>
      <c r="X159">
        <f t="shared" si="53"/>
        <v>123.24023574036342</v>
      </c>
      <c r="Y159" s="7">
        <f t="shared" si="54"/>
        <v>546.17867989276374</v>
      </c>
      <c r="Z159" s="7">
        <f t="shared" si="55"/>
        <v>418.83028773941123</v>
      </c>
      <c r="AA159">
        <f t="shared" si="56"/>
        <v>378.26078697072211</v>
      </c>
      <c r="AB159">
        <f t="shared" si="57"/>
        <v>170.53644054898265</v>
      </c>
      <c r="AC159">
        <f t="shared" si="58"/>
        <v>144.27653071704276</v>
      </c>
      <c r="AD159">
        <f t="shared" si="59"/>
        <v>149.59150184550057</v>
      </c>
      <c r="AE159">
        <f t="shared" si="44"/>
        <v>102.9878008470823</v>
      </c>
      <c r="AG159" s="3">
        <f t="shared" si="60"/>
        <v>-4.2695239229125256E-2</v>
      </c>
      <c r="AH159" s="3">
        <f t="shared" si="61"/>
        <v>-2.937714797616674E-2</v>
      </c>
      <c r="AI159" s="3">
        <f t="shared" si="62"/>
        <v>-3.4904277917651723E-2</v>
      </c>
      <c r="AJ159" s="3">
        <f t="shared" si="63"/>
        <v>-4.6338198083482773E-2</v>
      </c>
      <c r="AK159" s="3">
        <f t="shared" si="64"/>
        <v>-1.401037131624723E-3</v>
      </c>
      <c r="AL159" s="3">
        <f t="shared" si="65"/>
        <v>0</v>
      </c>
      <c r="AM159" s="3">
        <f t="shared" si="66"/>
        <v>0</v>
      </c>
      <c r="AN159" s="3">
        <f t="shared" si="67"/>
        <v>-1.4199999999999957E-2</v>
      </c>
      <c r="AO159" s="3">
        <f t="shared" si="68"/>
        <v>-3.2140712946909303E-2</v>
      </c>
      <c r="AP159" s="3">
        <f t="shared" si="69"/>
        <v>-2.1788573988083381E-2</v>
      </c>
      <c r="AQ159" s="3">
        <f t="shared" si="69"/>
        <v>-1.583857398808344E-2</v>
      </c>
    </row>
    <row r="160" spans="1:43" x14ac:dyDescent="0.25">
      <c r="A160" s="1">
        <v>41698</v>
      </c>
      <c r="B160" s="3">
        <v>3.8706699069662398E-2</v>
      </c>
      <c r="C160" s="3">
        <v>3.8740924939166303E-2</v>
      </c>
      <c r="D160" s="3">
        <v>4.5599145502192399E-2</v>
      </c>
      <c r="E160" s="3">
        <v>5.2047388486535499E-2</v>
      </c>
      <c r="F160" s="3">
        <f>VLOOKUP($A160,[1]Consolidate_Returns!$A:$G,3,0)</f>
        <v>0.11668469508272056</v>
      </c>
      <c r="G160" s="3">
        <f>VLOOKUP($A160,[1]Consolidate_Returns!$A:$G,5,0)</f>
        <v>8.574020551922984E-2</v>
      </c>
      <c r="H160" s="3">
        <f>VLOOKUP($A160,[1]Consolidate_Returns!$A:$G,2,0)</f>
        <v>0.11960524104380253</v>
      </c>
      <c r="I160" s="3">
        <f>VLOOKUP($A160,[1]Consolidate_Returns!$A:$G,4,0)</f>
        <v>6.9900000000000004E-2</v>
      </c>
      <c r="J160" s="3">
        <v>-1E-3</v>
      </c>
      <c r="M160" s="3">
        <f t="shared" si="45"/>
        <v>7.7695697076191478E-2</v>
      </c>
      <c r="N160" s="3">
        <f t="shared" si="46"/>
        <v>6.2223452294446119E-2</v>
      </c>
      <c r="O160" s="3">
        <f t="shared" si="47"/>
        <v>7.9173082991484414E-2</v>
      </c>
      <c r="P160" s="3">
        <f t="shared" si="42"/>
        <v>6.9900000000000004E-2</v>
      </c>
      <c r="Q160" s="3">
        <f t="shared" si="48"/>
        <v>4.2170035220679351E-2</v>
      </c>
      <c r="R160" s="3">
        <f t="shared" si="49"/>
        <v>5.432046246958315E-2</v>
      </c>
      <c r="S160" s="3">
        <f t="shared" si="43"/>
        <v>1.8870462469583151E-2</v>
      </c>
      <c r="U160" s="7">
        <f t="shared" si="50"/>
        <v>191.40626021853396</v>
      </c>
      <c r="V160">
        <f t="shared" si="51"/>
        <v>119.79936135023371</v>
      </c>
      <c r="W160" s="7">
        <f t="shared" si="52"/>
        <v>175.01069594400408</v>
      </c>
      <c r="X160">
        <f t="shared" si="53"/>
        <v>129.65456816711435</v>
      </c>
      <c r="Y160" s="7">
        <f t="shared" si="54"/>
        <v>588.61441315518607</v>
      </c>
      <c r="Z160" s="7">
        <f t="shared" si="55"/>
        <v>444.89135416803362</v>
      </c>
      <c r="AA160">
        <f t="shared" si="56"/>
        <v>408.20885964997933</v>
      </c>
      <c r="AB160">
        <f t="shared" si="57"/>
        <v>182.45693774335655</v>
      </c>
      <c r="AC160">
        <f t="shared" si="58"/>
        <v>150.36067709889787</v>
      </c>
      <c r="AD160">
        <f t="shared" si="59"/>
        <v>157.71738140726768</v>
      </c>
      <c r="AE160">
        <f t="shared" si="44"/>
        <v>104.93122827779207</v>
      </c>
      <c r="AG160" s="3">
        <f t="shared" si="60"/>
        <v>-5.6411319360117245E-3</v>
      </c>
      <c r="AH160" s="3">
        <f t="shared" si="61"/>
        <v>0</v>
      </c>
      <c r="AI160" s="3">
        <f t="shared" si="62"/>
        <v>0</v>
      </c>
      <c r="AJ160" s="3">
        <f t="shared" si="63"/>
        <v>0</v>
      </c>
      <c r="AK160" s="3">
        <f t="shared" si="64"/>
        <v>0</v>
      </c>
      <c r="AL160" s="3">
        <f t="shared" si="65"/>
        <v>0</v>
      </c>
      <c r="AM160" s="3">
        <f t="shared" si="66"/>
        <v>0</v>
      </c>
      <c r="AN160" s="3">
        <f t="shared" si="67"/>
        <v>0</v>
      </c>
      <c r="AO160" s="3">
        <f t="shared" si="68"/>
        <v>0</v>
      </c>
      <c r="AP160" s="3">
        <f t="shared" si="69"/>
        <v>0</v>
      </c>
      <c r="AQ160" s="3">
        <f t="shared" si="69"/>
        <v>0</v>
      </c>
    </row>
    <row r="161" spans="1:43" x14ac:dyDescent="0.25">
      <c r="A161" s="1">
        <v>41729</v>
      </c>
      <c r="B161" s="3">
        <v>1.2631678430352301E-3</v>
      </c>
      <c r="C161" s="3">
        <v>1.86958322162644E-3</v>
      </c>
      <c r="D161" s="3">
        <v>8.7408494060239299E-3</v>
      </c>
      <c r="E161" s="3">
        <v>5.7084331729821899E-3</v>
      </c>
      <c r="F161" s="3">
        <f>VLOOKUP($A161,[1]Consolidate_Returns!$A:$G,3,0)</f>
        <v>-6.2274196731089027E-2</v>
      </c>
      <c r="G161" s="3">
        <f>VLOOKUP($A161,[1]Consolidate_Returns!$A:$G,5,0)</f>
        <v>-6.7274196731089031E-2</v>
      </c>
      <c r="H161" s="3">
        <f>VLOOKUP($A161,[1]Consolidate_Returns!$A:$G,2,0)</f>
        <v>-0.11659110068119231</v>
      </c>
      <c r="I161" s="3">
        <f>VLOOKUP($A161,[1]Consolidate_Returns!$A:$G,4,0)</f>
        <v>-2.76E-2</v>
      </c>
      <c r="J161" s="3">
        <v>6.1999999999999998E-3</v>
      </c>
      <c r="M161" s="3">
        <f t="shared" si="45"/>
        <v>-3.05055144440269E-2</v>
      </c>
      <c r="N161" s="3">
        <f t="shared" si="46"/>
        <v>-3.3005514444026898E-2</v>
      </c>
      <c r="O161" s="3">
        <f t="shared" si="47"/>
        <v>-5.736075872978294E-2</v>
      </c>
      <c r="P161" s="3">
        <f t="shared" si="42"/>
        <v>-2.76E-2</v>
      </c>
      <c r="Q161" s="3">
        <f t="shared" si="48"/>
        <v>5.3052163138251852E-3</v>
      </c>
      <c r="R161" s="3">
        <f t="shared" si="49"/>
        <v>-1.286520838918678E-2</v>
      </c>
      <c r="S161" s="3">
        <f t="shared" si="43"/>
        <v>4.0347916108132197E-3</v>
      </c>
      <c r="U161" s="7">
        <f t="shared" si="50"/>
        <v>191.64803845139764</v>
      </c>
      <c r="V161">
        <f t="shared" si="51"/>
        <v>120.02333622617567</v>
      </c>
      <c r="W161" s="7">
        <f t="shared" si="52"/>
        <v>176.54043808169408</v>
      </c>
      <c r="X161">
        <f t="shared" si="53"/>
        <v>130.39469260506817</v>
      </c>
      <c r="Y161" s="7">
        <f t="shared" si="54"/>
        <v>570.65842767271806</v>
      </c>
      <c r="Z161" s="7">
        <f t="shared" si="55"/>
        <v>430.20748615201791</v>
      </c>
      <c r="AA161">
        <f t="shared" si="56"/>
        <v>384.79368974023703</v>
      </c>
      <c r="AB161">
        <f t="shared" si="57"/>
        <v>177.42112626163993</v>
      </c>
      <c r="AC161">
        <f t="shared" si="58"/>
        <v>151.15837301600075</v>
      </c>
      <c r="AD161">
        <f t="shared" si="59"/>
        <v>155.68831442886633</v>
      </c>
      <c r="AE161">
        <f t="shared" si="44"/>
        <v>105.35460391735964</v>
      </c>
      <c r="AG161" s="3">
        <f t="shared" si="60"/>
        <v>-4.3850897894364095E-3</v>
      </c>
      <c r="AH161" s="3">
        <f t="shared" si="61"/>
        <v>0</v>
      </c>
      <c r="AI161" s="3">
        <f t="shared" si="62"/>
        <v>0</v>
      </c>
      <c r="AJ161" s="3">
        <f t="shared" si="63"/>
        <v>0</v>
      </c>
      <c r="AK161" s="3">
        <f t="shared" si="64"/>
        <v>-3.0505514444027007E-2</v>
      </c>
      <c r="AL161" s="3">
        <f t="shared" si="65"/>
        <v>-3.3005514444026871E-2</v>
      </c>
      <c r="AM161" s="3">
        <f t="shared" si="66"/>
        <v>-5.7360758729782968E-2</v>
      </c>
      <c r="AN161" s="3">
        <f t="shared" si="67"/>
        <v>-2.7599999999999892E-2</v>
      </c>
      <c r="AO161" s="3">
        <f t="shared" si="68"/>
        <v>0</v>
      </c>
      <c r="AP161" s="3">
        <f t="shared" si="69"/>
        <v>-1.2865208389186747E-2</v>
      </c>
      <c r="AQ161" s="3">
        <f t="shared" si="69"/>
        <v>0</v>
      </c>
    </row>
    <row r="162" spans="1:43" x14ac:dyDescent="0.25">
      <c r="A162" s="1">
        <v>41759</v>
      </c>
      <c r="B162" s="3">
        <v>2.37097162425805E-2</v>
      </c>
      <c r="C162" s="3">
        <v>9.0485272622446902E-3</v>
      </c>
      <c r="D162" s="3">
        <v>7.4413109793665102E-3</v>
      </c>
      <c r="E162" s="3">
        <v>1.18679214967372E-2</v>
      </c>
      <c r="F162" s="3">
        <f>VLOOKUP($A162,[1]Consolidate_Returns!$A:$G,3,0)</f>
        <v>-5.3732989103903268E-3</v>
      </c>
      <c r="G162" s="3">
        <f>VLOOKUP($A162,[1]Consolidate_Returns!$A:$G,5,0)</f>
        <v>-2.6773509147163213E-2</v>
      </c>
      <c r="H162" s="3">
        <f>VLOOKUP($A162,[1]Consolidate_Returns!$A:$G,2,0)</f>
        <v>-2.1773509147163212E-2</v>
      </c>
      <c r="I162" s="3">
        <f>VLOOKUP($A162,[1]Consolidate_Returns!$A:$G,4,0)</f>
        <v>-1.8700000000000001E-2</v>
      </c>
      <c r="J162" s="3">
        <v>2.3E-3</v>
      </c>
      <c r="M162" s="3">
        <f t="shared" si="45"/>
        <v>9.1682086660950859E-3</v>
      </c>
      <c r="N162" s="3">
        <f t="shared" si="46"/>
        <v>-1.5318964522913567E-3</v>
      </c>
      <c r="O162" s="3">
        <f t="shared" si="47"/>
        <v>-6.362490942459261E-3</v>
      </c>
      <c r="P162" s="3">
        <f t="shared" si="42"/>
        <v>-1.8700000000000001E-2</v>
      </c>
      <c r="Q162" s="3">
        <f t="shared" si="48"/>
        <v>8.2449191208055998E-3</v>
      </c>
      <c r="R162" s="3">
        <f t="shared" si="49"/>
        <v>-4.8257363688776556E-3</v>
      </c>
      <c r="S162" s="3">
        <f t="shared" si="43"/>
        <v>5.6742636311223451E-3</v>
      </c>
      <c r="U162" s="7">
        <f t="shared" si="50"/>
        <v>196.19195906152746</v>
      </c>
      <c r="V162">
        <f t="shared" si="51"/>
        <v>121.10937065612379</v>
      </c>
      <c r="W162" s="7">
        <f t="shared" si="52"/>
        <v>177.85413038189355</v>
      </c>
      <c r="X162">
        <f t="shared" si="53"/>
        <v>131.9422065804963</v>
      </c>
      <c r="Y162" s="7">
        <f t="shared" si="54"/>
        <v>575.89034321468728</v>
      </c>
      <c r="Z162" s="7">
        <f t="shared" si="55"/>
        <v>429.54845283023246</v>
      </c>
      <c r="AA162">
        <f t="shared" si="56"/>
        <v>382.34544337454929</v>
      </c>
      <c r="AB162">
        <f t="shared" si="57"/>
        <v>174.10335120054725</v>
      </c>
      <c r="AC162">
        <f t="shared" si="58"/>
        <v>152.40466157595023</v>
      </c>
      <c r="AD162">
        <f t="shared" si="59"/>
        <v>154.9370036677177</v>
      </c>
      <c r="AE162">
        <f t="shared" si="44"/>
        <v>105.95241371473922</v>
      </c>
      <c r="AG162" s="3">
        <f t="shared" si="60"/>
        <v>0</v>
      </c>
      <c r="AH162" s="3">
        <f t="shared" si="61"/>
        <v>0</v>
      </c>
      <c r="AI162" s="3">
        <f t="shared" si="62"/>
        <v>0</v>
      </c>
      <c r="AJ162" s="3">
        <f t="shared" si="63"/>
        <v>0</v>
      </c>
      <c r="AK162" s="3">
        <f t="shared" si="64"/>
        <v>-2.1616986699821327E-2</v>
      </c>
      <c r="AL162" s="3">
        <f t="shared" si="65"/>
        <v>-3.4486849865835341E-2</v>
      </c>
      <c r="AM162" s="3">
        <f t="shared" si="66"/>
        <v>-6.3358292364371391E-2</v>
      </c>
      <c r="AN162" s="3">
        <f t="shared" si="67"/>
        <v>-4.5783879999999944E-2</v>
      </c>
      <c r="AO162" s="3">
        <f t="shared" si="68"/>
        <v>0</v>
      </c>
      <c r="AP162" s="3">
        <f t="shared" si="69"/>
        <v>-1.7628860654047451E-2</v>
      </c>
      <c r="AQ162" s="3">
        <f t="shared" si="69"/>
        <v>0</v>
      </c>
    </row>
    <row r="163" spans="1:43" x14ac:dyDescent="0.25">
      <c r="A163" s="1">
        <v>41789</v>
      </c>
      <c r="B163" s="3">
        <v>2.2209304308674599E-2</v>
      </c>
      <c r="C163" s="3">
        <v>2.0249042801088999E-2</v>
      </c>
      <c r="D163" s="3">
        <v>2.2844630200205801E-2</v>
      </c>
      <c r="E163" s="3">
        <v>2.0057495811149201E-2</v>
      </c>
      <c r="F163" s="3">
        <f>VLOOKUP($A163,[1]Consolidate_Returns!$A:$G,3,0)</f>
        <v>9.6789804252997449E-2</v>
      </c>
      <c r="G163" s="3">
        <f>VLOOKUP($A163,[1]Consolidate_Returns!$A:$G,5,0)</f>
        <v>8.7903806241008131E-2</v>
      </c>
      <c r="H163" s="3">
        <f>VLOOKUP($A163,[1]Consolidate_Returns!$A:$G,2,0)</f>
        <v>8.4513755344600192E-2</v>
      </c>
      <c r="I163" s="3">
        <f>VLOOKUP($A163,[1]Consolidate_Returns!$A:$G,4,0)</f>
        <v>3.6200000000000003E-2</v>
      </c>
      <c r="J163" s="3">
        <v>1E-4</v>
      </c>
      <c r="M163" s="3">
        <f t="shared" si="45"/>
        <v>5.9499554280836024E-2</v>
      </c>
      <c r="N163" s="3">
        <f t="shared" si="46"/>
        <v>5.5056555274841365E-2</v>
      </c>
      <c r="O163" s="3">
        <f t="shared" si="47"/>
        <v>5.2381399072844594E-2</v>
      </c>
      <c r="P163" s="3">
        <f t="shared" si="42"/>
        <v>3.6200000000000003E-2</v>
      </c>
      <c r="Q163" s="3">
        <f t="shared" si="48"/>
        <v>2.1546836500647398E-2</v>
      </c>
      <c r="R163" s="3">
        <f t="shared" si="49"/>
        <v>2.8224521400544503E-2</v>
      </c>
      <c r="S163" s="3">
        <f t="shared" si="43"/>
        <v>1.0174521400544499E-2</v>
      </c>
      <c r="U163" s="7">
        <f t="shared" si="50"/>
        <v>200.54924598323996</v>
      </c>
      <c r="V163">
        <f t="shared" si="51"/>
        <v>123.5617194861526</v>
      </c>
      <c r="W163" s="7">
        <f t="shared" si="52"/>
        <v>181.91714222004711</v>
      </c>
      <c r="X163">
        <f t="shared" si="53"/>
        <v>134.58863683629841</v>
      </c>
      <c r="Y163" s="7">
        <f t="shared" si="54"/>
        <v>610.15556195059889</v>
      </c>
      <c r="Z163" s="7">
        <f t="shared" si="55"/>
        <v>453.19791096670275</v>
      </c>
      <c r="AA163">
        <f t="shared" si="56"/>
        <v>402.37323262763528</v>
      </c>
      <c r="AB163">
        <f t="shared" si="57"/>
        <v>180.40589251400706</v>
      </c>
      <c r="AC163">
        <f t="shared" si="58"/>
        <v>155.68849990086375</v>
      </c>
      <c r="AD163">
        <f t="shared" si="59"/>
        <v>159.31002644347345</v>
      </c>
      <c r="AE163">
        <f t="shared" si="44"/>
        <v>107.03042881551917</v>
      </c>
      <c r="AG163" s="3">
        <f t="shared" si="60"/>
        <v>0</v>
      </c>
      <c r="AH163" s="3">
        <f t="shared" si="61"/>
        <v>0</v>
      </c>
      <c r="AI163" s="3">
        <f t="shared" si="62"/>
        <v>0</v>
      </c>
      <c r="AJ163" s="3">
        <f t="shared" si="63"/>
        <v>0</v>
      </c>
      <c r="AK163" s="3">
        <f t="shared" si="64"/>
        <v>0</v>
      </c>
      <c r="AL163" s="3">
        <f t="shared" si="65"/>
        <v>0</v>
      </c>
      <c r="AM163" s="3">
        <f t="shared" si="66"/>
        <v>-1.429568928843887E-2</v>
      </c>
      <c r="AN163" s="3">
        <f t="shared" si="67"/>
        <v>-1.1241256455999927E-2</v>
      </c>
      <c r="AO163" s="3">
        <f t="shared" si="68"/>
        <v>0</v>
      </c>
      <c r="AP163" s="3">
        <f t="shared" si="69"/>
        <v>0</v>
      </c>
      <c r="AQ163" s="3">
        <f t="shared" si="69"/>
        <v>0</v>
      </c>
    </row>
    <row r="164" spans="1:43" x14ac:dyDescent="0.25">
      <c r="A164" s="1">
        <v>41820</v>
      </c>
      <c r="B164" s="3">
        <v>8.6037090379291106E-3</v>
      </c>
      <c r="C164" s="3">
        <v>1.6258462874419101E-2</v>
      </c>
      <c r="D164" s="3">
        <v>2.0861612040264699E-2</v>
      </c>
      <c r="E164" s="3">
        <v>1.81822567818576E-2</v>
      </c>
      <c r="F164" s="3">
        <f>VLOOKUP($A164,[1]Consolidate_Returns!$A:$G,3,0)</f>
        <v>0.12747687121936677</v>
      </c>
      <c r="G164" s="3">
        <f>VLOOKUP($A164,[1]Consolidate_Returns!$A:$G,5,0)</f>
        <v>0.12247687121936676</v>
      </c>
      <c r="H164" s="3">
        <f>VLOOKUP($A164,[1]Consolidate_Returns!$A:$G,2,0)</f>
        <v>0.11427863967012887</v>
      </c>
      <c r="I164" s="3">
        <f>VLOOKUP($A164,[1]Consolidate_Returns!$A:$G,4,0)</f>
        <v>3.6499999999999998E-2</v>
      </c>
      <c r="J164" s="3">
        <v>1.6000000000000001E-3</v>
      </c>
      <c r="M164" s="3">
        <f t="shared" si="45"/>
        <v>6.8040290128647943E-2</v>
      </c>
      <c r="N164" s="3">
        <f t="shared" si="46"/>
        <v>6.5540290128647941E-2</v>
      </c>
      <c r="O164" s="3">
        <f t="shared" si="47"/>
        <v>6.5268551272273989E-2</v>
      </c>
      <c r="P164" s="3">
        <f t="shared" si="42"/>
        <v>3.6499999999999998E-2</v>
      </c>
      <c r="Q164" s="3">
        <f t="shared" si="48"/>
        <v>1.8560037457341902E-2</v>
      </c>
      <c r="R164" s="3">
        <f t="shared" si="49"/>
        <v>2.6379231437209549E-2</v>
      </c>
      <c r="S164" s="3">
        <f t="shared" si="43"/>
        <v>8.9292314372095508E-3</v>
      </c>
      <c r="U164" s="7">
        <f t="shared" si="50"/>
        <v>202.27471334345583</v>
      </c>
      <c r="V164">
        <f t="shared" si="51"/>
        <v>125.5706431151176</v>
      </c>
      <c r="W164" s="7">
        <f t="shared" si="52"/>
        <v>185.71222706451539</v>
      </c>
      <c r="X164">
        <f t="shared" si="53"/>
        <v>137.03576199117617</v>
      </c>
      <c r="Y164" s="7">
        <f t="shared" si="54"/>
        <v>651.67072340932577</v>
      </c>
      <c r="Z164" s="7">
        <f t="shared" si="55"/>
        <v>482.9006335371576</v>
      </c>
      <c r="AA164">
        <f t="shared" si="56"/>
        <v>428.63555059198268</v>
      </c>
      <c r="AB164">
        <f t="shared" si="57"/>
        <v>186.99070759076832</v>
      </c>
      <c r="AC164">
        <f t="shared" si="58"/>
        <v>158.57808429070113</v>
      </c>
      <c r="AD164">
        <f t="shared" si="59"/>
        <v>163.5125025012938</v>
      </c>
      <c r="AE164">
        <f t="shared" si="44"/>
        <v>107.98612828523673</v>
      </c>
      <c r="AG164" s="3">
        <f t="shared" si="60"/>
        <v>0</v>
      </c>
      <c r="AH164" s="3">
        <f t="shared" si="61"/>
        <v>0</v>
      </c>
      <c r="AI164" s="3">
        <f t="shared" si="62"/>
        <v>0</v>
      </c>
      <c r="AJ164" s="3">
        <f t="shared" si="63"/>
        <v>0</v>
      </c>
      <c r="AK164" s="3">
        <f t="shared" si="64"/>
        <v>0</v>
      </c>
      <c r="AL164" s="3">
        <f t="shared" si="65"/>
        <v>0</v>
      </c>
      <c r="AM164" s="3">
        <f t="shared" si="66"/>
        <v>0</v>
      </c>
      <c r="AN164" s="3">
        <f t="shared" si="67"/>
        <v>0</v>
      </c>
      <c r="AO164" s="3">
        <f t="shared" si="68"/>
        <v>0</v>
      </c>
      <c r="AP164" s="3">
        <f t="shared" si="69"/>
        <v>0</v>
      </c>
      <c r="AQ164" s="3">
        <f t="shared" si="69"/>
        <v>0</v>
      </c>
    </row>
    <row r="165" spans="1:43" x14ac:dyDescent="0.25">
      <c r="A165" s="1">
        <v>41851</v>
      </c>
      <c r="B165" s="3">
        <v>-4.6768102384349801E-3</v>
      </c>
      <c r="C165" s="3">
        <v>-1.2954223701255299E-2</v>
      </c>
      <c r="D165" s="3">
        <v>-1.3959340051187199E-2</v>
      </c>
      <c r="E165" s="3">
        <v>-1.4437397008281999E-2</v>
      </c>
      <c r="F165" s="3">
        <f>VLOOKUP($A165,[1]Consolidate_Returns!$A:$G,3,0)</f>
        <v>-2.3148266290790243E-2</v>
      </c>
      <c r="G165" s="3">
        <f>VLOOKUP($A165,[1]Consolidate_Returns!$A:$G,5,0)</f>
        <v>-3.8460180093822897E-2</v>
      </c>
      <c r="H165" s="3">
        <f>VLOOKUP($A165,[1]Consolidate_Returns!$A:$G,2,0)</f>
        <v>-3.34601800938229E-2</v>
      </c>
      <c r="I165" s="3">
        <f>VLOOKUP($A165,[1]Consolidate_Returns!$A:$G,4,0)</f>
        <v>-4.3E-3</v>
      </c>
      <c r="J165" s="3">
        <v>-1.9599999999999999E-2</v>
      </c>
      <c r="M165" s="3">
        <f t="shared" si="45"/>
        <v>-1.3912538264612612E-2</v>
      </c>
      <c r="N165" s="3">
        <f t="shared" si="46"/>
        <v>-2.1568495166128937E-2</v>
      </c>
      <c r="O165" s="3">
        <f t="shared" si="47"/>
        <v>-2.3207201897539099E-2</v>
      </c>
      <c r="P165" s="3">
        <f t="shared" si="42"/>
        <v>-4.3E-3</v>
      </c>
      <c r="Q165" s="3">
        <f t="shared" si="48"/>
        <v>-1.3456781876221249E-2</v>
      </c>
      <c r="R165" s="3">
        <f t="shared" si="49"/>
        <v>-8.6271118506276497E-3</v>
      </c>
      <c r="S165" s="3">
        <f t="shared" si="43"/>
        <v>-1.6277111850627649E-2</v>
      </c>
      <c r="U165" s="7">
        <f t="shared" si="50"/>
        <v>201.32871289311464</v>
      </c>
      <c r="V165">
        <f t="shared" si="51"/>
        <v>123.94397291389387</v>
      </c>
      <c r="W165" s="7">
        <f t="shared" si="52"/>
        <v>183.11980693525854</v>
      </c>
      <c r="X165">
        <f t="shared" si="53"/>
        <v>135.05732229097714</v>
      </c>
      <c r="Y165" s="7">
        <f t="shared" si="54"/>
        <v>642.60432953396571</v>
      </c>
      <c r="Z165" s="7">
        <f t="shared" si="55"/>
        <v>472.48519355699085</v>
      </c>
      <c r="AA165">
        <f t="shared" si="56"/>
        <v>418.68811882893169</v>
      </c>
      <c r="AB165">
        <f t="shared" si="57"/>
        <v>186.18664754812804</v>
      </c>
      <c r="AC165">
        <f t="shared" si="58"/>
        <v>156.44413360005214</v>
      </c>
      <c r="AD165">
        <f t="shared" si="59"/>
        <v>162.10186185323909</v>
      </c>
      <c r="AE165">
        <f t="shared" si="44"/>
        <v>106.22842599682171</v>
      </c>
      <c r="AG165" s="3">
        <f t="shared" si="60"/>
        <v>-4.6768102384350451E-3</v>
      </c>
      <c r="AH165" s="3">
        <f t="shared" si="61"/>
        <v>-1.2954223701255336E-2</v>
      </c>
      <c r="AI165" s="3">
        <f t="shared" si="62"/>
        <v>-1.3959340051187145E-2</v>
      </c>
      <c r="AJ165" s="3">
        <f t="shared" si="63"/>
        <v>-1.4437397008281866E-2</v>
      </c>
      <c r="AK165" s="3">
        <f t="shared" si="64"/>
        <v>-1.3912538264612669E-2</v>
      </c>
      <c r="AL165" s="3">
        <f t="shared" si="65"/>
        <v>-2.1568495166128868E-2</v>
      </c>
      <c r="AM165" s="3">
        <f t="shared" si="66"/>
        <v>-2.320720189753912E-2</v>
      </c>
      <c r="AN165" s="3">
        <f t="shared" si="67"/>
        <v>-4.2999999999999133E-3</v>
      </c>
      <c r="AO165" s="3">
        <f t="shared" si="68"/>
        <v>-1.3456781876221216E-2</v>
      </c>
      <c r="AP165" s="3">
        <f t="shared" si="69"/>
        <v>-8.6271118506277382E-3</v>
      </c>
      <c r="AQ165" s="3">
        <f t="shared" si="69"/>
        <v>-1.6277111850627593E-2</v>
      </c>
    </row>
    <row r="166" spans="1:43" x14ac:dyDescent="0.25">
      <c r="A166" s="1">
        <v>41880</v>
      </c>
      <c r="B166" s="3">
        <v>2.89307799916435E-2</v>
      </c>
      <c r="C166" s="3">
        <v>1.99715101226094E-2</v>
      </c>
      <c r="D166" s="3">
        <v>3.9691087916488198E-2</v>
      </c>
      <c r="E166" s="3">
        <v>2.57618535456005E-2</v>
      </c>
      <c r="F166" s="3">
        <f>VLOOKUP($A166,[1]Consolidate_Returns!$A:$G,3,0)</f>
        <v>3.8518056560507372E-2</v>
      </c>
      <c r="G166" s="3">
        <f>VLOOKUP($A166,[1]Consolidate_Returns!$A:$G,5,0)</f>
        <v>6.138929527084392E-2</v>
      </c>
      <c r="H166" s="3">
        <f>VLOOKUP($A166,[1]Consolidate_Returns!$A:$G,2,0)</f>
        <v>6.6389295270843918E-2</v>
      </c>
      <c r="I166" s="3">
        <f>VLOOKUP($A166,[1]Consolidate_Returns!$A:$G,4,0)</f>
        <v>4.5999999999999999E-2</v>
      </c>
      <c r="J166" s="3">
        <v>3.7000000000000002E-3</v>
      </c>
      <c r="M166" s="3">
        <f t="shared" si="45"/>
        <v>3.3724418276075432E-2</v>
      </c>
      <c r="N166" s="3">
        <f t="shared" si="46"/>
        <v>4.516003763124371E-2</v>
      </c>
      <c r="O166" s="3">
        <f t="shared" si="47"/>
        <v>4.3180402696726655E-2</v>
      </c>
      <c r="P166" s="3">
        <f t="shared" si="42"/>
        <v>4.5999999999999999E-2</v>
      </c>
      <c r="Q166" s="3">
        <f t="shared" si="48"/>
        <v>2.9831299019548799E-2</v>
      </c>
      <c r="R166" s="3">
        <f t="shared" si="49"/>
        <v>3.2985755061304703E-2</v>
      </c>
      <c r="S166" s="3">
        <f t="shared" si="43"/>
        <v>1.1835755061304701E-2</v>
      </c>
      <c r="U166" s="7">
        <f t="shared" si="50"/>
        <v>207.15330959182609</v>
      </c>
      <c r="V166">
        <f t="shared" si="51"/>
        <v>126.41932122358014</v>
      </c>
      <c r="W166" s="7">
        <f t="shared" si="52"/>
        <v>190.38803129157623</v>
      </c>
      <c r="X166">
        <f t="shared" si="53"/>
        <v>138.53664924809826</v>
      </c>
      <c r="Y166" s="7">
        <f t="shared" si="54"/>
        <v>664.27578672918617</v>
      </c>
      <c r="Z166" s="7">
        <f t="shared" si="55"/>
        <v>493.82264267823007</v>
      </c>
      <c r="AA166">
        <f t="shared" si="56"/>
        <v>436.76724040429991</v>
      </c>
      <c r="AB166">
        <f t="shared" si="57"/>
        <v>194.75123333534194</v>
      </c>
      <c r="AC166">
        <f t="shared" si="58"/>
        <v>161.11106532932953</v>
      </c>
      <c r="AD166">
        <f t="shared" si="59"/>
        <v>167.44891416331149</v>
      </c>
      <c r="AE166">
        <f t="shared" si="44"/>
        <v>107.48571962746801</v>
      </c>
      <c r="AG166" s="3">
        <f t="shared" si="60"/>
        <v>0</v>
      </c>
      <c r="AH166" s="3">
        <f t="shared" si="61"/>
        <v>0</v>
      </c>
      <c r="AI166" s="3">
        <f t="shared" si="62"/>
        <v>0</v>
      </c>
      <c r="AJ166" s="3">
        <f t="shared" si="63"/>
        <v>0</v>
      </c>
      <c r="AK166" s="3">
        <f t="shared" si="64"/>
        <v>0</v>
      </c>
      <c r="AL166" s="3">
        <f t="shared" si="65"/>
        <v>0</v>
      </c>
      <c r="AM166" s="3">
        <f t="shared" si="66"/>
        <v>0</v>
      </c>
      <c r="AN166" s="3">
        <f t="shared" si="67"/>
        <v>0</v>
      </c>
      <c r="AO166" s="3">
        <f t="shared" si="68"/>
        <v>0</v>
      </c>
      <c r="AP166" s="3">
        <f t="shared" si="69"/>
        <v>0</v>
      </c>
      <c r="AQ166" s="3">
        <f t="shared" si="69"/>
        <v>-4.6340086982924944E-3</v>
      </c>
    </row>
    <row r="167" spans="1:43" x14ac:dyDescent="0.25">
      <c r="A167" s="1">
        <v>41912</v>
      </c>
      <c r="B167" s="3">
        <v>-4.3261030296221602E-2</v>
      </c>
      <c r="C167" s="3">
        <v>-3.09762828892323E-2</v>
      </c>
      <c r="D167" s="3">
        <v>-1.3721979274662399E-2</v>
      </c>
      <c r="E167" s="3">
        <v>-3.3158199923788802E-2</v>
      </c>
      <c r="F167" s="3">
        <f>VLOOKUP($A167,[1]Consolidate_Returns!$A:$G,3,0)</f>
        <v>-3.9749307199815941E-3</v>
      </c>
      <c r="G167" s="3">
        <f>VLOOKUP($A167,[1]Consolidate_Returns!$A:$G,5,0)</f>
        <v>-8.9749307199815942E-3</v>
      </c>
      <c r="H167" s="3">
        <f>VLOOKUP($A167,[1]Consolidate_Returns!$A:$G,2,0)</f>
        <v>-1.1455520862101269E-2</v>
      </c>
      <c r="I167" s="3">
        <f>VLOOKUP($A167,[1]Consolidate_Returns!$A:$G,4,0)</f>
        <v>-1.21E-2</v>
      </c>
      <c r="J167" s="3">
        <v>1.4000000000000002E-3</v>
      </c>
      <c r="M167" s="3">
        <f t="shared" si="45"/>
        <v>-2.3617980508101599E-2</v>
      </c>
      <c r="N167" s="3">
        <f t="shared" si="46"/>
        <v>-2.6117980508101598E-2</v>
      </c>
      <c r="O167" s="3">
        <f t="shared" si="47"/>
        <v>-2.1215901875666784E-2</v>
      </c>
      <c r="P167" s="3">
        <f t="shared" si="42"/>
        <v>-1.21E-2</v>
      </c>
      <c r="Q167" s="3">
        <f t="shared" si="48"/>
        <v>-2.2349131081947349E-2</v>
      </c>
      <c r="R167" s="3">
        <f t="shared" si="49"/>
        <v>-2.153814144461615E-2</v>
      </c>
      <c r="S167" s="3">
        <f t="shared" si="43"/>
        <v>-1.4788141444616151E-2</v>
      </c>
      <c r="U167" s="7">
        <f t="shared" si="50"/>
        <v>198.19164398961152</v>
      </c>
      <c r="V167">
        <f t="shared" si="51"/>
        <v>122.5033205666938</v>
      </c>
      <c r="W167" s="7">
        <f t="shared" si="52"/>
        <v>187.77553067204946</v>
      </c>
      <c r="X167">
        <f t="shared" si="53"/>
        <v>133.94302333555802</v>
      </c>
      <c r="Y167" s="7">
        <f t="shared" si="54"/>
        <v>648.58693414621234</v>
      </c>
      <c r="Z167" s="7">
        <f t="shared" si="55"/>
        <v>480.92499252230084</v>
      </c>
      <c r="AA167">
        <f t="shared" si="56"/>
        <v>427.50082948937654</v>
      </c>
      <c r="AB167">
        <f t="shared" si="57"/>
        <v>192.39474341198431</v>
      </c>
      <c r="AC167">
        <f t="shared" si="58"/>
        <v>157.51037301153215</v>
      </c>
      <c r="AD167">
        <f t="shared" si="59"/>
        <v>163.8423757653147</v>
      </c>
      <c r="AE167">
        <f t="shared" si="44"/>
        <v>105.89620560234066</v>
      </c>
      <c r="AG167" s="3">
        <f t="shared" si="60"/>
        <v>-4.3261030296221623E-2</v>
      </c>
      <c r="AH167" s="3">
        <f t="shared" si="61"/>
        <v>-3.0976282889232237E-2</v>
      </c>
      <c r="AI167" s="3">
        <f t="shared" si="62"/>
        <v>-1.3721979274662319E-2</v>
      </c>
      <c r="AJ167" s="3">
        <f t="shared" si="63"/>
        <v>-3.3158199923788698E-2</v>
      </c>
      <c r="AK167" s="3">
        <f t="shared" si="64"/>
        <v>-2.3617980508101672E-2</v>
      </c>
      <c r="AL167" s="3">
        <f t="shared" si="65"/>
        <v>-2.6117980508101588E-2</v>
      </c>
      <c r="AM167" s="3">
        <f t="shared" si="66"/>
        <v>-2.1215901875666732E-2</v>
      </c>
      <c r="AN167" s="3">
        <f t="shared" si="67"/>
        <v>-1.2099999999999955E-2</v>
      </c>
      <c r="AO167" s="3">
        <f t="shared" si="68"/>
        <v>-2.2349131081947429E-2</v>
      </c>
      <c r="AP167" s="3">
        <f t="shared" si="69"/>
        <v>-2.1538141444616118E-2</v>
      </c>
      <c r="AQ167" s="3">
        <f t="shared" si="69"/>
        <v>-1.935362176682277E-2</v>
      </c>
    </row>
    <row r="168" spans="1:43" x14ac:dyDescent="0.25">
      <c r="A168" s="1">
        <v>41943</v>
      </c>
      <c r="B168" s="3">
        <v>2.5492482534485099E-2</v>
      </c>
      <c r="C168" s="3">
        <v>1.7681301830328299E-2</v>
      </c>
      <c r="D168" s="3">
        <v>2.3857650263733099E-2</v>
      </c>
      <c r="E168" s="3">
        <v>1.20542718326903E-2</v>
      </c>
      <c r="F168" s="3">
        <f>VLOOKUP($A168,[1]Consolidate_Returns!$A:$G,3,0)</f>
        <v>2.3305868857636468E-3</v>
      </c>
      <c r="G168" s="3">
        <f>VLOOKUP($A168,[1]Consolidate_Returns!$A:$G,5,0)</f>
        <v>-1.8723950720119242E-2</v>
      </c>
      <c r="H168" s="3">
        <f>VLOOKUP($A168,[1]Consolidate_Returns!$A:$G,2,0)</f>
        <v>-1.3723950720119241E-2</v>
      </c>
      <c r="I168" s="3">
        <f>VLOOKUP($A168,[1]Consolidate_Returns!$A:$G,4,0)</f>
        <v>3.1199999999999999E-2</v>
      </c>
      <c r="J168" s="3">
        <v>1.38E-2</v>
      </c>
      <c r="M168" s="3">
        <f t="shared" si="45"/>
        <v>1.3911534710124372E-2</v>
      </c>
      <c r="N168" s="3">
        <f t="shared" si="46"/>
        <v>3.3842659071829286E-3</v>
      </c>
      <c r="O168" s="3">
        <f t="shared" si="47"/>
        <v>1.9786755551045292E-3</v>
      </c>
      <c r="P168" s="3">
        <f t="shared" si="42"/>
        <v>3.1199999999999999E-2</v>
      </c>
      <c r="Q168" s="3">
        <f t="shared" si="48"/>
        <v>2.0769476047030701E-2</v>
      </c>
      <c r="R168" s="3">
        <f t="shared" si="49"/>
        <v>2.4440650915164147E-2</v>
      </c>
      <c r="S168" s="3">
        <f t="shared" si="43"/>
        <v>1.5740650915164148E-2</v>
      </c>
      <c r="U168" s="7">
        <f t="shared" si="50"/>
        <v>203.24404101249758</v>
      </c>
      <c r="V168">
        <f t="shared" si="51"/>
        <v>124.66933875285099</v>
      </c>
      <c r="W168" s="7">
        <f t="shared" si="52"/>
        <v>192.2554136109101</v>
      </c>
      <c r="X168">
        <f t="shared" si="53"/>
        <v>135.55760894893723</v>
      </c>
      <c r="Y168" s="7">
        <f t="shared" si="54"/>
        <v>657.60977379312055</v>
      </c>
      <c r="Z168" s="7">
        <f t="shared" si="55"/>
        <v>482.55257057840629</v>
      </c>
      <c r="AA168">
        <f t="shared" si="56"/>
        <v>428.34671493047409</v>
      </c>
      <c r="AB168">
        <f t="shared" si="57"/>
        <v>198.3974594064382</v>
      </c>
      <c r="AC168">
        <f t="shared" si="58"/>
        <v>160.78178093095406</v>
      </c>
      <c r="AD168">
        <f t="shared" si="59"/>
        <v>167.84679007650593</v>
      </c>
      <c r="AE168">
        <f t="shared" si="44"/>
        <v>107.56308080796754</v>
      </c>
      <c r="AG168" s="3">
        <f t="shared" si="60"/>
        <v>-1.8871378820986814E-2</v>
      </c>
      <c r="AH168" s="3">
        <f t="shared" si="61"/>
        <v>-1.3842682066250001E-2</v>
      </c>
      <c r="AI168" s="3">
        <f t="shared" si="62"/>
        <v>0</v>
      </c>
      <c r="AJ168" s="3">
        <f t="shared" si="63"/>
        <v>-2.1503626046462374E-2</v>
      </c>
      <c r="AK168" s="3">
        <f t="shared" si="64"/>
        <v>-1.0035008153598758E-2</v>
      </c>
      <c r="AL168" s="3">
        <f t="shared" si="65"/>
        <v>-2.282210479191665E-2</v>
      </c>
      <c r="AM168" s="3">
        <f t="shared" si="66"/>
        <v>-1.9279205706983056E-2</v>
      </c>
      <c r="AN168" s="3">
        <f t="shared" si="67"/>
        <v>0</v>
      </c>
      <c r="AO168" s="3">
        <f t="shared" si="68"/>
        <v>-2.0438347775950877E-3</v>
      </c>
      <c r="AP168" s="3">
        <f t="shared" si="69"/>
        <v>0</v>
      </c>
      <c r="AQ168" s="3">
        <f t="shared" si="69"/>
        <v>-3.9176094558344325E-3</v>
      </c>
    </row>
    <row r="169" spans="1:43" x14ac:dyDescent="0.25">
      <c r="A169" s="1">
        <v>41971</v>
      </c>
      <c r="B169" s="3">
        <v>8.1071056906150095E-3</v>
      </c>
      <c r="C169" s="3">
        <v>8.5443804840814597E-3</v>
      </c>
      <c r="D169" s="3">
        <v>2.7538044498567699E-2</v>
      </c>
      <c r="E169" s="3">
        <v>1.37561351150266E-2</v>
      </c>
      <c r="F169" s="3">
        <f>VLOOKUP($A169,[1]Consolidate_Returns!$A:$G,3,0)</f>
        <v>5.7106048067302469E-2</v>
      </c>
      <c r="G169" s="3">
        <f>VLOOKUP($A169,[1]Consolidate_Returns!$A:$G,5,0)</f>
        <v>6.8771187337205178E-2</v>
      </c>
      <c r="H169" s="3">
        <f>VLOOKUP($A169,[1]Consolidate_Returns!$A:$G,2,0)</f>
        <v>3.6007715989536643E-2</v>
      </c>
      <c r="I169" s="3">
        <f>VLOOKUP($A169,[1]Consolidate_Returns!$A:$G,4,0)</f>
        <v>5.0200000000000002E-2</v>
      </c>
      <c r="J169" s="3">
        <v>4.8999999999999998E-3</v>
      </c>
      <c r="M169" s="3">
        <f t="shared" si="45"/>
        <v>3.2606576878958737E-2</v>
      </c>
      <c r="N169" s="3">
        <f t="shared" si="46"/>
        <v>3.8439146513910095E-2</v>
      </c>
      <c r="O169" s="3">
        <f t="shared" si="47"/>
        <v>2.2276048236809051E-2</v>
      </c>
      <c r="P169" s="3">
        <f t="shared" si="42"/>
        <v>5.0200000000000002E-2</v>
      </c>
      <c r="Q169" s="3">
        <f t="shared" si="48"/>
        <v>1.8041212491324579E-2</v>
      </c>
      <c r="R169" s="3">
        <f t="shared" si="49"/>
        <v>2.9372190242040731E-2</v>
      </c>
      <c r="S169" s="3">
        <f t="shared" si="43"/>
        <v>6.7221902420407298E-3</v>
      </c>
      <c r="U169" s="7">
        <f t="shared" si="50"/>
        <v>204.89176193397358</v>
      </c>
      <c r="V169">
        <f t="shared" si="51"/>
        <v>125.73456101785419</v>
      </c>
      <c r="W169" s="7">
        <f t="shared" si="52"/>
        <v>197.5497517460179</v>
      </c>
      <c r="X169">
        <f t="shared" si="53"/>
        <v>137.42235773350876</v>
      </c>
      <c r="Y169" s="7">
        <f t="shared" si="54"/>
        <v>679.05217743866058</v>
      </c>
      <c r="Z169" s="7">
        <f t="shared" si="55"/>
        <v>501.10147953953356</v>
      </c>
      <c r="AA169">
        <f t="shared" si="56"/>
        <v>437.88858701434401</v>
      </c>
      <c r="AB169">
        <f t="shared" si="57"/>
        <v>208.35701186864139</v>
      </c>
      <c r="AC169">
        <f t="shared" si="58"/>
        <v>163.68247920546298</v>
      </c>
      <c r="AD169">
        <f t="shared" si="59"/>
        <v>172.77681792614894</v>
      </c>
      <c r="AE169">
        <f t="shared" si="44"/>
        <v>108.28614030017869</v>
      </c>
      <c r="AG169" s="3">
        <f t="shared" si="60"/>
        <v>-1.0917265393001184E-2</v>
      </c>
      <c r="AH169" s="3">
        <f t="shared" si="61"/>
        <v>-5.4165787246627543E-3</v>
      </c>
      <c r="AI169" s="3">
        <f t="shared" si="62"/>
        <v>0</v>
      </c>
      <c r="AJ169" s="3">
        <f t="shared" si="63"/>
        <v>-8.043297716793827E-3</v>
      </c>
      <c r="AK169" s="3">
        <f t="shared" si="64"/>
        <v>0</v>
      </c>
      <c r="AL169" s="3">
        <f t="shared" si="65"/>
        <v>0</v>
      </c>
      <c r="AM169" s="3">
        <f t="shared" si="66"/>
        <v>0</v>
      </c>
      <c r="AN169" s="3">
        <f t="shared" si="67"/>
        <v>0</v>
      </c>
      <c r="AO169" s="3">
        <f t="shared" si="68"/>
        <v>0</v>
      </c>
      <c r="AP169" s="3">
        <f t="shared" si="69"/>
        <v>0</v>
      </c>
      <c r="AQ169" s="3">
        <f t="shared" si="69"/>
        <v>0</v>
      </c>
    </row>
    <row r="170" spans="1:43" x14ac:dyDescent="0.25">
      <c r="A170" s="1">
        <v>42004</v>
      </c>
      <c r="B170" s="3">
        <v>6.1998627391689296E-3</v>
      </c>
      <c r="C170" s="3">
        <v>-1.49276054519297E-2</v>
      </c>
      <c r="D170" s="3">
        <v>-2.9682513167068598E-3</v>
      </c>
      <c r="E170" s="3">
        <v>-2.3576787977156899E-2</v>
      </c>
      <c r="F170" s="3">
        <f>VLOOKUP($A170,[1]Consolidate_Returns!$A:$G,3,0)</f>
        <v>3.4203697535808479E-2</v>
      </c>
      <c r="G170" s="3">
        <f>VLOOKUP($A170,[1]Consolidate_Returns!$A:$G,5,0)</f>
        <v>2.9203697535808478E-2</v>
      </c>
      <c r="H170" s="3">
        <f>VLOOKUP($A170,[1]Consolidate_Returns!$A:$G,2,0)</f>
        <v>-6.0337484436516686E-3</v>
      </c>
      <c r="I170" s="3">
        <f>VLOOKUP($A170,[1]Consolidate_Returns!$A:$G,4,0)</f>
        <v>-8.3999999999999995E-3</v>
      </c>
      <c r="J170" s="3">
        <v>-1.0700000000000001E-2</v>
      </c>
      <c r="M170" s="3">
        <f t="shared" si="45"/>
        <v>2.0201780137488703E-2</v>
      </c>
      <c r="N170" s="3">
        <f t="shared" si="46"/>
        <v>1.7701780137488705E-2</v>
      </c>
      <c r="O170" s="3">
        <f t="shared" si="47"/>
        <v>-1.0480676947790684E-2</v>
      </c>
      <c r="P170" s="3">
        <f t="shared" si="42"/>
        <v>-8.3999999999999995E-3</v>
      </c>
      <c r="Q170" s="3">
        <f t="shared" si="48"/>
        <v>-8.9479283843182794E-3</v>
      </c>
      <c r="R170" s="3">
        <f t="shared" si="49"/>
        <v>-1.166380272596485E-2</v>
      </c>
      <c r="S170" s="3">
        <f t="shared" si="43"/>
        <v>-1.281380272596485E-2</v>
      </c>
      <c r="U170" s="7">
        <f t="shared" si="50"/>
        <v>206.16206273435068</v>
      </c>
      <c r="V170">
        <f t="shared" si="51"/>
        <v>123.85764509930807</v>
      </c>
      <c r="W170" s="7">
        <f t="shared" si="52"/>
        <v>196.96337443528267</v>
      </c>
      <c r="X170">
        <f t="shared" si="53"/>
        <v>134.18237994190483</v>
      </c>
      <c r="Y170" s="7">
        <f t="shared" si="54"/>
        <v>692.77024022915941</v>
      </c>
      <c r="Z170" s="7">
        <f t="shared" si="55"/>
        <v>509.97186775691273</v>
      </c>
      <c r="AA170">
        <f t="shared" si="56"/>
        <v>433.29921819472213</v>
      </c>
      <c r="AB170">
        <f t="shared" si="57"/>
        <v>206.60681296894481</v>
      </c>
      <c r="AC170">
        <f t="shared" si="58"/>
        <v>162.21786010376485</v>
      </c>
      <c r="AD170">
        <f t="shared" si="59"/>
        <v>170.76158320623838</v>
      </c>
      <c r="AE170">
        <f t="shared" si="44"/>
        <v>106.89858306041604</v>
      </c>
      <c r="AG170" s="3">
        <f t="shared" si="60"/>
        <v>-4.7850882007560063E-3</v>
      </c>
      <c r="AH170" s="3">
        <f t="shared" si="61"/>
        <v>-2.026332762649145E-2</v>
      </c>
      <c r="AI170" s="3">
        <f t="shared" si="62"/>
        <v>-2.9682513167068559E-3</v>
      </c>
      <c r="AJ170" s="3">
        <f t="shared" si="63"/>
        <v>-3.1430450569044657E-2</v>
      </c>
      <c r="AK170" s="3">
        <f t="shared" si="64"/>
        <v>0</v>
      </c>
      <c r="AL170" s="3">
        <f t="shared" si="65"/>
        <v>0</v>
      </c>
      <c r="AM170" s="3">
        <f t="shared" si="66"/>
        <v>-1.048067694779071E-2</v>
      </c>
      <c r="AN170" s="3">
        <f t="shared" si="67"/>
        <v>-8.3999999999999873E-3</v>
      </c>
      <c r="AO170" s="3">
        <f t="shared" si="68"/>
        <v>-8.9479283843181857E-3</v>
      </c>
      <c r="AP170" s="3">
        <f t="shared" si="69"/>
        <v>-1.1663802725964871E-2</v>
      </c>
      <c r="AQ170" s="3">
        <f t="shared" si="69"/>
        <v>-1.2813802725964859E-2</v>
      </c>
    </row>
    <row r="171" spans="1:43" x14ac:dyDescent="0.25">
      <c r="A171" s="1">
        <v>42034</v>
      </c>
      <c r="B171" s="3">
        <v>5.7162565059715502E-2</v>
      </c>
      <c r="C171" s="3">
        <v>2.8819791711154302E-3</v>
      </c>
      <c r="D171" s="3">
        <v>-2.9003901052938302E-2</v>
      </c>
      <c r="E171" s="3">
        <v>-1.31623859519096E-2</v>
      </c>
      <c r="F171" s="3">
        <f>VLOOKUP($A171,[1]Consolidate_Returns!$A:$G,3,0)</f>
        <v>4.9651743626366381E-2</v>
      </c>
      <c r="G171" s="3">
        <f>VLOOKUP($A171,[1]Consolidate_Returns!$A:$G,5,0)</f>
        <v>2.1833602033346448E-2</v>
      </c>
      <c r="H171" s="3">
        <f>VLOOKUP($A171,[1]Consolidate_Returns!$A:$G,2,0)</f>
        <v>2.6833602033346449E-2</v>
      </c>
      <c r="I171" s="3">
        <f>VLOOKUP($A171,[1]Consolidate_Returns!$A:$G,4,0)</f>
        <v>-3.1899999999999998E-2</v>
      </c>
      <c r="J171" s="3">
        <v>-7.9000000000000008E-3</v>
      </c>
      <c r="M171" s="3">
        <f t="shared" si="45"/>
        <v>5.3407154343040941E-2</v>
      </c>
      <c r="N171" s="3">
        <f t="shared" si="46"/>
        <v>3.9498083546530977E-2</v>
      </c>
      <c r="O171" s="3">
        <f t="shared" si="47"/>
        <v>1.485779060223094E-2</v>
      </c>
      <c r="P171" s="3">
        <f t="shared" si="42"/>
        <v>-3.1899999999999998E-2</v>
      </c>
      <c r="Q171" s="3">
        <f t="shared" si="48"/>
        <v>-1.3060960940911436E-2</v>
      </c>
      <c r="R171" s="3">
        <f t="shared" si="49"/>
        <v>-1.4509010414442284E-2</v>
      </c>
      <c r="S171" s="3">
        <f t="shared" si="43"/>
        <v>-2.5090104144422851E-3</v>
      </c>
      <c r="U171" s="7">
        <f t="shared" si="50"/>
        <v>217.94681505824812</v>
      </c>
      <c r="V171">
        <f t="shared" si="51"/>
        <v>124.21460025266768</v>
      </c>
      <c r="W171" s="7">
        <f t="shared" si="52"/>
        <v>191.25066821210891</v>
      </c>
      <c r="X171">
        <f t="shared" si="53"/>
        <v>132.41621966916372</v>
      </c>
      <c r="Y171" s="7">
        <f t="shared" si="54"/>
        <v>729.76912737334374</v>
      </c>
      <c r="Z171" s="7">
        <f t="shared" si="55"/>
        <v>530.11477919595575</v>
      </c>
      <c r="AA171">
        <f t="shared" si="56"/>
        <v>439.73708724676965</v>
      </c>
      <c r="AB171">
        <f t="shared" si="57"/>
        <v>200.01605563523546</v>
      </c>
      <c r="AC171">
        <f t="shared" si="58"/>
        <v>160.09913896903134</v>
      </c>
      <c r="AD171">
        <f t="shared" si="59"/>
        <v>168.28400161711241</v>
      </c>
      <c r="AE171">
        <f t="shared" si="44"/>
        <v>106.63037340222833</v>
      </c>
      <c r="AG171" s="3">
        <f t="shared" si="60"/>
        <v>0</v>
      </c>
      <c r="AH171" s="3">
        <f t="shared" si="61"/>
        <v>-1.7439746943533105E-2</v>
      </c>
      <c r="AI171" s="3">
        <f t="shared" si="62"/>
        <v>-3.1886061502155096E-2</v>
      </c>
      <c r="AJ171" s="3">
        <f t="shared" si="63"/>
        <v>-4.4179136799921928E-2</v>
      </c>
      <c r="AK171" s="3">
        <f t="shared" si="64"/>
        <v>0</v>
      </c>
      <c r="AL171" s="3">
        <f t="shared" si="65"/>
        <v>0</v>
      </c>
      <c r="AM171" s="3">
        <f t="shared" si="66"/>
        <v>0</v>
      </c>
      <c r="AN171" s="3">
        <f t="shared" si="67"/>
        <v>-4.0032040000000026E-2</v>
      </c>
      <c r="AO171" s="3">
        <f t="shared" si="68"/>
        <v>-2.1892020782099949E-2</v>
      </c>
      <c r="AP171" s="3">
        <f t="shared" si="69"/>
        <v>-2.6003582905184189E-2</v>
      </c>
      <c r="AQ171" s="3">
        <f t="shared" si="69"/>
        <v>-1.5290663175919155E-2</v>
      </c>
    </row>
    <row r="172" spans="1:43" x14ac:dyDescent="0.25">
      <c r="A172" s="1">
        <v>42062</v>
      </c>
      <c r="B172" s="3">
        <v>-3.2459555901262198E-2</v>
      </c>
      <c r="C172" s="3">
        <v>2.8735796348244101E-2</v>
      </c>
      <c r="D172" s="3">
        <v>5.6454800183414602E-2</v>
      </c>
      <c r="E172" s="3">
        <v>5.5084071449887202E-2</v>
      </c>
      <c r="F172" s="3">
        <f>VLOOKUP($A172,[1]Consolidate_Returns!$A:$G,3,0)</f>
        <v>8.9929637252700409E-2</v>
      </c>
      <c r="G172" s="3">
        <f>VLOOKUP($A172,[1]Consolidate_Returns!$A:$G,5,0)</f>
        <v>8.8887666535280394E-2</v>
      </c>
      <c r="H172" s="3">
        <f>VLOOKUP($A172,[1]Consolidate_Returns!$A:$G,2,0)</f>
        <v>9.6182918983138896E-2</v>
      </c>
      <c r="I172" s="3">
        <f>VLOOKUP($A172,[1]Consolidate_Returns!$A:$G,4,0)</f>
        <v>7.6999999999999999E-2</v>
      </c>
      <c r="J172" s="3">
        <v>-4.7999999999999996E-3</v>
      </c>
      <c r="M172" s="3">
        <f t="shared" si="45"/>
        <v>2.8735040675719106E-2</v>
      </c>
      <c r="N172" s="3">
        <f t="shared" si="46"/>
        <v>2.8214055317009098E-2</v>
      </c>
      <c r="O172" s="3">
        <f t="shared" si="47"/>
        <v>6.2459357665691495E-2</v>
      </c>
      <c r="P172" s="3">
        <f t="shared" si="42"/>
        <v>7.6999999999999999E-2</v>
      </c>
      <c r="Q172" s="3">
        <f t="shared" si="48"/>
        <v>4.2595298265829348E-2</v>
      </c>
      <c r="R172" s="3">
        <f t="shared" si="49"/>
        <v>5.2867898174122047E-2</v>
      </c>
      <c r="S172" s="3">
        <f t="shared" si="43"/>
        <v>1.1967898174122051E-2</v>
      </c>
      <c r="U172" s="7">
        <f t="shared" si="50"/>
        <v>210.87235823136288</v>
      </c>
      <c r="V172">
        <f t="shared" si="51"/>
        <v>127.78400570900691</v>
      </c>
      <c r="W172" s="7">
        <f t="shared" si="52"/>
        <v>202.04768647096805</v>
      </c>
      <c r="X172">
        <f t="shared" si="53"/>
        <v>139.7102441745439</v>
      </c>
      <c r="Y172" s="7">
        <f t="shared" si="54"/>
        <v>750.73907293230081</v>
      </c>
      <c r="Z172" s="7">
        <f t="shared" si="55"/>
        <v>545.07146690055458</v>
      </c>
      <c r="AA172">
        <f t="shared" si="56"/>
        <v>467.20278325798506</v>
      </c>
      <c r="AB172">
        <f t="shared" si="57"/>
        <v>215.4172919191486</v>
      </c>
      <c r="AC172">
        <f t="shared" si="58"/>
        <v>166.9186095455197</v>
      </c>
      <c r="AD172">
        <f t="shared" si="59"/>
        <v>177.18082307893968</v>
      </c>
      <c r="AE172">
        <f t="shared" si="44"/>
        <v>107.9065148533748</v>
      </c>
      <c r="AG172" s="3">
        <f t="shared" si="60"/>
        <v>-3.2459555901262108E-2</v>
      </c>
      <c r="AH172" s="3">
        <f t="shared" si="61"/>
        <v>0</v>
      </c>
      <c r="AI172" s="3">
        <f t="shared" si="62"/>
        <v>0</v>
      </c>
      <c r="AJ172" s="3">
        <f t="shared" si="63"/>
        <v>0</v>
      </c>
      <c r="AK172" s="3">
        <f t="shared" si="64"/>
        <v>0</v>
      </c>
      <c r="AL172" s="3">
        <f t="shared" si="65"/>
        <v>0</v>
      </c>
      <c r="AM172" s="3">
        <f t="shared" si="66"/>
        <v>0</v>
      </c>
      <c r="AN172" s="3">
        <f t="shared" si="67"/>
        <v>0</v>
      </c>
      <c r="AO172" s="3">
        <f t="shared" si="68"/>
        <v>0</v>
      </c>
      <c r="AP172" s="3">
        <f t="shared" si="69"/>
        <v>0</v>
      </c>
      <c r="AQ172" s="3">
        <f t="shared" si="69"/>
        <v>-3.5057621017013834E-3</v>
      </c>
    </row>
    <row r="173" spans="1:43" x14ac:dyDescent="0.25">
      <c r="A173" s="1">
        <v>42094</v>
      </c>
      <c r="B173" s="3">
        <v>4.7640760422136301E-3</v>
      </c>
      <c r="C173" s="3">
        <v>-4.4115354107657698E-3</v>
      </c>
      <c r="D173" s="3">
        <v>-1.5972138177023601E-2</v>
      </c>
      <c r="E173" s="3">
        <v>-1.46117697623555E-2</v>
      </c>
      <c r="F173" s="3">
        <f>VLOOKUP($A173,[1]Consolidate_Returns!$A:$G,3,0)</f>
        <v>8.521085827298186E-3</v>
      </c>
      <c r="G173" s="3">
        <f>VLOOKUP($A173,[1]Consolidate_Returns!$A:$G,5,0)</f>
        <v>3.5210858272981859E-3</v>
      </c>
      <c r="H173" s="3">
        <f>VLOOKUP($A173,[1]Consolidate_Returns!$A:$G,2,0)</f>
        <v>2.498974365023127E-2</v>
      </c>
      <c r="I173" s="3">
        <f>VLOOKUP($A173,[1]Consolidate_Returns!$A:$G,4,0)</f>
        <v>-1.52E-2</v>
      </c>
      <c r="J173" s="3">
        <v>-1.1301000000000002E-2</v>
      </c>
      <c r="M173" s="3">
        <f t="shared" si="45"/>
        <v>6.6425809347559085E-3</v>
      </c>
      <c r="N173" s="3">
        <f t="shared" si="46"/>
        <v>4.142580934755908E-3</v>
      </c>
      <c r="O173" s="3">
        <f t="shared" si="47"/>
        <v>1.028910411973275E-2</v>
      </c>
      <c r="P173" s="3">
        <f t="shared" si="42"/>
        <v>-1.52E-2</v>
      </c>
      <c r="Q173" s="3">
        <f t="shared" si="48"/>
        <v>-1.0191836793894685E-2</v>
      </c>
      <c r="R173" s="3">
        <f t="shared" si="49"/>
        <v>-9.805767705382884E-3</v>
      </c>
      <c r="S173" s="3">
        <f t="shared" si="43"/>
        <v>-7.8562677053828859E-3</v>
      </c>
      <c r="U173" s="7">
        <f t="shared" si="50"/>
        <v>211.876970181178</v>
      </c>
      <c r="V173">
        <f t="shared" si="51"/>
        <v>127.22028204289212</v>
      </c>
      <c r="W173" s="7">
        <f t="shared" si="52"/>
        <v>198.8205529043058</v>
      </c>
      <c r="X173">
        <f t="shared" si="53"/>
        <v>137.66883025322301</v>
      </c>
      <c r="Y173" s="7">
        <f t="shared" si="54"/>
        <v>755.72591798513724</v>
      </c>
      <c r="Z173" s="7">
        <f t="shared" si="55"/>
        <v>547.32946956741625</v>
      </c>
      <c r="AA173">
        <f t="shared" si="56"/>
        <v>472.00988133995543</v>
      </c>
      <c r="AB173">
        <f t="shared" si="57"/>
        <v>212.14294908197755</v>
      </c>
      <c r="AC173">
        <f t="shared" si="58"/>
        <v>165.21740231916795</v>
      </c>
      <c r="AD173">
        <f t="shared" si="59"/>
        <v>175.44342908597906</v>
      </c>
      <c r="AE173">
        <f t="shared" si="44"/>
        <v>107.05877238553182</v>
      </c>
      <c r="AG173" s="3">
        <f t="shared" si="60"/>
        <v>-2.7850119651658629E-2</v>
      </c>
      <c r="AH173" s="3">
        <f t="shared" si="61"/>
        <v>-4.4115354107657949E-3</v>
      </c>
      <c r="AI173" s="3">
        <f t="shared" si="62"/>
        <v>-1.5972138177023615E-2</v>
      </c>
      <c r="AJ173" s="3">
        <f t="shared" si="63"/>
        <v>-1.4611769762355438E-2</v>
      </c>
      <c r="AK173" s="3">
        <f t="shared" si="64"/>
        <v>0</v>
      </c>
      <c r="AL173" s="3">
        <f t="shared" si="65"/>
        <v>0</v>
      </c>
      <c r="AM173" s="3">
        <f t="shared" si="66"/>
        <v>0</v>
      </c>
      <c r="AN173" s="3">
        <f t="shared" si="67"/>
        <v>-1.519999999999995E-2</v>
      </c>
      <c r="AO173" s="3">
        <f t="shared" si="68"/>
        <v>-1.0191836793894607E-2</v>
      </c>
      <c r="AP173" s="3">
        <f t="shared" si="69"/>
        <v>-9.8057677053828528E-3</v>
      </c>
      <c r="AQ173" s="3">
        <f t="shared" si="69"/>
        <v>-1.1334487601501825E-2</v>
      </c>
    </row>
    <row r="174" spans="1:43" x14ac:dyDescent="0.25">
      <c r="A174" s="1">
        <v>42124</v>
      </c>
      <c r="B174" s="3">
        <v>-5.1790334418151001E-4</v>
      </c>
      <c r="C174" s="3">
        <v>5.3458242271191498E-3</v>
      </c>
      <c r="D174" s="3">
        <v>9.7194664432607106E-3</v>
      </c>
      <c r="E174" s="3">
        <v>2.8657121079095699E-2</v>
      </c>
      <c r="F174" s="3">
        <f>VLOOKUP($A174,[1]Consolidate_Returns!$A:$G,3,0)</f>
        <v>-5.148592557557171E-3</v>
      </c>
      <c r="G174" s="3">
        <f>VLOOKUP($A174,[1]Consolidate_Returns!$A:$G,5,0)</f>
        <v>-4.347440473985148E-2</v>
      </c>
      <c r="H174" s="3">
        <f>VLOOKUP($A174,[1]Consolidate_Returns!$A:$G,2,0)</f>
        <v>-3.8474404739851482E-2</v>
      </c>
      <c r="I174" s="3">
        <f>VLOOKUP($A174,[1]Consolidate_Returns!$A:$G,4,0)</f>
        <v>5.4999999999999997E-3</v>
      </c>
      <c r="J174" s="3">
        <v>-1.7201000000000001E-2</v>
      </c>
      <c r="M174" s="3">
        <f t="shared" si="45"/>
        <v>-2.8332479508693404E-3</v>
      </c>
      <c r="N174" s="3">
        <f t="shared" si="46"/>
        <v>-2.1996154042016495E-2</v>
      </c>
      <c r="O174" s="3">
        <f t="shared" si="47"/>
        <v>-1.6564290256366167E-2</v>
      </c>
      <c r="P174" s="3">
        <f t="shared" si="42"/>
        <v>5.4999999999999997E-3</v>
      </c>
      <c r="Q174" s="3">
        <f t="shared" si="48"/>
        <v>7.5326453351899306E-3</v>
      </c>
      <c r="R174" s="3">
        <f t="shared" si="49"/>
        <v>5.4229121135595752E-3</v>
      </c>
      <c r="S174" s="3">
        <f t="shared" si="43"/>
        <v>-5.9275878864404261E-3</v>
      </c>
      <c r="U174" s="7">
        <f t="shared" si="50"/>
        <v>211.76723838976611</v>
      </c>
      <c r="V174">
        <f t="shared" si="51"/>
        <v>127.90037930881795</v>
      </c>
      <c r="W174" s="7">
        <f t="shared" si="52"/>
        <v>200.75298259648974</v>
      </c>
      <c r="X174">
        <f t="shared" si="53"/>
        <v>141.61402259060711</v>
      </c>
      <c r="Y174" s="7">
        <f t="shared" si="54"/>
        <v>753.58475907658703</v>
      </c>
      <c r="Z174" s="7">
        <f t="shared" si="55"/>
        <v>535.29032624307615</v>
      </c>
      <c r="AA174">
        <f t="shared" si="56"/>
        <v>464.19137266156747</v>
      </c>
      <c r="AB174">
        <f t="shared" si="57"/>
        <v>213.30973530192844</v>
      </c>
      <c r="AC174">
        <f t="shared" si="58"/>
        <v>166.4619264140396</v>
      </c>
      <c r="AD174">
        <f t="shared" si="59"/>
        <v>176.39484338281386</v>
      </c>
      <c r="AE174">
        <f t="shared" si="44"/>
        <v>106.42417210320217</v>
      </c>
      <c r="AG174" s="3">
        <f t="shared" si="60"/>
        <v>-2.835359932573674E-2</v>
      </c>
      <c r="AH174" s="3">
        <f t="shared" si="61"/>
        <v>0</v>
      </c>
      <c r="AI174" s="3">
        <f t="shared" si="62"/>
        <v>-6.407912394801589E-3</v>
      </c>
      <c r="AJ174" s="3">
        <f t="shared" si="63"/>
        <v>0</v>
      </c>
      <c r="AK174" s="3">
        <f t="shared" si="64"/>
        <v>-2.8332479508692992E-3</v>
      </c>
      <c r="AL174" s="3">
        <f t="shared" si="65"/>
        <v>-2.1996154042016561E-2</v>
      </c>
      <c r="AM174" s="3">
        <f t="shared" si="66"/>
        <v>-1.6564290256366129E-2</v>
      </c>
      <c r="AN174" s="3">
        <f t="shared" si="67"/>
        <v>-9.7835999999998733E-3</v>
      </c>
      <c r="AO174" s="3">
        <f t="shared" si="68"/>
        <v>-2.7359629505873924E-3</v>
      </c>
      <c r="AP174" s="3">
        <f t="shared" si="69"/>
        <v>-4.4360314082954808E-3</v>
      </c>
      <c r="AQ174" s="3">
        <f t="shared" si="69"/>
        <v>-1.7194889316536541E-2</v>
      </c>
    </row>
    <row r="175" spans="1:43" x14ac:dyDescent="0.25">
      <c r="A175" s="1">
        <v>42153</v>
      </c>
      <c r="B175" s="3">
        <v>1.76515208080718E-3</v>
      </c>
      <c r="C175" s="3">
        <v>2.51881984160995E-3</v>
      </c>
      <c r="D175" s="3">
        <v>1.30092298434387E-2</v>
      </c>
      <c r="E175" s="3">
        <v>0</v>
      </c>
      <c r="F175" s="3">
        <f>VLOOKUP($A175,[1]Consolidate_Returns!$A:$G,3,0)</f>
        <v>0.11313571809597621</v>
      </c>
      <c r="G175" s="3">
        <f>VLOOKUP($A175,[1]Consolidate_Returns!$A:$G,5,0)</f>
        <v>0.11089328798495228</v>
      </c>
      <c r="H175" s="3">
        <f>VLOOKUP($A175,[1]Consolidate_Returns!$A:$G,2,0)</f>
        <v>0.12810723638556537</v>
      </c>
      <c r="I175" s="3">
        <f>VLOOKUP($A175,[1]Consolidate_Returns!$A:$G,4,0)</f>
        <v>2.1499999999999998E-2</v>
      </c>
      <c r="J175" s="3">
        <v>-6.6000000000000008E-3</v>
      </c>
      <c r="M175" s="3">
        <f t="shared" si="45"/>
        <v>5.7450435088391698E-2</v>
      </c>
      <c r="N175" s="3">
        <f t="shared" si="46"/>
        <v>5.6329220032879733E-2</v>
      </c>
      <c r="O175" s="3">
        <f t="shared" si="47"/>
        <v>6.5313028113587662E-2</v>
      </c>
      <c r="P175" s="3">
        <f t="shared" si="42"/>
        <v>2.1499999999999998E-2</v>
      </c>
      <c r="Q175" s="3">
        <f t="shared" si="48"/>
        <v>7.7640248425243251E-3</v>
      </c>
      <c r="R175" s="3">
        <f t="shared" si="49"/>
        <v>1.2009409920804974E-2</v>
      </c>
      <c r="S175" s="3">
        <f t="shared" si="43"/>
        <v>-2.0405900791950256E-3</v>
      </c>
      <c r="U175" s="7">
        <f t="shared" si="50"/>
        <v>212.14103977125657</v>
      </c>
      <c r="V175">
        <f t="shared" si="51"/>
        <v>128.22253732197044</v>
      </c>
      <c r="W175" s="7">
        <f t="shared" si="52"/>
        <v>203.36462428884334</v>
      </c>
      <c r="X175">
        <f t="shared" si="53"/>
        <v>141.61402259060711</v>
      </c>
      <c r="Y175" s="7">
        <f t="shared" si="54"/>
        <v>796.87853136151784</v>
      </c>
      <c r="Z175" s="7">
        <f t="shared" si="55"/>
        <v>565.44281281149438</v>
      </c>
      <c r="AA175">
        <f t="shared" si="56"/>
        <v>494.50911683429729</v>
      </c>
      <c r="AB175">
        <f t="shared" si="57"/>
        <v>217.89589461091992</v>
      </c>
      <c r="AC175">
        <f t="shared" si="58"/>
        <v>167.75434094605265</v>
      </c>
      <c r="AD175">
        <f t="shared" si="59"/>
        <v>178.51324136491428</v>
      </c>
      <c r="AE175">
        <f t="shared" si="44"/>
        <v>106.20700399342184</v>
      </c>
      <c r="AG175" s="3">
        <f t="shared" si="60"/>
        <v>-2.6638495659777845E-2</v>
      </c>
      <c r="AH175" s="3">
        <f t="shared" si="61"/>
        <v>0</v>
      </c>
      <c r="AI175" s="3">
        <f t="shared" si="62"/>
        <v>0</v>
      </c>
      <c r="AJ175" s="3">
        <f t="shared" si="63"/>
        <v>0</v>
      </c>
      <c r="AK175" s="3">
        <f t="shared" si="64"/>
        <v>0</v>
      </c>
      <c r="AL175" s="3">
        <f t="shared" si="65"/>
        <v>0</v>
      </c>
      <c r="AM175" s="3">
        <f t="shared" si="66"/>
        <v>0</v>
      </c>
      <c r="AN175" s="3">
        <f t="shared" si="67"/>
        <v>0</v>
      </c>
      <c r="AO175" s="3">
        <f t="shared" si="68"/>
        <v>0</v>
      </c>
      <c r="AP175" s="3">
        <f t="shared" si="69"/>
        <v>0</v>
      </c>
      <c r="AQ175" s="3">
        <f t="shared" si="69"/>
        <v>-1.9200391675179323E-2</v>
      </c>
    </row>
    <row r="176" spans="1:43" x14ac:dyDescent="0.25">
      <c r="A176" s="1">
        <v>42185</v>
      </c>
      <c r="B176" s="3">
        <v>-1.0787028849108E-2</v>
      </c>
      <c r="C176" s="3">
        <v>-2.4572198171932898E-2</v>
      </c>
      <c r="D176" s="3">
        <v>-2.0573857487372098E-2</v>
      </c>
      <c r="E176" s="3">
        <v>-2.5783389404334001E-2</v>
      </c>
      <c r="F176" s="3">
        <f>VLOOKUP($A176,[1]Consolidate_Returns!$A:$G,3,0)</f>
        <v>-2.2447046116697188E-2</v>
      </c>
      <c r="G176" s="3">
        <f>VLOOKUP($A176,[1]Consolidate_Returns!$A:$G,5,0)</f>
        <v>-2.7447046116697189E-2</v>
      </c>
      <c r="H176" s="3">
        <f>VLOOKUP($A176,[1]Consolidate_Returns!$A:$G,2,0)</f>
        <v>-2.2983530122927517E-2</v>
      </c>
      <c r="I176" s="3">
        <f>VLOOKUP($A176,[1]Consolidate_Returns!$A:$G,4,0)</f>
        <v>-2.69E-2</v>
      </c>
      <c r="J176" s="3">
        <v>3.8E-3</v>
      </c>
      <c r="M176" s="3">
        <f t="shared" si="45"/>
        <v>-1.6617037482902594E-2</v>
      </c>
      <c r="N176" s="3">
        <f t="shared" si="46"/>
        <v>-1.9117037482902596E-2</v>
      </c>
      <c r="O176" s="3">
        <f t="shared" si="47"/>
        <v>-2.377786414743021E-2</v>
      </c>
      <c r="P176" s="3">
        <f t="shared" si="42"/>
        <v>-2.69E-2</v>
      </c>
      <c r="Q176" s="3">
        <f t="shared" si="48"/>
        <v>-2.2573027829652498E-2</v>
      </c>
      <c r="R176" s="3">
        <f t="shared" si="49"/>
        <v>-2.5736099085966448E-2</v>
      </c>
      <c r="S176" s="3">
        <f t="shared" si="43"/>
        <v>-1.0386099085966449E-2</v>
      </c>
      <c r="U176" s="7">
        <f t="shared" si="50"/>
        <v>209.85266825516428</v>
      </c>
      <c r="V176">
        <f t="shared" si="51"/>
        <v>125.07182772478691</v>
      </c>
      <c r="W176" s="7">
        <f t="shared" si="52"/>
        <v>199.18062949075173</v>
      </c>
      <c r="X176">
        <f t="shared" si="53"/>
        <v>137.96273310103933</v>
      </c>
      <c r="Y176" s="7">
        <f t="shared" si="54"/>
        <v>783.63677093656315</v>
      </c>
      <c r="Z176" s="7">
        <f t="shared" si="55"/>
        <v>554.63322136453917</v>
      </c>
      <c r="AA176">
        <f t="shared" si="56"/>
        <v>482.75074623454566</v>
      </c>
      <c r="AB176">
        <f t="shared" si="57"/>
        <v>212.03449504588616</v>
      </c>
      <c r="AC176">
        <f t="shared" si="58"/>
        <v>163.96761753933239</v>
      </c>
      <c r="AD176">
        <f t="shared" si="59"/>
        <v>173.9190068969898</v>
      </c>
      <c r="AE176">
        <f t="shared" si="44"/>
        <v>105.10392752632252</v>
      </c>
      <c r="AG176" s="3">
        <f t="shared" si="60"/>
        <v>-3.7138174287706917E-2</v>
      </c>
      <c r="AH176" s="3">
        <f t="shared" si="61"/>
        <v>-2.4572198171932909E-2</v>
      </c>
      <c r="AI176" s="3">
        <f t="shared" si="62"/>
        <v>-2.0573857487372022E-2</v>
      </c>
      <c r="AJ176" s="3">
        <f t="shared" si="63"/>
        <v>-2.5783389404333987E-2</v>
      </c>
      <c r="AK176" s="3">
        <f t="shared" si="64"/>
        <v>-1.6617037482902566E-2</v>
      </c>
      <c r="AL176" s="3">
        <f t="shared" si="65"/>
        <v>-1.9117037482902589E-2</v>
      </c>
      <c r="AM176" s="3">
        <f t="shared" si="66"/>
        <v>-2.3777864147430241E-2</v>
      </c>
      <c r="AN176" s="3">
        <f t="shared" si="67"/>
        <v>-2.6900000000000084E-2</v>
      </c>
      <c r="AO176" s="3">
        <f t="shared" si="68"/>
        <v>-2.2573027829652474E-2</v>
      </c>
      <c r="AP176" s="3">
        <f t="shared" si="69"/>
        <v>-2.5736099085966455E-2</v>
      </c>
      <c r="AQ176" s="3">
        <f t="shared" si="69"/>
        <v>-2.9387073590717995E-2</v>
      </c>
    </row>
    <row r="177" spans="1:43" x14ac:dyDescent="0.25">
      <c r="A177" s="1">
        <v>42216</v>
      </c>
      <c r="B177" s="3">
        <v>3.1622170461903399E-3</v>
      </c>
      <c r="C177" s="3">
        <v>1.26949683770687E-2</v>
      </c>
      <c r="D177" s="3">
        <v>2.25054254030434E-2</v>
      </c>
      <c r="E177" s="3">
        <v>8.2421717328433602E-3</v>
      </c>
      <c r="F177" s="3">
        <f>VLOOKUP($A177,[1]Consolidate_Returns!$A:$G,3,0)</f>
        <v>2.6733376950418802E-2</v>
      </c>
      <c r="G177" s="3">
        <f>VLOOKUP($A177,[1]Consolidate_Returns!$A:$G,5,0)</f>
        <v>1.9527401340754006E-3</v>
      </c>
      <c r="H177" s="3">
        <f>VLOOKUP($A177,[1]Consolidate_Returns!$A:$G,2,0)</f>
        <v>6.9527401340754007E-3</v>
      </c>
      <c r="I177" s="3">
        <f>VLOOKUP($A177,[1]Consolidate_Returns!$A:$G,4,0)</f>
        <v>2.2700000000000001E-2</v>
      </c>
      <c r="J177" s="3">
        <v>-1.3000000000000002E-3</v>
      </c>
      <c r="M177" s="3">
        <f t="shared" si="45"/>
        <v>1.494779699830457E-2</v>
      </c>
      <c r="N177" s="3">
        <f t="shared" si="46"/>
        <v>2.5574785901328703E-3</v>
      </c>
      <c r="O177" s="3">
        <f t="shared" si="47"/>
        <v>9.8238542555720496E-3</v>
      </c>
      <c r="P177" s="3">
        <f t="shared" si="42"/>
        <v>2.2700000000000001E-2</v>
      </c>
      <c r="Q177" s="3">
        <f t="shared" si="48"/>
        <v>1.7600196890056048E-2</v>
      </c>
      <c r="R177" s="3">
        <f t="shared" si="49"/>
        <v>1.7697484188534351E-2</v>
      </c>
      <c r="S177" s="3">
        <f t="shared" si="43"/>
        <v>5.6974841885343496E-3</v>
      </c>
      <c r="U177" s="7">
        <f t="shared" si="50"/>
        <v>210.51626793990926</v>
      </c>
      <c r="V177">
        <f>V176*(1+C177)</f>
        <v>126.65961062261528</v>
      </c>
      <c r="W177" s="7">
        <f t="shared" si="52"/>
        <v>203.66327428948708</v>
      </c>
      <c r="X177">
        <f t="shared" si="53"/>
        <v>139.09984563999052</v>
      </c>
      <c r="Y177" s="7">
        <f t="shared" si="54"/>
        <v>795.35041430892977</v>
      </c>
      <c r="Z177" s="7">
        <f t="shared" si="55"/>
        <v>556.05168395355531</v>
      </c>
      <c r="AA177">
        <f t="shared" si="56"/>
        <v>487.49321920732245</v>
      </c>
      <c r="AB177">
        <f t="shared" si="57"/>
        <v>216.84767808342775</v>
      </c>
      <c r="AC177">
        <f t="shared" si="58"/>
        <v>166.85347989161806</v>
      </c>
      <c r="AD177">
        <f t="shared" si="59"/>
        <v>176.9969357716349</v>
      </c>
      <c r="AE177">
        <f t="shared" si="44"/>
        <v>105.70275549155662</v>
      </c>
      <c r="AG177" s="3">
        <f t="shared" si="60"/>
        <v>-3.4093396209313676E-2</v>
      </c>
      <c r="AH177" s="3">
        <f t="shared" si="61"/>
        <v>-1.2189173073611906E-2</v>
      </c>
      <c r="AI177" s="3">
        <f t="shared" si="62"/>
        <v>0</v>
      </c>
      <c r="AJ177" s="3">
        <f t="shared" si="63"/>
        <v>-1.7753728794816015E-2</v>
      </c>
      <c r="AK177" s="3">
        <f t="shared" si="64"/>
        <v>-1.9176285876056755E-3</v>
      </c>
      <c r="AL177" s="3">
        <f t="shared" si="65"/>
        <v>-1.6608450306839169E-2</v>
      </c>
      <c r="AM177" s="3">
        <f t="shared" si="66"/>
        <v>-1.4187600163751394E-2</v>
      </c>
      <c r="AN177" s="3">
        <f t="shared" si="67"/>
        <v>-4.8106300000001967E-3</v>
      </c>
      <c r="AO177" s="3">
        <f t="shared" si="68"/>
        <v>-5.3701206738029474E-3</v>
      </c>
      <c r="AP177" s="3">
        <f t="shared" si="69"/>
        <v>-8.4940791040804264E-3</v>
      </c>
      <c r="AQ177" s="3">
        <f t="shared" si="69"/>
        <v>-2.3857021789313957E-2</v>
      </c>
    </row>
    <row r="178" spans="1:43" x14ac:dyDescent="0.25">
      <c r="A178" s="1">
        <v>42247</v>
      </c>
      <c r="B178" s="3">
        <v>-3.8495968692057E-2</v>
      </c>
      <c r="C178" s="3">
        <v>-4.9287735063817999E-2</v>
      </c>
      <c r="D178" s="3">
        <v>-6.1496077941558799E-2</v>
      </c>
      <c r="E178" s="3">
        <v>-6.8068082115039494E-2</v>
      </c>
      <c r="F178" s="3">
        <f>VLOOKUP($A178,[1]Consolidate_Returns!$A:$G,3,0)</f>
        <v>-5.0136814082519014E-2</v>
      </c>
      <c r="G178" s="3">
        <f>VLOOKUP($A178,[1]Consolidate_Returns!$A:$G,5,0)</f>
        <v>-5.1609335659015876E-2</v>
      </c>
      <c r="H178" s="3">
        <f>VLOOKUP($A178,[1]Consolidate_Returns!$A:$G,2,0)</f>
        <v>-6.0407403103108437E-2</v>
      </c>
      <c r="I178" s="3">
        <f>VLOOKUP($A178,[1]Consolidate_Returns!$A:$G,4,0)</f>
        <v>-6.6100000000000006E-2</v>
      </c>
      <c r="J178" s="3">
        <v>-1.3100000000000001E-2</v>
      </c>
      <c r="M178" s="3">
        <f t="shared" si="45"/>
        <v>-4.4316391387288004E-2</v>
      </c>
      <c r="N178" s="3">
        <f t="shared" si="46"/>
        <v>-4.5052652175536438E-2</v>
      </c>
      <c r="O178" s="3">
        <f t="shared" si="47"/>
        <v>-5.4847569083463221E-2</v>
      </c>
      <c r="P178" s="3">
        <f t="shared" si="42"/>
        <v>-6.6100000000000006E-2</v>
      </c>
      <c r="Q178" s="3">
        <f t="shared" si="48"/>
        <v>-5.5391906502688396E-2</v>
      </c>
      <c r="R178" s="3">
        <f t="shared" si="49"/>
        <v>-5.7693867531908999E-2</v>
      </c>
      <c r="S178" s="3">
        <f t="shared" si="43"/>
        <v>-3.1193867531909E-2</v>
      </c>
      <c r="U178" s="7">
        <f t="shared" si="50"/>
        <v>202.41224028012584</v>
      </c>
      <c r="V178">
        <f t="shared" si="51"/>
        <v>120.41684529096146</v>
      </c>
      <c r="W178" s="7">
        <f t="shared" si="52"/>
        <v>191.13878169994771</v>
      </c>
      <c r="X178">
        <f t="shared" si="53"/>
        <v>129.63158592477834</v>
      </c>
      <c r="Y178" s="7">
        <f t="shared" si="54"/>
        <v>760.1033540583735</v>
      </c>
      <c r="Z178" s="7">
        <f t="shared" si="55"/>
        <v>531.00008084477452</v>
      </c>
      <c r="AA178">
        <f t="shared" si="56"/>
        <v>460.75540118912897</v>
      </c>
      <c r="AB178">
        <f t="shared" si="57"/>
        <v>202.51404656211318</v>
      </c>
      <c r="AC178">
        <f t="shared" si="58"/>
        <v>157.61114753381335</v>
      </c>
      <c r="AD178">
        <f t="shared" si="59"/>
        <v>166.78529800567239</v>
      </c>
      <c r="AE178">
        <f t="shared" si="44"/>
        <v>102.40547773899523</v>
      </c>
      <c r="AG178" s="3">
        <f t="shared" si="60"/>
        <v>-7.1276906588290959E-2</v>
      </c>
      <c r="AH178" s="3">
        <f t="shared" si="61"/>
        <v>-6.0876131404330729E-2</v>
      </c>
      <c r="AI178" s="3">
        <f t="shared" si="62"/>
        <v>-6.1496077941558792E-2</v>
      </c>
      <c r="AJ178" s="3">
        <f t="shared" si="63"/>
        <v>-8.4613348640401764E-2</v>
      </c>
      <c r="AK178" s="3">
        <f t="shared" si="64"/>
        <v>-4.6149037595869982E-2</v>
      </c>
      <c r="AL178" s="3">
        <f t="shared" si="65"/>
        <v>-6.0912847747526817E-2</v>
      </c>
      <c r="AM178" s="3">
        <f t="shared" si="66"/>
        <v>-6.8257013867104671E-2</v>
      </c>
      <c r="AN178" s="3">
        <f t="shared" si="67"/>
        <v>-7.0592647357000174E-2</v>
      </c>
      <c r="AO178" s="3">
        <f t="shared" si="68"/>
        <v>-6.0464565954219937E-2</v>
      </c>
      <c r="AP178" s="3">
        <f t="shared" si="69"/>
        <v>-6.569789036135304E-2</v>
      </c>
      <c r="AQ178" s="3">
        <f t="shared" si="69"/>
        <v>-5.4306696543821247E-2</v>
      </c>
    </row>
    <row r="179" spans="1:43" x14ac:dyDescent="0.25">
      <c r="A179" s="1">
        <v>42277</v>
      </c>
      <c r="B179" s="3">
        <v>5.5980749078962796E-3</v>
      </c>
      <c r="C179" s="3">
        <v>-2.1926783559158201E-2</v>
      </c>
      <c r="D179" s="3">
        <v>-2.4685315455968599E-2</v>
      </c>
      <c r="E179" s="3">
        <v>-3.4371719660124797E-2</v>
      </c>
      <c r="F179" s="3">
        <f>VLOOKUP($A179,[1]Consolidate_Returns!$A:$G,3,0)</f>
        <v>-3.2819584644876783E-2</v>
      </c>
      <c r="G179" s="3">
        <f>VLOOKUP($A179,[1]Consolidate_Returns!$A:$G,5,0)</f>
        <v>-3.781958464487678E-2</v>
      </c>
      <c r="H179" s="3">
        <f>VLOOKUP($A179,[1]Consolidate_Returns!$A:$G,2,0)</f>
        <v>-4.2936152381348333E-2</v>
      </c>
      <c r="I179" s="3">
        <f>VLOOKUP($A179,[1]Consolidate_Returns!$A:$G,4,0)</f>
        <v>-3.61E-2</v>
      </c>
      <c r="J179" s="3">
        <v>2.29E-2</v>
      </c>
      <c r="M179" s="3">
        <f t="shared" si="45"/>
        <v>-1.3610754868490251E-2</v>
      </c>
      <c r="N179" s="3">
        <f t="shared" si="46"/>
        <v>-1.611075486849025E-2</v>
      </c>
      <c r="O179" s="3">
        <f t="shared" si="47"/>
        <v>-3.2431467970253265E-2</v>
      </c>
      <c r="P179" s="3">
        <f t="shared" si="42"/>
        <v>-3.61E-2</v>
      </c>
      <c r="Q179" s="3">
        <f t="shared" si="48"/>
        <v>-2.33060495075634E-2</v>
      </c>
      <c r="R179" s="3">
        <f t="shared" si="49"/>
        <v>-2.9013391779579102E-2</v>
      </c>
      <c r="S179" s="3">
        <f t="shared" si="43"/>
        <v>4.8660822042089977E-4</v>
      </c>
      <c r="U179" s="7">
        <f t="shared" si="50"/>
        <v>203.54535916348911</v>
      </c>
      <c r="V179">
        <f t="shared" si="51"/>
        <v>117.77649118738991</v>
      </c>
      <c r="W179" s="7">
        <f t="shared" si="52"/>
        <v>186.42046057781499</v>
      </c>
      <c r="X179">
        <f t="shared" si="53"/>
        <v>125.17592539427449</v>
      </c>
      <c r="Y179" s="7">
        <f t="shared" si="54"/>
        <v>749.75777363156772</v>
      </c>
      <c r="Z179" s="7">
        <f t="shared" si="55"/>
        <v>522.44526870713582</v>
      </c>
      <c r="AA179">
        <f t="shared" si="56"/>
        <v>445.81242715334253</v>
      </c>
      <c r="AB179">
        <f t="shared" si="57"/>
        <v>195.20328948122088</v>
      </c>
      <c r="AC179">
        <f t="shared" si="58"/>
        <v>153.93785432644643</v>
      </c>
      <c r="AD179">
        <f t="shared" si="59"/>
        <v>161.94629081155998</v>
      </c>
      <c r="AE179">
        <f t="shared" si="44"/>
        <v>102.45530908627916</v>
      </c>
      <c r="AG179" s="3">
        <f t="shared" si="60"/>
        <v>-6.6077845142678962E-2</v>
      </c>
      <c r="AH179" s="3">
        <f t="shared" si="61"/>
        <v>-8.1468097206267326E-2</v>
      </c>
      <c r="AI179" s="3">
        <f t="shared" si="62"/>
        <v>-8.4663343314235154E-2</v>
      </c>
      <c r="AJ179" s="3">
        <f t="shared" si="63"/>
        <v>-0.1160767620015542</v>
      </c>
      <c r="AK179" s="3">
        <f t="shared" si="64"/>
        <v>-5.9131669226226119E-2</v>
      </c>
      <c r="AL179" s="3">
        <f t="shared" si="65"/>
        <v>-7.6042250657615038E-2</v>
      </c>
      <c r="AM179" s="3">
        <f t="shared" si="66"/>
        <v>-9.8474806678381835E-2</v>
      </c>
      <c r="AN179" s="3">
        <f t="shared" si="67"/>
        <v>-0.10414425278741254</v>
      </c>
      <c r="AO179" s="3">
        <f t="shared" si="68"/>
        <v>-8.2361425294200902E-2</v>
      </c>
      <c r="AP179" s="3">
        <f t="shared" si="69"/>
        <v>-9.2805163508786301E-2</v>
      </c>
      <c r="AQ179" s="3">
        <f t="shared" si="69"/>
        <v>-5.3846514408362446E-2</v>
      </c>
    </row>
    <row r="180" spans="1:43" x14ac:dyDescent="0.25">
      <c r="A180" s="1">
        <v>42307</v>
      </c>
      <c r="B180" s="3">
        <v>-3.99858040056391E-3</v>
      </c>
      <c r="C180" s="3">
        <v>4.6798050378251597E-2</v>
      </c>
      <c r="D180" s="3">
        <v>8.4734356521000503E-2</v>
      </c>
      <c r="E180" s="3">
        <v>7.6566694940388202E-2</v>
      </c>
      <c r="F180" s="3">
        <f>VLOOKUP($A180,[1]Consolidate_Returns!$A:$G,3,0)</f>
        <v>3.2045343089290974E-2</v>
      </c>
      <c r="G180" s="3">
        <f>VLOOKUP($A180,[1]Consolidate_Returns!$A:$G,5,0)</f>
        <v>3.7448324824161286E-2</v>
      </c>
      <c r="H180" s="3">
        <f>VLOOKUP($A180,[1]Consolidate_Returns!$A:$G,2,0)</f>
        <v>4.2448324824161283E-2</v>
      </c>
      <c r="I180" s="3">
        <f>VLOOKUP($A180,[1]Consolidate_Returns!$A:$G,4,0)</f>
        <v>9.1700000000000004E-2</v>
      </c>
      <c r="J180" s="3">
        <v>-5.1000000000000004E-3</v>
      </c>
      <c r="M180" s="3">
        <f t="shared" si="45"/>
        <v>1.4023381344363532E-2</v>
      </c>
      <c r="N180" s="3">
        <f t="shared" si="46"/>
        <v>1.6724872211798688E-2</v>
      </c>
      <c r="O180" s="3">
        <f t="shared" si="47"/>
        <v>4.462318760120644E-2</v>
      </c>
      <c r="P180" s="3">
        <f t="shared" si="42"/>
        <v>9.1700000000000004E-2</v>
      </c>
      <c r="Q180" s="3">
        <f t="shared" si="48"/>
        <v>6.5766203449626054E-2</v>
      </c>
      <c r="R180" s="3">
        <f t="shared" si="49"/>
        <v>6.9249025189125804E-2</v>
      </c>
      <c r="S180" s="3">
        <f>($K$1*C180)+($L$1*J180)</f>
        <v>2.0849025189125799E-2</v>
      </c>
      <c r="U180" s="7">
        <f t="shared" si="50"/>
        <v>202.73146667971224</v>
      </c>
      <c r="V180">
        <f t="shared" si="51"/>
        <v>123.28820135535109</v>
      </c>
      <c r="W180" s="7">
        <f t="shared" si="52"/>
        <v>202.2166783472247</v>
      </c>
      <c r="X180">
        <f t="shared" si="53"/>
        <v>134.7602322878187</v>
      </c>
      <c r="Y180" s="7">
        <f t="shared" si="54"/>
        <v>760.27191280710417</v>
      </c>
      <c r="Z180" s="7">
        <f t="shared" si="55"/>
        <v>531.18309906392153</v>
      </c>
      <c r="AA180">
        <f t="shared" si="56"/>
        <v>465.70599872515533</v>
      </c>
      <c r="AB180">
        <f t="shared" si="57"/>
        <v>213.10343112664881</v>
      </c>
      <c r="AC180">
        <f t="shared" si="58"/>
        <v>164.06176257267839</v>
      </c>
      <c r="AD180">
        <f t="shared" si="59"/>
        <v>173.16091358325519</v>
      </c>
      <c r="AE180">
        <f t="shared" si="44"/>
        <v>104.59140240617866</v>
      </c>
      <c r="AG180" s="3">
        <f t="shared" si="60"/>
        <v>-6.9812207966743853E-2</v>
      </c>
      <c r="AH180" s="3">
        <f t="shared" si="61"/>
        <v>-3.8482594945294879E-2</v>
      </c>
      <c r="AI180" s="3">
        <f t="shared" si="62"/>
        <v>-7.1028807098828467E-3</v>
      </c>
      <c r="AJ180" s="3">
        <f t="shared" si="63"/>
        <v>-4.8397681087007025E-2</v>
      </c>
      <c r="AK180" s="3">
        <f t="shared" si="64"/>
        <v>-4.5937513828950727E-2</v>
      </c>
      <c r="AL180" s="3">
        <f t="shared" si="65"/>
        <v>-6.0589175370762464E-2</v>
      </c>
      <c r="AM180" s="3">
        <f t="shared" si="66"/>
        <v>-5.8245878849577333E-2</v>
      </c>
      <c r="AN180" s="3">
        <f t="shared" si="67"/>
        <v>-2.1994280768018352E-2</v>
      </c>
      <c r="AO180" s="3">
        <f t="shared" si="68"/>
        <v>-2.2011820096874513E-2</v>
      </c>
      <c r="AP180" s="3">
        <f t="shared" si="69"/>
        <v>-2.9982805425161324E-2</v>
      </c>
      <c r="AQ180" s="3">
        <f t="shared" si="69"/>
        <v>-3.4120136554483239E-2</v>
      </c>
    </row>
    <row r="181" spans="1:43" x14ac:dyDescent="0.25">
      <c r="A181" s="1">
        <v>42338</v>
      </c>
      <c r="B181" s="3">
        <v>-3.5789909137861299E-3</v>
      </c>
      <c r="C181" s="3">
        <v>8.8233444404117701E-4</v>
      </c>
      <c r="D181" s="3">
        <v>3.92231688782862E-3</v>
      </c>
      <c r="E181" s="3">
        <v>-5.3383461483493804E-3</v>
      </c>
      <c r="F181" s="3">
        <f>VLOOKUP($A181,[1]Consolidate_Returns!$A:$G,3,0)</f>
        <v>-1.3781432578725768E-2</v>
      </c>
      <c r="G181" s="3">
        <f>VLOOKUP($A181,[1]Consolidate_Returns!$A:$G,5,0)</f>
        <v>8.4018092776428667E-3</v>
      </c>
      <c r="H181" s="3">
        <f>VLOOKUP($A181,[1]Consolidate_Returns!$A:$G,2,0)</f>
        <v>-1.8744740281673156E-2</v>
      </c>
      <c r="I181" s="3">
        <f>VLOOKUP($A181,[1]Consolidate_Returns!$A:$G,4,0)</f>
        <v>3.3999999999999998E-3</v>
      </c>
      <c r="J181" s="3">
        <v>-2.8999999999999998E-3</v>
      </c>
      <c r="M181" s="3">
        <f t="shared" si="45"/>
        <v>-8.6802117462559496E-3</v>
      </c>
      <c r="N181" s="3">
        <f t="shared" si="46"/>
        <v>2.4114091819283684E-3</v>
      </c>
      <c r="O181" s="3">
        <f t="shared" si="47"/>
        <v>-8.9312029188159895E-3</v>
      </c>
      <c r="P181" s="3">
        <f t="shared" si="42"/>
        <v>3.3999999999999998E-3</v>
      </c>
      <c r="Q181" s="3">
        <f t="shared" si="48"/>
        <v>2.4023256659348987E-3</v>
      </c>
      <c r="R181" s="3">
        <f t="shared" si="49"/>
        <v>2.1411672220205884E-3</v>
      </c>
      <c r="S181" s="3">
        <f t="shared" si="43"/>
        <v>-1.0088327779794114E-3</v>
      </c>
      <c r="U181" s="7">
        <f t="shared" si="50"/>
        <v>202.00589260252701</v>
      </c>
      <c r="V181">
        <f t="shared" si="51"/>
        <v>123.3969827819508</v>
      </c>
      <c r="W181" s="7">
        <f t="shared" si="52"/>
        <v>203.00983623970663</v>
      </c>
      <c r="X181">
        <f t="shared" si="53"/>
        <v>134.04083552083435</v>
      </c>
      <c r="Y181" s="7">
        <f t="shared" si="54"/>
        <v>753.67259161920742</v>
      </c>
      <c r="Z181" s="7">
        <f t="shared" si="55"/>
        <v>532.46399886628944</v>
      </c>
      <c r="AA181">
        <f t="shared" si="56"/>
        <v>461.54668395003108</v>
      </c>
      <c r="AB181">
        <f t="shared" si="57"/>
        <v>213.82798279247945</v>
      </c>
      <c r="AC181">
        <f t="shared" si="58"/>
        <v>164.45589235570526</v>
      </c>
      <c r="AD181">
        <f t="shared" si="59"/>
        <v>173.5316800555548</v>
      </c>
      <c r="AE181">
        <f t="shared" si="44"/>
        <v>104.48588717113648</v>
      </c>
      <c r="AG181" s="3">
        <f t="shared" si="60"/>
        <v>-7.314134162254568E-2</v>
      </c>
      <c r="AH181" s="3">
        <f t="shared" si="61"/>
        <v>-3.7634215020270062E-2</v>
      </c>
      <c r="AI181" s="3">
        <f t="shared" si="62"/>
        <v>-3.2084235710148241E-3</v>
      </c>
      <c r="AJ181" s="3">
        <f t="shared" si="63"/>
        <v>-5.347766366093655E-2</v>
      </c>
      <c r="AK181" s="3">
        <f t="shared" si="64"/>
        <v>-5.4218978228074879E-2</v>
      </c>
      <c r="AL181" s="3">
        <f t="shared" si="65"/>
        <v>-5.8323871482648608E-2</v>
      </c>
      <c r="AM181" s="3">
        <f t="shared" si="66"/>
        <v>-6.6656876005203022E-2</v>
      </c>
      <c r="AN181" s="3">
        <f t="shared" si="67"/>
        <v>-1.86690613226295E-2</v>
      </c>
      <c r="AO181" s="3">
        <f t="shared" si="68"/>
        <v>-1.9662373991312238E-2</v>
      </c>
      <c r="AP181" s="3">
        <f t="shared" si="69"/>
        <v>-2.7905836403341305E-2</v>
      </c>
      <c r="AQ181" s="3">
        <f t="shared" si="69"/>
        <v>-3.1699918090083122E-2</v>
      </c>
    </row>
    <row r="182" spans="1:43" x14ac:dyDescent="0.25">
      <c r="A182" s="1">
        <v>42369</v>
      </c>
      <c r="B182" s="3">
        <v>-3.53632252714266E-3</v>
      </c>
      <c r="C182" s="3">
        <v>-3.25363176372662E-2</v>
      </c>
      <c r="D182" s="3">
        <v>-1.73262733464431E-2</v>
      </c>
      <c r="E182" s="3">
        <v>-2.10577199532118E-2</v>
      </c>
      <c r="F182" s="3">
        <f>VLOOKUP($A182,[1]Consolidate_Returns!$A:$G,3,0)</f>
        <v>-3.2566008207312945E-2</v>
      </c>
      <c r="G182" s="3">
        <f>VLOOKUP($A182,[1]Consolidate_Returns!$A:$G,5,0)</f>
        <v>-3.7566008207312943E-2</v>
      </c>
      <c r="H182" s="3">
        <f>VLOOKUP($A182,[1]Consolidate_Returns!$A:$G,2,0)</f>
        <v>-3.3678680218462001E-2</v>
      </c>
      <c r="I182" s="3">
        <f>VLOOKUP($A182,[1]Consolidate_Returns!$A:$G,4,0)</f>
        <v>-9.4999999999999998E-3</v>
      </c>
      <c r="J182" s="3">
        <v>-1.41E-2</v>
      </c>
      <c r="M182" s="3">
        <f t="shared" si="45"/>
        <v>-1.8051165367227801E-2</v>
      </c>
      <c r="N182" s="3">
        <f t="shared" si="46"/>
        <v>-2.05511653672278E-2</v>
      </c>
      <c r="O182" s="3">
        <f t="shared" si="47"/>
        <v>-3.3107498927864104E-2</v>
      </c>
      <c r="P182" s="3">
        <f t="shared" si="42"/>
        <v>-9.4999999999999998E-3</v>
      </c>
      <c r="Q182" s="3">
        <f t="shared" si="48"/>
        <v>-2.493129549185465E-2</v>
      </c>
      <c r="R182" s="3">
        <f t="shared" si="49"/>
        <v>-2.1018158818633101E-2</v>
      </c>
      <c r="S182" s="3">
        <f t="shared" si="43"/>
        <v>-2.3318158818633101E-2</v>
      </c>
      <c r="U182" s="7">
        <f t="shared" si="50"/>
        <v>201.29153461390115</v>
      </c>
      <c r="V182">
        <f t="shared" si="51"/>
        <v>119.38209935467698</v>
      </c>
      <c r="W182" s="7">
        <f t="shared" si="52"/>
        <v>199.49243232500083</v>
      </c>
      <c r="X182">
        <f t="shared" si="53"/>
        <v>131.2182411441421</v>
      </c>
      <c r="Y182" s="7">
        <f t="shared" si="54"/>
        <v>740.06792303514192</v>
      </c>
      <c r="Z182" s="7">
        <f t="shared" si="55"/>
        <v>521.52124317349296</v>
      </c>
      <c r="AA182">
        <f t="shared" si="56"/>
        <v>446.26602760599616</v>
      </c>
      <c r="AB182">
        <f t="shared" si="57"/>
        <v>211.7966169559509</v>
      </c>
      <c r="AC182">
        <f t="shared" si="58"/>
        <v>160.35579390800854</v>
      </c>
      <c r="AD182">
        <f t="shared" si="59"/>
        <v>169.88436364408292</v>
      </c>
      <c r="AE182">
        <f t="shared" si="44"/>
        <v>102.04946865977415</v>
      </c>
      <c r="AG182" s="3">
        <f t="shared" si="60"/>
        <v>-7.641901277564303E-2</v>
      </c>
      <c r="AH182" s="3">
        <f t="shared" si="61"/>
        <v>-6.8946053883607555E-2</v>
      </c>
      <c r="AI182" s="3">
        <f t="shared" si="62"/>
        <v>-2.0479106893655289E-2</v>
      </c>
      <c r="AJ182" s="3">
        <f t="shared" si="63"/>
        <v>-7.3409265949024277E-2</v>
      </c>
      <c r="AK182" s="3">
        <f t="shared" si="64"/>
        <v>-7.1291427853265643E-2</v>
      </c>
      <c r="AL182" s="3">
        <f t="shared" si="65"/>
        <v>-7.7676413322179505E-2</v>
      </c>
      <c r="AM182" s="3">
        <f t="shared" si="66"/>
        <v>-9.7557532482190165E-2</v>
      </c>
      <c r="AN182" s="3">
        <f t="shared" si="67"/>
        <v>-2.7991705240064498E-2</v>
      </c>
      <c r="AO182" s="3">
        <f t="shared" si="68"/>
        <v>-4.4103461027118096E-2</v>
      </c>
      <c r="AP182" s="3">
        <f t="shared" si="69"/>
        <v>-4.8337465920482187E-2</v>
      </c>
      <c r="AQ182" s="3">
        <f t="shared" si="69"/>
        <v>-5.4278893184153951E-2</v>
      </c>
    </row>
    <row r="183" spans="1:43" x14ac:dyDescent="0.25">
      <c r="A183" s="1">
        <v>42398</v>
      </c>
      <c r="B183" s="3">
        <v>-3.0549932301458401E-3</v>
      </c>
      <c r="C183" s="3">
        <v>-2.7076323061655101E-2</v>
      </c>
      <c r="D183" s="3">
        <v>-5.0031673820657901E-2</v>
      </c>
      <c r="E183" s="3">
        <v>-5.3027461728245497E-2</v>
      </c>
      <c r="F183" s="3">
        <f>VLOOKUP($A183,[1]Consolidate_Returns!$A:$G,3,0)</f>
        <v>-5.3480303937511471E-2</v>
      </c>
      <c r="G183" s="3">
        <f>VLOOKUP($A183,[1]Consolidate_Returns!$A:$G,5,0)</f>
        <v>-9.1908801985975952E-2</v>
      </c>
      <c r="H183" s="3">
        <f>VLOOKUP($A183,[1]Consolidate_Returns!$A:$G,2,0)</f>
        <v>-8.6908801985975948E-2</v>
      </c>
      <c r="I183" s="3">
        <f>VLOOKUP($A183,[1]Consolidate_Returns!$A:$G,4,0)</f>
        <v>-8.2100000000000006E-2</v>
      </c>
      <c r="J183" s="3">
        <v>2.1299999999999999E-2</v>
      </c>
      <c r="M183" s="3">
        <f t="shared" si="45"/>
        <v>-2.8267648583828655E-2</v>
      </c>
      <c r="N183" s="3">
        <f t="shared" si="46"/>
        <v>-4.7481897608060895E-2</v>
      </c>
      <c r="O183" s="3">
        <f t="shared" si="47"/>
        <v>-5.6992562523815522E-2</v>
      </c>
      <c r="P183" s="3">
        <f t="shared" si="42"/>
        <v>-8.2100000000000006E-2</v>
      </c>
      <c r="Q183" s="3">
        <f t="shared" si="48"/>
        <v>-3.8553998441156499E-2</v>
      </c>
      <c r="R183" s="3">
        <f t="shared" si="49"/>
        <v>-5.4588161530827552E-2</v>
      </c>
      <c r="S183" s="3">
        <f t="shared" si="43"/>
        <v>-2.8881615308275505E-3</v>
      </c>
      <c r="U183" s="7">
        <f t="shared" si="50"/>
        <v>200.67659033837003</v>
      </c>
      <c r="V183">
        <f t="shared" si="51"/>
        <v>116.14967106477114</v>
      </c>
      <c r="W183" s="7">
        <f t="shared" si="52"/>
        <v>189.51149202122673</v>
      </c>
      <c r="X183">
        <f t="shared" si="53"/>
        <v>124.26007088382342</v>
      </c>
      <c r="Y183" s="7">
        <f t="shared" si="54"/>
        <v>719.14794305862051</v>
      </c>
      <c r="Z183" s="7">
        <f t="shared" si="55"/>
        <v>496.75842490470058</v>
      </c>
      <c r="AA183">
        <f t="shared" si="56"/>
        <v>420.83218312540663</v>
      </c>
      <c r="AB183">
        <f t="shared" si="57"/>
        <v>194.40811470386731</v>
      </c>
      <c r="AC183">
        <f t="shared" si="58"/>
        <v>154.17343687964876</v>
      </c>
      <c r="AD183">
        <f t="shared" si="59"/>
        <v>160.61068855991786</v>
      </c>
      <c r="AE183">
        <f t="shared" si="44"/>
        <v>101.75473331014959</v>
      </c>
      <c r="AG183" s="3">
        <f t="shared" si="60"/>
        <v>-5.4041638738304518E-2</v>
      </c>
      <c r="AH183" s="3">
        <f t="shared" si="61"/>
        <v>-9.4155571316483805E-2</v>
      </c>
      <c r="AI183" s="3">
        <f t="shared" si="62"/>
        <v>-6.9486176718071405E-2</v>
      </c>
      <c r="AJ183" s="3">
        <f t="shared" si="63"/>
        <v>-0.12254402063665927</v>
      </c>
      <c r="AK183" s="3">
        <f t="shared" si="64"/>
        <v>-9.7543835407498877E-2</v>
      </c>
      <c r="AL183" s="3">
        <f t="shared" si="65"/>
        <v>-0.1214700874263152</v>
      </c>
      <c r="AM183" s="3">
        <f t="shared" si="66"/>
        <v>-0.14899004123634532</v>
      </c>
      <c r="AN183" s="3">
        <f t="shared" si="67"/>
        <v>-0.10779358623985527</v>
      </c>
      <c r="AO183" s="3">
        <f t="shared" si="68"/>
        <v>-8.0957094700585486E-2</v>
      </c>
      <c r="AP183" s="3">
        <f t="shared" si="69"/>
        <v>-0.10028697405365168</v>
      </c>
      <c r="AQ183" s="3">
        <f t="shared" si="69"/>
        <v>-5.7010288503751207E-2</v>
      </c>
    </row>
    <row r="184" spans="1:43" x14ac:dyDescent="0.25">
      <c r="A184" s="1">
        <v>42429</v>
      </c>
      <c r="B184" s="3">
        <v>3.4378177492922997E-2</v>
      </c>
      <c r="C184" s="3">
        <v>-6.2539326821458002E-3</v>
      </c>
      <c r="D184" s="3">
        <v>-5.6511585109653097E-4</v>
      </c>
      <c r="E184" s="3">
        <v>-1.2485887771522999E-2</v>
      </c>
      <c r="F184" s="3">
        <f>VLOOKUP($A184,[1]Consolidate_Returns!$A:$G,3,0)</f>
        <v>-3.1232284486413187E-2</v>
      </c>
      <c r="G184" s="3">
        <f>VLOOKUP($A184,[1]Consolidate_Returns!$A:$G,5,0)</f>
        <v>-6.171205919146916E-2</v>
      </c>
      <c r="H184" s="3">
        <f>VLOOKUP($A184,[1]Consolidate_Returns!$A:$G,2,0)</f>
        <v>-2.9541544630942634E-2</v>
      </c>
      <c r="I184" s="3">
        <f>VLOOKUP($A184,[1]Consolidate_Returns!$A:$G,4,0)</f>
        <v>5.1000000000000004E-3</v>
      </c>
      <c r="J184" s="3">
        <v>-9.300000000000001E-3</v>
      </c>
      <c r="M184" s="3">
        <f t="shared" si="45"/>
        <v>1.5729465032549052E-3</v>
      </c>
      <c r="N184" s="3">
        <f t="shared" si="46"/>
        <v>-1.3666940849273081E-2</v>
      </c>
      <c r="O184" s="3">
        <f t="shared" si="47"/>
        <v>-1.7897738656544218E-2</v>
      </c>
      <c r="P184" s="3">
        <f t="shared" si="42"/>
        <v>5.1000000000000004E-3</v>
      </c>
      <c r="Q184" s="3">
        <f t="shared" si="48"/>
        <v>-3.4095242666211654E-3</v>
      </c>
      <c r="R184" s="3">
        <f t="shared" si="49"/>
        <v>-5.769663410728999E-4</v>
      </c>
      <c r="S184" s="3">
        <f t="shared" si="43"/>
        <v>-7.7769663410729006E-3</v>
      </c>
      <c r="U184" s="7">
        <f t="shared" si="50"/>
        <v>207.57548577969712</v>
      </c>
      <c r="V184">
        <f t="shared" si="51"/>
        <v>115.42327884087868</v>
      </c>
      <c r="W184" s="7">
        <f t="shared" si="52"/>
        <v>189.40439607312058</v>
      </c>
      <c r="X184">
        <f t="shared" si="53"/>
        <v>122.7085735842865</v>
      </c>
      <c r="Y184" s="7">
        <f t="shared" si="54"/>
        <v>720.27912430097763</v>
      </c>
      <c r="Z184" s="7">
        <f t="shared" si="55"/>
        <v>489.96925689514995</v>
      </c>
      <c r="AA184">
        <f t="shared" si="56"/>
        <v>413.30023869356518</v>
      </c>
      <c r="AB184">
        <f t="shared" si="57"/>
        <v>195.39959608885707</v>
      </c>
      <c r="AC184">
        <f t="shared" si="58"/>
        <v>153.64777880533921</v>
      </c>
      <c r="AD184">
        <f t="shared" si="59"/>
        <v>160.51802159860225</v>
      </c>
      <c r="AE184">
        <f t="shared" si="44"/>
        <v>100.9633901741517</v>
      </c>
      <c r="AG184" s="3">
        <f t="shared" si="60"/>
        <v>-2.1521314293935362E-2</v>
      </c>
      <c r="AH184" s="3">
        <f t="shared" si="61"/>
        <v>-9.9820661393967378E-2</v>
      </c>
      <c r="AI184" s="3">
        <f t="shared" si="62"/>
        <v>-7.0012024829272462E-2</v>
      </c>
      <c r="AJ184" s="3">
        <f t="shared" si="63"/>
        <v>-0.13349983751944181</v>
      </c>
      <c r="AK184" s="3">
        <f t="shared" si="64"/>
        <v>-9.612432013906215E-2</v>
      </c>
      <c r="AL184" s="3">
        <f t="shared" si="65"/>
        <v>-0.13347690377577684</v>
      </c>
      <c r="AM184" s="3">
        <f t="shared" si="66"/>
        <v>-0.16422119507241362</v>
      </c>
      <c r="AN184" s="3">
        <f t="shared" si="67"/>
        <v>-0.10324333352967839</v>
      </c>
      <c r="AO184" s="3">
        <f t="shared" si="68"/>
        <v>-8.4090593788269843E-2</v>
      </c>
      <c r="AP184" s="3">
        <f t="shared" si="69"/>
        <v>-0.10080607818624757</v>
      </c>
      <c r="AQ184" s="3">
        <f t="shared" si="69"/>
        <v>-5.6934915986425701E-2</v>
      </c>
    </row>
    <row r="185" spans="1:43" x14ac:dyDescent="0.25">
      <c r="A185" s="1">
        <v>42460</v>
      </c>
      <c r="B185" s="3">
        <v>-1.1573714988327201E-4</v>
      </c>
      <c r="C185" s="3">
        <v>4.2221407885162099E-2</v>
      </c>
      <c r="D185" s="3">
        <v>6.81905327438867E-2</v>
      </c>
      <c r="E185" s="3">
        <v>7.3946329555349702E-2</v>
      </c>
      <c r="F185" s="3">
        <f>VLOOKUP($A185,[1]Consolidate_Returns!$A:$G,3,0)</f>
        <v>8.7752176578659274E-2</v>
      </c>
      <c r="G185" s="3">
        <f>VLOOKUP($A185,[1]Consolidate_Returns!$A:$G,5,0)</f>
        <v>8.275217657865927E-2</v>
      </c>
      <c r="H185" s="3">
        <f>VLOOKUP($A185,[1]Consolidate_Returns!$A:$G,2,0)</f>
        <v>5.0991020467043804E-2</v>
      </c>
      <c r="I185" s="3">
        <f>VLOOKUP($A185,[1]Consolidate_Returns!$A:$G,4,0)</f>
        <v>5.6300000000000003E-2</v>
      </c>
      <c r="J185" s="3">
        <v>-1.6000000000000001E-3</v>
      </c>
      <c r="M185" s="3">
        <f t="shared" si="45"/>
        <v>4.3818219714387999E-2</v>
      </c>
      <c r="N185" s="3">
        <f t="shared" si="46"/>
        <v>4.1318219714387996E-2</v>
      </c>
      <c r="O185" s="3">
        <f t="shared" si="47"/>
        <v>4.6606214176102952E-2</v>
      </c>
      <c r="P185" s="3">
        <f t="shared" si="42"/>
        <v>5.6300000000000003E-2</v>
      </c>
      <c r="Q185" s="3">
        <f t="shared" si="48"/>
        <v>5.52059703145244E-2</v>
      </c>
      <c r="R185" s="3">
        <f t="shared" si="49"/>
        <v>4.9260703942581051E-2</v>
      </c>
      <c r="S185" s="3">
        <f t="shared" si="43"/>
        <v>2.0310703942581051E-2</v>
      </c>
      <c r="U185" s="7">
        <f t="shared" si="50"/>
        <v>207.55146158458734</v>
      </c>
      <c r="V185">
        <f t="shared" si="51"/>
        <v>120.29661217626223</v>
      </c>
      <c r="W185" s="7">
        <f t="shared" si="52"/>
        <v>202.3199827453808</v>
      </c>
      <c r="X185">
        <f t="shared" si="53"/>
        <v>131.78242220581703</v>
      </c>
      <c r="Y185" s="7">
        <f t="shared" si="54"/>
        <v>751.84047322528477</v>
      </c>
      <c r="Z185" s="7">
        <f t="shared" si="55"/>
        <v>510.21391430483919</v>
      </c>
      <c r="AA185">
        <f t="shared" si="56"/>
        <v>432.56259813715195</v>
      </c>
      <c r="AB185">
        <f t="shared" si="57"/>
        <v>206.40059334865973</v>
      </c>
      <c r="AC185">
        <f t="shared" si="58"/>
        <v>162.13005352095939</v>
      </c>
      <c r="AD185">
        <f t="shared" si="59"/>
        <v>168.42525233801982</v>
      </c>
      <c r="AE185">
        <f t="shared" si="44"/>
        <v>103.01402770101818</v>
      </c>
      <c r="AG185" s="3">
        <f t="shared" si="60"/>
        <v>-2.1634560628240498E-2</v>
      </c>
      <c r="AH185" s="3">
        <f t="shared" si="61"/>
        <v>-6.1813822368886544E-2</v>
      </c>
      <c r="AI185" s="3">
        <f t="shared" si="62"/>
        <v>-6.5956493569720564E-3</v>
      </c>
      <c r="AJ185" s="3">
        <f t="shared" si="63"/>
        <v>-6.9425330944890368E-2</v>
      </c>
      <c r="AK185" s="3">
        <f t="shared" si="64"/>
        <v>-5.6518097004423846E-2</v>
      </c>
      <c r="AL185" s="3">
        <f t="shared" si="65"/>
        <v>-9.7673712098392568E-2</v>
      </c>
      <c r="AM185" s="3">
        <f t="shared" si="66"/>
        <v>-0.12526870908611115</v>
      </c>
      <c r="AN185" s="3">
        <f t="shared" si="67"/>
        <v>-5.2755933207399255E-2</v>
      </c>
      <c r="AO185" s="3">
        <f t="shared" si="68"/>
        <v>-3.3526926298151329E-2</v>
      </c>
      <c r="AP185" s="3">
        <f t="shared" si="69"/>
        <v>-5.6511152616811972E-2</v>
      </c>
      <c r="AQ185" s="3">
        <f t="shared" si="69"/>
        <v>-3.2042949780967861E-2</v>
      </c>
    </row>
    <row r="186" spans="1:43" x14ac:dyDescent="0.25">
      <c r="A186" s="1">
        <v>42489</v>
      </c>
      <c r="B186" s="3">
        <v>3.86945986624029E-3</v>
      </c>
      <c r="C186" s="3">
        <v>3.0304039322137598E-3</v>
      </c>
      <c r="D186" s="3">
        <v>3.9197026181327903E-3</v>
      </c>
      <c r="E186" s="3">
        <v>1.33784726079873E-2</v>
      </c>
      <c r="F186" s="3">
        <f>VLOOKUP($A186,[1]Consolidate_Returns!$A:$G,3,0)</f>
        <v>-4.1347301818214681E-3</v>
      </c>
      <c r="G186" s="3">
        <f>VLOOKUP($A186,[1]Consolidate_Returns!$A:$G,5,0)</f>
        <v>-3.3280203934370756E-3</v>
      </c>
      <c r="H186" s="3">
        <f>VLOOKUP($A186,[1]Consolidate_Returns!$A:$G,2,0)</f>
        <v>1.6719796065629245E-3</v>
      </c>
      <c r="I186" s="3">
        <f>VLOOKUP($A186,[1]Consolidate_Returns!$A:$G,4,0)</f>
        <v>-2.1299999999999999E-2</v>
      </c>
      <c r="J186" s="3">
        <v>-5.6000000000000008E-3</v>
      </c>
      <c r="M186" s="3">
        <f t="shared" si="45"/>
        <v>-1.3263515779058906E-4</v>
      </c>
      <c r="N186" s="3">
        <f t="shared" si="46"/>
        <v>2.7071973640160722E-4</v>
      </c>
      <c r="O186" s="3">
        <f t="shared" si="47"/>
        <v>2.351191769388342E-3</v>
      </c>
      <c r="P186" s="3">
        <f t="shared" si="42"/>
        <v>-2.1299999999999999E-2</v>
      </c>
      <c r="Q186" s="3">
        <f t="shared" si="48"/>
        <v>3.4750532751732753E-3</v>
      </c>
      <c r="R186" s="3">
        <f t="shared" si="49"/>
        <v>-9.1347980338931205E-3</v>
      </c>
      <c r="S186" s="3">
        <f t="shared" si="43"/>
        <v>-1.2847980338931205E-3</v>
      </c>
      <c r="U186" s="7">
        <f t="shared" si="50"/>
        <v>208.35457363536841</v>
      </c>
      <c r="V186">
        <f t="shared" si="51"/>
        <v>120.66115950283317</v>
      </c>
      <c r="W186" s="7">
        <f t="shared" si="52"/>
        <v>203.11301691144845</v>
      </c>
      <c r="X186">
        <f t="shared" si="53"/>
        <v>133.54546973151176</v>
      </c>
      <c r="Y186" s="7">
        <f t="shared" si="54"/>
        <v>751.74075274548522</v>
      </c>
      <c r="Z186" s="7">
        <f t="shared" si="55"/>
        <v>510.3520392812282</v>
      </c>
      <c r="AA186">
        <f t="shared" si="56"/>
        <v>433.57963575763728</v>
      </c>
      <c r="AB186">
        <f t="shared" si="57"/>
        <v>202.00426071033328</v>
      </c>
      <c r="AC186">
        <f t="shared" si="58"/>
        <v>162.69346409445143</v>
      </c>
      <c r="AD186">
        <f t="shared" si="59"/>
        <v>166.88672167410451</v>
      </c>
      <c r="AE186">
        <f t="shared" si="44"/>
        <v>102.8816754807645</v>
      </c>
      <c r="AG186" s="3">
        <f t="shared" si="60"/>
        <v>-1.7848814826074959E-2</v>
      </c>
      <c r="AH186" s="3">
        <f t="shared" si="61"/>
        <v>-5.8970739287044591E-2</v>
      </c>
      <c r="AI186" s="3">
        <f t="shared" si="62"/>
        <v>-2.7017997228920457E-3</v>
      </c>
      <c r="AJ186" s="3">
        <f t="shared" si="63"/>
        <v>-5.6975663225249801E-2</v>
      </c>
      <c r="AK186" s="3">
        <f t="shared" si="64"/>
        <v>-5.6643235875500172E-2</v>
      </c>
      <c r="AL186" s="3">
        <f t="shared" si="65"/>
        <v>-9.7429434563583661E-2</v>
      </c>
      <c r="AM186" s="3">
        <f t="shared" si="66"/>
        <v>-0.12321204807448793</v>
      </c>
      <c r="AN186" s="3">
        <f t="shared" si="67"/>
        <v>-7.2932231830081601E-2</v>
      </c>
      <c r="AO186" s="3">
        <f t="shared" si="68"/>
        <v>-3.0168380878016897E-2</v>
      </c>
      <c r="AP186" s="3">
        <f t="shared" si="69"/>
        <v>-6.5129732684888073E-2</v>
      </c>
      <c r="AQ186" s="3">
        <f t="shared" si="69"/>
        <v>-3.1309879646574883E-2</v>
      </c>
    </row>
    <row r="187" spans="1:43" x14ac:dyDescent="0.25">
      <c r="A187" s="1">
        <v>42521</v>
      </c>
      <c r="B187" s="3">
        <v>5.2633387135691601E-4</v>
      </c>
      <c r="C187" s="3">
        <v>1.2083782677332301E-3</v>
      </c>
      <c r="D187" s="3">
        <v>1.6918870701459102E-2</v>
      </c>
      <c r="E187" s="3">
        <v>3.3445402423519701E-3</v>
      </c>
      <c r="F187" s="3">
        <f>VLOOKUP($A187,[1]Consolidate_Returns!$A:$G,3,0)</f>
        <v>0.12264285343034279</v>
      </c>
      <c r="G187" s="3">
        <f>VLOOKUP($A187,[1]Consolidate_Returns!$A:$G,5,0)</f>
        <v>0.11186944590820992</v>
      </c>
      <c r="H187" s="3">
        <f>VLOOKUP($A187,[1]Consolidate_Returns!$A:$G,2,0)</f>
        <v>0.10993945041926471</v>
      </c>
      <c r="I187" s="3">
        <f>VLOOKUP($A187,[1]Consolidate_Returns!$A:$G,4,0)</f>
        <v>3.9300000000000002E-2</v>
      </c>
      <c r="J187" s="3">
        <v>2.0999999999999999E-3</v>
      </c>
      <c r="M187" s="3">
        <f t="shared" si="45"/>
        <v>6.1584593650849853E-2</v>
      </c>
      <c r="N187" s="3">
        <f t="shared" si="46"/>
        <v>5.6197889889783421E-2</v>
      </c>
      <c r="O187" s="3">
        <f t="shared" si="47"/>
        <v>5.5573914343498974E-2</v>
      </c>
      <c r="P187" s="3">
        <f t="shared" si="42"/>
        <v>3.9300000000000002E-2</v>
      </c>
      <c r="Q187" s="3">
        <f t="shared" si="48"/>
        <v>9.0636244845961663E-3</v>
      </c>
      <c r="R187" s="3">
        <f t="shared" si="49"/>
        <v>2.0254189133866615E-2</v>
      </c>
      <c r="S187" s="3">
        <f t="shared" si="43"/>
        <v>1.654189133866615E-3</v>
      </c>
      <c r="U187" s="7">
        <f t="shared" si="50"/>
        <v>208.46423770472481</v>
      </c>
      <c r="V187">
        <f t="shared" si="51"/>
        <v>120.80696382573589</v>
      </c>
      <c r="W187" s="7">
        <f t="shared" si="52"/>
        <v>206.54945978235654</v>
      </c>
      <c r="X187">
        <f t="shared" si="53"/>
        <v>133.99211792921261</v>
      </c>
      <c r="Y187" s="7">
        <f t="shared" si="54"/>
        <v>798.03640153409992</v>
      </c>
      <c r="Z187" s="7">
        <f t="shared" si="55"/>
        <v>539.03274698978112</v>
      </c>
      <c r="AA187">
        <f t="shared" si="56"/>
        <v>457.67535329631772</v>
      </c>
      <c r="AB187">
        <f t="shared" si="57"/>
        <v>209.94302815624937</v>
      </c>
      <c r="AC187">
        <f t="shared" si="58"/>
        <v>164.16805655910164</v>
      </c>
      <c r="AD187">
        <f t="shared" si="59"/>
        <v>170.26687689882277</v>
      </c>
      <c r="AE187">
        <f t="shared" si="44"/>
        <v>103.05186123041877</v>
      </c>
      <c r="AG187" s="3">
        <f t="shared" si="60"/>
        <v>-9.7476088440356899E-3</v>
      </c>
      <c r="AH187" s="3">
        <f t="shared" si="61"/>
        <v>-4.6207680318214907E-2</v>
      </c>
      <c r="AI187" s="3">
        <f t="shared" si="62"/>
        <v>0</v>
      </c>
      <c r="AJ187" s="3">
        <f t="shared" si="63"/>
        <v>-3.6719866131249404E-2</v>
      </c>
      <c r="AK187" s="3">
        <f t="shared" si="64"/>
        <v>0</v>
      </c>
      <c r="AL187" s="3">
        <f t="shared" si="65"/>
        <v>-3.0606753751321641E-2</v>
      </c>
      <c r="AM187" s="3">
        <f t="shared" si="66"/>
        <v>-6.116570392402465E-2</v>
      </c>
      <c r="AN187" s="3">
        <f t="shared" si="67"/>
        <v>-3.1841013877593645E-2</v>
      </c>
      <c r="AO187" s="3">
        <f t="shared" si="68"/>
        <v>-1.6094500002401955E-2</v>
      </c>
      <c r="AP187" s="3">
        <f t="shared" si="69"/>
        <v>-3.8023589750137726E-2</v>
      </c>
      <c r="AQ187" s="3">
        <f t="shared" si="69"/>
        <v>-2.5078762126968392E-2</v>
      </c>
    </row>
    <row r="188" spans="1:43" x14ac:dyDescent="0.25">
      <c r="A188" s="1">
        <v>42551</v>
      </c>
      <c r="B188" s="3">
        <v>4.7006923520727897E-2</v>
      </c>
      <c r="C188" s="3">
        <v>1.4314516841144201E-2</v>
      </c>
      <c r="D188" s="3">
        <v>2.53494625448502E-3</v>
      </c>
      <c r="E188" s="3">
        <v>-4.9682491120084295E-4</v>
      </c>
      <c r="F188" s="3">
        <f>VLOOKUP($A188,[1]Consolidate_Returns!$A:$G,3,0)</f>
        <v>-9.5023304384911078E-3</v>
      </c>
      <c r="G188" s="3">
        <f>VLOOKUP($A188,[1]Consolidate_Returns!$A:$G,5,0)</f>
        <v>-1.4502330438491109E-2</v>
      </c>
      <c r="H188" s="3">
        <f>VLOOKUP($A188,[1]Consolidate_Returns!$A:$G,2,0)</f>
        <v>-2.3573775816802527E-2</v>
      </c>
      <c r="I188" s="3">
        <f>VLOOKUP($A188,[1]Consolidate_Returns!$A:$G,4,0)</f>
        <v>-2.1299999999999999E-2</v>
      </c>
      <c r="J188" s="3">
        <v>1.23E-2</v>
      </c>
      <c r="M188" s="3">
        <f t="shared" si="45"/>
        <v>1.8752296541118395E-2</v>
      </c>
      <c r="N188" s="3">
        <f t="shared" si="46"/>
        <v>1.6252296541118393E-2</v>
      </c>
      <c r="O188" s="3">
        <f t="shared" si="47"/>
        <v>-4.629629487829163E-3</v>
      </c>
      <c r="P188" s="3">
        <f t="shared" si="42"/>
        <v>-2.1299999999999999E-2</v>
      </c>
      <c r="Q188" s="3">
        <f t="shared" si="48"/>
        <v>8.4247315478146109E-3</v>
      </c>
      <c r="R188" s="3">
        <f t="shared" si="49"/>
        <v>-3.4927415794278995E-3</v>
      </c>
      <c r="S188" s="3">
        <f t="shared" si="43"/>
        <v>1.33072584205721E-2</v>
      </c>
      <c r="U188" s="7">
        <f t="shared" si="50"/>
        <v>218.26350018331766</v>
      </c>
      <c r="V188">
        <f t="shared" si="51"/>
        <v>122.5362571439469</v>
      </c>
      <c r="W188" s="7">
        <f t="shared" si="52"/>
        <v>207.07305156179771</v>
      </c>
      <c r="X188">
        <f t="shared" si="53"/>
        <v>133.92554730712081</v>
      </c>
      <c r="Y188" s="7">
        <f t="shared" si="54"/>
        <v>813.00141678627438</v>
      </c>
      <c r="Z188" s="7">
        <f t="shared" si="55"/>
        <v>547.79326703923277</v>
      </c>
      <c r="AA188">
        <f t="shared" si="56"/>
        <v>455.55648598484447</v>
      </c>
      <c r="AB188">
        <f t="shared" si="57"/>
        <v>205.47124165652127</v>
      </c>
      <c r="AC188">
        <f t="shared" si="58"/>
        <v>165.5511283643385</v>
      </c>
      <c r="AD188">
        <f t="shared" si="59"/>
        <v>169.67217869827891</v>
      </c>
      <c r="AE188">
        <f t="shared" si="44"/>
        <v>104.42319897853288</v>
      </c>
      <c r="AG188" s="3">
        <f t="shared" si="60"/>
        <v>0</v>
      </c>
      <c r="AH188" s="3">
        <f t="shared" si="61"/>
        <v>-3.255460409517591E-2</v>
      </c>
      <c r="AI188" s="3">
        <f t="shared" si="62"/>
        <v>0</v>
      </c>
      <c r="AJ188" s="3">
        <f t="shared" si="63"/>
        <v>-3.7198447698220345E-2</v>
      </c>
      <c r="AK188" s="3">
        <f t="shared" si="64"/>
        <v>0</v>
      </c>
      <c r="AL188" s="3">
        <f t="shared" si="65"/>
        <v>-1.4851887248330552E-2</v>
      </c>
      <c r="AM188" s="3">
        <f t="shared" si="66"/>
        <v>-6.55121588653233E-2</v>
      </c>
      <c r="AN188" s="3">
        <f t="shared" si="67"/>
        <v>-5.2462800282000836E-2</v>
      </c>
      <c r="AO188" s="3">
        <f t="shared" si="68"/>
        <v>-7.8053602965040296E-3</v>
      </c>
      <c r="AP188" s="3">
        <f t="shared" si="69"/>
        <v>-4.1383524756646271E-2</v>
      </c>
      <c r="AQ188" s="3">
        <f t="shared" si="69"/>
        <v>-1.2105233274887939E-2</v>
      </c>
    </row>
    <row r="189" spans="1:43" x14ac:dyDescent="0.25">
      <c r="A189" s="1">
        <v>42580</v>
      </c>
      <c r="B189" s="3">
        <v>5.9877270008022896E-3</v>
      </c>
      <c r="C189" s="3">
        <v>2.33742608223062E-2</v>
      </c>
      <c r="D189" s="3">
        <v>3.7387156512375098E-2</v>
      </c>
      <c r="E189" s="3">
        <v>3.7702234541768499E-2</v>
      </c>
      <c r="F189" s="3">
        <f>VLOOKUP($A189,[1]Consolidate_Returns!$A:$G,3,0)</f>
        <v>8.3459277799430312E-2</v>
      </c>
      <c r="G189" s="3">
        <f>VLOOKUP($A189,[1]Consolidate_Returns!$A:$G,5,0)</f>
        <v>7.1401592042296E-2</v>
      </c>
      <c r="H189" s="3">
        <f>VLOOKUP($A189,[1]Consolidate_Returns!$A:$G,2,0)</f>
        <v>7.6401592042296004E-2</v>
      </c>
      <c r="I189" s="3">
        <f>VLOOKUP($A189,[1]Consolidate_Returns!$A:$G,4,0)</f>
        <v>6.6600000000000006E-2</v>
      </c>
      <c r="J189" s="3">
        <v>2.5000000000000001E-3</v>
      </c>
      <c r="M189" s="3">
        <f t="shared" si="45"/>
        <v>4.47235024001163E-2</v>
      </c>
      <c r="N189" s="3">
        <f t="shared" si="46"/>
        <v>3.8694659521549143E-2</v>
      </c>
      <c r="O189" s="3">
        <f t="shared" si="47"/>
        <v>4.9887926432301104E-2</v>
      </c>
      <c r="P189" s="3">
        <f t="shared" si="42"/>
        <v>6.6600000000000006E-2</v>
      </c>
      <c r="Q189" s="3">
        <f t="shared" si="48"/>
        <v>3.0380708667340647E-2</v>
      </c>
      <c r="R189" s="3">
        <f t="shared" si="49"/>
        <v>4.4987130411153105E-2</v>
      </c>
      <c r="S189" s="3">
        <f t="shared" si="43"/>
        <v>1.2937130411153099E-2</v>
      </c>
      <c r="U189" s="7">
        <f t="shared" si="50"/>
        <v>219.57040243665492</v>
      </c>
      <c r="V189">
        <f t="shared" si="51"/>
        <v>125.4004515786187</v>
      </c>
      <c r="W189" s="7">
        <f t="shared" si="52"/>
        <v>214.81492415003376</v>
      </c>
      <c r="X189">
        <f>X188*(1+E189)</f>
        <v>138.9748397028286</v>
      </c>
      <c r="Y189" s="7">
        <f t="shared" si="54"/>
        <v>849.36168760121325</v>
      </c>
      <c r="Z189" s="7">
        <f t="shared" si="55"/>
        <v>568.98994099551294</v>
      </c>
      <c r="AA189">
        <f t="shared" si="56"/>
        <v>478.28325444341402</v>
      </c>
      <c r="AB189">
        <f t="shared" si="57"/>
        <v>219.15562635084558</v>
      </c>
      <c r="AC189">
        <f t="shared" si="58"/>
        <v>170.58068896472497</v>
      </c>
      <c r="AD189">
        <f t="shared" si="59"/>
        <v>177.30524312852285</v>
      </c>
      <c r="AE189">
        <f t="shared" si="44"/>
        <v>105.77413552166796</v>
      </c>
      <c r="AG189" s="3">
        <f t="shared" si="60"/>
        <v>0</v>
      </c>
      <c r="AH189" s="3">
        <f t="shared" si="61"/>
        <v>0</v>
      </c>
      <c r="AI189" s="3">
        <f t="shared" si="62"/>
        <v>0</v>
      </c>
      <c r="AJ189" s="3">
        <f t="shared" si="63"/>
        <v>0</v>
      </c>
      <c r="AK189" s="3">
        <f t="shared" si="64"/>
        <v>0</v>
      </c>
      <c r="AL189" s="3">
        <f t="shared" si="65"/>
        <v>0</v>
      </c>
      <c r="AM189" s="3">
        <f t="shared" si="66"/>
        <v>0</v>
      </c>
      <c r="AN189" s="3">
        <f t="shared" si="67"/>
        <v>0</v>
      </c>
      <c r="AO189" s="3">
        <f t="shared" si="68"/>
        <v>0</v>
      </c>
      <c r="AP189" s="3">
        <f t="shared" si="69"/>
        <v>0</v>
      </c>
      <c r="AQ189" s="3">
        <f t="shared" si="69"/>
        <v>0</v>
      </c>
    </row>
    <row r="190" spans="1:43" x14ac:dyDescent="0.25">
      <c r="A190" s="1">
        <v>42613</v>
      </c>
      <c r="B190" s="3">
        <v>-1.76543033570663E-2</v>
      </c>
      <c r="C190" s="3">
        <v>-7.6135429915968802E-3</v>
      </c>
      <c r="D190" s="3">
        <v>1.28233213180939E-3</v>
      </c>
      <c r="E190" s="3">
        <v>3.4275953127780299E-3</v>
      </c>
      <c r="F190" s="3">
        <f>VLOOKUP($A190,[1]Consolidate_Returns!$A:$G,3,0)</f>
        <v>3.2837011006231027E-3</v>
      </c>
      <c r="G190" s="3">
        <f>VLOOKUP($A190,[1]Consolidate_Returns!$A:$G,5,0)</f>
        <v>9.035421700222427E-3</v>
      </c>
      <c r="H190" s="3">
        <f>VLOOKUP($A190,[1]Consolidate_Returns!$A:$G,2,0)</f>
        <v>7.6458702543114156E-3</v>
      </c>
      <c r="I190" s="3">
        <f>VLOOKUP($A190,[1]Consolidate_Returns!$A:$G,4,0)</f>
        <v>1.0800000000000001E-2</v>
      </c>
      <c r="J190" s="3">
        <v>-1.1999999999999999E-3</v>
      </c>
      <c r="M190" s="3">
        <f t="shared" si="45"/>
        <v>-7.1853011282215981E-3</v>
      </c>
      <c r="N190" s="3">
        <f t="shared" si="46"/>
        <v>-4.3094408284219364E-3</v>
      </c>
      <c r="O190" s="3">
        <f t="shared" si="47"/>
        <v>1.616363135726771E-5</v>
      </c>
      <c r="P190" s="3">
        <f t="shared" si="42"/>
        <v>1.0800000000000001E-2</v>
      </c>
      <c r="Q190" s="3">
        <f t="shared" si="48"/>
        <v>-3.1656054298937449E-3</v>
      </c>
      <c r="R190" s="3">
        <f t="shared" si="49"/>
        <v>1.5932285042015602E-3</v>
      </c>
      <c r="S190" s="3">
        <f t="shared" si="43"/>
        <v>-4.4067714957984399E-3</v>
      </c>
      <c r="U190" s="7">
        <f t="shared" si="50"/>
        <v>215.69403994380508</v>
      </c>
      <c r="V190">
        <f t="shared" si="51"/>
        <v>124.44570984935922</v>
      </c>
      <c r="W190" s="7">
        <f t="shared" si="52"/>
        <v>215.09038822966355</v>
      </c>
      <c r="X190">
        <f t="shared" si="53"/>
        <v>139.45118921198809</v>
      </c>
      <c r="Y190" s="7">
        <f t="shared" si="54"/>
        <v>843.25876810902412</v>
      </c>
      <c r="Z190" s="7">
        <f t="shared" si="55"/>
        <v>566.53791251282553</v>
      </c>
      <c r="AA190">
        <f t="shared" si="56"/>
        <v>478.29098523762326</v>
      </c>
      <c r="AB190">
        <f>AB189*(1+P190)</f>
        <v>221.52250711543471</v>
      </c>
      <c r="AC190">
        <f t="shared" si="58"/>
        <v>170.04069780950323</v>
      </c>
      <c r="AD190">
        <f t="shared" si="59"/>
        <v>177.58773089581959</v>
      </c>
      <c r="AE190">
        <f t="shared" si="44"/>
        <v>105.30801307625835</v>
      </c>
      <c r="AG190" s="3">
        <f t="shared" si="60"/>
        <v>-1.7654303357066303E-2</v>
      </c>
      <c r="AH190" s="3">
        <f t="shared" si="61"/>
        <v>-7.6135429915969218E-3</v>
      </c>
      <c r="AI190" s="3">
        <f t="shared" si="62"/>
        <v>0</v>
      </c>
      <c r="AJ190" s="3">
        <f t="shared" si="63"/>
        <v>0</v>
      </c>
      <c r="AK190" s="3">
        <f t="shared" si="64"/>
        <v>-7.1853011282215183E-3</v>
      </c>
      <c r="AL190" s="3">
        <f t="shared" si="65"/>
        <v>-4.3094408284218635E-3</v>
      </c>
      <c r="AM190" s="3">
        <f t="shared" si="66"/>
        <v>0</v>
      </c>
      <c r="AN190" s="3">
        <f t="shared" si="67"/>
        <v>0</v>
      </c>
      <c r="AO190" s="3">
        <f t="shared" si="68"/>
        <v>-3.1656054298937002E-3</v>
      </c>
      <c r="AP190" s="3">
        <f t="shared" si="69"/>
        <v>0</v>
      </c>
      <c r="AQ190" s="3">
        <f t="shared" si="69"/>
        <v>-4.4067714957984625E-3</v>
      </c>
    </row>
    <row r="191" spans="1:43" x14ac:dyDescent="0.25">
      <c r="A191" s="1">
        <v>42643</v>
      </c>
      <c r="B191" s="3">
        <v>1.0543024478573601E-2</v>
      </c>
      <c r="C191" s="3">
        <v>4.7248544606006597E-3</v>
      </c>
      <c r="D191" s="3">
        <v>6.7026163778738298E-5</v>
      </c>
      <c r="E191" s="3">
        <v>9.3936315401261794E-3</v>
      </c>
      <c r="F191" s="3">
        <f>VLOOKUP($A191,[1]Consolidate_Returns!$A:$G,3,0)</f>
        <v>4.1465361249578406E-2</v>
      </c>
      <c r="G191" s="3">
        <f>VLOOKUP($A191,[1]Consolidate_Returns!$A:$G,5,0)</f>
        <v>3.6465361249578408E-2</v>
      </c>
      <c r="H191" s="3">
        <f>VLOOKUP($A191,[1]Consolidate_Returns!$A:$G,2,0)</f>
        <v>5.4330236677215912E-2</v>
      </c>
      <c r="I191" s="3">
        <f>VLOOKUP($A191,[1]Consolidate_Returns!$A:$G,4,0)</f>
        <v>1.2800000000000001E-2</v>
      </c>
      <c r="J191" s="3">
        <v>8.8000000000000005E-3</v>
      </c>
      <c r="M191" s="3">
        <f t="shared" si="45"/>
        <v>2.6004192864076004E-2</v>
      </c>
      <c r="N191" s="3">
        <f t="shared" si="46"/>
        <v>2.3504192864076005E-2</v>
      </c>
      <c r="O191" s="3">
        <f t="shared" si="47"/>
        <v>2.9527545568908287E-2</v>
      </c>
      <c r="P191" s="3">
        <f t="shared" si="42"/>
        <v>1.2800000000000001E-2</v>
      </c>
      <c r="Q191" s="3">
        <f t="shared" si="48"/>
        <v>2.3959403121896991E-3</v>
      </c>
      <c r="R191" s="3">
        <f t="shared" si="49"/>
        <v>8.7624272303003306E-3</v>
      </c>
      <c r="S191" s="3">
        <f t="shared" si="43"/>
        <v>6.7624272303003306E-3</v>
      </c>
      <c r="U191" s="7">
        <f t="shared" si="50"/>
        <v>217.96810748681506</v>
      </c>
      <c r="V191">
        <f t="shared" si="51"/>
        <v>125.03369771664357</v>
      </c>
      <c r="W191" s="7">
        <f t="shared" si="52"/>
        <v>215.10480491325225</v>
      </c>
      <c r="X191">
        <f t="shared" si="53"/>
        <v>140.76114230127794</v>
      </c>
      <c r="Y191" s="7">
        <f>Y190*(1+M191)</f>
        <v>865.18703174925429</v>
      </c>
      <c r="Z191" s="7">
        <f t="shared" si="55"/>
        <v>579.85392887333796</v>
      </c>
      <c r="AA191">
        <f t="shared" si="56"/>
        <v>492.41374409942523</v>
      </c>
      <c r="AB191">
        <f t="shared" si="57"/>
        <v>224.35799520651224</v>
      </c>
      <c r="AC191">
        <f t="shared" si="58"/>
        <v>170.44810517209785</v>
      </c>
      <c r="AD191">
        <f t="shared" si="59"/>
        <v>179.14383046478838</v>
      </c>
      <c r="AE191">
        <f t="shared" si="44"/>
        <v>106.02015085145406</v>
      </c>
      <c r="AG191" s="3">
        <f t="shared" si="60"/>
        <v>-7.2974086309383788E-3</v>
      </c>
      <c r="AH191" s="3">
        <f t="shared" si="61"/>
        <v>-2.9246614135611296E-3</v>
      </c>
      <c r="AI191" s="3">
        <f t="shared" si="62"/>
        <v>0</v>
      </c>
      <c r="AJ191" s="3">
        <f t="shared" si="63"/>
        <v>0</v>
      </c>
      <c r="AK191" s="3">
        <f t="shared" si="64"/>
        <v>0</v>
      </c>
      <c r="AL191" s="3">
        <f t="shared" si="65"/>
        <v>0</v>
      </c>
      <c r="AM191" s="3">
        <f t="shared" si="66"/>
        <v>0</v>
      </c>
      <c r="AN191" s="3">
        <f t="shared" si="67"/>
        <v>0</v>
      </c>
      <c r="AO191" s="3">
        <f t="shared" si="68"/>
        <v>-7.7724971936614579E-4</v>
      </c>
      <c r="AP191" s="3">
        <f t="shared" si="69"/>
        <v>0</v>
      </c>
      <c r="AQ191" s="3">
        <f t="shared" si="69"/>
        <v>0</v>
      </c>
    </row>
    <row r="192" spans="1:43" x14ac:dyDescent="0.25">
      <c r="A192" s="1">
        <v>42674</v>
      </c>
      <c r="B192" s="3">
        <v>1.9211283367654499E-4</v>
      </c>
      <c r="C192" s="3">
        <v>-2.5022254636825999E-2</v>
      </c>
      <c r="D192" s="3">
        <v>-1.7788095452778901E-2</v>
      </c>
      <c r="E192" s="3">
        <v>-1.9120070364852901E-2</v>
      </c>
      <c r="F192" s="3">
        <f>VLOOKUP($A192,[1]Consolidate_Returns!$A:$G,3,0)</f>
        <v>9.089729179891648E-3</v>
      </c>
      <c r="G192" s="3">
        <f>VLOOKUP($A192,[1]Consolidate_Returns!$A:$G,5,0)</f>
        <v>-2.6655565796286095E-2</v>
      </c>
      <c r="H192" s="3">
        <f>VLOOKUP($A192,[1]Consolidate_Returns!$A:$G,2,0)</f>
        <v>-2.1655565796286094E-2</v>
      </c>
      <c r="I192" s="3">
        <f>VLOOKUP($A192,[1]Consolidate_Returns!$A:$G,4,0)</f>
        <v>-1.6199999999999999E-2</v>
      </c>
      <c r="J192" s="3">
        <v>-1.1000000000000001E-3</v>
      </c>
      <c r="M192" s="3">
        <f t="shared" si="45"/>
        <v>4.6409210067840968E-3</v>
      </c>
      <c r="N192" s="3">
        <f t="shared" si="46"/>
        <v>-1.3231726481304775E-2</v>
      </c>
      <c r="O192" s="3">
        <f t="shared" si="47"/>
        <v>-2.3338910216556048E-2</v>
      </c>
      <c r="P192" s="3">
        <f t="shared" si="42"/>
        <v>-1.6199999999999999E-2</v>
      </c>
      <c r="Q192" s="3">
        <f t="shared" si="48"/>
        <v>-2.1405175044802452E-2</v>
      </c>
      <c r="R192" s="3">
        <f t="shared" si="49"/>
        <v>-2.0611127318412997E-2</v>
      </c>
      <c r="S192" s="3">
        <f t="shared" si="43"/>
        <v>-1.3061127318413E-2</v>
      </c>
      <c r="U192" s="7">
        <f t="shared" si="50"/>
        <v>218.00998195759547</v>
      </c>
      <c r="V192">
        <f t="shared" si="51"/>
        <v>121.90507269419379</v>
      </c>
      <c r="W192" s="7">
        <f t="shared" si="52"/>
        <v>211.27850011110394</v>
      </c>
      <c r="X192">
        <f t="shared" si="53"/>
        <v>138.06977935584044</v>
      </c>
      <c r="Y192" s="7">
        <f t="shared" si="54"/>
        <v>869.20229641969661</v>
      </c>
      <c r="Z192" s="7">
        <f t="shared" si="55"/>
        <v>572.18146028737601</v>
      </c>
      <c r="AA192">
        <f t="shared" si="56"/>
        <v>480.92134393649053</v>
      </c>
      <c r="AB192">
        <f t="shared" si="57"/>
        <v>220.72339568416675</v>
      </c>
      <c r="AC192">
        <f t="shared" si="58"/>
        <v>166.79963364483422</v>
      </c>
      <c r="AD192">
        <f t="shared" si="59"/>
        <v>175.45147416677042</v>
      </c>
      <c r="AE192">
        <f t="shared" si="44"/>
        <v>104.63540816286587</v>
      </c>
      <c r="AG192" s="3">
        <f t="shared" si="60"/>
        <v>-7.1066977231123828E-3</v>
      </c>
      <c r="AH192" s="3">
        <f t="shared" si="61"/>
        <v>-2.7873734427770479E-2</v>
      </c>
      <c r="AI192" s="3">
        <f t="shared" si="62"/>
        <v>-1.7788095452778898E-2</v>
      </c>
      <c r="AJ192" s="3">
        <f t="shared" si="63"/>
        <v>-1.9120070364852883E-2</v>
      </c>
      <c r="AK192" s="3">
        <f t="shared" si="64"/>
        <v>0</v>
      </c>
      <c r="AL192" s="3">
        <f t="shared" si="65"/>
        <v>-1.3231726481304757E-2</v>
      </c>
      <c r="AM192" s="3">
        <f t="shared" si="66"/>
        <v>-2.3338910216556066E-2</v>
      </c>
      <c r="AN192" s="3">
        <f t="shared" si="67"/>
        <v>-1.6199999999999992E-2</v>
      </c>
      <c r="AO192" s="3">
        <f t="shared" si="68"/>
        <v>-2.2165787597871956E-2</v>
      </c>
      <c r="AP192" s="3">
        <f t="shared" si="69"/>
        <v>-2.0611127318413049E-2</v>
      </c>
      <c r="AQ192" s="3">
        <f t="shared" si="69"/>
        <v>-1.3061127318412965E-2</v>
      </c>
    </row>
    <row r="193" spans="1:43" x14ac:dyDescent="0.25">
      <c r="A193" s="1">
        <v>42704</v>
      </c>
      <c r="B193" s="3">
        <v>-8.6275988668344707E-3</v>
      </c>
      <c r="C193" s="3">
        <v>-4.2269571865004496E-3</v>
      </c>
      <c r="D193" s="3">
        <v>3.6688607888065397E-2</v>
      </c>
      <c r="E193" s="3">
        <v>1.03501905641161E-2</v>
      </c>
      <c r="F193" s="3">
        <f>VLOOKUP($A193,[1]Consolidate_Returns!$A:$G,3,0)</f>
        <v>5.9088004976932805E-2</v>
      </c>
      <c r="G193" s="3">
        <f>VLOOKUP($A193,[1]Consolidate_Returns!$A:$G,5,0)</f>
        <v>4.4774379517417723E-2</v>
      </c>
      <c r="H193" s="3">
        <f>VLOOKUP($A193,[1]Consolidate_Returns!$A:$G,2,0)</f>
        <v>4.977437951741772E-2</v>
      </c>
      <c r="I193" s="3">
        <f>VLOOKUP($A193,[1]Consolidate_Returns!$A:$G,4,0)</f>
        <v>3.0499999999999999E-2</v>
      </c>
      <c r="J193" s="3">
        <v>-1.44E-2</v>
      </c>
      <c r="M193" s="3">
        <f t="shared" si="45"/>
        <v>2.5230203055049166E-2</v>
      </c>
      <c r="N193" s="3">
        <f t="shared" si="46"/>
        <v>1.8073390325291625E-2</v>
      </c>
      <c r="O193" s="3">
        <f t="shared" si="47"/>
        <v>2.2773711165458635E-2</v>
      </c>
      <c r="P193" s="3">
        <f t="shared" si="42"/>
        <v>3.0499999999999999E-2</v>
      </c>
      <c r="Q193" s="3">
        <f t="shared" si="48"/>
        <v>1.6230825350782473E-2</v>
      </c>
      <c r="R193" s="3">
        <f t="shared" si="49"/>
        <v>1.3136521406749774E-2</v>
      </c>
      <c r="S193" s="3">
        <f t="shared" si="43"/>
        <v>-9.313478593250225E-3</v>
      </c>
      <c r="U193" s="7">
        <f t="shared" si="50"/>
        <v>216.12907928429951</v>
      </c>
      <c r="V193">
        <f t="shared" si="51"/>
        <v>121.38978517109821</v>
      </c>
      <c r="W193" s="7">
        <f t="shared" si="52"/>
        <v>219.03001415685884</v>
      </c>
      <c r="X193">
        <f t="shared" si="53"/>
        <v>139.49882788331885</v>
      </c>
      <c r="Y193" s="7">
        <f t="shared" si="54"/>
        <v>891.13244685428049</v>
      </c>
      <c r="Z193" s="7">
        <f t="shared" si="55"/>
        <v>582.52271915604513</v>
      </c>
      <c r="AA193">
        <f t="shared" si="56"/>
        <v>491.87370771660437</v>
      </c>
      <c r="AB193">
        <f t="shared" si="57"/>
        <v>227.45545925253381</v>
      </c>
      <c r="AC193">
        <f t="shared" si="58"/>
        <v>169.50692936709802</v>
      </c>
      <c r="AD193">
        <f t="shared" si="59"/>
        <v>177.75629621300803</v>
      </c>
      <c r="AE193">
        <f t="shared" si="44"/>
        <v>103.66088852884502</v>
      </c>
      <c r="AG193" s="3">
        <f t="shared" si="60"/>
        <v>-1.5672982852724039E-2</v>
      </c>
      <c r="AH193" s="3">
        <f t="shared" si="61"/>
        <v>-3.1982870532216844E-2</v>
      </c>
      <c r="AI193" s="3">
        <f t="shared" si="62"/>
        <v>0</v>
      </c>
      <c r="AJ193" s="3">
        <f t="shared" si="63"/>
        <v>-8.9677761726122997E-3</v>
      </c>
      <c r="AK193" s="3">
        <f t="shared" si="64"/>
        <v>0</v>
      </c>
      <c r="AL193" s="3">
        <f t="shared" si="65"/>
        <v>0</v>
      </c>
      <c r="AM193" s="3">
        <f t="shared" si="66"/>
        <v>-1.0967126512858208E-3</v>
      </c>
      <c r="AN193" s="3">
        <f t="shared" si="67"/>
        <v>0</v>
      </c>
      <c r="AO193" s="3">
        <f t="shared" si="68"/>
        <v>-6.294731274353059E-3</v>
      </c>
      <c r="AP193" s="3">
        <f t="shared" si="69"/>
        <v>-7.7453644268987458E-3</v>
      </c>
      <c r="AQ193" s="3">
        <f t="shared" si="69"/>
        <v>-2.2252961381979432E-2</v>
      </c>
    </row>
    <row r="194" spans="1:43" x14ac:dyDescent="0.25">
      <c r="A194" s="1">
        <v>42734</v>
      </c>
      <c r="B194" s="3">
        <v>1.7735957394221E-2</v>
      </c>
      <c r="C194" s="3">
        <v>1.20339571748488E-2</v>
      </c>
      <c r="D194" s="3">
        <v>2.1434191651372701E-2</v>
      </c>
      <c r="E194" s="3">
        <v>1.96229037664532E-2</v>
      </c>
      <c r="F194" s="3">
        <f>VLOOKUP($A194,[1]Consolidate_Returns!$A:$G,3,0)</f>
        <v>9.6743885376024685E-3</v>
      </c>
      <c r="G194" s="3">
        <f>VLOOKUP($A194,[1]Consolidate_Returns!$A:$G,5,0)</f>
        <v>4.6743885376024684E-3</v>
      </c>
      <c r="H194" s="3">
        <f>VLOOKUP($A194,[1]Consolidate_Returns!$A:$G,2,0)</f>
        <v>1.8809424184538279E-2</v>
      </c>
      <c r="I194" s="3">
        <f>VLOOKUP($A194,[1]Consolidate_Returns!$A:$G,4,0)</f>
        <v>-1.8E-3</v>
      </c>
      <c r="J194" s="3">
        <v>-1.23E-2</v>
      </c>
      <c r="M194" s="3">
        <f t="shared" si="45"/>
        <v>1.3705172965911734E-2</v>
      </c>
      <c r="N194" s="3">
        <f t="shared" si="46"/>
        <v>1.1205172965911734E-2</v>
      </c>
      <c r="O194" s="3">
        <f t="shared" si="47"/>
        <v>1.5421690679693539E-2</v>
      </c>
      <c r="P194" s="3">
        <f t="shared" si="42"/>
        <v>-1.8E-3</v>
      </c>
      <c r="Q194" s="3">
        <f t="shared" si="48"/>
        <v>1.6734074413110749E-2</v>
      </c>
      <c r="R194" s="3">
        <f t="shared" si="49"/>
        <v>5.1169785874244002E-3</v>
      </c>
      <c r="S194" s="3">
        <f t="shared" si="43"/>
        <v>-1.3302141257560008E-4</v>
      </c>
      <c r="U194" s="7">
        <f t="shared" si="50"/>
        <v>219.96233542613808</v>
      </c>
      <c r="V194">
        <f t="shared" si="51"/>
        <v>122.85058464731131</v>
      </c>
      <c r="W194" s="7">
        <f t="shared" si="52"/>
        <v>223.72474545769984</v>
      </c>
      <c r="X194">
        <f t="shared" si="53"/>
        <v>142.23619995840625</v>
      </c>
      <c r="Y194" s="7">
        <f t="shared" si="54"/>
        <v>903.34557117395445</v>
      </c>
      <c r="Z194" s="7">
        <f t="shared" si="55"/>
        <v>589.04998698076179</v>
      </c>
      <c r="AA194">
        <f t="shared" si="56"/>
        <v>499.45923189048386</v>
      </c>
      <c r="AB194">
        <f t="shared" si="57"/>
        <v>227.04603942587926</v>
      </c>
      <c r="AC194">
        <f t="shared" si="58"/>
        <v>172.34347093666497</v>
      </c>
      <c r="AD194">
        <f t="shared" si="59"/>
        <v>178.66587137450983</v>
      </c>
      <c r="AE194">
        <f t="shared" si="44"/>
        <v>103.64709941102407</v>
      </c>
      <c r="AG194" s="3">
        <f t="shared" si="60"/>
        <v>0</v>
      </c>
      <c r="AH194" s="3">
        <f t="shared" si="61"/>
        <v>-2.033379385168143E-2</v>
      </c>
      <c r="AI194" s="3">
        <f t="shared" si="62"/>
        <v>0</v>
      </c>
      <c r="AJ194" s="3">
        <f t="shared" si="63"/>
        <v>0</v>
      </c>
      <c r="AK194" s="3">
        <f t="shared" si="64"/>
        <v>0</v>
      </c>
      <c r="AL194" s="3">
        <f t="shared" si="65"/>
        <v>0</v>
      </c>
      <c r="AM194" s="3">
        <f t="shared" si="66"/>
        <v>0</v>
      </c>
      <c r="AN194" s="3">
        <f t="shared" si="67"/>
        <v>-1.7999999999999791E-3</v>
      </c>
      <c r="AO194" s="3">
        <f t="shared" si="68"/>
        <v>0</v>
      </c>
      <c r="AP194" s="3">
        <f t="shared" si="69"/>
        <v>-2.6680187033987254E-3</v>
      </c>
      <c r="AQ194" s="3">
        <f t="shared" si="69"/>
        <v>-2.2383022674198009E-2</v>
      </c>
    </row>
    <row r="195" spans="1:43" x14ac:dyDescent="0.25">
      <c r="A195" s="1">
        <v>42766</v>
      </c>
      <c r="B195" s="3">
        <v>2.47356910789506E-2</v>
      </c>
      <c r="C195" s="3">
        <v>1.8776641105223899E-2</v>
      </c>
      <c r="D195" s="3">
        <v>1.75118296352447E-2</v>
      </c>
      <c r="E195" s="3">
        <v>2.9068766597231999E-2</v>
      </c>
      <c r="F195" s="3">
        <f>VLOOKUP($A195,[1]Consolidate_Returns!$A:$G,3,0)</f>
        <v>6.0637720685586198E-2</v>
      </c>
      <c r="G195" s="3">
        <f>VLOOKUP($A195,[1]Consolidate_Returns!$A:$G,5,0)</f>
        <v>5.5173479873497591E-2</v>
      </c>
      <c r="H195" s="3">
        <f>VLOOKUP($A195,[1]Consolidate_Returns!$A:$G,2,0)</f>
        <v>6.0173479873497589E-2</v>
      </c>
      <c r="I195" s="3">
        <f>VLOOKUP($A195,[1]Consolidate_Returns!$A:$G,4,0)</f>
        <v>6.1600000000000002E-2</v>
      </c>
      <c r="J195" s="3">
        <v>-2.5000000000000001E-3</v>
      </c>
      <c r="M195" s="3">
        <f t="shared" si="45"/>
        <v>4.2686705882268403E-2</v>
      </c>
      <c r="N195" s="3">
        <f t="shared" si="46"/>
        <v>3.9954585476224096E-2</v>
      </c>
      <c r="O195" s="3">
        <f t="shared" si="47"/>
        <v>3.9475060489360746E-2</v>
      </c>
      <c r="P195" s="3">
        <f t="shared" si="42"/>
        <v>6.1600000000000002E-2</v>
      </c>
      <c r="Q195" s="3">
        <f t="shared" si="48"/>
        <v>1.81442353702343E-2</v>
      </c>
      <c r="R195" s="3">
        <f t="shared" si="49"/>
        <v>4.0188320552611949E-2</v>
      </c>
      <c r="S195" s="3">
        <f t="shared" si="43"/>
        <v>8.1383205526119502E-3</v>
      </c>
      <c r="U195" s="7">
        <f t="shared" si="50"/>
        <v>225.40325580424357</v>
      </c>
      <c r="V195">
        <f t="shared" si="51"/>
        <v>125.1573059848008</v>
      </c>
      <c r="W195" s="7">
        <f t="shared" si="52"/>
        <v>227.64257508534359</v>
      </c>
      <c r="X195">
        <f t="shared" si="53"/>
        <v>146.37083085667439</v>
      </c>
      <c r="Y195" s="7">
        <f t="shared" si="54"/>
        <v>941.90641788070684</v>
      </c>
      <c r="Z195" s="7">
        <f t="shared" si="55"/>
        <v>612.58523503535321</v>
      </c>
      <c r="AA195">
        <f t="shared" si="56"/>
        <v>519.1754152813304</v>
      </c>
      <c r="AB195">
        <f t="shared" si="57"/>
        <v>241.03207545451343</v>
      </c>
      <c r="AC195">
        <f t="shared" si="58"/>
        <v>175.47051143786297</v>
      </c>
      <c r="AD195">
        <f t="shared" si="59"/>
        <v>185.84615268512036</v>
      </c>
      <c r="AE195">
        <f t="shared" si="44"/>
        <v>104.49061273037942</v>
      </c>
      <c r="AG195" s="3">
        <f t="shared" si="60"/>
        <v>0</v>
      </c>
      <c r="AH195" s="3">
        <f t="shared" si="61"/>
        <v>-1.9389530959181749E-3</v>
      </c>
      <c r="AI195" s="3">
        <f t="shared" si="62"/>
        <v>0</v>
      </c>
      <c r="AJ195" s="3">
        <f t="shared" si="63"/>
        <v>0</v>
      </c>
      <c r="AK195" s="3">
        <f t="shared" si="64"/>
        <v>0</v>
      </c>
      <c r="AL195" s="3">
        <f t="shared" si="65"/>
        <v>0</v>
      </c>
      <c r="AM195" s="3">
        <f t="shared" si="66"/>
        <v>0</v>
      </c>
      <c r="AN195" s="3">
        <f t="shared" si="67"/>
        <v>0</v>
      </c>
      <c r="AO195" s="3">
        <f t="shared" si="68"/>
        <v>0</v>
      </c>
      <c r="AP195" s="3">
        <f t="shared" si="69"/>
        <v>0</v>
      </c>
      <c r="AQ195" s="3">
        <f t="shared" si="69"/>
        <v>-1.4426862335045051E-2</v>
      </c>
    </row>
    <row r="196" spans="1:43" x14ac:dyDescent="0.25">
      <c r="A196" s="1">
        <v>42794</v>
      </c>
      <c r="B196" s="3">
        <v>2.3212118425550501E-2</v>
      </c>
      <c r="C196" s="3">
        <v>2.0511235331966901E-2</v>
      </c>
      <c r="D196" s="3">
        <v>3.9750207929178702E-2</v>
      </c>
      <c r="E196" s="3">
        <v>2.51272428692919E-2</v>
      </c>
      <c r="F196" s="3">
        <f>VLOOKUP($A196,[1]Consolidate_Returns!$A:$G,3,0)</f>
        <v>1.0894067741144986E-2</v>
      </c>
      <c r="G196" s="3">
        <f>VLOOKUP($A196,[1]Consolidate_Returns!$A:$G,5,0)</f>
        <v>2.9356202373325879E-2</v>
      </c>
      <c r="H196" s="3">
        <f>VLOOKUP($A196,[1]Consolidate_Returns!$A:$G,2,0)</f>
        <v>3.7777324034245031E-2</v>
      </c>
      <c r="I196" s="3">
        <f>VLOOKUP($A196,[1]Consolidate_Returns!$A:$G,4,0)</f>
        <v>3.56E-2</v>
      </c>
      <c r="J196" s="3">
        <v>-4.0000000000000001E-3</v>
      </c>
      <c r="M196" s="3">
        <f t="shared" si="45"/>
        <v>1.7053093083347744E-2</v>
      </c>
      <c r="N196" s="3">
        <f t="shared" si="46"/>
        <v>2.6284160399438192E-2</v>
      </c>
      <c r="O196" s="3">
        <f t="shared" si="47"/>
        <v>2.9144279683105966E-2</v>
      </c>
      <c r="P196" s="3">
        <f t="shared" ref="P196:P213" si="70">I196</f>
        <v>3.56E-2</v>
      </c>
      <c r="Q196" s="3">
        <f t="shared" si="48"/>
        <v>3.0130721630572802E-2</v>
      </c>
      <c r="R196" s="3">
        <f t="shared" si="49"/>
        <v>2.805561766598345E-2</v>
      </c>
      <c r="S196" s="3">
        <f t="shared" ref="S196:S213" si="71">($K$1*C196)+($L$1*J196)</f>
        <v>8.2556176659834505E-3</v>
      </c>
      <c r="U196" s="7">
        <f t="shared" si="50"/>
        <v>230.63534287147633</v>
      </c>
      <c r="V196">
        <f t="shared" si="51"/>
        <v>127.72443694137004</v>
      </c>
      <c r="W196" s="7">
        <f t="shared" si="52"/>
        <v>236.69141477851969</v>
      </c>
      <c r="X196">
        <f t="shared" si="53"/>
        <v>150.0487262725901</v>
      </c>
      <c r="Y196" s="7">
        <f t="shared" si="54"/>
        <v>957.96883570062914</v>
      </c>
      <c r="Z196" s="7">
        <f t="shared" si="55"/>
        <v>628.68652361134991</v>
      </c>
      <c r="AA196">
        <f t="shared" si="56"/>
        <v>534.30640878888221</v>
      </c>
      <c r="AB196">
        <f t="shared" si="57"/>
        <v>249.61281734069414</v>
      </c>
      <c r="AC196">
        <f t="shared" si="58"/>
        <v>180.75756457237148</v>
      </c>
      <c r="AD196">
        <f t="shared" si="59"/>
        <v>191.06018128954807</v>
      </c>
      <c r="AE196">
        <f t="shared" ref="AE196:AE213" si="72">AE195*(1+S196)</f>
        <v>105.35324727876578</v>
      </c>
      <c r="AG196" s="3">
        <f t="shared" si="60"/>
        <v>0</v>
      </c>
      <c r="AH196" s="3">
        <f t="shared" si="61"/>
        <v>0</v>
      </c>
      <c r="AI196" s="3">
        <f t="shared" si="62"/>
        <v>0</v>
      </c>
      <c r="AJ196" s="3">
        <f t="shared" si="63"/>
        <v>0</v>
      </c>
      <c r="AK196" s="3">
        <f t="shared" si="64"/>
        <v>0</v>
      </c>
      <c r="AL196" s="3">
        <f t="shared" si="65"/>
        <v>0</v>
      </c>
      <c r="AM196" s="3">
        <f t="shared" si="66"/>
        <v>0</v>
      </c>
      <c r="AN196" s="3">
        <f t="shared" si="67"/>
        <v>0</v>
      </c>
      <c r="AO196" s="3">
        <f t="shared" si="68"/>
        <v>0</v>
      </c>
      <c r="AP196" s="3">
        <f t="shared" si="69"/>
        <v>0</v>
      </c>
      <c r="AQ196" s="3">
        <f t="shared" si="69"/>
        <v>-6.2903473286195326E-3</v>
      </c>
    </row>
    <row r="197" spans="1:43" x14ac:dyDescent="0.25">
      <c r="A197" s="1">
        <v>42825</v>
      </c>
      <c r="B197" s="3">
        <v>-4.8994798106091501E-3</v>
      </c>
      <c r="C197" s="3">
        <v>9.4956128173420105E-3</v>
      </c>
      <c r="D197" s="3">
        <v>1.17541484037198E-3</v>
      </c>
      <c r="E197" s="3">
        <v>1.3457197130167501E-2</v>
      </c>
      <c r="F197" s="3">
        <f>VLOOKUP($A197,[1]Consolidate_Returns!$A:$G,3,0)</f>
        <v>4.802321017988169E-2</v>
      </c>
      <c r="G197" s="3">
        <f>VLOOKUP($A197,[1]Consolidate_Returns!$A:$G,5,0)</f>
        <v>4.3023210179881692E-2</v>
      </c>
      <c r="H197" s="3">
        <f>VLOOKUP($A197,[1]Consolidate_Returns!$A:$G,2,0)</f>
        <v>4.3383432357701188E-2</v>
      </c>
      <c r="I197" s="3">
        <f>VLOOKUP($A197,[1]Consolidate_Returns!$A:$G,4,0)</f>
        <v>1.95E-2</v>
      </c>
      <c r="J197" s="3">
        <v>-8.9999999999999998E-4</v>
      </c>
      <c r="M197" s="3">
        <f t="shared" si="45"/>
        <v>2.1561865184636271E-2</v>
      </c>
      <c r="N197" s="3">
        <f t="shared" si="46"/>
        <v>1.9061865184636272E-2</v>
      </c>
      <c r="O197" s="3">
        <f t="shared" si="47"/>
        <v>2.6439522587521601E-2</v>
      </c>
      <c r="P197" s="3">
        <f t="shared" si="70"/>
        <v>1.95E-2</v>
      </c>
      <c r="Q197" s="3">
        <f t="shared" si="48"/>
        <v>5.3355138288569953E-3</v>
      </c>
      <c r="R197" s="3">
        <f t="shared" si="49"/>
        <v>1.4497806408671005E-2</v>
      </c>
      <c r="S197" s="3">
        <f t="shared" si="71"/>
        <v>4.2978064086710054E-3</v>
      </c>
      <c r="U197" s="7">
        <f t="shared" si="50"/>
        <v>229.50534966546462</v>
      </c>
      <c r="V197">
        <f t="shared" si="51"/>
        <v>128.93725874187831</v>
      </c>
      <c r="W197" s="7">
        <f t="shared" si="52"/>
        <v>236.96962538003899</v>
      </c>
      <c r="X197">
        <f t="shared" si="53"/>
        <v>152.0679615611709</v>
      </c>
      <c r="Y197" s="7">
        <f t="shared" si="54"/>
        <v>978.62443058708914</v>
      </c>
      <c r="Z197" s="7">
        <f t="shared" si="55"/>
        <v>640.67046136782722</v>
      </c>
      <c r="AA197">
        <f t="shared" si="56"/>
        <v>548.43321515271339</v>
      </c>
      <c r="AB197">
        <f t="shared" si="57"/>
        <v>254.48026727883769</v>
      </c>
      <c r="AC197">
        <f t="shared" si="58"/>
        <v>181.72199905781787</v>
      </c>
      <c r="AD197">
        <f t="shared" si="59"/>
        <v>193.83013481028951</v>
      </c>
      <c r="AE197">
        <f t="shared" si="72"/>
        <v>105.80603514009475</v>
      </c>
      <c r="AG197" s="3">
        <f t="shared" si="60"/>
        <v>-4.8994798106090946E-3</v>
      </c>
      <c r="AH197" s="3">
        <f t="shared" si="61"/>
        <v>0</v>
      </c>
      <c r="AI197" s="3">
        <f t="shared" si="62"/>
        <v>0</v>
      </c>
      <c r="AJ197" s="3">
        <f t="shared" si="63"/>
        <v>0</v>
      </c>
      <c r="AK197" s="3">
        <f>MIN(0,((Y197-MAX(Y186:Y197))/MAX(Y186:Y197)))</f>
        <v>0</v>
      </c>
      <c r="AL197" s="3">
        <f t="shared" si="65"/>
        <v>0</v>
      </c>
      <c r="AM197" s="3">
        <f t="shared" si="66"/>
        <v>0</v>
      </c>
      <c r="AN197" s="3">
        <f t="shared" si="67"/>
        <v>0</v>
      </c>
      <c r="AO197" s="3">
        <f t="shared" si="68"/>
        <v>0</v>
      </c>
      <c r="AP197" s="3">
        <f t="shared" si="69"/>
        <v>0</v>
      </c>
      <c r="AQ197" s="3">
        <f t="shared" si="69"/>
        <v>-2.0195756150103213E-3</v>
      </c>
    </row>
    <row r="198" spans="1:43" x14ac:dyDescent="0.25">
      <c r="A198" s="1">
        <v>42853</v>
      </c>
      <c r="B198" s="3">
        <v>1.65282361963482E-2</v>
      </c>
      <c r="C198" s="3">
        <v>1.3607388200993199E-2</v>
      </c>
      <c r="D198" s="3">
        <v>9.6514787672010698E-3</v>
      </c>
      <c r="E198" s="3">
        <v>1.6123970798662401E-2</v>
      </c>
      <c r="F198" s="3">
        <f>VLOOKUP($A198,[1]Consolidate_Returns!$A:$G,3,0)</f>
        <v>3.168233955364004E-2</v>
      </c>
      <c r="G198" s="3">
        <f>VLOOKUP($A198,[1]Consolidate_Returns!$A:$G,5,0)</f>
        <v>2.3516755231635308E-2</v>
      </c>
      <c r="H198" s="3">
        <f>VLOOKUP($A198,[1]Consolidate_Returns!$A:$G,2,0)</f>
        <v>2.8516755231635309E-2</v>
      </c>
      <c r="I198" s="3">
        <f>VLOOKUP($A198,[1]Consolidate_Returns!$A:$G,4,0)</f>
        <v>1.52E-2</v>
      </c>
      <c r="J198" s="3">
        <v>2.3999999999999998E-3</v>
      </c>
      <c r="M198" s="3">
        <f t="shared" si="45"/>
        <v>2.4105287874994122E-2</v>
      </c>
      <c r="N198" s="3">
        <f t="shared" si="46"/>
        <v>2.0022495713991756E-2</v>
      </c>
      <c r="O198" s="3">
        <f t="shared" si="47"/>
        <v>2.1062071716314253E-2</v>
      </c>
      <c r="P198" s="3">
        <f t="shared" si="70"/>
        <v>1.52E-2</v>
      </c>
      <c r="Q198" s="3">
        <f t="shared" si="48"/>
        <v>1.1629433484097135E-2</v>
      </c>
      <c r="R198" s="3">
        <f t="shared" si="49"/>
        <v>1.4403694100496599E-2</v>
      </c>
      <c r="S198" s="3">
        <f t="shared" si="71"/>
        <v>8.0036941004965993E-3</v>
      </c>
      <c r="U198" s="7">
        <f t="shared" si="50"/>
        <v>233.2986682930609</v>
      </c>
      <c r="V198">
        <f>V197*(1+C198)</f>
        <v>130.69175807515097</v>
      </c>
      <c r="W198" s="7">
        <f t="shared" si="52"/>
        <v>239.25673268786602</v>
      </c>
      <c r="X198">
        <f t="shared" si="53"/>
        <v>154.51990093279534</v>
      </c>
      <c r="Y198" s="7">
        <f t="shared" si="54"/>
        <v>1002.2144542078931</v>
      </c>
      <c r="Z198" s="7">
        <f t="shared" si="55"/>
        <v>653.49828293464566</v>
      </c>
      <c r="AA198">
        <f t="shared" si="56"/>
        <v>559.98435486186872</v>
      </c>
      <c r="AB198">
        <f t="shared" si="57"/>
        <v>258.34836734147603</v>
      </c>
      <c r="AC198">
        <f t="shared" si="58"/>
        <v>183.83532295845794</v>
      </c>
      <c r="AD198">
        <f t="shared" si="59"/>
        <v>196.62200477955494</v>
      </c>
      <c r="AE198">
        <f t="shared" si="72"/>
        <v>106.65287427934247</v>
      </c>
      <c r="AG198" s="3">
        <f t="shared" si="60"/>
        <v>0</v>
      </c>
      <c r="AH198" s="3">
        <f t="shared" si="61"/>
        <v>0</v>
      </c>
      <c r="AI198" s="3">
        <f t="shared" si="62"/>
        <v>0</v>
      </c>
      <c r="AJ198" s="3">
        <f t="shared" si="63"/>
        <v>0</v>
      </c>
      <c r="AK198" s="3">
        <f t="shared" si="64"/>
        <v>0</v>
      </c>
      <c r="AL198" s="3">
        <f t="shared" si="65"/>
        <v>0</v>
      </c>
      <c r="AM198" s="3">
        <f t="shared" si="66"/>
        <v>0</v>
      </c>
      <c r="AN198" s="3">
        <f t="shared" si="67"/>
        <v>0</v>
      </c>
      <c r="AO198" s="3">
        <f t="shared" si="68"/>
        <v>0</v>
      </c>
      <c r="AP198" s="3">
        <f t="shared" si="69"/>
        <v>0</v>
      </c>
      <c r="AQ198" s="3">
        <f>MIN(0,((AE198-MAX(AE187:AE198))/MAX(AE187:AE198)))</f>
        <v>0</v>
      </c>
    </row>
    <row r="199" spans="1:43" x14ac:dyDescent="0.25">
      <c r="A199" s="1">
        <v>42886</v>
      </c>
      <c r="B199" s="3">
        <v>2.22872214289365E-2</v>
      </c>
      <c r="C199" s="3">
        <v>1.82806040872267E-2</v>
      </c>
      <c r="D199" s="3">
        <v>1.39421749419039E-2</v>
      </c>
      <c r="E199" s="3">
        <v>2.2090847810651099E-2</v>
      </c>
      <c r="F199" s="3">
        <f>VLOOKUP($A199,[1]Consolidate_Returns!$A:$G,3,0)</f>
        <v>7.5135513538943696E-2</v>
      </c>
      <c r="G199" s="3">
        <f>VLOOKUP($A199,[1]Consolidate_Returns!$A:$G,5,0)</f>
        <v>6.9295479090548825E-2</v>
      </c>
      <c r="H199" s="3">
        <f>VLOOKUP($A199,[1]Consolidate_Returns!$A:$G,2,0)</f>
        <v>8.581564581113954E-2</v>
      </c>
      <c r="I199" s="3">
        <f>VLOOKUP($A199,[1]Consolidate_Returns!$A:$G,4,0)</f>
        <v>3.3399999999999999E-2</v>
      </c>
      <c r="J199" s="3">
        <v>-5.0000000000000001E-4</v>
      </c>
      <c r="M199" s="3">
        <f t="shared" si="45"/>
        <v>4.8711367483940102E-2</v>
      </c>
      <c r="N199" s="3">
        <f t="shared" si="46"/>
        <v>4.5791350259742666E-2</v>
      </c>
      <c r="O199" s="3">
        <f t="shared" si="47"/>
        <v>5.2048124949183122E-2</v>
      </c>
      <c r="P199" s="3">
        <f t="shared" si="70"/>
        <v>3.3399999999999999E-2</v>
      </c>
      <c r="Q199" s="3">
        <f t="shared" si="48"/>
        <v>1.61113895145653E-2</v>
      </c>
      <c r="R199" s="3">
        <f t="shared" si="49"/>
        <v>2.5840302043613352E-2</v>
      </c>
      <c r="S199" s="3">
        <f t="shared" si="71"/>
        <v>8.89030204361335E-3</v>
      </c>
      <c r="U199" s="7">
        <f t="shared" si="50"/>
        <v>238.49824737238436</v>
      </c>
      <c r="V199">
        <f t="shared" si="51"/>
        <v>133.08088236198643</v>
      </c>
      <c r="W199" s="7">
        <f t="shared" si="52"/>
        <v>242.59249191102859</v>
      </c>
      <c r="X199">
        <f t="shared" si="53"/>
        <v>157.93337654801863</v>
      </c>
      <c r="Y199" s="7">
        <f t="shared" si="54"/>
        <v>1051.0336907845303</v>
      </c>
      <c r="Z199" s="7">
        <f t="shared" si="55"/>
        <v>683.42285170264643</v>
      </c>
      <c r="AA199">
        <f t="shared" si="56"/>
        <v>589.1304905333069</v>
      </c>
      <c r="AB199">
        <f t="shared" si="57"/>
        <v>266.97720281068138</v>
      </c>
      <c r="AC199">
        <f t="shared" si="58"/>
        <v>186.79716545317754</v>
      </c>
      <c r="AD199">
        <f t="shared" si="59"/>
        <v>201.70277677147942</v>
      </c>
      <c r="AE199">
        <f t="shared" si="72"/>
        <v>107.60105054550534</v>
      </c>
      <c r="AG199" s="3">
        <f t="shared" si="60"/>
        <v>0</v>
      </c>
      <c r="AH199" s="3">
        <f t="shared" si="61"/>
        <v>0</v>
      </c>
      <c r="AI199" s="3">
        <f t="shared" si="62"/>
        <v>0</v>
      </c>
      <c r="AJ199" s="3">
        <f t="shared" si="63"/>
        <v>0</v>
      </c>
      <c r="AK199" s="3">
        <f t="shared" si="64"/>
        <v>0</v>
      </c>
      <c r="AL199" s="3">
        <f t="shared" si="65"/>
        <v>0</v>
      </c>
      <c r="AM199" s="3">
        <f t="shared" si="66"/>
        <v>0</v>
      </c>
      <c r="AN199" s="3">
        <f t="shared" si="67"/>
        <v>0</v>
      </c>
      <c r="AO199" s="3">
        <f t="shared" si="68"/>
        <v>0</v>
      </c>
      <c r="AP199" s="3">
        <f t="shared" si="69"/>
        <v>0</v>
      </c>
      <c r="AQ199" s="3">
        <f t="shared" si="69"/>
        <v>0</v>
      </c>
    </row>
    <row r="200" spans="1:43" x14ac:dyDescent="0.25">
      <c r="A200" s="1">
        <v>42916</v>
      </c>
      <c r="B200" s="3">
        <v>1.71294115790542E-3</v>
      </c>
      <c r="C200" s="3">
        <v>6.2651991291182698E-3</v>
      </c>
      <c r="D200" s="3">
        <v>6.6706115044392602E-3</v>
      </c>
      <c r="E200" s="3">
        <v>7.8710857937309697E-3</v>
      </c>
      <c r="F200" s="3">
        <f>VLOOKUP($A200,[1]Consolidate_Returns!$A:$G,3,0)</f>
        <v>-7.7778813230378607E-2</v>
      </c>
      <c r="G200" s="3">
        <f>VLOOKUP($A200,[1]Consolidate_Returns!$A:$G,5,0)</f>
        <v>-8.2778813230378612E-2</v>
      </c>
      <c r="H200" s="3">
        <f>VLOOKUP($A200,[1]Consolidate_Returns!$A:$G,2,0)</f>
        <v>-6.5834950902729394E-2</v>
      </c>
      <c r="I200" s="3">
        <f>VLOOKUP($A200,[1]Consolidate_Returns!$A:$G,4,0)</f>
        <v>-1.17E-2</v>
      </c>
      <c r="J200" s="3">
        <v>5.0000000000000001E-4</v>
      </c>
      <c r="M200" s="3">
        <f t="shared" si="45"/>
        <v>-3.8032936036236593E-2</v>
      </c>
      <c r="N200" s="3">
        <f t="shared" si="46"/>
        <v>-4.0532936036236596E-2</v>
      </c>
      <c r="O200" s="3">
        <f t="shared" si="47"/>
        <v>-2.9784875886805562E-2</v>
      </c>
      <c r="P200" s="3">
        <f t="shared" si="70"/>
        <v>-1.17E-2</v>
      </c>
      <c r="Q200" s="3">
        <f t="shared" si="48"/>
        <v>6.467905316778765E-3</v>
      </c>
      <c r="R200" s="3">
        <f t="shared" si="49"/>
        <v>-2.7174004354408652E-3</v>
      </c>
      <c r="S200" s="3">
        <f t="shared" si="71"/>
        <v>3.3825995645591347E-3</v>
      </c>
      <c r="U200" s="7">
        <f t="shared" si="50"/>
        <v>238.90678083639679</v>
      </c>
      <c r="V200">
        <f t="shared" si="51"/>
        <v>133.91466059026303</v>
      </c>
      <c r="W200" s="7">
        <f t="shared" si="52"/>
        <v>244.21073217846089</v>
      </c>
      <c r="X200">
        <f t="shared" si="53"/>
        <v>159.1764837045217</v>
      </c>
      <c r="Y200" s="7">
        <f t="shared" si="54"/>
        <v>1011.0597936509927</v>
      </c>
      <c r="Z200" s="7">
        <f t="shared" si="55"/>
        <v>655.72171696888063</v>
      </c>
      <c r="AA200">
        <f t="shared" si="56"/>
        <v>571.58331199163945</v>
      </c>
      <c r="AB200">
        <f t="shared" si="57"/>
        <v>263.85356953779637</v>
      </c>
      <c r="AC200">
        <f t="shared" si="58"/>
        <v>188.00535183277134</v>
      </c>
      <c r="AD200">
        <f t="shared" si="59"/>
        <v>201.15466955805095</v>
      </c>
      <c r="AE200">
        <f t="shared" si="72"/>
        <v>107.96502181222668</v>
      </c>
      <c r="AG200" s="3">
        <f t="shared" si="60"/>
        <v>0</v>
      </c>
      <c r="AH200" s="3">
        <f t="shared" si="61"/>
        <v>0</v>
      </c>
      <c r="AI200" s="3">
        <f t="shared" si="62"/>
        <v>0</v>
      </c>
      <c r="AJ200" s="3">
        <f t="shared" si="63"/>
        <v>0</v>
      </c>
      <c r="AK200" s="3">
        <f t="shared" si="64"/>
        <v>-3.8032936036236545E-2</v>
      </c>
      <c r="AL200" s="3">
        <f t="shared" si="65"/>
        <v>-4.053293603623663E-2</v>
      </c>
      <c r="AM200" s="3">
        <f t="shared" si="66"/>
        <v>-2.9784875886805603E-2</v>
      </c>
      <c r="AN200" s="3">
        <f t="shared" si="67"/>
        <v>-1.170000000000011E-2</v>
      </c>
      <c r="AO200" s="3">
        <f t="shared" si="68"/>
        <v>0</v>
      </c>
      <c r="AP200" s="3">
        <f t="shared" si="69"/>
        <v>-2.717400435440945E-3</v>
      </c>
      <c r="AQ200" s="3">
        <f t="shared" si="69"/>
        <v>0</v>
      </c>
    </row>
    <row r="201" spans="1:43" x14ac:dyDescent="0.25">
      <c r="A201" s="1">
        <v>42947</v>
      </c>
      <c r="B201" s="3">
        <v>3.1316479878514297E-2</v>
      </c>
      <c r="C201" s="3">
        <v>1.85497978287847E-2</v>
      </c>
      <c r="D201" s="3">
        <v>2.0746910222665799E-2</v>
      </c>
      <c r="E201" s="3">
        <v>2.73324627190683E-2</v>
      </c>
      <c r="F201" s="3">
        <f>VLOOKUP($A201,[1]Consolidate_Returns!$A:$G,3,0)</f>
        <v>2.9053856104726203E-2</v>
      </c>
      <c r="G201" s="3">
        <f>VLOOKUP($A201,[1]Consolidate_Returns!$A:$G,5,0)</f>
        <v>4.6404831836484091E-2</v>
      </c>
      <c r="H201" s="3">
        <f>VLOOKUP($A201,[1]Consolidate_Returns!$A:$G,2,0)</f>
        <v>5.1404831836484088E-2</v>
      </c>
      <c r="I201" s="3">
        <f>VLOOKUP($A201,[1]Consolidate_Returns!$A:$G,4,0)</f>
        <v>2.9000000000000001E-2</v>
      </c>
      <c r="J201" s="3">
        <v>-6.1000000000000004E-3</v>
      </c>
      <c r="M201" s="3">
        <f>($K$1*B201)+($L$1*F201)</f>
        <v>3.018516799162025E-2</v>
      </c>
      <c r="N201" s="3">
        <f t="shared" si="46"/>
        <v>3.8860655857499191E-2</v>
      </c>
      <c r="O201" s="3">
        <f t="shared" si="47"/>
        <v>3.4977314832634394E-2</v>
      </c>
      <c r="P201" s="3">
        <f t="shared" si="70"/>
        <v>2.9000000000000001E-2</v>
      </c>
      <c r="Q201" s="3">
        <f t="shared" si="48"/>
        <v>1.9648354025725248E-2</v>
      </c>
      <c r="R201" s="3">
        <f t="shared" si="49"/>
        <v>2.3774898914392349E-2</v>
      </c>
      <c r="S201" s="3">
        <f t="shared" si="71"/>
        <v>6.2248989143923496E-3</v>
      </c>
      <c r="U201" s="7">
        <f t="shared" si="50"/>
        <v>246.38850023130047</v>
      </c>
      <c r="V201">
        <f>V200*(1+C201)</f>
        <v>136.39875047052274</v>
      </c>
      <c r="W201" s="7">
        <f t="shared" si="52"/>
        <v>249.27735031437891</v>
      </c>
      <c r="X201">
        <f t="shared" si="53"/>
        <v>163.52716901112791</v>
      </c>
      <c r="Y201" s="7">
        <f t="shared" si="54"/>
        <v>1041.5788033719209</v>
      </c>
      <c r="Z201" s="7">
        <f t="shared" si="55"/>
        <v>681.20349295029678</v>
      </c>
      <c r="AA201">
        <f t="shared" si="56"/>
        <v>591.57576144825089</v>
      </c>
      <c r="AB201">
        <f t="shared" si="57"/>
        <v>271.50532305439242</v>
      </c>
      <c r="AC201">
        <f t="shared" si="58"/>
        <v>191.69934754431267</v>
      </c>
      <c r="AD201">
        <f t="shared" si="59"/>
        <v>205.93710149295163</v>
      </c>
      <c r="AE201">
        <f t="shared" si="72"/>
        <v>108.63709315929795</v>
      </c>
      <c r="AG201" s="3">
        <f t="shared" si="60"/>
        <v>0</v>
      </c>
      <c r="AH201" s="3">
        <f t="shared" si="61"/>
        <v>0</v>
      </c>
      <c r="AI201" s="3">
        <f t="shared" si="62"/>
        <v>0</v>
      </c>
      <c r="AJ201" s="3">
        <f t="shared" si="63"/>
        <v>0</v>
      </c>
      <c r="AK201" s="3">
        <f t="shared" si="64"/>
        <v>-8.9957986080845299E-3</v>
      </c>
      <c r="AL201" s="3">
        <f t="shared" si="65"/>
        <v>-3.2474166569356681E-3</v>
      </c>
      <c r="AM201" s="3">
        <f t="shared" si="66"/>
        <v>0</v>
      </c>
      <c r="AN201" s="3">
        <f t="shared" si="67"/>
        <v>0</v>
      </c>
      <c r="AO201" s="3">
        <f t="shared" si="68"/>
        <v>0</v>
      </c>
      <c r="AP201" s="3">
        <f t="shared" si="69"/>
        <v>0</v>
      </c>
      <c r="AQ201" s="3">
        <f t="shared" si="69"/>
        <v>0</v>
      </c>
    </row>
    <row r="202" spans="1:43" x14ac:dyDescent="0.25">
      <c r="A202" s="1">
        <v>42978</v>
      </c>
      <c r="B202" s="3">
        <v>6.8161829313460797E-3</v>
      </c>
      <c r="C202" s="3">
        <v>6.6224062502879804E-3</v>
      </c>
      <c r="D202" s="3">
        <v>2.7368700669945199E-3</v>
      </c>
      <c r="E202" s="3">
        <v>4.0132093809619402E-3</v>
      </c>
      <c r="F202" s="3">
        <f>VLOOKUP($A202,[1]Consolidate_Returns!$A:$G,3,0)</f>
        <v>4.1747220071732304E-3</v>
      </c>
      <c r="G202" s="3">
        <f>VLOOKUP($A202,[1]Consolidate_Returns!$A:$G,5,0)</f>
        <v>7.4848140761426861E-3</v>
      </c>
      <c r="H202" s="3">
        <f>VLOOKUP($A202,[1]Consolidate_Returns!$A:$G,2,0)</f>
        <v>4.3648119017658327E-3</v>
      </c>
      <c r="I202" s="3">
        <f>VLOOKUP($A202,[1]Consolidate_Returns!$A:$G,4,0)</f>
        <v>-8.0000000000000004E-4</v>
      </c>
      <c r="J202" s="3">
        <v>1.5500000000000002E-2</v>
      </c>
      <c r="M202" s="3">
        <f t="shared" si="45"/>
        <v>5.4954524692596551E-3</v>
      </c>
      <c r="N202" s="3">
        <f t="shared" si="46"/>
        <v>7.1504985037443829E-3</v>
      </c>
      <c r="O202" s="3">
        <f t="shared" si="47"/>
        <v>5.493609076026907E-3</v>
      </c>
      <c r="P202" s="3">
        <f t="shared" si="70"/>
        <v>-8.0000000000000004E-4</v>
      </c>
      <c r="Q202" s="3">
        <f t="shared" si="48"/>
        <v>4.6796381586412502E-3</v>
      </c>
      <c r="R202" s="3">
        <f t="shared" si="49"/>
        <v>2.91120312514399E-3</v>
      </c>
      <c r="S202" s="3">
        <f t="shared" si="71"/>
        <v>1.1061203125143991E-2</v>
      </c>
      <c r="U202" s="7">
        <f t="shared" si="50"/>
        <v>248.06792932105699</v>
      </c>
      <c r="V202">
        <f>V201*(1+C202)</f>
        <v>137.3020384081702</v>
      </c>
      <c r="W202" s="7">
        <f t="shared" si="52"/>
        <v>249.95959003283403</v>
      </c>
      <c r="X202">
        <f t="shared" si="53"/>
        <v>164.18343777984552</v>
      </c>
      <c r="Y202" s="7">
        <f t="shared" si="54"/>
        <v>1047.3027501788397</v>
      </c>
      <c r="Z202" s="7">
        <f t="shared" si="55"/>
        <v>686.07443750738321</v>
      </c>
      <c r="AA202">
        <f t="shared" si="56"/>
        <v>594.82564742050056</v>
      </c>
      <c r="AB202">
        <f t="shared" si="57"/>
        <v>271.28811879594889</v>
      </c>
      <c r="AC202">
        <f t="shared" si="58"/>
        <v>192.59643112606764</v>
      </c>
      <c r="AD202">
        <f t="shared" si="59"/>
        <v>206.53662622640098</v>
      </c>
      <c r="AE202">
        <f t="shared" si="72"/>
        <v>109.83875011365814</v>
      </c>
      <c r="AG202" s="3">
        <f t="shared" si="60"/>
        <v>0</v>
      </c>
      <c r="AH202" s="3">
        <f t="shared" si="61"/>
        <v>0</v>
      </c>
      <c r="AI202" s="3">
        <f t="shared" si="62"/>
        <v>0</v>
      </c>
      <c r="AJ202" s="3">
        <f t="shared" si="63"/>
        <v>0</v>
      </c>
      <c r="AK202" s="3">
        <f t="shared" si="64"/>
        <v>-3.5497821224986007E-3</v>
      </c>
      <c r="AL202" s="3">
        <f t="shared" si="65"/>
        <v>0</v>
      </c>
      <c r="AM202" s="3">
        <f t="shared" si="66"/>
        <v>0</v>
      </c>
      <c r="AN202" s="3">
        <f t="shared" si="67"/>
        <v>-8.0000000000006032E-4</v>
      </c>
      <c r="AO202" s="3">
        <f t="shared" si="68"/>
        <v>0</v>
      </c>
      <c r="AP202" s="3">
        <f t="shared" si="69"/>
        <v>0</v>
      </c>
      <c r="AQ202" s="3">
        <f t="shared" si="69"/>
        <v>0</v>
      </c>
    </row>
    <row r="203" spans="1:43" x14ac:dyDescent="0.25">
      <c r="A203" s="1">
        <v>43007</v>
      </c>
      <c r="B203" s="3">
        <v>1.5616474340196E-2</v>
      </c>
      <c r="C203" s="3">
        <v>1.4544710010824601E-2</v>
      </c>
      <c r="D203" s="3">
        <v>2.0413752955018301E-2</v>
      </c>
      <c r="E203" s="3">
        <v>1.8800897062400498E-2</v>
      </c>
      <c r="F203" s="3">
        <f>VLOOKUP($A203,[1]Consolidate_Returns!$A:$G,3,0)</f>
        <v>1.7145296796674949E-2</v>
      </c>
      <c r="G203" s="3">
        <f>VLOOKUP($A203,[1]Consolidate_Returns!$A:$G,5,0)</f>
        <v>1.2145296796674948E-2</v>
      </c>
      <c r="H203" s="3">
        <f>VLOOKUP($A203,[1]Consolidate_Returns!$A:$G,2,0)</f>
        <v>4.493149290399135E-2</v>
      </c>
      <c r="I203" s="3">
        <f>VLOOKUP($A203,[1]Consolidate_Returns!$A:$G,4,0)</f>
        <v>1.2999999999999999E-2</v>
      </c>
      <c r="J203" s="3">
        <v>1.0400000000000001E-2</v>
      </c>
      <c r="M203" s="3">
        <f t="shared" si="45"/>
        <v>1.6380885568435474E-2</v>
      </c>
      <c r="N203" s="3">
        <f t="shared" si="46"/>
        <v>1.3880885568435475E-2</v>
      </c>
      <c r="O203" s="3">
        <f t="shared" si="47"/>
        <v>2.9738101457407976E-2</v>
      </c>
      <c r="P203" s="3">
        <f t="shared" si="70"/>
        <v>1.2999999999999999E-2</v>
      </c>
      <c r="Q203" s="3">
        <f t="shared" si="48"/>
        <v>1.7479231482921451E-2</v>
      </c>
      <c r="R203" s="3">
        <f t="shared" si="49"/>
        <v>1.3772355005412299E-2</v>
      </c>
      <c r="S203" s="3">
        <f t="shared" si="71"/>
        <v>1.24723550054123E-2</v>
      </c>
      <c r="U203" s="7">
        <f t="shared" si="50"/>
        <v>251.94187577392486</v>
      </c>
      <c r="V203">
        <f t="shared" si="51"/>
        <v>139.29905674071216</v>
      </c>
      <c r="W203" s="7">
        <f t="shared" si="52"/>
        <v>255.06220335250197</v>
      </c>
      <c r="X203">
        <f t="shared" si="53"/>
        <v>167.27023369289543</v>
      </c>
      <c r="Y203" s="7">
        <f t="shared" si="54"/>
        <v>1064.4584966850271</v>
      </c>
      <c r="Z203" s="7">
        <f t="shared" si="55"/>
        <v>695.59775826585189</v>
      </c>
      <c r="AA203">
        <f t="shared" si="56"/>
        <v>612.51463287295985</v>
      </c>
      <c r="AB203">
        <f t="shared" si="57"/>
        <v>274.8148643402962</v>
      </c>
      <c r="AC203">
        <f t="shared" si="58"/>
        <v>195.96286872850473</v>
      </c>
      <c r="AD203">
        <f t="shared" si="59"/>
        <v>209.38112196441114</v>
      </c>
      <c r="AE203">
        <f t="shared" si="72"/>
        <v>111.20869799842644</v>
      </c>
      <c r="AG203" s="3">
        <f t="shared" si="60"/>
        <v>0</v>
      </c>
      <c r="AH203" s="3">
        <f t="shared" si="61"/>
        <v>0</v>
      </c>
      <c r="AI203" s="3">
        <f t="shared" si="62"/>
        <v>0</v>
      </c>
      <c r="AJ203" s="3">
        <f t="shared" si="63"/>
        <v>0</v>
      </c>
      <c r="AK203" s="3">
        <f t="shared" si="64"/>
        <v>0</v>
      </c>
      <c r="AL203" s="3">
        <f t="shared" si="65"/>
        <v>0</v>
      </c>
      <c r="AM203" s="3">
        <f t="shared" si="66"/>
        <v>0</v>
      </c>
      <c r="AN203" s="3">
        <f t="shared" si="67"/>
        <v>0</v>
      </c>
      <c r="AO203" s="3">
        <f t="shared" si="68"/>
        <v>0</v>
      </c>
      <c r="AP203" s="3">
        <f t="shared" si="69"/>
        <v>0</v>
      </c>
      <c r="AQ203" s="3">
        <f t="shared" si="69"/>
        <v>0</v>
      </c>
    </row>
    <row r="204" spans="1:43" x14ac:dyDescent="0.25">
      <c r="A204" s="1">
        <v>43039</v>
      </c>
      <c r="B204" s="3">
        <v>2.1474165290792699E-2</v>
      </c>
      <c r="C204" s="3">
        <v>1.5451222659519301E-2</v>
      </c>
      <c r="D204" s="3">
        <v>2.32476570396635E-2</v>
      </c>
      <c r="E204" s="3">
        <v>2.1505362791648299E-2</v>
      </c>
      <c r="F204" s="3">
        <f>VLOOKUP($A204,[1]Consolidate_Returns!$A:$G,3,0)</f>
        <v>3.4419499014499332E-2</v>
      </c>
      <c r="G204" s="3">
        <f>VLOOKUP($A204,[1]Consolidate_Returns!$A:$G,5,0)</f>
        <v>4.315465970527322E-2</v>
      </c>
      <c r="H204" s="3">
        <f>VLOOKUP($A204,[1]Consolidate_Returns!$A:$G,2,0)</f>
        <v>4.8154659705273217E-2</v>
      </c>
      <c r="I204" s="3">
        <f>VLOOKUP($A204,[1]Consolidate_Returns!$A:$G,4,0)</f>
        <v>1.17E-2</v>
      </c>
      <c r="J204" s="3">
        <v>5.6999999999999993E-3</v>
      </c>
      <c r="M204" s="3">
        <f t="shared" si="45"/>
        <v>2.7946832152646015E-2</v>
      </c>
      <c r="N204" s="3">
        <f t="shared" si="46"/>
        <v>3.2314412498032963E-2</v>
      </c>
      <c r="O204" s="3">
        <f t="shared" si="47"/>
        <v>3.1802941182396259E-2</v>
      </c>
      <c r="P204" s="3">
        <f t="shared" si="70"/>
        <v>1.17E-2</v>
      </c>
      <c r="Q204" s="3">
        <f t="shared" si="48"/>
        <v>1.93494398495914E-2</v>
      </c>
      <c r="R204" s="3">
        <f t="shared" si="49"/>
        <v>1.3575611329759651E-2</v>
      </c>
      <c r="S204" s="3">
        <f t="shared" si="71"/>
        <v>1.0575611329759651E-2</v>
      </c>
      <c r="U204" s="7">
        <f t="shared" si="50"/>
        <v>257.35211725796648</v>
      </c>
      <c r="V204">
        <f t="shared" si="51"/>
        <v>141.45139748267394</v>
      </c>
      <c r="W204" s="7">
        <f t="shared" si="52"/>
        <v>260.99180197982184</v>
      </c>
      <c r="X204">
        <f t="shared" si="53"/>
        <v>170.86744075270497</v>
      </c>
      <c r="Y204" s="7">
        <f>Y203*(1+M204)</f>
        <v>1094.2067396253412</v>
      </c>
      <c r="Z204" s="7">
        <f t="shared" si="55"/>
        <v>718.07559115916172</v>
      </c>
      <c r="AA204">
        <f t="shared" si="56"/>
        <v>631.9943997155757</v>
      </c>
      <c r="AB204">
        <f t="shared" si="57"/>
        <v>278.03019825307769</v>
      </c>
      <c r="AC204">
        <f t="shared" si="58"/>
        <v>199.75464046972033</v>
      </c>
      <c r="AD204">
        <f t="shared" si="59"/>
        <v>212.22359869598898</v>
      </c>
      <c r="AE204">
        <f t="shared" si="72"/>
        <v>112.38479796494643</v>
      </c>
      <c r="AG204" s="3">
        <f t="shared" si="60"/>
        <v>0</v>
      </c>
      <c r="AH204" s="3">
        <f t="shared" si="61"/>
        <v>0</v>
      </c>
      <c r="AI204" s="3">
        <f t="shared" si="62"/>
        <v>0</v>
      </c>
      <c r="AJ204" s="3">
        <f t="shared" si="63"/>
        <v>0</v>
      </c>
      <c r="AK204" s="3">
        <f t="shared" si="64"/>
        <v>0</v>
      </c>
      <c r="AL204" s="3">
        <f t="shared" si="65"/>
        <v>0</v>
      </c>
      <c r="AM204" s="3">
        <f t="shared" si="66"/>
        <v>0</v>
      </c>
      <c r="AN204" s="3">
        <f t="shared" si="67"/>
        <v>0</v>
      </c>
      <c r="AO204" s="3">
        <f t="shared" si="68"/>
        <v>0</v>
      </c>
      <c r="AP204" s="3">
        <f t="shared" si="69"/>
        <v>0</v>
      </c>
      <c r="AQ204" s="3">
        <f t="shared" si="69"/>
        <v>0</v>
      </c>
    </row>
    <row r="205" spans="1:43" x14ac:dyDescent="0.25">
      <c r="A205" s="1">
        <v>43069</v>
      </c>
      <c r="B205" s="3">
        <v>2.1583417704462499E-2</v>
      </c>
      <c r="C205" s="3">
        <v>1.46823164263394E-2</v>
      </c>
      <c r="D205" s="3">
        <v>3.1219821737551001E-2</v>
      </c>
      <c r="E205" s="3">
        <v>2.01992060441442E-2</v>
      </c>
      <c r="F205" s="3">
        <f>VLOOKUP($A205,[1]Consolidate_Returns!$A:$G,3,0)</f>
        <v>-9.1989075074614367E-3</v>
      </c>
      <c r="G205" s="3">
        <f>VLOOKUP($A205,[1]Consolidate_Returns!$A:$G,5,0)</f>
        <v>-5.0629451815512039E-5</v>
      </c>
      <c r="H205" s="3">
        <f>VLOOKUP($A205,[1]Consolidate_Returns!$A:$G,2,0)</f>
        <v>-1.4493518423132382E-2</v>
      </c>
      <c r="I205" s="3">
        <f>VLOOKUP($A205,[1]Consolidate_Returns!$A:$G,4,0)</f>
        <v>2.35E-2</v>
      </c>
      <c r="J205" s="3">
        <v>1.29E-2</v>
      </c>
      <c r="M205" s="3">
        <f t="shared" si="45"/>
        <v>6.1922550985005313E-3</v>
      </c>
      <c r="N205" s="3">
        <f t="shared" si="46"/>
        <v>1.0766394126323494E-2</v>
      </c>
      <c r="O205" s="3">
        <f t="shared" si="47"/>
        <v>9.4399001603509211E-5</v>
      </c>
      <c r="P205" s="3">
        <f t="shared" si="70"/>
        <v>2.35E-2</v>
      </c>
      <c r="Q205" s="3">
        <f t="shared" si="48"/>
        <v>2.2951069081945202E-2</v>
      </c>
      <c r="R205" s="3">
        <f t="shared" si="49"/>
        <v>1.9091158213169701E-2</v>
      </c>
      <c r="S205" s="3">
        <f>($K$1*C205)+($L$1*J205)</f>
        <v>1.37911582131697E-2</v>
      </c>
      <c r="U205" s="7">
        <f t="shared" si="50"/>
        <v>262.90665550187299</v>
      </c>
      <c r="V205">
        <f t="shared" si="51"/>
        <v>143.52823165946248</v>
      </c>
      <c r="W205" s="7">
        <f t="shared" si="52"/>
        <v>269.13991951259408</v>
      </c>
      <c r="X205">
        <f t="shared" si="53"/>
        <v>174.31882739470447</v>
      </c>
      <c r="Y205" s="7">
        <f t="shared" si="54"/>
        <v>1100.9823468876</v>
      </c>
      <c r="Z205" s="7">
        <f t="shared" si="55"/>
        <v>725.80667598607397</v>
      </c>
      <c r="AA205">
        <f t="shared" si="56"/>
        <v>632.05405935592785</v>
      </c>
      <c r="AB205">
        <f t="shared" si="57"/>
        <v>284.56390791202506</v>
      </c>
      <c r="AC205">
        <f t="shared" si="58"/>
        <v>204.33922302258</v>
      </c>
      <c r="AD205">
        <f t="shared" si="59"/>
        <v>216.27519299526233</v>
      </c>
      <c r="AE205">
        <f t="shared" si="72"/>
        <v>113.93471449443612</v>
      </c>
      <c r="AG205" s="3">
        <f t="shared" si="60"/>
        <v>0</v>
      </c>
      <c r="AH205" s="3">
        <f t="shared" si="61"/>
        <v>0</v>
      </c>
      <c r="AI205" s="3">
        <f t="shared" si="62"/>
        <v>0</v>
      </c>
      <c r="AJ205" s="3">
        <f t="shared" si="63"/>
        <v>0</v>
      </c>
      <c r="AK205" s="3">
        <f t="shared" si="64"/>
        <v>0</v>
      </c>
      <c r="AL205" s="3">
        <f t="shared" si="65"/>
        <v>0</v>
      </c>
      <c r="AM205" s="3">
        <f t="shared" si="66"/>
        <v>0</v>
      </c>
      <c r="AN205" s="3">
        <f t="shared" si="67"/>
        <v>0</v>
      </c>
      <c r="AO205" s="3">
        <f t="shared" si="68"/>
        <v>0</v>
      </c>
      <c r="AP205" s="3">
        <f t="shared" si="69"/>
        <v>0</v>
      </c>
      <c r="AQ205" s="3">
        <f t="shared" si="69"/>
        <v>0</v>
      </c>
    </row>
    <row r="206" spans="1:43" x14ac:dyDescent="0.25">
      <c r="A206" s="1">
        <v>43098</v>
      </c>
      <c r="B206" s="3">
        <v>1.7049423221635301E-2</v>
      </c>
      <c r="C206" s="3">
        <v>1.57430291626201E-2</v>
      </c>
      <c r="D206" s="3">
        <v>1.2089733277481999E-2</v>
      </c>
      <c r="E206" s="3">
        <v>1.45034690454866E-2</v>
      </c>
      <c r="F206" s="3">
        <f>VLOOKUP($A206,[1]Consolidate_Returns!$A:$G,3,0)</f>
        <v>-1.8133999999999997E-2</v>
      </c>
      <c r="G206" s="3">
        <f>VLOOKUP($A206,[1]Consolidate_Returns!$A:$G,5,0)</f>
        <v>-2.3133999999999998E-2</v>
      </c>
      <c r="H206" s="3">
        <f>VLOOKUP($A206,[1]Consolidate_Returns!$A:$G,2,0)</f>
        <v>-1.3666000000000001E-2</v>
      </c>
      <c r="I206" s="3">
        <f>VLOOKUP($A206,[1]Consolidate_Returns!$A:$G,4,0)</f>
        <v>9.5829999999999995E-3</v>
      </c>
      <c r="J206" s="3">
        <v>-9.7000000000000003E-3</v>
      </c>
      <c r="M206" s="3">
        <f t="shared" si="45"/>
        <v>-5.4228838918234795E-4</v>
      </c>
      <c r="N206" s="3">
        <f t="shared" si="46"/>
        <v>-3.0422883891823484E-3</v>
      </c>
      <c r="O206" s="3">
        <f t="shared" si="47"/>
        <v>1.0385145813100495E-3</v>
      </c>
      <c r="P206" s="3">
        <f t="shared" si="70"/>
        <v>9.5829999999999995E-3</v>
      </c>
      <c r="Q206" s="3">
        <f t="shared" si="48"/>
        <v>1.3916381220051049E-2</v>
      </c>
      <c r="R206" s="3">
        <f t="shared" si="49"/>
        <v>1.2663014581310049E-2</v>
      </c>
      <c r="S206" s="3">
        <f t="shared" si="71"/>
        <v>3.0215145813100499E-3</v>
      </c>
      <c r="U206" s="7">
        <f t="shared" si="50"/>
        <v>267.38906233930913</v>
      </c>
      <c r="V206">
        <f t="shared" si="51"/>
        <v>145.78780079613671</v>
      </c>
      <c r="W206" s="7">
        <f t="shared" si="52"/>
        <v>272.39374935382432</v>
      </c>
      <c r="X206">
        <f t="shared" si="53"/>
        <v>176.84705511186908</v>
      </c>
      <c r="Y206" s="7">
        <f t="shared" si="54"/>
        <v>1100.3852969441882</v>
      </c>
      <c r="Z206" s="7">
        <f t="shared" si="55"/>
        <v>723.59856276293056</v>
      </c>
      <c r="AA206">
        <f t="shared" si="56"/>
        <v>632.71045671274521</v>
      </c>
      <c r="AB206">
        <f t="shared" si="57"/>
        <v>287.29088384154596</v>
      </c>
      <c r="AC206">
        <f t="shared" si="58"/>
        <v>207.18288554837127</v>
      </c>
      <c r="AD206">
        <f t="shared" si="59"/>
        <v>219.01388891773698</v>
      </c>
      <c r="AE206">
        <f t="shared" si="72"/>
        <v>114.27896989559845</v>
      </c>
      <c r="AG206" s="3">
        <f t="shared" si="60"/>
        <v>0</v>
      </c>
      <c r="AH206" s="3">
        <f t="shared" si="61"/>
        <v>0</v>
      </c>
      <c r="AI206" s="3">
        <f t="shared" si="62"/>
        <v>0</v>
      </c>
      <c r="AJ206" s="3">
        <f t="shared" si="63"/>
        <v>0</v>
      </c>
      <c r="AK206" s="3">
        <f t="shared" si="64"/>
        <v>-5.4228838918225525E-4</v>
      </c>
      <c r="AL206" s="3">
        <f t="shared" si="65"/>
        <v>-3.0422883891822743E-3</v>
      </c>
      <c r="AM206" s="3">
        <f t="shared" si="66"/>
        <v>0</v>
      </c>
      <c r="AN206" s="3">
        <f t="shared" si="67"/>
        <v>0</v>
      </c>
      <c r="AO206" s="3">
        <f t="shared" si="68"/>
        <v>0</v>
      </c>
      <c r="AP206" s="3">
        <f t="shared" si="69"/>
        <v>0</v>
      </c>
      <c r="AQ206" s="3">
        <f t="shared" si="69"/>
        <v>0</v>
      </c>
    </row>
    <row r="207" spans="1:43" x14ac:dyDescent="0.25">
      <c r="A207" s="1">
        <v>43131</v>
      </c>
      <c r="B207" s="3">
        <v>4.7974449812945998E-2</v>
      </c>
      <c r="C207" s="3">
        <v>4.0501676189835099E-2</v>
      </c>
      <c r="D207" s="3">
        <v>5.6909116264134099E-2</v>
      </c>
      <c r="E207" s="3">
        <v>5.7012009282405698E-2</v>
      </c>
      <c r="F207" s="3">
        <f>VLOOKUP($A207,[1]Consolidate_Returns!$A:$G,3,0)</f>
        <v>0.12973816666666668</v>
      </c>
      <c r="G207" s="3">
        <f>VLOOKUP($A207,[1]Consolidate_Returns!$A:$G,5,0)</f>
        <v>0.14803333333333332</v>
      </c>
      <c r="H207" s="3">
        <f>VLOOKUP($A207,[1]Consolidate_Returns!$A:$G,2,0)</f>
        <v>0.14139133333333334</v>
      </c>
      <c r="I207" s="3">
        <f>VLOOKUP($A207,[1]Consolidate_Returns!$A:$G,4,0)</f>
        <v>7.2900000000000006E-2</v>
      </c>
      <c r="J207" s="3">
        <v>6.9999999999999993E-3</v>
      </c>
      <c r="M207" s="3">
        <f t="shared" si="45"/>
        <v>8.8856308239806336E-2</v>
      </c>
      <c r="N207" s="3">
        <f t="shared" si="46"/>
        <v>9.8003891573139656E-2</v>
      </c>
      <c r="O207" s="3">
        <f t="shared" si="47"/>
        <v>9.0946504761584224E-2</v>
      </c>
      <c r="P207" s="3">
        <f t="shared" si="70"/>
        <v>7.2900000000000006E-2</v>
      </c>
      <c r="Q207" s="3">
        <f t="shared" si="48"/>
        <v>4.8705396226984596E-2</v>
      </c>
      <c r="R207" s="3">
        <f t="shared" si="49"/>
        <v>5.6700838094917549E-2</v>
      </c>
      <c r="S207" s="3">
        <f t="shared" si="71"/>
        <v>2.3750838094917549E-2</v>
      </c>
      <c r="U207" s="7">
        <f t="shared" si="50"/>
        <v>280.21690549103698</v>
      </c>
      <c r="V207">
        <f t="shared" si="51"/>
        <v>151.69245109641003</v>
      </c>
      <c r="W207" s="7">
        <f t="shared" si="52"/>
        <v>287.89543690542456</v>
      </c>
      <c r="X207">
        <f t="shared" si="53"/>
        <v>186.92946105947308</v>
      </c>
      <c r="Y207" s="7">
        <f t="shared" si="54"/>
        <v>1198.161472072012</v>
      </c>
      <c r="Z207" s="7">
        <f t="shared" si="55"/>
        <v>794.51403785042851</v>
      </c>
      <c r="AA207">
        <f t="shared" si="56"/>
        <v>690.25326127687504</v>
      </c>
      <c r="AB207">
        <f t="shared" si="57"/>
        <v>308.23438927359467</v>
      </c>
      <c r="AC207">
        <f t="shared" si="58"/>
        <v>217.27381008045469</v>
      </c>
      <c r="AD207">
        <f t="shared" si="59"/>
        <v>231.43215997379986</v>
      </c>
      <c r="AE207">
        <f t="shared" si="72"/>
        <v>116.99319120724277</v>
      </c>
      <c r="AG207" s="3">
        <f t="shared" si="60"/>
        <v>0</v>
      </c>
      <c r="AH207" s="3">
        <f t="shared" si="61"/>
        <v>0</v>
      </c>
      <c r="AI207" s="3">
        <f t="shared" si="62"/>
        <v>0</v>
      </c>
      <c r="AJ207" s="3">
        <f t="shared" si="63"/>
        <v>0</v>
      </c>
      <c r="AK207" s="3">
        <f t="shared" si="64"/>
        <v>0</v>
      </c>
      <c r="AL207" s="3">
        <f t="shared" si="65"/>
        <v>0</v>
      </c>
      <c r="AM207" s="3">
        <f t="shared" si="66"/>
        <v>0</v>
      </c>
      <c r="AN207" s="3">
        <f t="shared" si="67"/>
        <v>0</v>
      </c>
      <c r="AO207" s="3">
        <f t="shared" si="68"/>
        <v>0</v>
      </c>
      <c r="AP207" s="3">
        <f t="shared" si="69"/>
        <v>0</v>
      </c>
      <c r="AQ207" s="3">
        <f t="shared" si="69"/>
        <v>0</v>
      </c>
    </row>
    <row r="208" spans="1:43" x14ac:dyDescent="0.25">
      <c r="A208" s="1">
        <v>43159</v>
      </c>
      <c r="B208" s="3">
        <v>-3.66081628892563E-2</v>
      </c>
      <c r="C208" s="3">
        <v>-3.4153663101297901E-2</v>
      </c>
      <c r="D208" s="3">
        <v>-3.8043320555489903E-2</v>
      </c>
      <c r="E208" s="3">
        <v>-4.4750577707866501E-2</v>
      </c>
      <c r="F208" s="3">
        <f>VLOOKUP($A208,[1]Consolidate_Returns!$A:$G,3,0)</f>
        <v>-1.9629166666666666E-2</v>
      </c>
      <c r="G208" s="3">
        <f>VLOOKUP($A208,[1]Consolidate_Returns!$A:$G,5,0)</f>
        <v>-5.6236666666666683E-3</v>
      </c>
      <c r="H208" s="3">
        <f>VLOOKUP($A208,[1]Consolidate_Returns!$A:$G,2,0)</f>
        <v>-5.3093333333333352E-3</v>
      </c>
      <c r="I208" s="3">
        <f>VLOOKUP($A208,[1]Consolidate_Returns!$A:$G,4,0)</f>
        <v>-2.6800000000000001E-2</v>
      </c>
      <c r="J208" s="3">
        <v>-1.0800000000000001E-2</v>
      </c>
      <c r="M208" s="3">
        <f t="shared" si="45"/>
        <v>-2.8118664777961482E-2</v>
      </c>
      <c r="N208" s="3">
        <f t="shared" si="46"/>
        <v>-2.1115914777961483E-2</v>
      </c>
      <c r="O208" s="3">
        <f t="shared" si="47"/>
        <v>-1.9731498217315617E-2</v>
      </c>
      <c r="P208" s="3">
        <f t="shared" si="70"/>
        <v>-2.6800000000000001E-2</v>
      </c>
      <c r="Q208" s="3">
        <f t="shared" si="48"/>
        <v>-3.6098491828393905E-2</v>
      </c>
      <c r="R208" s="3">
        <f t="shared" si="49"/>
        <v>-3.0476831550648953E-2</v>
      </c>
      <c r="S208" s="3">
        <f t="shared" si="71"/>
        <v>-2.2476831550648953E-2</v>
      </c>
      <c r="U208" s="7">
        <f t="shared" si="50"/>
        <v>269.95867937049775</v>
      </c>
      <c r="V208">
        <f t="shared" si="51"/>
        <v>146.51159822665315</v>
      </c>
      <c r="W208" s="7">
        <f t="shared" si="52"/>
        <v>276.94293851276871</v>
      </c>
      <c r="X208">
        <f t="shared" si="53"/>
        <v>178.56425968644152</v>
      </c>
      <c r="Y208" s="7">
        <f t="shared" si="54"/>
        <v>1164.4707712889503</v>
      </c>
      <c r="Z208" s="7">
        <f t="shared" si="55"/>
        <v>777.73714713728475</v>
      </c>
      <c r="AA208">
        <f t="shared" si="56"/>
        <v>676.63353028249412</v>
      </c>
      <c r="AB208">
        <f t="shared" si="57"/>
        <v>299.97370764106233</v>
      </c>
      <c r="AC208">
        <f t="shared" si="58"/>
        <v>209.43055322274139</v>
      </c>
      <c r="AD208">
        <f t="shared" si="59"/>
        <v>224.37884101887551</v>
      </c>
      <c r="AE208">
        <f t="shared" si="72"/>
        <v>114.36355495590472</v>
      </c>
      <c r="AG208" s="3">
        <f t="shared" si="60"/>
        <v>-3.6608162889256349E-2</v>
      </c>
      <c r="AH208" s="3">
        <f t="shared" si="61"/>
        <v>-3.4153663101297776E-2</v>
      </c>
      <c r="AI208" s="3">
        <f t="shared" si="62"/>
        <v>-3.8043320555489799E-2</v>
      </c>
      <c r="AJ208" s="3">
        <f t="shared" si="63"/>
        <v>-4.4750577707866564E-2</v>
      </c>
      <c r="AK208" s="3">
        <f t="shared" si="64"/>
        <v>-2.811866477796137E-2</v>
      </c>
      <c r="AL208" s="3">
        <f t="shared" si="65"/>
        <v>-2.1115914777961538E-2</v>
      </c>
      <c r="AM208" s="3">
        <f t="shared" si="66"/>
        <v>-1.9731498217315568E-2</v>
      </c>
      <c r="AN208" s="3">
        <f t="shared" si="67"/>
        <v>-2.6800000000000008E-2</v>
      </c>
      <c r="AO208" s="3">
        <f t="shared" si="68"/>
        <v>-3.6098491828393892E-2</v>
      </c>
      <c r="AP208" s="3">
        <f t="shared" si="69"/>
        <v>-3.0476831550649001E-2</v>
      </c>
      <c r="AQ208" s="3">
        <f t="shared" si="69"/>
        <v>-2.2476831550648918E-2</v>
      </c>
    </row>
    <row r="209" spans="1:43" x14ac:dyDescent="0.25">
      <c r="A209" s="1">
        <v>43188</v>
      </c>
      <c r="B209" s="3">
        <v>-4.2945620295957998E-3</v>
      </c>
      <c r="C209" s="3">
        <v>-7.2450630215610198E-3</v>
      </c>
      <c r="D209" s="3">
        <v>-2.47765222476828E-2</v>
      </c>
      <c r="E209" s="3">
        <v>-1.49746318045373E-2</v>
      </c>
      <c r="F209" s="3">
        <f>VLOOKUP($A209,[1]Consolidate_Returns!$A:$G,3,0)</f>
        <v>-1.5355714285714287E-2</v>
      </c>
      <c r="G209" s="3">
        <f>VLOOKUP($A209,[1]Consolidate_Returns!$A:$G,5,0)</f>
        <v>-2.0355714285714286E-2</v>
      </c>
      <c r="H209" s="3">
        <f>VLOOKUP($A209,[1]Consolidate_Returns!$A:$G,2,0)</f>
        <v>-1.5745499999999999E-2</v>
      </c>
      <c r="I209" s="3">
        <f>VLOOKUP($A209,[1]Consolidate_Returns!$A:$G,4,0)</f>
        <v>-2.3900000000000001E-2</v>
      </c>
      <c r="J209" s="3">
        <v>2.8799999999999999E-2</v>
      </c>
      <c r="M209" s="3">
        <f t="shared" si="45"/>
        <v>-9.8251381576550424E-3</v>
      </c>
      <c r="N209" s="3">
        <f t="shared" si="46"/>
        <v>-1.2325138157655043E-2</v>
      </c>
      <c r="O209" s="3">
        <f t="shared" si="47"/>
        <v>-1.1495281510780509E-2</v>
      </c>
      <c r="P209" s="3">
        <f t="shared" si="70"/>
        <v>-2.3900000000000001E-2</v>
      </c>
      <c r="Q209" s="3">
        <f t="shared" si="48"/>
        <v>-1.601079263462191E-2</v>
      </c>
      <c r="R209" s="3">
        <f t="shared" si="49"/>
        <v>-1.557253151078051E-2</v>
      </c>
      <c r="S209" s="3">
        <f t="shared" si="71"/>
        <v>1.077746848921949E-2</v>
      </c>
      <c r="U209" s="7">
        <f t="shared" si="50"/>
        <v>268.79932507651341</v>
      </c>
      <c r="V209">
        <f t="shared" si="51"/>
        <v>145.45011246411141</v>
      </c>
      <c r="W209" s="7">
        <f t="shared" si="52"/>
        <v>270.08125563536845</v>
      </c>
      <c r="X209">
        <f t="shared" si="53"/>
        <v>175.89032564418727</v>
      </c>
      <c r="Y209" s="7">
        <f t="shared" si="54"/>
        <v>1153.0296850804853</v>
      </c>
      <c r="Z209" s="7">
        <f t="shared" si="55"/>
        <v>768.15142934847722</v>
      </c>
      <c r="AA209">
        <f t="shared" si="56"/>
        <v>668.85543737226362</v>
      </c>
      <c r="AB209">
        <f t="shared" si="57"/>
        <v>292.80433602844096</v>
      </c>
      <c r="AC209">
        <f t="shared" si="58"/>
        <v>206.07740406373793</v>
      </c>
      <c r="AD209">
        <f t="shared" si="59"/>
        <v>220.88469444675664</v>
      </c>
      <c r="AE209">
        <f t="shared" si="72"/>
        <v>115.5961045657571</v>
      </c>
      <c r="AG209" s="3">
        <f t="shared" si="60"/>
        <v>-4.0745508892534581E-2</v>
      </c>
      <c r="AH209" s="3">
        <f t="shared" si="61"/>
        <v>-4.1151280681272766E-2</v>
      </c>
      <c r="AI209" s="3">
        <f t="shared" si="62"/>
        <v>-6.1877261625053748E-2</v>
      </c>
      <c r="AJ209" s="3">
        <f t="shared" si="63"/>
        <v>-5.9055086088188234E-2</v>
      </c>
      <c r="AK209" s="3">
        <f t="shared" si="64"/>
        <v>-3.7667533169364179E-2</v>
      </c>
      <c r="AL209" s="3">
        <f t="shared" si="65"/>
        <v>-3.3180796368652947E-2</v>
      </c>
      <c r="AM209" s="3">
        <f t="shared" si="66"/>
        <v>-3.099996060145857E-2</v>
      </c>
      <c r="AN209" s="3">
        <f t="shared" si="67"/>
        <v>-5.0059479999999962E-2</v>
      </c>
      <c r="AO209" s="3">
        <f t="shared" si="68"/>
        <v>-5.1531318995928811E-2</v>
      </c>
      <c r="AP209" s="3">
        <f t="shared" si="69"/>
        <v>-4.5574761641758346E-2</v>
      </c>
      <c r="AQ209" s="3">
        <f t="shared" si="69"/>
        <v>-1.1941606405204043E-2</v>
      </c>
    </row>
    <row r="210" spans="1:43" x14ac:dyDescent="0.25">
      <c r="A210" s="1">
        <v>43220</v>
      </c>
      <c r="B210" s="3">
        <v>4.7026205421443904E-3</v>
      </c>
      <c r="C210" s="3">
        <v>0</v>
      </c>
      <c r="D210" s="3">
        <v>3.5422282221848601E-3</v>
      </c>
      <c r="E210" s="3">
        <v>4.0446242506464404E-3</v>
      </c>
      <c r="F210" s="3">
        <f>VLOOKUP($A210,[1]Consolidate_Returns!$A:$G,3,0)</f>
        <v>6.5551428571428549E-3</v>
      </c>
      <c r="G210" s="3">
        <f>VLOOKUP($A210,[1]Consolidate_Returns!$A:$G,5,0)</f>
        <v>-2.5034285714285753E-3</v>
      </c>
      <c r="H210" s="3">
        <f>VLOOKUP($A210,[1]Consolidate_Returns!$A:$G,2,0)</f>
        <v>2.4965714285714248E-3</v>
      </c>
      <c r="I210" s="3">
        <f>VLOOKUP($A210,[1]Consolidate_Returns!$A:$G,4,0)</f>
        <v>-8.3000000000000001E-3</v>
      </c>
      <c r="J210" s="3">
        <v>-1.15E-2</v>
      </c>
      <c r="M210" s="3">
        <f t="shared" ref="M210:M213" si="73">($K$1*B210)+($L$1*F210)</f>
        <v>5.6288816996436231E-3</v>
      </c>
      <c r="N210" s="3">
        <f t="shared" ref="N210:N213" si="74">($K$1*B210)+($L$1*G210)</f>
        <v>1.0995959853579076E-3</v>
      </c>
      <c r="O210" s="3">
        <f t="shared" ref="O210:O213" si="75">($K$1*C210)+($L$1*H210)</f>
        <v>1.2482857142857124E-3</v>
      </c>
      <c r="P210" s="3">
        <f t="shared" si="70"/>
        <v>-8.3000000000000001E-3</v>
      </c>
      <c r="Q210" s="3">
        <f t="shared" ref="Q210:Q213" si="76">($K$1*C210)+($L$1*D210)</f>
        <v>1.77111411109243E-3</v>
      </c>
      <c r="R210" s="3">
        <f t="shared" ref="R210:R213" si="77">($K$1*C210)+($L$1*I210)</f>
        <v>-4.15E-3</v>
      </c>
      <c r="S210" s="3">
        <f t="shared" si="71"/>
        <v>-5.7499999999999999E-3</v>
      </c>
      <c r="U210" s="7">
        <f>U209*(1+B210)</f>
        <v>270.06338630433277</v>
      </c>
      <c r="V210">
        <f t="shared" ref="V210:V213" si="78">V209*(1+C210)</f>
        <v>145.45011246411141</v>
      </c>
      <c r="W210" s="7">
        <f t="shared" ref="W210:W213" si="79">W209*(1+D210)</f>
        <v>271.0379450813632</v>
      </c>
      <c r="X210">
        <f t="shared" ref="X210:X213" si="80">X209*(1+E210)</f>
        <v>176.60173592074185</v>
      </c>
      <c r="Y210" s="7">
        <f t="shared" ref="Y210:Y213" si="81">Y209*(1+M210)</f>
        <v>1159.5199527739808</v>
      </c>
      <c r="Z210" s="7">
        <f t="shared" ref="Z210:Z213" si="82">Z209*(1+N210)</f>
        <v>768.99608557633576</v>
      </c>
      <c r="AA210">
        <f t="shared" ref="AA210:AA213" si="83">AA209*(1+O210)</f>
        <v>669.69036005965768</v>
      </c>
      <c r="AB210">
        <f t="shared" ref="AB210:AB213" si="84">AB209*(1+P210)</f>
        <v>290.37406003940492</v>
      </c>
      <c r="AC210">
        <f t="shared" ref="AC210:AC213" si="85">AC209*(1+Q210)</f>
        <v>206.4423906620525</v>
      </c>
      <c r="AD210">
        <f t="shared" ref="AD210:AD213" si="86">AD209*(1+R210)</f>
        <v>219.9680229648026</v>
      </c>
      <c r="AE210">
        <f t="shared" si="72"/>
        <v>114.931426964504</v>
      </c>
      <c r="AG210" s="3">
        <f t="shared" ref="AG210:AG213" si="87">MIN(0,((U210-MAX(U199:U210))/MAX(U199:U210)))</f>
        <v>-3.6234499017508373E-2</v>
      </c>
      <c r="AH210" s="3">
        <f t="shared" ref="AH210:AH213" si="88">MIN(0,((V210-MAX(V199:V210))/MAX(V199:V210)))</f>
        <v>-4.1151280681272766E-2</v>
      </c>
      <c r="AI210" s="3">
        <f t="shared" ref="AI210:AI213" si="89">MIN(0,((W210-MAX(W199:W210))/MAX(W199:W210)))</f>
        <v>-5.8554216785308574E-2</v>
      </c>
      <c r="AJ210" s="3">
        <f t="shared" ref="AJ210:AJ213" si="90">MIN(0,((X210-MAX(X199:X210))/MAX(X199:X210)))</f>
        <v>-5.5249317470858123E-2</v>
      </c>
      <c r="AK210" s="3">
        <f t="shared" ref="AK210:AK213" si="91">MIN(0,((Y210-MAX(Y199:Y210))/MAX(Y199:Y210)))</f>
        <v>-3.2250677557848197E-2</v>
      </c>
      <c r="AL210" s="3">
        <f t="shared" ref="AL210:AL213" si="92">MIN(0,((Z210-MAX(Z199:Z210))/MAX(Z199:Z210)))</f>
        <v>-3.2117685853772969E-2</v>
      </c>
      <c r="AM210" s="3">
        <f t="shared" ref="AM210:AM213" si="93">MIN(0,((AA210-MAX(AA199:AA210))/MAX(AA199:AA210)))</f>
        <v>-2.9790371695135171E-2</v>
      </c>
      <c r="AN210" s="3">
        <f t="shared" ref="AN210:AN213" si="94">MIN(0,((AB210-MAX(AB199:AB210))/MAX(AB199:AB210)))</f>
        <v>-5.7943986315999875E-2</v>
      </c>
      <c r="AO210" s="3">
        <f t="shared" ref="AO210:AO213" si="95">MIN(0,((AC210-MAX(AC199:AC210))/MAX(AC199:AC210)))</f>
        <v>-4.9851472731073321E-2</v>
      </c>
      <c r="AP210" s="3">
        <f t="shared" ref="AP210:AQ213" si="96">MIN(0,((AD210-MAX(AD199:AD210))/MAX(AD199:AD210)))</f>
        <v>-4.9535626380945053E-2</v>
      </c>
      <c r="AQ210" s="3">
        <f t="shared" si="96"/>
        <v>-1.7622942168374119E-2</v>
      </c>
    </row>
    <row r="211" spans="1:43" x14ac:dyDescent="0.25">
      <c r="A211" s="1">
        <v>43251</v>
      </c>
      <c r="B211" s="3">
        <v>-5.2898361600663101E-3</v>
      </c>
      <c r="C211" s="3">
        <v>2.3608990567054399E-3</v>
      </c>
      <c r="D211" s="3">
        <v>2.41073147385788E-2</v>
      </c>
      <c r="E211" s="3">
        <v>4.7229983894656602E-3</v>
      </c>
      <c r="F211" s="3">
        <f>VLOOKUP($A211,[1]Consolidate_Returns!$A:$G,3,0)</f>
        <v>6.5124714285714272E-2</v>
      </c>
      <c r="G211" s="3">
        <f>VLOOKUP($A211,[1]Consolidate_Returns!$A:$G,5,0)</f>
        <v>5.8811285714285712E-2</v>
      </c>
      <c r="H211" s="3">
        <f>VLOOKUP($A211,[1]Consolidate_Returns!$A:$G,2,0)</f>
        <v>0.10323671428571431</v>
      </c>
      <c r="I211" s="3">
        <f>VLOOKUP($A211,[1]Consolidate_Returns!$A:$G,4,0)</f>
        <v>2.4618346857378848E-2</v>
      </c>
      <c r="J211" s="3">
        <v>-1.1000000000000001E-3</v>
      </c>
      <c r="M211" s="3">
        <f t="shared" si="73"/>
        <v>2.9917439062823979E-2</v>
      </c>
      <c r="N211" s="3">
        <f t="shared" si="74"/>
        <v>2.6760724777109703E-2</v>
      </c>
      <c r="O211" s="3">
        <f t="shared" si="75"/>
        <v>5.2798806671209876E-2</v>
      </c>
      <c r="P211" s="3">
        <f t="shared" si="70"/>
        <v>2.4618346857378848E-2</v>
      </c>
      <c r="Q211" s="3">
        <f t="shared" si="76"/>
        <v>1.3234106897642119E-2</v>
      </c>
      <c r="R211" s="3">
        <f t="shared" si="77"/>
        <v>1.3489622957042143E-2</v>
      </c>
      <c r="S211" s="3">
        <f t="shared" si="71"/>
        <v>6.3044952835271991E-4</v>
      </c>
      <c r="U211" s="7">
        <f t="shared" ref="U210:U213" si="97">U210*(1+B211)</f>
        <v>268.63479523795013</v>
      </c>
      <c r="V211">
        <f t="shared" si="78"/>
        <v>145.79350549742563</v>
      </c>
      <c r="W211" s="7">
        <f t="shared" si="79"/>
        <v>277.57194212953726</v>
      </c>
      <c r="X211">
        <f t="shared" si="80"/>
        <v>177.43582563507235</v>
      </c>
      <c r="Y211" s="7">
        <f t="shared" si="81"/>
        <v>1194.2098203032249</v>
      </c>
      <c r="Z211" s="7">
        <f t="shared" si="82"/>
        <v>789.57497817711885</v>
      </c>
      <c r="AA211">
        <f t="shared" si="83"/>
        <v>705.04921191002052</v>
      </c>
      <c r="AB211">
        <f t="shared" si="84"/>
        <v>297.52258936784034</v>
      </c>
      <c r="AC211">
        <f t="shared" si="85"/>
        <v>209.17447132827888</v>
      </c>
      <c r="AD211">
        <f t="shared" si="86"/>
        <v>222.93530865720376</v>
      </c>
      <c r="AE211">
        <f t="shared" si="72"/>
        <v>115.00388542842667</v>
      </c>
      <c r="AG211" s="3">
        <f t="shared" si="87"/>
        <v>-4.1332660614430056E-2</v>
      </c>
      <c r="AH211" s="3">
        <f t="shared" si="88"/>
        <v>-3.8887535644310009E-2</v>
      </c>
      <c r="AI211" s="3">
        <f t="shared" si="89"/>
        <v>-3.585848698004418E-2</v>
      </c>
      <c r="AJ211" s="3">
        <f t="shared" si="90"/>
        <v>-5.0787261518826406E-2</v>
      </c>
      <c r="AK211" s="3">
        <f t="shared" si="91"/>
        <v>-3.2980961755959257E-3</v>
      </c>
      <c r="AL211" s="3">
        <f t="shared" si="92"/>
        <v>-6.216453628273666E-3</v>
      </c>
      <c r="AM211" s="3">
        <f t="shared" si="93"/>
        <v>0</v>
      </c>
      <c r="AN211" s="3">
        <f t="shared" si="94"/>
        <v>-3.4752124612047547E-2</v>
      </c>
      <c r="AO211" s="3">
        <f t="shared" si="95"/>
        <v>-3.7277105552559198E-2</v>
      </c>
      <c r="AP211" s="3">
        <f t="shared" si="96"/>
        <v>-3.6714220346722816E-2</v>
      </c>
      <c r="AQ211" s="3">
        <f t="shared" si="96"/>
        <v>-1.700360301559968E-2</v>
      </c>
    </row>
    <row r="212" spans="1:43" x14ac:dyDescent="0.25">
      <c r="A212" s="1">
        <v>43280</v>
      </c>
      <c r="B212" s="3">
        <v>-1.35694207630759E-2</v>
      </c>
      <c r="C212" s="3">
        <v>-4.3818801078494502E-3</v>
      </c>
      <c r="D212" s="3">
        <v>5.8741653979315E-3</v>
      </c>
      <c r="E212" s="3">
        <v>-5.8531094633543701E-3</v>
      </c>
      <c r="F212" s="3">
        <f>VLOOKUP($A212,[1]Consolidate_Returns!$A:$G,3,0)</f>
        <v>5.8133333333333335E-3</v>
      </c>
      <c r="G212" s="3">
        <f>VLOOKUP($A212,[1]Consolidate_Returns!$A:$G,5,0)</f>
        <v>5.8133333333333335E-3</v>
      </c>
      <c r="H212" s="3">
        <f>VLOOKUP($A212,[1]Consolidate_Returns!$A:$G,2,0)</f>
        <v>-1.8165000000000004E-2</v>
      </c>
      <c r="I212" s="3">
        <f>VLOOKUP($A212,[1]Consolidate_Returns!$A:$G,4,0)</f>
        <v>1.2436260242087771E-2</v>
      </c>
      <c r="J212" s="3">
        <v>4.5999999999999999E-3</v>
      </c>
      <c r="M212" s="3">
        <f t="shared" si="73"/>
        <v>-3.8780437148712831E-3</v>
      </c>
      <c r="N212" s="3">
        <f t="shared" si="74"/>
        <v>-3.8780437148712831E-3</v>
      </c>
      <c r="O212" s="3">
        <f t="shared" si="75"/>
        <v>-1.1273440053924727E-2</v>
      </c>
      <c r="P212" s="3">
        <f t="shared" si="70"/>
        <v>1.2436260242087771E-2</v>
      </c>
      <c r="Q212" s="3">
        <f t="shared" si="76"/>
        <v>7.4614264504102492E-4</v>
      </c>
      <c r="R212" s="3">
        <f t="shared" si="77"/>
        <v>4.0271900671191609E-3</v>
      </c>
      <c r="S212" s="3">
        <f t="shared" si="71"/>
        <v>1.0905994607527487E-4</v>
      </c>
      <c r="U212" s="7">
        <f t="shared" si="97"/>
        <v>264.98957666976366</v>
      </c>
      <c r="V212">
        <f t="shared" si="78"/>
        <v>145.15465583583281</v>
      </c>
      <c r="W212" s="7">
        <f t="shared" si="79"/>
        <v>279.20244562743125</v>
      </c>
      <c r="X212">
        <f t="shared" si="80"/>
        <v>176.3972743249096</v>
      </c>
      <c r="Y212" s="7">
        <f t="shared" si="81"/>
        <v>1189.5786224153603</v>
      </c>
      <c r="Z212" s="7">
        <f t="shared" si="82"/>
        <v>786.51297189557943</v>
      </c>
      <c r="AA212">
        <f t="shared" si="83"/>
        <v>697.10088188448606</v>
      </c>
      <c r="AB212">
        <f t="shared" si="84"/>
        <v>301.22265771711864</v>
      </c>
      <c r="AC212">
        <f t="shared" si="85"/>
        <v>209.33054532159082</v>
      </c>
      <c r="AD212">
        <f t="shared" si="86"/>
        <v>223.8331115178382</v>
      </c>
      <c r="AE212">
        <f t="shared" si="72"/>
        <v>115.01642774596995</v>
      </c>
      <c r="AG212" s="3">
        <f t="shared" si="87"/>
        <v>-5.4341221114371271E-2</v>
      </c>
      <c r="AH212" s="3">
        <f t="shared" si="88"/>
        <v>-4.309901523327641E-2</v>
      </c>
      <c r="AI212" s="3">
        <f t="shared" si="89"/>
        <v>-3.0194960265553E-2</v>
      </c>
      <c r="AJ212" s="3">
        <f t="shared" si="90"/>
        <v>-5.6343107581167118E-2</v>
      </c>
      <c r="AK212" s="3">
        <f t="shared" si="91"/>
        <v>-7.1633497293224708E-3</v>
      </c>
      <c r="AL212" s="3">
        <f t="shared" si="92"/>
        <v>-1.0070389664223058E-2</v>
      </c>
      <c r="AM212" s="3">
        <f t="shared" si="93"/>
        <v>-1.1273440053924687E-2</v>
      </c>
      <c r="AN212" s="3">
        <f t="shared" si="94"/>
        <v>-2.2748050835600601E-2</v>
      </c>
      <c r="AO212" s="3">
        <f t="shared" si="95"/>
        <v>-3.655877694565466E-2</v>
      </c>
      <c r="AP212" s="3">
        <f t="shared" si="96"/>
        <v>-3.2834885423105975E-2</v>
      </c>
      <c r="AQ212" s="3">
        <f t="shared" si="96"/>
        <v>-1.6896397481552309E-2</v>
      </c>
    </row>
    <row r="213" spans="1:43" x14ac:dyDescent="0.25">
      <c r="A213" s="1">
        <v>43312</v>
      </c>
      <c r="B213" s="3">
        <v>1.51066609620232E-2</v>
      </c>
      <c r="C213" s="3">
        <v>1.5889910799253601E-2</v>
      </c>
      <c r="D213" s="3">
        <v>3.7465707561210801E-2</v>
      </c>
      <c r="E213" s="3">
        <v>3.0652417154706901E-2</v>
      </c>
      <c r="F213" s="3">
        <f>VLOOKUP($A213,[1]Consolidate_Returns!$A:$G,3,0)</f>
        <v>1.1912833333333333E-2</v>
      </c>
      <c r="G213" s="3">
        <f>VLOOKUP($A213,[1]Consolidate_Returns!$A:$G,5,0)</f>
        <v>1.3132E-2</v>
      </c>
      <c r="H213" s="3">
        <f>VLOOKUP($A213,[1]Consolidate_Returns!$A:$G,2,0)</f>
        <v>1.3132E-2</v>
      </c>
      <c r="I213" s="3">
        <f>VLOOKUP($A213,[1]Consolidate_Returns!$A:$G,4,0)</f>
        <v>3.1450719822812889E-2</v>
      </c>
      <c r="J213" s="3">
        <v>1.34E-2</v>
      </c>
      <c r="M213" s="3">
        <f t="shared" si="73"/>
        <v>1.3509747147678266E-2</v>
      </c>
      <c r="N213" s="3">
        <f t="shared" si="74"/>
        <v>1.41193304810116E-2</v>
      </c>
      <c r="O213" s="3">
        <f t="shared" si="75"/>
        <v>1.4510955399626799E-2</v>
      </c>
      <c r="P213" s="3">
        <f t="shared" si="70"/>
        <v>3.1450719822812889E-2</v>
      </c>
      <c r="Q213" s="3">
        <f>($K$1*C213)+($L$1*D213)</f>
        <v>2.6677809180232201E-2</v>
      </c>
      <c r="R213" s="3">
        <f t="shared" si="77"/>
        <v>2.3670315311033245E-2</v>
      </c>
      <c r="S213" s="3">
        <f t="shared" si="71"/>
        <v>1.4644955399626802E-2</v>
      </c>
      <c r="U213" s="7">
        <f>U212*(1+B213)</f>
        <v>268.99268436298382</v>
      </c>
      <c r="V213">
        <f t="shared" si="78"/>
        <v>147.46115036916055</v>
      </c>
      <c r="W213" s="7">
        <f t="shared" si="79"/>
        <v>289.66296280568343</v>
      </c>
      <c r="X213">
        <f t="shared" si="80"/>
        <v>181.80427716247002</v>
      </c>
      <c r="Y213" s="7">
        <f t="shared" si="81"/>
        <v>1205.6495288164751</v>
      </c>
      <c r="Z213" s="7">
        <f t="shared" si="82"/>
        <v>797.61800847337577</v>
      </c>
      <c r="AA213">
        <f t="shared" si="83"/>
        <v>707.21648169055231</v>
      </c>
      <c r="AB213">
        <f>AB212*(1+P213)</f>
        <v>310.69632712926278</v>
      </c>
      <c r="AC213">
        <f t="shared" si="85"/>
        <v>214.91502566527416</v>
      </c>
      <c r="AD213">
        <f t="shared" si="86"/>
        <v>229.13131184451507</v>
      </c>
      <c r="AE213">
        <f t="shared" si="72"/>
        <v>116.70083820053408</v>
      </c>
      <c r="AG213" s="3">
        <f t="shared" si="87"/>
        <v>-4.0055474555985265E-2</v>
      </c>
      <c r="AH213" s="3">
        <f t="shared" si="88"/>
        <v>-2.7893943941615262E-2</v>
      </c>
      <c r="AI213" s="3">
        <f t="shared" si="89"/>
        <v>0</v>
      </c>
      <c r="AJ213" s="3">
        <f t="shared" si="90"/>
        <v>-2.7417742863830603E-2</v>
      </c>
      <c r="AK213" s="3">
        <f t="shared" si="91"/>
        <v>0</v>
      </c>
      <c r="AL213" s="3">
        <f t="shared" si="92"/>
        <v>0</v>
      </c>
      <c r="AM213" s="3">
        <f t="shared" si="93"/>
        <v>0</v>
      </c>
      <c r="AN213" s="3">
        <f t="shared" si="94"/>
        <v>0</v>
      </c>
      <c r="AO213" s="3">
        <f t="shared" si="95"/>
        <v>-1.0856275840641348E-2</v>
      </c>
      <c r="AP213" s="3">
        <f t="shared" si="96"/>
        <v>-9.9417822032394441E-3</v>
      </c>
      <c r="AQ213" s="3">
        <f t="shared" si="96"/>
        <v>-2.4988890694571928E-3</v>
      </c>
    </row>
    <row r="225" spans="20:31" x14ac:dyDescent="0.25">
      <c r="T225" t="s">
        <v>12</v>
      </c>
      <c r="U225" s="2">
        <f>U213/U2-1</f>
        <v>1.6899268436298382</v>
      </c>
      <c r="V225" s="2">
        <f>V213/V2-1</f>
        <v>0.47461150369160543</v>
      </c>
      <c r="W225" s="2">
        <f>W213/W2-1</f>
        <v>1.8966296280568344</v>
      </c>
      <c r="X225" s="2">
        <f t="shared" ref="X225:AA225" si="98">X213/X2-1</f>
        <v>0.81804277162470007</v>
      </c>
      <c r="Y225" s="2">
        <f>Y213/Y2-1</f>
        <v>11.056495288164751</v>
      </c>
      <c r="Z225" s="2">
        <f>Z213/Z2-1</f>
        <v>6.9761800847337581</v>
      </c>
      <c r="AA225" s="2">
        <f t="shared" si="98"/>
        <v>6.0721648169055236</v>
      </c>
      <c r="AB225" s="2">
        <f>AB213/AB2-1</f>
        <v>2.1069632712926278</v>
      </c>
      <c r="AC225" s="2">
        <f>AC213/AC2-1</f>
        <v>1.1491502566527414</v>
      </c>
      <c r="AD225" s="2">
        <f>AD213/AD2-1</f>
        <v>1.2913131184451507</v>
      </c>
      <c r="AE225" s="2">
        <f>AE213/AE2-1</f>
        <v>0.16700838200534074</v>
      </c>
    </row>
    <row r="226" spans="20:31" x14ac:dyDescent="0.25">
      <c r="T226" t="s">
        <v>13</v>
      </c>
      <c r="U226" s="4">
        <f>AVERAGE(B3:B213)</f>
        <v>5.16083697000644E-3</v>
      </c>
      <c r="V226" s="4">
        <f>AVERAGE(C3:C213)</f>
        <v>5.4154932652203521E-3</v>
      </c>
      <c r="W226" s="4">
        <f>AVERAGE(D3:D213)</f>
        <v>5.9244279381457056E-3</v>
      </c>
      <c r="X226" s="4">
        <f>AVERAGE(E3:E213)</f>
        <v>6.0723499927952673E-3</v>
      </c>
      <c r="Y226" s="4">
        <f>AVERAGE(M3:M213)</f>
        <v>1.2666706338279184E-2</v>
      </c>
      <c r="Z226" s="4">
        <f>AVERAGE(N3:N213)</f>
        <v>1.0697468272079031E-2</v>
      </c>
      <c r="AA226" s="4">
        <f>AVERAGE(H3:H213)</f>
        <v>1.7954725348533564E-2</v>
      </c>
      <c r="AB226" s="4">
        <f>AVERAGE(I3:I213)</f>
        <v>6.7898844540461743E-3</v>
      </c>
      <c r="AC226" s="4">
        <f>AVERAGE(Q3:Q213)</f>
        <v>3.9106442225168838E-3</v>
      </c>
      <c r="AD226" s="4">
        <f>AVERAGE(R3:R213)</f>
        <v>4.3574114092304952E-3</v>
      </c>
      <c r="AE226" s="4">
        <f>AVERAGE(S3:S213)</f>
        <v>7.621113623021954E-4</v>
      </c>
    </row>
    <row r="227" spans="20:31" x14ac:dyDescent="0.25">
      <c r="T227" t="s">
        <v>14</v>
      </c>
      <c r="U227" s="4">
        <f>STDEV(B3:B213)</f>
        <v>3.0243614473763423E-2</v>
      </c>
      <c r="V227" s="4">
        <f>STDEV(C3:C213)</f>
        <v>2.1240866434510997E-2</v>
      </c>
      <c r="W227" s="4">
        <f>STDEV(D3:D213)</f>
        <v>4.0946100777795043E-2</v>
      </c>
      <c r="X227" s="4">
        <f>STDEV(E3:E213)</f>
        <v>4.9534226387667905E-2</v>
      </c>
      <c r="Y227" s="4">
        <f>STDEV(M3:M213)</f>
        <v>4.02572318349411E-2</v>
      </c>
      <c r="Z227" s="4">
        <f>STDEV(N3:N213)</f>
        <v>4.0525672948709672E-2</v>
      </c>
      <c r="AA227" s="4">
        <f>STDEV(H3:H213)</f>
        <v>6.6780226477391486E-2</v>
      </c>
      <c r="AB227" s="4">
        <f>STDEV(I3:I213)</f>
        <v>5.2586162432181345E-2</v>
      </c>
      <c r="AC227" s="4">
        <f>STDEV(Q3:Q213)</f>
        <v>2.358726135221062E-2</v>
      </c>
      <c r="AD227" s="4">
        <f>STDEV(R3:R213)</f>
        <v>2.8964288670614732E-2</v>
      </c>
      <c r="AE227" s="4">
        <f>STDEV(S3:S213)</f>
        <v>7.7447537282325897E-3</v>
      </c>
    </row>
    <row r="228" spans="20:31" x14ac:dyDescent="0.25">
      <c r="T228" t="s">
        <v>15</v>
      </c>
      <c r="U228" s="4">
        <f>U226*12</f>
        <v>6.193004364007728E-2</v>
      </c>
      <c r="V228" s="4">
        <f>V226*12</f>
        <v>6.4985919182644222E-2</v>
      </c>
      <c r="W228" s="4">
        <f>W226*12</f>
        <v>7.1093135257748463E-2</v>
      </c>
      <c r="X228" s="4">
        <f t="shared" ref="X228:AB228" si="99">X226*12</f>
        <v>7.2868199913543208E-2</v>
      </c>
      <c r="Y228" s="4">
        <f t="shared" si="99"/>
        <v>0.15200047605935021</v>
      </c>
      <c r="Z228" s="4">
        <f t="shared" ref="Z228" si="100">Z226*12</f>
        <v>0.12836961926494839</v>
      </c>
      <c r="AA228" s="4">
        <f t="shared" si="99"/>
        <v>0.21545670418240276</v>
      </c>
      <c r="AB228" s="4">
        <f t="shared" si="99"/>
        <v>8.1478613448554088E-2</v>
      </c>
      <c r="AC228" s="4">
        <f>AC226*12</f>
        <v>4.6927730670202603E-2</v>
      </c>
      <c r="AD228" s="4">
        <f>AD226*12</f>
        <v>5.2288936910765943E-2</v>
      </c>
      <c r="AE228" s="4">
        <f>AE226*12</f>
        <v>9.1453363476263448E-3</v>
      </c>
    </row>
    <row r="229" spans="20:31" x14ac:dyDescent="0.25">
      <c r="T229" t="s">
        <v>16</v>
      </c>
      <c r="U229" s="4">
        <f>SQRT(12)*U227</f>
        <v>0.10476695374616744</v>
      </c>
      <c r="V229" s="4">
        <f>SQRT(12)*V227</f>
        <v>7.3580519722714857E-2</v>
      </c>
      <c r="W229" s="4">
        <f>SQRT(12)*W227</f>
        <v>0.14184145383795307</v>
      </c>
      <c r="X229" s="4">
        <f t="shared" ref="X229:AC229" si="101">SQRT(12)*X227</f>
        <v>0.17159159363411958</v>
      </c>
      <c r="Y229" s="4">
        <f>SQRT(12)*Y227</f>
        <v>0.13945514182039448</v>
      </c>
      <c r="Z229" s="4">
        <f>SQRT(12)*Z227</f>
        <v>0.14038504911616959</v>
      </c>
      <c r="AA229" s="4">
        <f t="shared" si="101"/>
        <v>0.23133349039959689</v>
      </c>
      <c r="AB229" s="4">
        <f t="shared" si="101"/>
        <v>0.18216381021521569</v>
      </c>
      <c r="AC229" s="4">
        <f t="shared" si="101"/>
        <v>8.1708670146869139E-2</v>
      </c>
      <c r="AD229" s="4">
        <f t="shared" ref="AD229:AE229" si="102">SQRT(12)*AD227</f>
        <v>0.10033523916519266</v>
      </c>
      <c r="AE229" s="4">
        <f t="shared" si="102"/>
        <v>2.6828613898814659E-2</v>
      </c>
    </row>
    <row r="230" spans="20:31" x14ac:dyDescent="0.25">
      <c r="T230" t="s">
        <v>17</v>
      </c>
      <c r="U230" s="6">
        <f>(U228-0.01)/U229</f>
        <v>0.49567198227310266</v>
      </c>
      <c r="V230" s="6">
        <f>(V228-0.01)/V229</f>
        <v>0.74728908398386396</v>
      </c>
      <c r="W230" s="6">
        <f>(W228-0.01)/W229</f>
        <v>0.4307142489356065</v>
      </c>
      <c r="X230" s="6">
        <f t="shared" ref="X230:AD230" si="103">(X228-0.01)/X229</f>
        <v>0.36638274977266944</v>
      </c>
      <c r="Y230" s="6">
        <f t="shared" si="103"/>
        <v>1.0182519927607538</v>
      </c>
      <c r="Z230" s="6">
        <f t="shared" si="103"/>
        <v>0.84317824447955791</v>
      </c>
      <c r="AA230" s="6">
        <f t="shared" si="103"/>
        <v>0.88814076953364796</v>
      </c>
      <c r="AB230" s="6">
        <f t="shared" si="103"/>
        <v>0.39238646449097858</v>
      </c>
      <c r="AC230" s="6">
        <f t="shared" si="103"/>
        <v>0.45194384639752422</v>
      </c>
      <c r="AD230" s="6">
        <f t="shared" si="103"/>
        <v>0.42147641509222034</v>
      </c>
      <c r="AE230" s="6">
        <f t="shared" ref="AE230" si="104">(AE228-0.01)/AE229</f>
        <v>-3.1856422236238455E-2</v>
      </c>
    </row>
    <row r="231" spans="20:31" x14ac:dyDescent="0.25">
      <c r="T231" t="s">
        <v>19</v>
      </c>
      <c r="U231" s="5">
        <f>COUNTIF(B3:B213,"&gt;0")/COUNT(B3:B213)</f>
        <v>0.5781990521327014</v>
      </c>
      <c r="V231" s="5">
        <f>COUNTIF(C3:C213,"&gt;0")/COUNT(C3:C213)</f>
        <v>0.68</v>
      </c>
      <c r="W231" s="5">
        <f>COUNTIF(D3:D213,"&gt;0")/COUNT(D3:D213)</f>
        <v>0.6428571428571429</v>
      </c>
      <c r="X231" s="5">
        <f>COUNTIF(E3:E213,"&gt;0")/COUNT(E3:E213)</f>
        <v>0.59677419354838712</v>
      </c>
      <c r="Y231" s="5">
        <f>COUNTIF(M3:M213,"&gt;0")/COUNT(M3:M213)</f>
        <v>0.6018957345971564</v>
      </c>
      <c r="Z231" s="5">
        <f>COUNTIF(N3:N213,"&gt;0")/COUNT(N3:N213)</f>
        <v>0.59241706161137442</v>
      </c>
      <c r="AA231" s="5">
        <f>COUNTIF(H3:H213,"&gt;0")/COUNT(H3:H213)</f>
        <v>0.5781990521327014</v>
      </c>
      <c r="AB231" s="5">
        <f>COUNTIF(I3:I213,"&gt;0")/COUNT(I3:I213)</f>
        <v>0.54976303317535546</v>
      </c>
      <c r="AC231" s="5">
        <f>COUNTIF(Q3:Q213,"&gt;0")/COUNT(Q3:Q213)</f>
        <v>0.63507109004739337</v>
      </c>
      <c r="AD231" s="5">
        <f>COUNTIF(R3:R213,"&gt;0")/COUNT(R3:R213)</f>
        <v>0.5545023696682464</v>
      </c>
      <c r="AE231" s="5">
        <f>COUNTIF(S3:S213,"&gt;0")/COUNT(S3:S213)</f>
        <v>0.49763033175355448</v>
      </c>
    </row>
    <row r="232" spans="20:31" x14ac:dyDescent="0.25">
      <c r="T232" t="s">
        <v>20</v>
      </c>
      <c r="U232" s="3">
        <f>MIN(AG13:AG213)</f>
        <v>-0.17340370774655423</v>
      </c>
      <c r="V232" s="3">
        <f>MIN(AH13:AH213)</f>
        <v>-9.9820661393967378E-2</v>
      </c>
      <c r="W232" s="3">
        <f>MIN(AI13:AI213)</f>
        <v>-0.46173229802524945</v>
      </c>
      <c r="X232" s="3">
        <f t="shared" ref="X232:AB232" si="105">MIN(AJ13:AJ213)</f>
        <v>-0.51703591600996057</v>
      </c>
      <c r="Y232" s="3">
        <f>MIN(AK13:AK213)</f>
        <v>-0.31695829546657123</v>
      </c>
      <c r="Z232" s="3">
        <f>MIN(AL13:AL213)</f>
        <v>-0.31419194045453852</v>
      </c>
      <c r="AA232" s="3">
        <f t="shared" si="105"/>
        <v>-0.27755706461054508</v>
      </c>
      <c r="AB232" s="3">
        <f t="shared" si="105"/>
        <v>-0.50183145584305933</v>
      </c>
      <c r="AC232" s="3">
        <f>MIN(AO13:AO213)</f>
        <v>-0.2593870161803985</v>
      </c>
      <c r="AD232" s="3">
        <f>MIN(AP13:AP213)</f>
        <v>-0.28569397709574446</v>
      </c>
      <c r="AE232" s="3">
        <f>MIN(AQ13:AQ213)</f>
        <v>-5.7010288503751207E-2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2"/>
  <sheetViews>
    <sheetView tabSelected="1" zoomScale="80" zoomScaleNormal="80" workbookViewId="0">
      <pane xSplit="1" ySplit="1" topLeftCell="B209" activePane="bottomRight" state="frozen"/>
      <selection pane="topRight" activeCell="B1" sqref="B1"/>
      <selection pane="bottomLeft" activeCell="A2" sqref="A2"/>
      <selection pane="bottomRight" activeCell="V238" sqref="V238"/>
    </sheetView>
  </sheetViews>
  <sheetFormatPr defaultRowHeight="15" x14ac:dyDescent="0.25"/>
  <cols>
    <col min="1" max="1" width="11.5703125" bestFit="1" customWidth="1"/>
    <col min="2" max="5" width="9.140625" style="3"/>
    <col min="6" max="6" width="10.140625" style="3" bestFit="1" customWidth="1"/>
    <col min="7" max="7" width="12.140625" bestFit="1" customWidth="1"/>
    <col min="13" max="13" width="10.140625" style="3" bestFit="1" customWidth="1"/>
    <col min="14" max="14" width="11.28515625" bestFit="1" customWidth="1"/>
    <col min="15" max="19" width="11.28515625" customWidth="1"/>
    <col min="21" max="21" width="12" bestFit="1" customWidth="1"/>
    <col min="22" max="22" width="12" customWidth="1"/>
    <col min="33" max="38" width="9.140625" style="3"/>
  </cols>
  <sheetData>
    <row r="1" spans="1:43" x14ac:dyDescent="0.25">
      <c r="A1" t="s">
        <v>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21</v>
      </c>
      <c r="I1" s="3" t="s">
        <v>22</v>
      </c>
      <c r="J1" s="3" t="s">
        <v>29</v>
      </c>
      <c r="K1" s="8">
        <v>0.3</v>
      </c>
      <c r="L1">
        <v>0.7</v>
      </c>
      <c r="M1" s="3" t="s">
        <v>6</v>
      </c>
      <c r="N1" s="3" t="s">
        <v>7</v>
      </c>
      <c r="O1" s="3" t="s">
        <v>21</v>
      </c>
      <c r="P1" s="3" t="s">
        <v>22</v>
      </c>
      <c r="Q1" s="3" t="s">
        <v>26</v>
      </c>
      <c r="R1" s="3" t="s">
        <v>27</v>
      </c>
      <c r="S1" s="3" t="s">
        <v>30</v>
      </c>
      <c r="U1" s="3" t="s">
        <v>28</v>
      </c>
      <c r="V1" s="3" t="s">
        <v>31</v>
      </c>
      <c r="W1" s="3" t="s">
        <v>9</v>
      </c>
      <c r="X1" s="3" t="s">
        <v>23</v>
      </c>
      <c r="Y1" s="3" t="s">
        <v>10</v>
      </c>
      <c r="Z1" s="3" t="s">
        <v>11</v>
      </c>
      <c r="AA1" s="3" t="s">
        <v>21</v>
      </c>
      <c r="AB1" s="3" t="s">
        <v>22</v>
      </c>
      <c r="AC1" s="3" t="s">
        <v>32</v>
      </c>
      <c r="AD1" s="3" t="s">
        <v>33</v>
      </c>
      <c r="AE1" s="3" t="s">
        <v>34</v>
      </c>
      <c r="AG1" s="3" t="s">
        <v>8</v>
      </c>
      <c r="AH1" s="3" t="s">
        <v>25</v>
      </c>
      <c r="AI1" s="3" t="s">
        <v>9</v>
      </c>
      <c r="AJ1" s="3" t="s">
        <v>24</v>
      </c>
      <c r="AK1" s="3" t="s">
        <v>10</v>
      </c>
      <c r="AL1" s="3" t="s">
        <v>11</v>
      </c>
      <c r="AM1" s="3" t="s">
        <v>21</v>
      </c>
      <c r="AN1" s="3" t="s">
        <v>22</v>
      </c>
      <c r="AO1" s="3" t="s">
        <v>26</v>
      </c>
      <c r="AP1" s="3" t="s">
        <v>27</v>
      </c>
      <c r="AQ1" s="3" t="s">
        <v>30</v>
      </c>
    </row>
    <row r="2" spans="1:43" x14ac:dyDescent="0.25"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</row>
    <row r="3" spans="1:43" x14ac:dyDescent="0.25">
      <c r="A3" s="1">
        <v>36922</v>
      </c>
      <c r="G3" s="3"/>
      <c r="H3" s="3"/>
      <c r="I3" s="3"/>
      <c r="J3" s="3"/>
      <c r="K3" s="3"/>
      <c r="N3" s="3"/>
      <c r="O3" s="3"/>
      <c r="P3" s="3"/>
      <c r="Q3" s="3"/>
      <c r="R3" s="3"/>
      <c r="S3" s="3"/>
      <c r="U3">
        <f>U2*(1+B3)</f>
        <v>100</v>
      </c>
      <c r="V3">
        <f>V2*(1+C3)</f>
        <v>100</v>
      </c>
      <c r="W3">
        <f>W2*(1+D3)</f>
        <v>100</v>
      </c>
      <c r="X3">
        <f>X2*(1+E3)</f>
        <v>100</v>
      </c>
      <c r="Y3">
        <f>Y2*(1+M3)</f>
        <v>100</v>
      </c>
      <c r="Z3">
        <f>Z2*(1+N3)</f>
        <v>100</v>
      </c>
      <c r="AA3">
        <f>AA2*(1+O3)</f>
        <v>100</v>
      </c>
      <c r="AB3">
        <f>AB2*(1+P3)</f>
        <v>100</v>
      </c>
      <c r="AC3">
        <f>AC2*(1+Q3)</f>
        <v>100</v>
      </c>
      <c r="AD3">
        <f>AD2*(1+R3)</f>
        <v>100</v>
      </c>
      <c r="AE3">
        <f>AE2*(1+S3)</f>
        <v>100</v>
      </c>
    </row>
    <row r="4" spans="1:43" x14ac:dyDescent="0.25">
      <c r="A4" s="1">
        <v>36950</v>
      </c>
      <c r="G4" s="3"/>
      <c r="H4" s="3"/>
      <c r="I4" s="3"/>
      <c r="J4" s="3"/>
      <c r="K4" s="3"/>
      <c r="N4" s="3"/>
      <c r="O4" s="3"/>
      <c r="P4" s="3"/>
      <c r="Q4" s="3"/>
      <c r="R4" s="3"/>
      <c r="S4" s="3"/>
      <c r="U4" s="7">
        <f>U3*(1+B4)</f>
        <v>100</v>
      </c>
      <c r="V4">
        <f>V3*(1+C4)</f>
        <v>100</v>
      </c>
      <c r="W4" s="7">
        <f>W3*(1+D4)</f>
        <v>100</v>
      </c>
      <c r="X4">
        <f>X3*(1+E4)</f>
        <v>100</v>
      </c>
      <c r="Y4" s="7">
        <f>Y3*(1+M4)</f>
        <v>100</v>
      </c>
      <c r="Z4" s="7">
        <f>Z3*(1+N4)</f>
        <v>100</v>
      </c>
      <c r="AA4">
        <f>AA3*(1+O4)</f>
        <v>100</v>
      </c>
      <c r="AB4">
        <f>AB3*(1+P4)</f>
        <v>100</v>
      </c>
      <c r="AC4">
        <f>AC3*(1+Q4)</f>
        <v>100</v>
      </c>
      <c r="AD4">
        <f>AD3*(1+R4)</f>
        <v>100</v>
      </c>
      <c r="AE4">
        <f t="shared" ref="AE4:AE67" si="0">AE3*(1+S4)</f>
        <v>100</v>
      </c>
    </row>
    <row r="5" spans="1:43" x14ac:dyDescent="0.25">
      <c r="A5" s="1">
        <v>36980</v>
      </c>
      <c r="G5" s="3"/>
      <c r="H5" s="3"/>
      <c r="I5" s="3"/>
      <c r="J5" s="3"/>
      <c r="K5" s="3"/>
      <c r="N5" s="3"/>
      <c r="O5" s="3"/>
      <c r="P5" s="3"/>
      <c r="Q5" s="3"/>
      <c r="R5" s="3"/>
      <c r="S5" s="3"/>
      <c r="U5" s="7">
        <f>U4*(1+B5)</f>
        <v>100</v>
      </c>
      <c r="V5">
        <f>V4*(1+C5)</f>
        <v>100</v>
      </c>
      <c r="W5" s="7">
        <f>W4*(1+D5)</f>
        <v>100</v>
      </c>
      <c r="X5">
        <f>X4*(1+E5)</f>
        <v>100</v>
      </c>
      <c r="Y5" s="7">
        <f>Y4*(1+M5)</f>
        <v>100</v>
      </c>
      <c r="Z5" s="7">
        <f>Z4*(1+N5)</f>
        <v>100</v>
      </c>
      <c r="AA5">
        <f>AA4*(1+O5)</f>
        <v>100</v>
      </c>
      <c r="AB5">
        <f>AB4*(1+P5)</f>
        <v>100</v>
      </c>
      <c r="AC5">
        <f>AC4*(1+Q5)</f>
        <v>100</v>
      </c>
      <c r="AD5">
        <f>AD4*(1+R5)</f>
        <v>100</v>
      </c>
      <c r="AE5">
        <f t="shared" si="0"/>
        <v>100</v>
      </c>
    </row>
    <row r="6" spans="1:43" x14ac:dyDescent="0.25">
      <c r="A6" s="1">
        <v>37011</v>
      </c>
      <c r="G6" s="3"/>
      <c r="H6" s="3"/>
      <c r="I6" s="3"/>
      <c r="J6" s="3"/>
      <c r="K6" s="3"/>
      <c r="N6" s="3"/>
      <c r="O6" s="3"/>
      <c r="P6" s="3"/>
      <c r="Q6" s="3"/>
      <c r="R6" s="3"/>
      <c r="S6" s="3"/>
      <c r="U6" s="7">
        <f>U5*(1+B6)</f>
        <v>100</v>
      </c>
      <c r="V6">
        <f>V5*(1+C6)</f>
        <v>100</v>
      </c>
      <c r="W6" s="7">
        <f>W5*(1+D6)</f>
        <v>100</v>
      </c>
      <c r="X6">
        <f>X5*(1+E6)</f>
        <v>100</v>
      </c>
      <c r="Y6" s="7">
        <f>Y5*(1+M6)</f>
        <v>100</v>
      </c>
      <c r="Z6" s="7">
        <f>Z5*(1+N6)</f>
        <v>100</v>
      </c>
      <c r="AA6">
        <f>AA5*(1+O6)</f>
        <v>100</v>
      </c>
      <c r="AB6">
        <f>AB5*(1+P6)</f>
        <v>100</v>
      </c>
      <c r="AC6">
        <f>AC5*(1+Q6)</f>
        <v>100</v>
      </c>
      <c r="AD6">
        <f>AD5*(1+R6)</f>
        <v>100</v>
      </c>
      <c r="AE6">
        <f t="shared" si="0"/>
        <v>100</v>
      </c>
    </row>
    <row r="7" spans="1:43" x14ac:dyDescent="0.25">
      <c r="A7" s="1">
        <v>37042</v>
      </c>
      <c r="G7" s="3"/>
      <c r="H7" s="3"/>
      <c r="I7" s="3"/>
      <c r="J7" s="3"/>
      <c r="K7" s="3"/>
      <c r="N7" s="3"/>
      <c r="O7" s="3"/>
      <c r="P7" s="3"/>
      <c r="Q7" s="3"/>
      <c r="R7" s="3"/>
      <c r="S7" s="3"/>
      <c r="U7" s="7">
        <f>U6*(1+B7)</f>
        <v>100</v>
      </c>
      <c r="V7">
        <f>V6*(1+C7)</f>
        <v>100</v>
      </c>
      <c r="W7" s="7">
        <f>W6*(1+D7)</f>
        <v>100</v>
      </c>
      <c r="X7">
        <f>X6*(1+E7)</f>
        <v>100</v>
      </c>
      <c r="Y7" s="7">
        <f>Y6*(1+M7)</f>
        <v>100</v>
      </c>
      <c r="Z7" s="7">
        <f>Z6*(1+N7)</f>
        <v>100</v>
      </c>
      <c r="AA7">
        <f>AA6*(1+O7)</f>
        <v>100</v>
      </c>
      <c r="AB7">
        <f>AB6*(1+P7)</f>
        <v>100</v>
      </c>
      <c r="AC7">
        <f>AC6*(1+Q7)</f>
        <v>100</v>
      </c>
      <c r="AD7">
        <f>AD6*(1+R7)</f>
        <v>100</v>
      </c>
      <c r="AE7">
        <f t="shared" si="0"/>
        <v>100</v>
      </c>
    </row>
    <row r="8" spans="1:43" x14ac:dyDescent="0.25">
      <c r="A8" s="1">
        <v>37071</v>
      </c>
      <c r="G8" s="3"/>
      <c r="H8" s="3"/>
      <c r="I8" s="3"/>
      <c r="J8" s="3"/>
      <c r="K8" s="3"/>
      <c r="N8" s="3"/>
      <c r="O8" s="3"/>
      <c r="P8" s="3"/>
      <c r="Q8" s="3"/>
      <c r="R8" s="3"/>
      <c r="S8" s="3"/>
      <c r="U8" s="7">
        <f>U7*(1+B8)</f>
        <v>100</v>
      </c>
      <c r="V8">
        <f>V7*(1+C8)</f>
        <v>100</v>
      </c>
      <c r="W8" s="7">
        <f>W7*(1+D8)</f>
        <v>100</v>
      </c>
      <c r="X8">
        <f>X7*(1+E8)</f>
        <v>100</v>
      </c>
      <c r="Y8" s="7">
        <f>Y7*(1+M8)</f>
        <v>100</v>
      </c>
      <c r="Z8" s="7">
        <f>Z7*(1+N8)</f>
        <v>100</v>
      </c>
      <c r="AA8">
        <f>AA7*(1+O8)</f>
        <v>100</v>
      </c>
      <c r="AB8">
        <f>AB7*(1+P8)</f>
        <v>100</v>
      </c>
      <c r="AC8">
        <f>AC7*(1+Q8)</f>
        <v>100</v>
      </c>
      <c r="AD8">
        <f>AD7*(1+R8)</f>
        <v>100</v>
      </c>
      <c r="AE8">
        <f t="shared" si="0"/>
        <v>100</v>
      </c>
    </row>
    <row r="9" spans="1:43" x14ac:dyDescent="0.25">
      <c r="A9" s="1">
        <v>37103</v>
      </c>
      <c r="G9" s="3"/>
      <c r="H9" s="3"/>
      <c r="I9" s="3"/>
      <c r="J9" s="3"/>
      <c r="K9" s="3"/>
      <c r="N9" s="3"/>
      <c r="O9" s="3"/>
      <c r="P9" s="3"/>
      <c r="Q9" s="3"/>
      <c r="R9" s="3"/>
      <c r="S9" s="3"/>
      <c r="U9" s="7">
        <f>U8*(1+B9)</f>
        <v>100</v>
      </c>
      <c r="V9">
        <f>V8*(1+C9)</f>
        <v>100</v>
      </c>
      <c r="W9" s="7">
        <f>W8*(1+D9)</f>
        <v>100</v>
      </c>
      <c r="X9">
        <f>X8*(1+E9)</f>
        <v>100</v>
      </c>
      <c r="Y9" s="7">
        <f>Y8*(1+M9)</f>
        <v>100</v>
      </c>
      <c r="Z9" s="7">
        <f>Z8*(1+N9)</f>
        <v>100</v>
      </c>
      <c r="AA9">
        <f>AA8*(1+O9)</f>
        <v>100</v>
      </c>
      <c r="AB9">
        <f>AB8*(1+P9)</f>
        <v>100</v>
      </c>
      <c r="AC9">
        <f>AC8*(1+Q9)</f>
        <v>100</v>
      </c>
      <c r="AD9">
        <f>AD8*(1+R9)</f>
        <v>100</v>
      </c>
      <c r="AE9">
        <f t="shared" si="0"/>
        <v>100</v>
      </c>
    </row>
    <row r="10" spans="1:43" x14ac:dyDescent="0.25">
      <c r="A10" s="1">
        <v>37134</v>
      </c>
      <c r="G10" s="3"/>
      <c r="H10" s="3"/>
      <c r="I10" s="3"/>
      <c r="J10" s="3"/>
      <c r="K10" s="3"/>
      <c r="N10" s="3"/>
      <c r="O10" s="3"/>
      <c r="P10" s="3"/>
      <c r="Q10" s="3"/>
      <c r="R10" s="3"/>
      <c r="S10" s="3"/>
      <c r="U10" s="7">
        <f>U9*(1+B10)</f>
        <v>100</v>
      </c>
      <c r="V10">
        <f>V9*(1+C10)</f>
        <v>100</v>
      </c>
      <c r="W10" s="7">
        <f>W9*(1+D10)</f>
        <v>100</v>
      </c>
      <c r="X10">
        <f>X9*(1+E10)</f>
        <v>100</v>
      </c>
      <c r="Y10" s="7">
        <f>Y9*(1+M10)</f>
        <v>100</v>
      </c>
      <c r="Z10" s="7">
        <f>Z9*(1+N10)</f>
        <v>100</v>
      </c>
      <c r="AA10">
        <f>AA9*(1+O10)</f>
        <v>100</v>
      </c>
      <c r="AB10">
        <f>AB9*(1+P10)</f>
        <v>100</v>
      </c>
      <c r="AC10">
        <f>AC9*(1+Q10)</f>
        <v>100</v>
      </c>
      <c r="AD10">
        <f>AD9*(1+R10)</f>
        <v>100</v>
      </c>
      <c r="AE10">
        <f t="shared" si="0"/>
        <v>100</v>
      </c>
    </row>
    <row r="11" spans="1:43" x14ac:dyDescent="0.25">
      <c r="A11" s="1">
        <v>37162</v>
      </c>
      <c r="G11" s="3"/>
      <c r="H11" s="3"/>
      <c r="I11" s="3"/>
      <c r="J11" s="3"/>
      <c r="K11" s="3"/>
      <c r="N11" s="3"/>
      <c r="O11" s="3"/>
      <c r="P11" s="3"/>
      <c r="Q11" s="3"/>
      <c r="R11" s="3"/>
      <c r="S11" s="3"/>
      <c r="U11" s="7">
        <f>U10*(1+B11)</f>
        <v>100</v>
      </c>
      <c r="V11">
        <f>V10*(1+C11)</f>
        <v>100</v>
      </c>
      <c r="W11" s="7">
        <f>W10*(1+D11)</f>
        <v>100</v>
      </c>
      <c r="X11">
        <f>X10*(1+E11)</f>
        <v>100</v>
      </c>
      <c r="Y11" s="7">
        <f>Y10*(1+M11)</f>
        <v>100</v>
      </c>
      <c r="Z11" s="7">
        <f>Z10*(1+N11)</f>
        <v>100</v>
      </c>
      <c r="AA11">
        <f>AA10*(1+O11)</f>
        <v>100</v>
      </c>
      <c r="AB11">
        <f>AB10*(1+P11)</f>
        <v>100</v>
      </c>
      <c r="AC11">
        <f>AC10*(1+Q11)</f>
        <v>100</v>
      </c>
      <c r="AD11">
        <f>AD10*(1+R11)</f>
        <v>100</v>
      </c>
      <c r="AE11">
        <f t="shared" si="0"/>
        <v>100</v>
      </c>
    </row>
    <row r="12" spans="1:43" x14ac:dyDescent="0.25">
      <c r="A12" s="1">
        <v>37195</v>
      </c>
      <c r="G12" s="3"/>
      <c r="H12" s="3"/>
      <c r="I12" s="3"/>
      <c r="J12" s="3"/>
      <c r="K12" s="3"/>
      <c r="N12" s="3"/>
      <c r="O12" s="3"/>
      <c r="P12" s="3"/>
      <c r="Q12" s="3"/>
      <c r="R12" s="3"/>
      <c r="S12" s="3"/>
      <c r="U12" s="7">
        <f>U11*(1+B12)</f>
        <v>100</v>
      </c>
      <c r="V12">
        <f>V11*(1+C12)</f>
        <v>100</v>
      </c>
      <c r="W12" s="7">
        <f>W11*(1+D12)</f>
        <v>100</v>
      </c>
      <c r="X12">
        <f>X11*(1+E12)</f>
        <v>100</v>
      </c>
      <c r="Y12" s="7">
        <f>Y11*(1+M12)</f>
        <v>100</v>
      </c>
      <c r="Z12" s="7">
        <f>Z11*(1+N12)</f>
        <v>100</v>
      </c>
      <c r="AA12">
        <f>AA11*(1+O12)</f>
        <v>100</v>
      </c>
      <c r="AB12">
        <f>AB11*(1+P12)</f>
        <v>100</v>
      </c>
      <c r="AC12">
        <f>AC11*(1+Q12)</f>
        <v>100</v>
      </c>
      <c r="AD12">
        <f>AD11*(1+R12)</f>
        <v>100</v>
      </c>
      <c r="AE12">
        <f t="shared" si="0"/>
        <v>100</v>
      </c>
    </row>
    <row r="13" spans="1:43" x14ac:dyDescent="0.25">
      <c r="A13" s="1">
        <v>37225</v>
      </c>
      <c r="G13" s="3"/>
      <c r="H13" s="3"/>
      <c r="I13" s="3"/>
      <c r="J13" s="3"/>
      <c r="K13" s="3"/>
      <c r="N13" s="3"/>
      <c r="O13" s="3"/>
      <c r="P13" s="3"/>
      <c r="Q13" s="3"/>
      <c r="R13" s="3"/>
      <c r="S13" s="3"/>
      <c r="U13" s="7">
        <f>U12*(1+B13)</f>
        <v>100</v>
      </c>
      <c r="V13">
        <f>V12*(1+C13)</f>
        <v>100</v>
      </c>
      <c r="W13" s="7">
        <f>W12*(1+D13)</f>
        <v>100</v>
      </c>
      <c r="X13">
        <f>X12*(1+E13)</f>
        <v>100</v>
      </c>
      <c r="Y13" s="7">
        <f>Y12*(1+M13)</f>
        <v>100</v>
      </c>
      <c r="Z13" s="7">
        <f>Z12*(1+N13)</f>
        <v>100</v>
      </c>
      <c r="AA13">
        <f>AA12*(1+O13)</f>
        <v>100</v>
      </c>
      <c r="AB13">
        <f>AB12*(1+P13)</f>
        <v>100</v>
      </c>
      <c r="AC13">
        <f>AC12*(1+Q13)</f>
        <v>100</v>
      </c>
      <c r="AD13">
        <f>AD12*(1+R13)</f>
        <v>100</v>
      </c>
      <c r="AE13">
        <f t="shared" si="0"/>
        <v>100</v>
      </c>
      <c r="AG13" s="3">
        <f t="shared" ref="AG13:AQ28" si="1">MIN(0,((U13-MAX(U2:U13))/MAX(U2:U13)))</f>
        <v>0</v>
      </c>
      <c r="AH13" s="3">
        <f t="shared" si="1"/>
        <v>0</v>
      </c>
      <c r="AI13" s="3">
        <f t="shared" si="1"/>
        <v>0</v>
      </c>
      <c r="AJ13" s="3">
        <f t="shared" si="1"/>
        <v>0</v>
      </c>
      <c r="AK13" s="3">
        <f t="shared" si="1"/>
        <v>0</v>
      </c>
      <c r="AL13" s="3">
        <f t="shared" si="1"/>
        <v>0</v>
      </c>
      <c r="AM13" s="3">
        <f t="shared" si="1"/>
        <v>0</v>
      </c>
      <c r="AN13" s="3">
        <f t="shared" si="1"/>
        <v>0</v>
      </c>
      <c r="AO13" s="3">
        <f t="shared" si="1"/>
        <v>0</v>
      </c>
      <c r="AP13" s="3">
        <f t="shared" si="1"/>
        <v>0</v>
      </c>
      <c r="AQ13" s="3">
        <f>MIN(0,((AE13-MAX(AE2:AE13))/MAX(AE2:AE13)))</f>
        <v>0</v>
      </c>
    </row>
    <row r="14" spans="1:43" x14ac:dyDescent="0.25">
      <c r="A14" s="1">
        <v>37256</v>
      </c>
      <c r="G14" s="3"/>
      <c r="H14" s="3"/>
      <c r="I14" s="3"/>
      <c r="J14" s="3"/>
      <c r="K14" s="3"/>
      <c r="N14" s="3"/>
      <c r="O14" s="3"/>
      <c r="P14" s="3"/>
      <c r="Q14" s="3"/>
      <c r="R14" s="3"/>
      <c r="S14" s="3"/>
      <c r="U14" s="7">
        <f>U13*(1+B14)</f>
        <v>100</v>
      </c>
      <c r="V14">
        <f>V13*(1+C14)</f>
        <v>100</v>
      </c>
      <c r="W14" s="7">
        <f>W13*(1+D14)</f>
        <v>100</v>
      </c>
      <c r="X14">
        <f>X13*(1+E14)</f>
        <v>100</v>
      </c>
      <c r="Y14" s="7">
        <f>Y13*(1+M14)</f>
        <v>100</v>
      </c>
      <c r="Z14" s="7">
        <f>Z13*(1+N14)</f>
        <v>100</v>
      </c>
      <c r="AA14">
        <f>AA13*(1+O14)</f>
        <v>100</v>
      </c>
      <c r="AB14">
        <f>AB13*(1+P14)</f>
        <v>100</v>
      </c>
      <c r="AC14">
        <f>AC13*(1+Q14)</f>
        <v>100</v>
      </c>
      <c r="AD14">
        <f>AD13*(1+R14)</f>
        <v>100</v>
      </c>
      <c r="AE14">
        <f t="shared" si="0"/>
        <v>100</v>
      </c>
      <c r="AG14" s="3">
        <f t="shared" si="1"/>
        <v>0</v>
      </c>
      <c r="AH14" s="3">
        <f t="shared" si="1"/>
        <v>0</v>
      </c>
      <c r="AI14" s="3">
        <f t="shared" si="1"/>
        <v>0</v>
      </c>
      <c r="AJ14" s="3">
        <f t="shared" si="1"/>
        <v>0</v>
      </c>
      <c r="AK14" s="3">
        <f>MIN(0,((Y14-MAX(Y3:Y14))/MAX(Y3:Y14)))</f>
        <v>0</v>
      </c>
      <c r="AL14" s="3">
        <f>MIN(0,((Z14-MAX(Z3:Z14))/MAX(Z3:Z14)))</f>
        <v>0</v>
      </c>
      <c r="AM14" s="3">
        <f t="shared" si="1"/>
        <v>0</v>
      </c>
      <c r="AN14" s="3">
        <f t="shared" si="1"/>
        <v>0</v>
      </c>
      <c r="AO14" s="3">
        <f t="shared" si="1"/>
        <v>0</v>
      </c>
      <c r="AP14" s="3">
        <f t="shared" si="1"/>
        <v>0</v>
      </c>
      <c r="AQ14" s="3">
        <f>MIN(0,((AE14-MAX(AE3:AE14))/MAX(AE3:AE14)))</f>
        <v>0</v>
      </c>
    </row>
    <row r="15" spans="1:43" x14ac:dyDescent="0.25">
      <c r="A15" s="1">
        <v>37287</v>
      </c>
      <c r="G15" s="3"/>
      <c r="H15" s="3"/>
      <c r="I15" s="3"/>
      <c r="J15" s="3"/>
      <c r="K15" s="3"/>
      <c r="N15" s="3"/>
      <c r="O15" s="3"/>
      <c r="P15" s="3"/>
      <c r="Q15" s="3"/>
      <c r="R15" s="3"/>
      <c r="S15" s="3"/>
      <c r="U15" s="7">
        <f>U14*(1+B15)</f>
        <v>100</v>
      </c>
      <c r="V15">
        <f>V14*(1+C15)</f>
        <v>100</v>
      </c>
      <c r="W15" s="7">
        <f>W14*(1+D15)</f>
        <v>100</v>
      </c>
      <c r="X15">
        <f>X14*(1+E15)</f>
        <v>100</v>
      </c>
      <c r="Y15" s="7">
        <f>Y14*(1+M15)</f>
        <v>100</v>
      </c>
      <c r="Z15" s="7">
        <f>Z14*(1+N15)</f>
        <v>100</v>
      </c>
      <c r="AA15">
        <f>AA14*(1+O15)</f>
        <v>100</v>
      </c>
      <c r="AB15">
        <f>AB14*(1+P15)</f>
        <v>100</v>
      </c>
      <c r="AC15">
        <f>AC14*(1+Q15)</f>
        <v>100</v>
      </c>
      <c r="AD15">
        <f>AD14*(1+R15)</f>
        <v>100</v>
      </c>
      <c r="AE15">
        <f t="shared" si="0"/>
        <v>100</v>
      </c>
      <c r="AG15" s="3">
        <f t="shared" si="1"/>
        <v>0</v>
      </c>
      <c r="AH15" s="3">
        <f t="shared" si="1"/>
        <v>0</v>
      </c>
      <c r="AI15" s="3">
        <f t="shared" si="1"/>
        <v>0</v>
      </c>
      <c r="AJ15" s="3">
        <f t="shared" si="1"/>
        <v>0</v>
      </c>
      <c r="AK15" s="3">
        <f t="shared" si="1"/>
        <v>0</v>
      </c>
      <c r="AL15" s="3">
        <f t="shared" si="1"/>
        <v>0</v>
      </c>
      <c r="AM15" s="3">
        <f t="shared" si="1"/>
        <v>0</v>
      </c>
      <c r="AN15" s="3">
        <f t="shared" si="1"/>
        <v>0</v>
      </c>
      <c r="AO15" s="3">
        <f t="shared" si="1"/>
        <v>0</v>
      </c>
      <c r="AP15" s="3">
        <f t="shared" si="1"/>
        <v>0</v>
      </c>
      <c r="AQ15" s="3">
        <f t="shared" si="1"/>
        <v>0</v>
      </c>
    </row>
    <row r="16" spans="1:43" x14ac:dyDescent="0.25">
      <c r="A16" s="1">
        <v>37315</v>
      </c>
      <c r="G16" s="3"/>
      <c r="H16" s="3"/>
      <c r="I16" s="3"/>
      <c r="J16" s="3"/>
      <c r="K16" s="3"/>
      <c r="N16" s="3"/>
      <c r="O16" s="3"/>
      <c r="P16" s="3"/>
      <c r="Q16" s="3"/>
      <c r="R16" s="3"/>
      <c r="S16" s="3"/>
      <c r="U16" s="7">
        <f>U15*(1+B16)</f>
        <v>100</v>
      </c>
      <c r="V16">
        <f>V15*(1+C16)</f>
        <v>100</v>
      </c>
      <c r="W16" s="7">
        <f>W15*(1+D16)</f>
        <v>100</v>
      </c>
      <c r="X16">
        <f>X15*(1+E16)</f>
        <v>100</v>
      </c>
      <c r="Y16" s="7">
        <f>Y15*(1+M16)</f>
        <v>100</v>
      </c>
      <c r="Z16" s="7">
        <f>Z15*(1+N16)</f>
        <v>100</v>
      </c>
      <c r="AA16">
        <f>AA15*(1+O16)</f>
        <v>100</v>
      </c>
      <c r="AB16">
        <f>AB15*(1+P16)</f>
        <v>100</v>
      </c>
      <c r="AC16">
        <f>AC15*(1+Q16)</f>
        <v>100</v>
      </c>
      <c r="AD16">
        <f>AD15*(1+R16)</f>
        <v>100</v>
      </c>
      <c r="AE16">
        <f t="shared" si="0"/>
        <v>100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3">
        <f t="shared" si="1"/>
        <v>0</v>
      </c>
    </row>
    <row r="17" spans="1:43" x14ac:dyDescent="0.25">
      <c r="A17" s="1">
        <v>37344</v>
      </c>
      <c r="G17" s="3"/>
      <c r="H17" s="3"/>
      <c r="I17" s="3"/>
      <c r="J17" s="3"/>
      <c r="K17" s="3"/>
      <c r="N17" s="3"/>
      <c r="O17" s="3"/>
      <c r="P17" s="3"/>
      <c r="Q17" s="3"/>
      <c r="R17" s="3"/>
      <c r="S17" s="3"/>
      <c r="U17" s="7">
        <f>U16*(1+B17)</f>
        <v>100</v>
      </c>
      <c r="V17">
        <f>V16*(1+C17)</f>
        <v>100</v>
      </c>
      <c r="W17" s="7">
        <f>W16*(1+D17)</f>
        <v>100</v>
      </c>
      <c r="X17">
        <f>X16*(1+E17)</f>
        <v>100</v>
      </c>
      <c r="Y17" s="7">
        <f>Y16*(1+M17)</f>
        <v>100</v>
      </c>
      <c r="Z17" s="7">
        <f>Z16*(1+N17)</f>
        <v>100</v>
      </c>
      <c r="AA17">
        <f>AA16*(1+O17)</f>
        <v>100</v>
      </c>
      <c r="AB17">
        <f>AB16*(1+P17)</f>
        <v>100</v>
      </c>
      <c r="AC17">
        <f>AC16*(1+Q17)</f>
        <v>100</v>
      </c>
      <c r="AD17">
        <f>AD16*(1+R17)</f>
        <v>100</v>
      </c>
      <c r="AE17">
        <f t="shared" si="0"/>
        <v>100</v>
      </c>
      <c r="AG17" s="3">
        <f t="shared" si="1"/>
        <v>0</v>
      </c>
      <c r="AH17" s="3">
        <f t="shared" si="1"/>
        <v>0</v>
      </c>
      <c r="AI17" s="3">
        <f t="shared" si="1"/>
        <v>0</v>
      </c>
      <c r="AJ17" s="3">
        <f t="shared" si="1"/>
        <v>0</v>
      </c>
      <c r="AK17" s="3">
        <f t="shared" si="1"/>
        <v>0</v>
      </c>
      <c r="AL17" s="3">
        <f t="shared" si="1"/>
        <v>0</v>
      </c>
      <c r="AM17" s="3">
        <f t="shared" si="1"/>
        <v>0</v>
      </c>
      <c r="AN17" s="3">
        <f t="shared" si="1"/>
        <v>0</v>
      </c>
      <c r="AO17" s="3">
        <f t="shared" si="1"/>
        <v>0</v>
      </c>
      <c r="AP17" s="3">
        <f t="shared" si="1"/>
        <v>0</v>
      </c>
      <c r="AQ17" s="3">
        <f t="shared" si="1"/>
        <v>0</v>
      </c>
    </row>
    <row r="18" spans="1:43" x14ac:dyDescent="0.25">
      <c r="A18" s="1">
        <v>37376</v>
      </c>
      <c r="G18" s="3"/>
      <c r="H18" s="3"/>
      <c r="I18" s="3"/>
      <c r="J18" s="3"/>
      <c r="K18" s="3"/>
      <c r="N18" s="3"/>
      <c r="O18" s="3"/>
      <c r="P18" s="3"/>
      <c r="Q18" s="3"/>
      <c r="R18" s="3"/>
      <c r="S18" s="3"/>
      <c r="U18" s="7">
        <f>U17*(1+B18)</f>
        <v>100</v>
      </c>
      <c r="V18">
        <f>V17*(1+C18)</f>
        <v>100</v>
      </c>
      <c r="W18" s="7">
        <f>W17*(1+D18)</f>
        <v>100</v>
      </c>
      <c r="X18">
        <f>X17*(1+E18)</f>
        <v>100</v>
      </c>
      <c r="Y18" s="7">
        <f>Y17*(1+M18)</f>
        <v>100</v>
      </c>
      <c r="Z18" s="7">
        <f>Z17*(1+N18)</f>
        <v>100</v>
      </c>
      <c r="AA18">
        <f>AA17*(1+O18)</f>
        <v>100</v>
      </c>
      <c r="AB18">
        <f>AB17*(1+P18)</f>
        <v>100</v>
      </c>
      <c r="AC18">
        <f>AC17*(1+Q18)</f>
        <v>100</v>
      </c>
      <c r="AD18">
        <f>AD17*(1+R18)</f>
        <v>100</v>
      </c>
      <c r="AE18">
        <f t="shared" si="0"/>
        <v>100</v>
      </c>
      <c r="AG18" s="3">
        <f t="shared" si="1"/>
        <v>0</v>
      </c>
      <c r="AH18" s="3">
        <f t="shared" si="1"/>
        <v>0</v>
      </c>
      <c r="AI18" s="3">
        <f t="shared" si="1"/>
        <v>0</v>
      </c>
      <c r="AJ18" s="3">
        <f t="shared" si="1"/>
        <v>0</v>
      </c>
      <c r="AK18" s="3">
        <f t="shared" si="1"/>
        <v>0</v>
      </c>
      <c r="AL18" s="3">
        <f t="shared" si="1"/>
        <v>0</v>
      </c>
      <c r="AM18" s="3">
        <f t="shared" si="1"/>
        <v>0</v>
      </c>
      <c r="AN18" s="3">
        <f t="shared" si="1"/>
        <v>0</v>
      </c>
      <c r="AO18" s="3">
        <f t="shared" si="1"/>
        <v>0</v>
      </c>
      <c r="AP18" s="3">
        <f t="shared" si="1"/>
        <v>0</v>
      </c>
      <c r="AQ18" s="3">
        <f t="shared" si="1"/>
        <v>0</v>
      </c>
    </row>
    <row r="19" spans="1:43" x14ac:dyDescent="0.25">
      <c r="A19" s="1">
        <v>37407</v>
      </c>
      <c r="G19" s="3"/>
      <c r="H19" s="3"/>
      <c r="I19" s="3"/>
      <c r="J19" s="3"/>
      <c r="K19" s="3"/>
      <c r="N19" s="3"/>
      <c r="O19" s="3"/>
      <c r="P19" s="3"/>
      <c r="Q19" s="3"/>
      <c r="R19" s="3"/>
      <c r="S19" s="3"/>
      <c r="U19" s="7">
        <f>U18*(1+B19)</f>
        <v>100</v>
      </c>
      <c r="V19">
        <f>V18*(1+C19)</f>
        <v>100</v>
      </c>
      <c r="W19" s="7">
        <f>W18*(1+D19)</f>
        <v>100</v>
      </c>
      <c r="X19">
        <f>X18*(1+E19)</f>
        <v>100</v>
      </c>
      <c r="Y19" s="7">
        <f>Y18*(1+M19)</f>
        <v>100</v>
      </c>
      <c r="Z19" s="7">
        <f>Z18*(1+N19)</f>
        <v>100</v>
      </c>
      <c r="AA19">
        <f>AA18*(1+O19)</f>
        <v>100</v>
      </c>
      <c r="AB19">
        <f>AB18*(1+P19)</f>
        <v>100</v>
      </c>
      <c r="AC19">
        <f>AC18*(1+Q19)</f>
        <v>100</v>
      </c>
      <c r="AD19">
        <f>AD18*(1+R19)</f>
        <v>100</v>
      </c>
      <c r="AE19">
        <f t="shared" si="0"/>
        <v>100</v>
      </c>
      <c r="AG19" s="3">
        <f t="shared" si="1"/>
        <v>0</v>
      </c>
      <c r="AH19" s="3">
        <f t="shared" si="1"/>
        <v>0</v>
      </c>
      <c r="AI19" s="3">
        <f t="shared" si="1"/>
        <v>0</v>
      </c>
      <c r="AJ19" s="3">
        <f t="shared" si="1"/>
        <v>0</v>
      </c>
      <c r="AK19" s="3">
        <f t="shared" si="1"/>
        <v>0</v>
      </c>
      <c r="AL19" s="3">
        <f t="shared" si="1"/>
        <v>0</v>
      </c>
      <c r="AM19" s="3">
        <f t="shared" si="1"/>
        <v>0</v>
      </c>
      <c r="AN19" s="3">
        <f t="shared" si="1"/>
        <v>0</v>
      </c>
      <c r="AO19" s="3">
        <f t="shared" si="1"/>
        <v>0</v>
      </c>
      <c r="AP19" s="3">
        <f t="shared" si="1"/>
        <v>0</v>
      </c>
      <c r="AQ19" s="3">
        <f t="shared" si="1"/>
        <v>0</v>
      </c>
    </row>
    <row r="20" spans="1:43" x14ac:dyDescent="0.25">
      <c r="A20" s="1">
        <v>37435</v>
      </c>
      <c r="G20" s="3"/>
      <c r="H20" s="3"/>
      <c r="I20" s="3"/>
      <c r="J20" s="3"/>
      <c r="K20" s="3"/>
      <c r="N20" s="3"/>
      <c r="O20" s="3"/>
      <c r="P20" s="3"/>
      <c r="Q20" s="3"/>
      <c r="R20" s="3"/>
      <c r="S20" s="3"/>
      <c r="U20" s="7">
        <f>U19*(1+B20)</f>
        <v>100</v>
      </c>
      <c r="V20">
        <f>V19*(1+C20)</f>
        <v>100</v>
      </c>
      <c r="W20" s="7">
        <f>W19*(1+D20)</f>
        <v>100</v>
      </c>
      <c r="X20">
        <f>X19*(1+E20)</f>
        <v>100</v>
      </c>
      <c r="Y20" s="7">
        <f>Y19*(1+M20)</f>
        <v>100</v>
      </c>
      <c r="Z20" s="7">
        <f>Z19*(1+N20)</f>
        <v>100</v>
      </c>
      <c r="AA20">
        <f>AA19*(1+O20)</f>
        <v>100</v>
      </c>
      <c r="AB20">
        <f>AB19*(1+P20)</f>
        <v>100</v>
      </c>
      <c r="AC20">
        <f>AC19*(1+Q20)</f>
        <v>100</v>
      </c>
      <c r="AD20">
        <f>AD19*(1+R20)</f>
        <v>100</v>
      </c>
      <c r="AE20">
        <f t="shared" si="0"/>
        <v>100</v>
      </c>
      <c r="AG20" s="3">
        <f t="shared" si="1"/>
        <v>0</v>
      </c>
      <c r="AH20" s="3">
        <f t="shared" si="1"/>
        <v>0</v>
      </c>
      <c r="AI20" s="3">
        <f t="shared" si="1"/>
        <v>0</v>
      </c>
      <c r="AJ20" s="3">
        <f t="shared" si="1"/>
        <v>0</v>
      </c>
      <c r="AK20" s="3">
        <f t="shared" si="1"/>
        <v>0</v>
      </c>
      <c r="AL20" s="3">
        <f t="shared" si="1"/>
        <v>0</v>
      </c>
      <c r="AM20" s="3">
        <f t="shared" si="1"/>
        <v>0</v>
      </c>
      <c r="AN20" s="3">
        <f t="shared" si="1"/>
        <v>0</v>
      </c>
      <c r="AO20" s="3">
        <f t="shared" si="1"/>
        <v>0</v>
      </c>
      <c r="AP20" s="3">
        <f t="shared" si="1"/>
        <v>0</v>
      </c>
      <c r="AQ20" s="3">
        <f t="shared" si="1"/>
        <v>0</v>
      </c>
    </row>
    <row r="21" spans="1:43" x14ac:dyDescent="0.25">
      <c r="A21" s="1">
        <v>37468</v>
      </c>
      <c r="G21" s="3"/>
      <c r="H21" s="3"/>
      <c r="I21" s="3"/>
      <c r="J21" s="3"/>
      <c r="K21" s="3"/>
      <c r="N21" s="3"/>
      <c r="O21" s="3"/>
      <c r="P21" s="3"/>
      <c r="Q21" s="3"/>
      <c r="R21" s="3"/>
      <c r="S21" s="3"/>
      <c r="U21" s="7">
        <f>U20*(1+B21)</f>
        <v>100</v>
      </c>
      <c r="V21">
        <f>V20*(1+C21)</f>
        <v>100</v>
      </c>
      <c r="W21" s="7">
        <f>W20*(1+D21)</f>
        <v>100</v>
      </c>
      <c r="X21">
        <f>X20*(1+E21)</f>
        <v>100</v>
      </c>
      <c r="Y21" s="7">
        <f>Y20*(1+M21)</f>
        <v>100</v>
      </c>
      <c r="Z21" s="7">
        <f>Z20*(1+N21)</f>
        <v>100</v>
      </c>
      <c r="AA21">
        <f>AA20*(1+O21)</f>
        <v>100</v>
      </c>
      <c r="AB21">
        <f>AB20*(1+P21)</f>
        <v>100</v>
      </c>
      <c r="AC21">
        <f>AC20*(1+Q21)</f>
        <v>100</v>
      </c>
      <c r="AD21">
        <f>AD20*(1+R21)</f>
        <v>100</v>
      </c>
      <c r="AE21">
        <f t="shared" si="0"/>
        <v>100</v>
      </c>
      <c r="AG21" s="3">
        <f t="shared" si="1"/>
        <v>0</v>
      </c>
      <c r="AH21" s="3">
        <f t="shared" si="1"/>
        <v>0</v>
      </c>
      <c r="AI21" s="3">
        <f t="shared" si="1"/>
        <v>0</v>
      </c>
      <c r="AJ21" s="3">
        <f t="shared" si="1"/>
        <v>0</v>
      </c>
      <c r="AK21" s="3">
        <f t="shared" si="1"/>
        <v>0</v>
      </c>
      <c r="AL21" s="3">
        <f t="shared" si="1"/>
        <v>0</v>
      </c>
      <c r="AM21" s="3">
        <f t="shared" si="1"/>
        <v>0</v>
      </c>
      <c r="AN21" s="3">
        <f t="shared" si="1"/>
        <v>0</v>
      </c>
      <c r="AO21" s="3">
        <f t="shared" si="1"/>
        <v>0</v>
      </c>
      <c r="AP21" s="3">
        <f t="shared" si="1"/>
        <v>0</v>
      </c>
      <c r="AQ21" s="3">
        <f t="shared" si="1"/>
        <v>0</v>
      </c>
    </row>
    <row r="22" spans="1:43" x14ac:dyDescent="0.25">
      <c r="A22" s="1">
        <v>37498</v>
      </c>
      <c r="G22" s="3"/>
      <c r="H22" s="3"/>
      <c r="I22" s="3"/>
      <c r="J22" s="3"/>
      <c r="K22" s="3"/>
      <c r="N22" s="3"/>
      <c r="O22" s="3"/>
      <c r="P22" s="3"/>
      <c r="Q22" s="3"/>
      <c r="R22" s="3"/>
      <c r="S22" s="3"/>
      <c r="U22" s="7">
        <f>U21*(1+B22)</f>
        <v>100</v>
      </c>
      <c r="V22">
        <f>V21*(1+C22)</f>
        <v>100</v>
      </c>
      <c r="W22" s="7">
        <f>W21*(1+D22)</f>
        <v>100</v>
      </c>
      <c r="X22">
        <f>X21*(1+E22)</f>
        <v>100</v>
      </c>
      <c r="Y22" s="7">
        <f>Y21*(1+M22)</f>
        <v>100</v>
      </c>
      <c r="Z22" s="7">
        <f>Z21*(1+N22)</f>
        <v>100</v>
      </c>
      <c r="AA22">
        <f>AA21*(1+O22)</f>
        <v>100</v>
      </c>
      <c r="AB22">
        <f>AB21*(1+P22)</f>
        <v>100</v>
      </c>
      <c r="AC22">
        <f>AC21*(1+Q22)</f>
        <v>100</v>
      </c>
      <c r="AD22">
        <f>AD21*(1+R22)</f>
        <v>100</v>
      </c>
      <c r="AE22">
        <f t="shared" si="0"/>
        <v>100</v>
      </c>
      <c r="AG22" s="3">
        <f t="shared" si="1"/>
        <v>0</v>
      </c>
      <c r="AH22" s="3">
        <f t="shared" si="1"/>
        <v>0</v>
      </c>
      <c r="AI22" s="3">
        <f t="shared" si="1"/>
        <v>0</v>
      </c>
      <c r="AJ22" s="3">
        <f t="shared" si="1"/>
        <v>0</v>
      </c>
      <c r="AK22" s="3">
        <f t="shared" si="1"/>
        <v>0</v>
      </c>
      <c r="AL22" s="3">
        <f t="shared" si="1"/>
        <v>0</v>
      </c>
      <c r="AM22" s="3">
        <f t="shared" si="1"/>
        <v>0</v>
      </c>
      <c r="AN22" s="3">
        <f t="shared" si="1"/>
        <v>0</v>
      </c>
      <c r="AO22" s="3">
        <f t="shared" si="1"/>
        <v>0</v>
      </c>
      <c r="AP22" s="3">
        <f t="shared" si="1"/>
        <v>0</v>
      </c>
      <c r="AQ22" s="3">
        <f t="shared" si="1"/>
        <v>0</v>
      </c>
    </row>
    <row r="23" spans="1:43" x14ac:dyDescent="0.25">
      <c r="A23" s="1">
        <v>37529</v>
      </c>
      <c r="G23" s="3"/>
      <c r="H23" s="3"/>
      <c r="I23" s="3"/>
      <c r="J23" s="3"/>
      <c r="K23" s="3"/>
      <c r="N23" s="3"/>
      <c r="O23" s="3"/>
      <c r="P23" s="3"/>
      <c r="Q23" s="3"/>
      <c r="R23" s="3"/>
      <c r="S23" s="3"/>
      <c r="U23" s="7">
        <f>U22*(1+B23)</f>
        <v>100</v>
      </c>
      <c r="V23">
        <f>V22*(1+C23)</f>
        <v>100</v>
      </c>
      <c r="W23" s="7">
        <f>W22*(1+D23)</f>
        <v>100</v>
      </c>
      <c r="X23">
        <f>X22*(1+E23)</f>
        <v>100</v>
      </c>
      <c r="Y23" s="7">
        <f>Y22*(1+M23)</f>
        <v>100</v>
      </c>
      <c r="Z23" s="7">
        <f>Z22*(1+N23)</f>
        <v>100</v>
      </c>
      <c r="AA23">
        <f>AA22*(1+O23)</f>
        <v>100</v>
      </c>
      <c r="AB23">
        <f>AB22*(1+P23)</f>
        <v>100</v>
      </c>
      <c r="AC23">
        <f>AC22*(1+Q23)</f>
        <v>100</v>
      </c>
      <c r="AD23">
        <f>AD22*(1+R23)</f>
        <v>100</v>
      </c>
      <c r="AE23">
        <f t="shared" si="0"/>
        <v>100</v>
      </c>
      <c r="AG23" s="3">
        <f t="shared" si="1"/>
        <v>0</v>
      </c>
      <c r="AH23" s="3">
        <f t="shared" si="1"/>
        <v>0</v>
      </c>
      <c r="AI23" s="3">
        <f t="shared" si="1"/>
        <v>0</v>
      </c>
      <c r="AJ23" s="3">
        <f t="shared" si="1"/>
        <v>0</v>
      </c>
      <c r="AK23" s="3">
        <f t="shared" si="1"/>
        <v>0</v>
      </c>
      <c r="AL23" s="3">
        <f t="shared" si="1"/>
        <v>0</v>
      </c>
      <c r="AM23" s="3">
        <f t="shared" si="1"/>
        <v>0</v>
      </c>
      <c r="AN23" s="3">
        <f t="shared" si="1"/>
        <v>0</v>
      </c>
      <c r="AO23" s="3">
        <f t="shared" si="1"/>
        <v>0</v>
      </c>
      <c r="AP23" s="3">
        <f t="shared" si="1"/>
        <v>0</v>
      </c>
      <c r="AQ23" s="3">
        <f t="shared" si="1"/>
        <v>0</v>
      </c>
    </row>
    <row r="24" spans="1:43" x14ac:dyDescent="0.25">
      <c r="A24" s="1">
        <v>37560</v>
      </c>
      <c r="G24" s="3"/>
      <c r="H24" s="3"/>
      <c r="I24" s="3"/>
      <c r="J24" s="3"/>
      <c r="K24" s="3"/>
      <c r="N24" s="3"/>
      <c r="O24" s="3"/>
      <c r="P24" s="3"/>
      <c r="Q24" s="3"/>
      <c r="R24" s="3"/>
      <c r="S24" s="3"/>
      <c r="U24" s="7">
        <f>U23*(1+B24)</f>
        <v>100</v>
      </c>
      <c r="V24">
        <f>V23*(1+C24)</f>
        <v>100</v>
      </c>
      <c r="W24" s="7">
        <f>W23*(1+D24)</f>
        <v>100</v>
      </c>
      <c r="X24">
        <f>X23*(1+E24)</f>
        <v>100</v>
      </c>
      <c r="Y24" s="7">
        <f>Y23*(1+M24)</f>
        <v>100</v>
      </c>
      <c r="Z24" s="7">
        <f>Z23*(1+N24)</f>
        <v>100</v>
      </c>
      <c r="AA24">
        <f>AA23*(1+O24)</f>
        <v>100</v>
      </c>
      <c r="AB24">
        <f>AB23*(1+P24)</f>
        <v>100</v>
      </c>
      <c r="AC24">
        <f>AC23*(1+Q24)</f>
        <v>100</v>
      </c>
      <c r="AD24">
        <f>AD23*(1+R24)</f>
        <v>100</v>
      </c>
      <c r="AE24">
        <f t="shared" si="0"/>
        <v>100</v>
      </c>
      <c r="AG24" s="3">
        <f t="shared" si="1"/>
        <v>0</v>
      </c>
      <c r="AH24" s="3">
        <f t="shared" si="1"/>
        <v>0</v>
      </c>
      <c r="AI24" s="3">
        <f t="shared" si="1"/>
        <v>0</v>
      </c>
      <c r="AJ24" s="3">
        <f t="shared" si="1"/>
        <v>0</v>
      </c>
      <c r="AK24" s="3">
        <f t="shared" si="1"/>
        <v>0</v>
      </c>
      <c r="AL24" s="3">
        <f t="shared" si="1"/>
        <v>0</v>
      </c>
      <c r="AM24" s="3">
        <f t="shared" si="1"/>
        <v>0</v>
      </c>
      <c r="AN24" s="3">
        <f t="shared" si="1"/>
        <v>0</v>
      </c>
      <c r="AO24" s="3">
        <f t="shared" si="1"/>
        <v>0</v>
      </c>
      <c r="AP24" s="3">
        <f t="shared" si="1"/>
        <v>0</v>
      </c>
      <c r="AQ24" s="3">
        <f t="shared" si="1"/>
        <v>0</v>
      </c>
    </row>
    <row r="25" spans="1:43" x14ac:dyDescent="0.25">
      <c r="A25" s="1">
        <v>37589</v>
      </c>
      <c r="G25" s="3"/>
      <c r="H25" s="3"/>
      <c r="I25" s="3"/>
      <c r="J25" s="3"/>
      <c r="K25" s="3"/>
      <c r="N25" s="3"/>
      <c r="O25" s="3"/>
      <c r="P25" s="3"/>
      <c r="Q25" s="3"/>
      <c r="R25" s="3"/>
      <c r="S25" s="3"/>
      <c r="U25" s="7">
        <f>U24*(1+B25)</f>
        <v>100</v>
      </c>
      <c r="V25">
        <f>V24*(1+C25)</f>
        <v>100</v>
      </c>
      <c r="W25" s="7">
        <f>W24*(1+D25)</f>
        <v>100</v>
      </c>
      <c r="X25">
        <f>X24*(1+E25)</f>
        <v>100</v>
      </c>
      <c r="Y25" s="7">
        <f>Y24*(1+M25)</f>
        <v>100</v>
      </c>
      <c r="Z25" s="7">
        <f>Z24*(1+N25)</f>
        <v>100</v>
      </c>
      <c r="AA25">
        <f>AA24*(1+O25)</f>
        <v>100</v>
      </c>
      <c r="AB25">
        <f>AB24*(1+P25)</f>
        <v>100</v>
      </c>
      <c r="AC25">
        <f>AC24*(1+Q25)</f>
        <v>100</v>
      </c>
      <c r="AD25">
        <f>AD24*(1+R25)</f>
        <v>100</v>
      </c>
      <c r="AE25">
        <f t="shared" si="0"/>
        <v>100</v>
      </c>
      <c r="AG25" s="3">
        <f t="shared" si="1"/>
        <v>0</v>
      </c>
      <c r="AH25" s="3">
        <f t="shared" si="1"/>
        <v>0</v>
      </c>
      <c r="AI25" s="3">
        <f t="shared" si="1"/>
        <v>0</v>
      </c>
      <c r="AJ25" s="3">
        <f t="shared" si="1"/>
        <v>0</v>
      </c>
      <c r="AK25" s="3">
        <f t="shared" si="1"/>
        <v>0</v>
      </c>
      <c r="AL25" s="3">
        <f t="shared" si="1"/>
        <v>0</v>
      </c>
      <c r="AM25" s="3">
        <f t="shared" si="1"/>
        <v>0</v>
      </c>
      <c r="AN25" s="3">
        <f t="shared" si="1"/>
        <v>0</v>
      </c>
      <c r="AO25" s="3">
        <f t="shared" si="1"/>
        <v>0</v>
      </c>
      <c r="AP25" s="3">
        <f t="shared" si="1"/>
        <v>0</v>
      </c>
      <c r="AQ25" s="3">
        <f t="shared" si="1"/>
        <v>0</v>
      </c>
    </row>
    <row r="26" spans="1:43" x14ac:dyDescent="0.25">
      <c r="A26" s="1">
        <v>37621</v>
      </c>
      <c r="G26" s="3"/>
      <c r="H26" s="3"/>
      <c r="I26" s="3"/>
      <c r="J26" s="3"/>
      <c r="K26" s="3"/>
      <c r="N26" s="3"/>
      <c r="O26" s="3"/>
      <c r="P26" s="3"/>
      <c r="Q26" s="3"/>
      <c r="R26" s="3"/>
      <c r="S26" s="3"/>
      <c r="U26" s="7">
        <f>U25*(1+B26)</f>
        <v>100</v>
      </c>
      <c r="V26">
        <f>V25*(1+C26)</f>
        <v>100</v>
      </c>
      <c r="W26" s="7">
        <f>W25*(1+D26)</f>
        <v>100</v>
      </c>
      <c r="X26">
        <f>X25*(1+E26)</f>
        <v>100</v>
      </c>
      <c r="Y26" s="7">
        <f>Y25*(1+M26)</f>
        <v>100</v>
      </c>
      <c r="Z26" s="7">
        <f>Z25*(1+N26)</f>
        <v>100</v>
      </c>
      <c r="AA26">
        <f>AA25*(1+O26)</f>
        <v>100</v>
      </c>
      <c r="AB26">
        <f>AB25*(1+P26)</f>
        <v>100</v>
      </c>
      <c r="AC26">
        <f>AC25*(1+Q26)</f>
        <v>100</v>
      </c>
      <c r="AD26">
        <f>AD25*(1+R26)</f>
        <v>100</v>
      </c>
      <c r="AE26">
        <f t="shared" si="0"/>
        <v>100</v>
      </c>
      <c r="AG26" s="3">
        <f t="shared" si="1"/>
        <v>0</v>
      </c>
      <c r="AH26" s="3">
        <f t="shared" si="1"/>
        <v>0</v>
      </c>
      <c r="AI26" s="3">
        <f t="shared" si="1"/>
        <v>0</v>
      </c>
      <c r="AJ26" s="3">
        <f t="shared" si="1"/>
        <v>0</v>
      </c>
      <c r="AK26" s="3">
        <f t="shared" si="1"/>
        <v>0</v>
      </c>
      <c r="AL26" s="3">
        <f t="shared" si="1"/>
        <v>0</v>
      </c>
      <c r="AM26" s="3">
        <f t="shared" si="1"/>
        <v>0</v>
      </c>
      <c r="AN26" s="3">
        <f t="shared" si="1"/>
        <v>0</v>
      </c>
      <c r="AO26" s="3">
        <f t="shared" si="1"/>
        <v>0</v>
      </c>
      <c r="AP26" s="3">
        <f t="shared" si="1"/>
        <v>0</v>
      </c>
      <c r="AQ26" s="3">
        <f t="shared" si="1"/>
        <v>0</v>
      </c>
    </row>
    <row r="27" spans="1:43" x14ac:dyDescent="0.25">
      <c r="A27" s="1">
        <v>37652</v>
      </c>
      <c r="G27" s="3"/>
      <c r="H27" s="3"/>
      <c r="I27" s="3"/>
      <c r="J27" s="3"/>
      <c r="K27" s="3"/>
      <c r="N27" s="3"/>
      <c r="O27" s="3"/>
      <c r="P27" s="3"/>
      <c r="Q27" s="3"/>
      <c r="R27" s="3"/>
      <c r="S27" s="3"/>
      <c r="U27" s="7">
        <f>U26*(1+B27)</f>
        <v>100</v>
      </c>
      <c r="V27">
        <f>V26*(1+C27)</f>
        <v>100</v>
      </c>
      <c r="W27" s="7">
        <f>W26*(1+D27)</f>
        <v>100</v>
      </c>
      <c r="X27">
        <f>X26*(1+E27)</f>
        <v>100</v>
      </c>
      <c r="Y27" s="7">
        <f>Y26*(1+M27)</f>
        <v>100</v>
      </c>
      <c r="Z27" s="7">
        <f>Z26*(1+N27)</f>
        <v>100</v>
      </c>
      <c r="AA27">
        <f>AA26*(1+O27)</f>
        <v>100</v>
      </c>
      <c r="AB27">
        <f>AB26*(1+P27)</f>
        <v>100</v>
      </c>
      <c r="AC27">
        <f>AC26*(1+Q27)</f>
        <v>100</v>
      </c>
      <c r="AD27">
        <f>AD26*(1+R27)</f>
        <v>100</v>
      </c>
      <c r="AE27">
        <f t="shared" si="0"/>
        <v>100</v>
      </c>
      <c r="AG27" s="3">
        <f t="shared" si="1"/>
        <v>0</v>
      </c>
      <c r="AH27" s="3">
        <f t="shared" si="1"/>
        <v>0</v>
      </c>
      <c r="AI27" s="3">
        <f t="shared" si="1"/>
        <v>0</v>
      </c>
      <c r="AJ27" s="3">
        <f t="shared" si="1"/>
        <v>0</v>
      </c>
      <c r="AK27" s="3">
        <f t="shared" si="1"/>
        <v>0</v>
      </c>
      <c r="AL27" s="3">
        <f t="shared" si="1"/>
        <v>0</v>
      </c>
      <c r="AM27" s="3">
        <f t="shared" si="1"/>
        <v>0</v>
      </c>
      <c r="AN27" s="3">
        <f t="shared" si="1"/>
        <v>0</v>
      </c>
      <c r="AO27" s="3">
        <f t="shared" si="1"/>
        <v>0</v>
      </c>
      <c r="AP27" s="3">
        <f t="shared" si="1"/>
        <v>0</v>
      </c>
      <c r="AQ27" s="3">
        <f t="shared" si="1"/>
        <v>0</v>
      </c>
    </row>
    <row r="28" spans="1:43" x14ac:dyDescent="0.25">
      <c r="A28" s="1">
        <v>37680</v>
      </c>
      <c r="G28" s="3"/>
      <c r="H28" s="3"/>
      <c r="I28" s="3"/>
      <c r="J28" s="3"/>
      <c r="K28" s="3"/>
      <c r="N28" s="3"/>
      <c r="O28" s="3"/>
      <c r="P28" s="3"/>
      <c r="Q28" s="3"/>
      <c r="R28" s="3"/>
      <c r="S28" s="3"/>
      <c r="U28" s="7">
        <f>U27*(1+B28)</f>
        <v>100</v>
      </c>
      <c r="V28">
        <f>V27*(1+C28)</f>
        <v>100</v>
      </c>
      <c r="W28" s="7">
        <f>W27*(1+D28)</f>
        <v>100</v>
      </c>
      <c r="X28">
        <f>X27*(1+E28)</f>
        <v>100</v>
      </c>
      <c r="Y28" s="7">
        <f>Y27*(1+M28)</f>
        <v>100</v>
      </c>
      <c r="Z28" s="7">
        <f>Z27*(1+N28)</f>
        <v>100</v>
      </c>
      <c r="AA28">
        <f>AA27*(1+O28)</f>
        <v>100</v>
      </c>
      <c r="AB28">
        <f>AB27*(1+P28)</f>
        <v>100</v>
      </c>
      <c r="AC28">
        <f>AC27*(1+Q28)</f>
        <v>100</v>
      </c>
      <c r="AD28">
        <f>AD27*(1+R28)</f>
        <v>100</v>
      </c>
      <c r="AE28">
        <f t="shared" si="0"/>
        <v>100</v>
      </c>
      <c r="AG28" s="3">
        <f t="shared" si="1"/>
        <v>0</v>
      </c>
      <c r="AH28" s="3">
        <f t="shared" si="1"/>
        <v>0</v>
      </c>
      <c r="AI28" s="3">
        <f t="shared" si="1"/>
        <v>0</v>
      </c>
      <c r="AJ28" s="3">
        <f t="shared" si="1"/>
        <v>0</v>
      </c>
      <c r="AK28" s="3">
        <f t="shared" si="1"/>
        <v>0</v>
      </c>
      <c r="AL28" s="3">
        <f t="shared" si="1"/>
        <v>0</v>
      </c>
      <c r="AM28" s="3">
        <f t="shared" si="1"/>
        <v>0</v>
      </c>
      <c r="AN28" s="3">
        <f t="shared" si="1"/>
        <v>0</v>
      </c>
      <c r="AO28" s="3">
        <f t="shared" si="1"/>
        <v>0</v>
      </c>
      <c r="AP28" s="3">
        <f t="shared" si="1"/>
        <v>0</v>
      </c>
      <c r="AQ28" s="3">
        <f t="shared" si="1"/>
        <v>0</v>
      </c>
    </row>
    <row r="29" spans="1:43" x14ac:dyDescent="0.25">
      <c r="A29" s="1">
        <v>37711</v>
      </c>
      <c r="G29" s="3"/>
      <c r="H29" s="3"/>
      <c r="I29" s="3"/>
      <c r="J29" s="3"/>
      <c r="K29" s="3"/>
      <c r="N29" s="3"/>
      <c r="O29" s="3"/>
      <c r="P29" s="3"/>
      <c r="Q29" s="3"/>
      <c r="R29" s="3"/>
      <c r="S29" s="3"/>
      <c r="U29" s="7">
        <f>U28*(1+B29)</f>
        <v>100</v>
      </c>
      <c r="V29">
        <f>V28*(1+C29)</f>
        <v>100</v>
      </c>
      <c r="W29" s="7">
        <f>W28*(1+D29)</f>
        <v>100</v>
      </c>
      <c r="X29">
        <f>X28*(1+E29)</f>
        <v>100</v>
      </c>
      <c r="Y29" s="7">
        <f>Y28*(1+M29)</f>
        <v>100</v>
      </c>
      <c r="Z29" s="7">
        <f>Z28*(1+N29)</f>
        <v>100</v>
      </c>
      <c r="AA29">
        <f>AA28*(1+O29)</f>
        <v>100</v>
      </c>
      <c r="AB29">
        <f>AB28*(1+P29)</f>
        <v>100</v>
      </c>
      <c r="AC29">
        <f>AC28*(1+Q29)</f>
        <v>100</v>
      </c>
      <c r="AD29">
        <f>AD28*(1+R29)</f>
        <v>100</v>
      </c>
      <c r="AE29">
        <f t="shared" si="0"/>
        <v>100</v>
      </c>
      <c r="AG29" s="3">
        <f t="shared" ref="AG29:AQ54" si="2">MIN(0,((U29-MAX(U18:U29))/MAX(U18:U29)))</f>
        <v>0</v>
      </c>
      <c r="AH29" s="3">
        <f t="shared" si="2"/>
        <v>0</v>
      </c>
      <c r="AI29" s="3">
        <f t="shared" si="2"/>
        <v>0</v>
      </c>
      <c r="AJ29" s="3">
        <f t="shared" si="2"/>
        <v>0</v>
      </c>
      <c r="AK29" s="3">
        <f t="shared" si="2"/>
        <v>0</v>
      </c>
      <c r="AL29" s="3">
        <f t="shared" si="2"/>
        <v>0</v>
      </c>
      <c r="AM29" s="3">
        <f t="shared" si="2"/>
        <v>0</v>
      </c>
      <c r="AN29" s="3">
        <f t="shared" si="2"/>
        <v>0</v>
      </c>
      <c r="AO29" s="3">
        <f t="shared" si="2"/>
        <v>0</v>
      </c>
      <c r="AP29" s="3">
        <f t="shared" si="2"/>
        <v>0</v>
      </c>
      <c r="AQ29" s="3">
        <f t="shared" si="2"/>
        <v>0</v>
      </c>
    </row>
    <row r="30" spans="1:43" x14ac:dyDescent="0.25">
      <c r="A30" s="1">
        <v>37741</v>
      </c>
      <c r="G30" s="3"/>
      <c r="H30" s="3"/>
      <c r="I30" s="3"/>
      <c r="J30" s="3"/>
      <c r="K30" s="3"/>
      <c r="N30" s="3"/>
      <c r="O30" s="3"/>
      <c r="P30" s="3"/>
      <c r="Q30" s="3"/>
      <c r="R30" s="3"/>
      <c r="S30" s="3"/>
      <c r="U30" s="7">
        <f>U29*(1+B30)</f>
        <v>100</v>
      </c>
      <c r="V30">
        <f>V29*(1+C30)</f>
        <v>100</v>
      </c>
      <c r="W30" s="7">
        <f>W29*(1+D30)</f>
        <v>100</v>
      </c>
      <c r="X30">
        <f>X29*(1+E30)</f>
        <v>100</v>
      </c>
      <c r="Y30" s="7">
        <f>Y29*(1+M30)</f>
        <v>100</v>
      </c>
      <c r="Z30" s="7">
        <f>Z29*(1+N30)</f>
        <v>100</v>
      </c>
      <c r="AA30">
        <f>AA29*(1+O30)</f>
        <v>100</v>
      </c>
      <c r="AB30">
        <f>AB29*(1+P30)</f>
        <v>100</v>
      </c>
      <c r="AC30">
        <f>AC29*(1+Q30)</f>
        <v>100</v>
      </c>
      <c r="AD30">
        <f>AD29*(1+R30)</f>
        <v>100</v>
      </c>
      <c r="AE30">
        <f t="shared" si="0"/>
        <v>100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0</v>
      </c>
      <c r="AM30" s="3">
        <f t="shared" si="2"/>
        <v>0</v>
      </c>
      <c r="AN30" s="3">
        <f t="shared" si="2"/>
        <v>0</v>
      </c>
      <c r="AO30" s="3">
        <f t="shared" si="2"/>
        <v>0</v>
      </c>
      <c r="AP30" s="3">
        <f t="shared" si="2"/>
        <v>0</v>
      </c>
      <c r="AQ30" s="3">
        <f t="shared" si="2"/>
        <v>0</v>
      </c>
    </row>
    <row r="31" spans="1:43" x14ac:dyDescent="0.25">
      <c r="A31" s="1">
        <v>37771</v>
      </c>
      <c r="G31" s="3"/>
      <c r="H31" s="3"/>
      <c r="I31" s="3"/>
      <c r="J31" s="3"/>
      <c r="K31" s="3"/>
      <c r="N31" s="3"/>
      <c r="O31" s="3"/>
      <c r="P31" s="3"/>
      <c r="Q31" s="3"/>
      <c r="R31" s="3"/>
      <c r="S31" s="3"/>
      <c r="U31" s="7">
        <f>U30*(1+B31)</f>
        <v>100</v>
      </c>
      <c r="V31">
        <f>V30*(1+C31)</f>
        <v>100</v>
      </c>
      <c r="W31" s="7">
        <f>W30*(1+D31)</f>
        <v>100</v>
      </c>
      <c r="X31">
        <f>X30*(1+E31)</f>
        <v>100</v>
      </c>
      <c r="Y31" s="7">
        <f>Y30*(1+M31)</f>
        <v>100</v>
      </c>
      <c r="Z31" s="7">
        <f>Z30*(1+N31)</f>
        <v>100</v>
      </c>
      <c r="AA31">
        <f>AA30*(1+O31)</f>
        <v>100</v>
      </c>
      <c r="AB31">
        <f>AB30*(1+P31)</f>
        <v>100</v>
      </c>
      <c r="AC31">
        <f>AC30*(1+Q31)</f>
        <v>100</v>
      </c>
      <c r="AD31">
        <f>AD30*(1+R31)</f>
        <v>100</v>
      </c>
      <c r="AE31">
        <f t="shared" si="0"/>
        <v>100</v>
      </c>
      <c r="AG31" s="3">
        <f t="shared" si="2"/>
        <v>0</v>
      </c>
      <c r="AH31" s="3">
        <f t="shared" si="2"/>
        <v>0</v>
      </c>
      <c r="AI31" s="3">
        <f t="shared" si="2"/>
        <v>0</v>
      </c>
      <c r="AJ31" s="3">
        <f t="shared" si="2"/>
        <v>0</v>
      </c>
      <c r="AK31" s="3">
        <f t="shared" si="2"/>
        <v>0</v>
      </c>
      <c r="AL31" s="3">
        <f t="shared" si="2"/>
        <v>0</v>
      </c>
      <c r="AM31" s="3">
        <f t="shared" si="2"/>
        <v>0</v>
      </c>
      <c r="AN31" s="3">
        <f t="shared" si="2"/>
        <v>0</v>
      </c>
      <c r="AO31" s="3">
        <f t="shared" si="2"/>
        <v>0</v>
      </c>
      <c r="AP31" s="3">
        <f t="shared" si="2"/>
        <v>0</v>
      </c>
      <c r="AQ31" s="3">
        <f t="shared" si="2"/>
        <v>0</v>
      </c>
    </row>
    <row r="32" spans="1:43" x14ac:dyDescent="0.25">
      <c r="A32" s="1">
        <v>37802</v>
      </c>
      <c r="G32" s="3"/>
      <c r="H32" s="3"/>
      <c r="I32" s="3"/>
      <c r="J32" s="3"/>
      <c r="K32" s="3"/>
      <c r="N32" s="3"/>
      <c r="O32" s="3"/>
      <c r="P32" s="3"/>
      <c r="Q32" s="3"/>
      <c r="R32" s="3"/>
      <c r="S32" s="3"/>
      <c r="U32" s="7">
        <f>U31*(1+B32)</f>
        <v>100</v>
      </c>
      <c r="V32">
        <f>V31*(1+C32)</f>
        <v>100</v>
      </c>
      <c r="W32" s="7">
        <f>W31*(1+D32)</f>
        <v>100</v>
      </c>
      <c r="X32">
        <f>X31*(1+E32)</f>
        <v>100</v>
      </c>
      <c r="Y32" s="7">
        <f>Y31*(1+M32)</f>
        <v>100</v>
      </c>
      <c r="Z32" s="7">
        <f>Z31*(1+N32)</f>
        <v>100</v>
      </c>
      <c r="AA32">
        <f>AA31*(1+O32)</f>
        <v>100</v>
      </c>
      <c r="AB32">
        <f>AB31*(1+P32)</f>
        <v>100</v>
      </c>
      <c r="AC32">
        <f>AC31*(1+Q32)</f>
        <v>100</v>
      </c>
      <c r="AD32">
        <f>AD31*(1+R32)</f>
        <v>100</v>
      </c>
      <c r="AE32">
        <f t="shared" si="0"/>
        <v>100</v>
      </c>
      <c r="AG32" s="3">
        <f t="shared" si="2"/>
        <v>0</v>
      </c>
      <c r="AH32" s="3">
        <f t="shared" si="2"/>
        <v>0</v>
      </c>
      <c r="AI32" s="3">
        <f t="shared" si="2"/>
        <v>0</v>
      </c>
      <c r="AJ32" s="3">
        <f t="shared" si="2"/>
        <v>0</v>
      </c>
      <c r="AK32" s="3">
        <f t="shared" si="2"/>
        <v>0</v>
      </c>
      <c r="AL32" s="3">
        <f t="shared" si="2"/>
        <v>0</v>
      </c>
      <c r="AM32" s="3">
        <f t="shared" si="2"/>
        <v>0</v>
      </c>
      <c r="AN32" s="3">
        <f t="shared" si="2"/>
        <v>0</v>
      </c>
      <c r="AO32" s="3">
        <f t="shared" si="2"/>
        <v>0</v>
      </c>
      <c r="AP32" s="3">
        <f t="shared" si="2"/>
        <v>0</v>
      </c>
      <c r="AQ32" s="3">
        <f t="shared" si="2"/>
        <v>0</v>
      </c>
    </row>
    <row r="33" spans="1:43" x14ac:dyDescent="0.25">
      <c r="A33" s="1">
        <v>37833</v>
      </c>
      <c r="G33" s="3"/>
      <c r="H33" s="3"/>
      <c r="I33" s="3"/>
      <c r="J33" s="3"/>
      <c r="K33" s="3"/>
      <c r="N33" s="3"/>
      <c r="O33" s="3"/>
      <c r="P33" s="3"/>
      <c r="Q33" s="3"/>
      <c r="R33" s="3"/>
      <c r="S33" s="3"/>
      <c r="U33" s="7">
        <f>U32*(1+B33)</f>
        <v>100</v>
      </c>
      <c r="V33">
        <f>V32*(1+C33)</f>
        <v>100</v>
      </c>
      <c r="W33" s="7">
        <f>W32*(1+D33)</f>
        <v>100</v>
      </c>
      <c r="X33">
        <f>X32*(1+E33)</f>
        <v>100</v>
      </c>
      <c r="Y33" s="7">
        <f>Y32*(1+M33)</f>
        <v>100</v>
      </c>
      <c r="Z33" s="7">
        <f>Z32*(1+N33)</f>
        <v>100</v>
      </c>
      <c r="AA33">
        <f>AA32*(1+O33)</f>
        <v>100</v>
      </c>
      <c r="AB33">
        <f>AB32*(1+P33)</f>
        <v>100</v>
      </c>
      <c r="AC33">
        <f>AC32*(1+Q33)</f>
        <v>100</v>
      </c>
      <c r="AD33">
        <f>AD32*(1+R33)</f>
        <v>100</v>
      </c>
      <c r="AE33">
        <f t="shared" si="0"/>
        <v>100</v>
      </c>
      <c r="AG33" s="3">
        <f t="shared" si="2"/>
        <v>0</v>
      </c>
      <c r="AH33" s="3">
        <f t="shared" si="2"/>
        <v>0</v>
      </c>
      <c r="AI33" s="3">
        <f t="shared" si="2"/>
        <v>0</v>
      </c>
      <c r="AJ33" s="3">
        <f t="shared" si="2"/>
        <v>0</v>
      </c>
      <c r="AK33" s="3">
        <f t="shared" si="2"/>
        <v>0</v>
      </c>
      <c r="AL33" s="3">
        <f t="shared" si="2"/>
        <v>0</v>
      </c>
      <c r="AM33" s="3">
        <f t="shared" si="2"/>
        <v>0</v>
      </c>
      <c r="AN33" s="3">
        <f t="shared" si="2"/>
        <v>0</v>
      </c>
      <c r="AO33" s="3">
        <f t="shared" si="2"/>
        <v>0</v>
      </c>
      <c r="AP33" s="3">
        <f t="shared" si="2"/>
        <v>0</v>
      </c>
      <c r="AQ33" s="3">
        <f t="shared" si="2"/>
        <v>0</v>
      </c>
    </row>
    <row r="34" spans="1:43" x14ac:dyDescent="0.25">
      <c r="A34" s="1">
        <v>37862</v>
      </c>
      <c r="G34" s="3"/>
      <c r="H34" s="3"/>
      <c r="I34" s="3"/>
      <c r="J34" s="3"/>
      <c r="K34" s="3"/>
      <c r="N34" s="3"/>
      <c r="O34" s="3"/>
      <c r="P34" s="3"/>
      <c r="Q34" s="3"/>
      <c r="R34" s="3"/>
      <c r="S34" s="3"/>
      <c r="U34" s="7">
        <f>U33*(1+B34)</f>
        <v>100</v>
      </c>
      <c r="V34">
        <f>V33*(1+C34)</f>
        <v>100</v>
      </c>
      <c r="W34" s="7">
        <f>W33*(1+D34)</f>
        <v>100</v>
      </c>
      <c r="X34">
        <f>X33*(1+E34)</f>
        <v>100</v>
      </c>
      <c r="Y34" s="7">
        <f>Y33*(1+M34)</f>
        <v>100</v>
      </c>
      <c r="Z34" s="7">
        <f>Z33*(1+N34)</f>
        <v>100</v>
      </c>
      <c r="AA34">
        <f>AA33*(1+O34)</f>
        <v>100</v>
      </c>
      <c r="AB34">
        <f>AB33*(1+P34)</f>
        <v>100</v>
      </c>
      <c r="AC34">
        <f>AC33*(1+Q34)</f>
        <v>100</v>
      </c>
      <c r="AD34">
        <f>AD33*(1+R34)</f>
        <v>100</v>
      </c>
      <c r="AE34">
        <f t="shared" si="0"/>
        <v>100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si="2"/>
        <v>0</v>
      </c>
      <c r="AM34" s="3">
        <f t="shared" si="2"/>
        <v>0</v>
      </c>
      <c r="AN34" s="3">
        <f t="shared" si="2"/>
        <v>0</v>
      </c>
      <c r="AO34" s="3">
        <f t="shared" si="2"/>
        <v>0</v>
      </c>
      <c r="AP34" s="3">
        <f t="shared" si="2"/>
        <v>0</v>
      </c>
      <c r="AQ34" s="3">
        <f t="shared" si="2"/>
        <v>0</v>
      </c>
    </row>
    <row r="35" spans="1:43" x14ac:dyDescent="0.25">
      <c r="A35" s="1">
        <v>37894</v>
      </c>
      <c r="G35" s="3"/>
      <c r="H35" s="3"/>
      <c r="I35" s="3"/>
      <c r="J35" s="3"/>
      <c r="K35" s="3"/>
      <c r="N35" s="3"/>
      <c r="O35" s="3"/>
      <c r="P35" s="3"/>
      <c r="Q35" s="3"/>
      <c r="R35" s="3"/>
      <c r="S35" s="3"/>
      <c r="U35" s="7">
        <f>U34*(1+B35)</f>
        <v>100</v>
      </c>
      <c r="V35">
        <f>V34*(1+C35)</f>
        <v>100</v>
      </c>
      <c r="W35" s="7">
        <f>W34*(1+D35)</f>
        <v>100</v>
      </c>
      <c r="X35">
        <f>X34*(1+E35)</f>
        <v>100</v>
      </c>
      <c r="Y35" s="7">
        <f>Y34*(1+M35)</f>
        <v>100</v>
      </c>
      <c r="Z35" s="7">
        <f>Z34*(1+N35)</f>
        <v>100</v>
      </c>
      <c r="AA35">
        <f>AA34*(1+O35)</f>
        <v>100</v>
      </c>
      <c r="AB35">
        <f>AB34*(1+P35)</f>
        <v>100</v>
      </c>
      <c r="AC35">
        <f>AC34*(1+Q35)</f>
        <v>100</v>
      </c>
      <c r="AD35">
        <f>AD34*(1+R35)</f>
        <v>100</v>
      </c>
      <c r="AE35">
        <f t="shared" si="0"/>
        <v>100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si="2"/>
        <v>0</v>
      </c>
      <c r="AM35" s="3">
        <f t="shared" si="2"/>
        <v>0</v>
      </c>
      <c r="AN35" s="3">
        <f t="shared" si="2"/>
        <v>0</v>
      </c>
      <c r="AO35" s="3">
        <f t="shared" si="2"/>
        <v>0</v>
      </c>
      <c r="AP35" s="3">
        <f t="shared" si="2"/>
        <v>0</v>
      </c>
      <c r="AQ35" s="3">
        <f t="shared" si="2"/>
        <v>0</v>
      </c>
    </row>
    <row r="36" spans="1:43" x14ac:dyDescent="0.25">
      <c r="A36" s="1">
        <v>37925</v>
      </c>
      <c r="G36" s="3"/>
      <c r="H36" s="3"/>
      <c r="I36" s="3"/>
      <c r="J36" s="3"/>
      <c r="K36" s="3"/>
      <c r="N36" s="3"/>
      <c r="O36" s="3"/>
      <c r="P36" s="3"/>
      <c r="Q36" s="3"/>
      <c r="R36" s="3"/>
      <c r="S36" s="3"/>
      <c r="U36" s="7">
        <f>U35*(1+B36)</f>
        <v>100</v>
      </c>
      <c r="V36">
        <f>V35*(1+C36)</f>
        <v>100</v>
      </c>
      <c r="W36" s="7">
        <f>W35*(1+D36)</f>
        <v>100</v>
      </c>
      <c r="X36">
        <f>X35*(1+E36)</f>
        <v>100</v>
      </c>
      <c r="Y36" s="7">
        <f>Y35*(1+M36)</f>
        <v>100</v>
      </c>
      <c r="Z36" s="7">
        <f>Z35*(1+N36)</f>
        <v>100</v>
      </c>
      <c r="AA36">
        <f>AA35*(1+O36)</f>
        <v>100</v>
      </c>
      <c r="AB36">
        <f>AB35*(1+P36)</f>
        <v>100</v>
      </c>
      <c r="AC36">
        <f>AC35*(1+Q36)</f>
        <v>100</v>
      </c>
      <c r="AD36">
        <f>AD35*(1+R36)</f>
        <v>100</v>
      </c>
      <c r="AE36">
        <f t="shared" si="0"/>
        <v>100</v>
      </c>
      <c r="AG36" s="3">
        <f t="shared" si="2"/>
        <v>0</v>
      </c>
      <c r="AH36" s="3">
        <f t="shared" si="2"/>
        <v>0</v>
      </c>
      <c r="AI36" s="3">
        <f t="shared" si="2"/>
        <v>0</v>
      </c>
      <c r="AJ36" s="3">
        <f t="shared" si="2"/>
        <v>0</v>
      </c>
      <c r="AK36" s="3">
        <f t="shared" si="2"/>
        <v>0</v>
      </c>
      <c r="AL36" s="3">
        <f t="shared" si="2"/>
        <v>0</v>
      </c>
      <c r="AM36" s="3">
        <f t="shared" si="2"/>
        <v>0</v>
      </c>
      <c r="AN36" s="3">
        <f t="shared" si="2"/>
        <v>0</v>
      </c>
      <c r="AO36" s="3">
        <f t="shared" si="2"/>
        <v>0</v>
      </c>
      <c r="AP36" s="3">
        <f t="shared" si="2"/>
        <v>0</v>
      </c>
      <c r="AQ36" s="3">
        <f t="shared" si="2"/>
        <v>0</v>
      </c>
    </row>
    <row r="37" spans="1:43" x14ac:dyDescent="0.25">
      <c r="A37" s="1">
        <v>37953</v>
      </c>
      <c r="G37" s="3"/>
      <c r="H37" s="3"/>
      <c r="I37" s="3"/>
      <c r="J37" s="3"/>
      <c r="K37" s="3"/>
      <c r="N37" s="3"/>
      <c r="O37" s="3"/>
      <c r="P37" s="3"/>
      <c r="Q37" s="3"/>
      <c r="R37" s="3"/>
      <c r="S37" s="3"/>
      <c r="U37" s="7">
        <f>U36*(1+B37)</f>
        <v>100</v>
      </c>
      <c r="V37">
        <f>V36*(1+C37)</f>
        <v>100</v>
      </c>
      <c r="W37" s="7">
        <f>W36*(1+D37)</f>
        <v>100</v>
      </c>
      <c r="X37">
        <f>X36*(1+E37)</f>
        <v>100</v>
      </c>
      <c r="Y37" s="7">
        <f>Y36*(1+M37)</f>
        <v>100</v>
      </c>
      <c r="Z37" s="7">
        <f>Z36*(1+N37)</f>
        <v>100</v>
      </c>
      <c r="AA37">
        <f>AA36*(1+O37)</f>
        <v>100</v>
      </c>
      <c r="AB37">
        <f>AB36*(1+P37)</f>
        <v>100</v>
      </c>
      <c r="AC37">
        <f>AC36*(1+Q37)</f>
        <v>100</v>
      </c>
      <c r="AD37">
        <f>AD36*(1+R37)</f>
        <v>100</v>
      </c>
      <c r="AE37">
        <f t="shared" si="0"/>
        <v>100</v>
      </c>
      <c r="AG37" s="3">
        <f t="shared" si="2"/>
        <v>0</v>
      </c>
      <c r="AH37" s="3">
        <f t="shared" si="2"/>
        <v>0</v>
      </c>
      <c r="AI37" s="3">
        <f t="shared" si="2"/>
        <v>0</v>
      </c>
      <c r="AJ37" s="3">
        <f t="shared" si="2"/>
        <v>0</v>
      </c>
      <c r="AK37" s="3">
        <f t="shared" si="2"/>
        <v>0</v>
      </c>
      <c r="AL37" s="3">
        <f t="shared" si="2"/>
        <v>0</v>
      </c>
      <c r="AM37" s="3">
        <f t="shared" si="2"/>
        <v>0</v>
      </c>
      <c r="AN37" s="3">
        <f t="shared" si="2"/>
        <v>0</v>
      </c>
      <c r="AO37" s="3">
        <f t="shared" si="2"/>
        <v>0</v>
      </c>
      <c r="AP37" s="3">
        <f t="shared" si="2"/>
        <v>0</v>
      </c>
      <c r="AQ37" s="3">
        <f t="shared" si="2"/>
        <v>0</v>
      </c>
    </row>
    <row r="38" spans="1:43" x14ac:dyDescent="0.25">
      <c r="A38" s="1">
        <v>37986</v>
      </c>
      <c r="G38" s="3"/>
      <c r="H38" s="3"/>
      <c r="I38" s="3"/>
      <c r="J38" s="3"/>
      <c r="K38" s="3"/>
      <c r="N38" s="3"/>
      <c r="O38" s="3"/>
      <c r="P38" s="3"/>
      <c r="Q38" s="3"/>
      <c r="R38" s="3"/>
      <c r="S38" s="3"/>
      <c r="U38" s="7">
        <f>U37*(1+B38)</f>
        <v>100</v>
      </c>
      <c r="V38">
        <f>V37*(1+C38)</f>
        <v>100</v>
      </c>
      <c r="W38" s="7">
        <f>W37*(1+D38)</f>
        <v>100</v>
      </c>
      <c r="X38">
        <f>X37*(1+E38)</f>
        <v>100</v>
      </c>
      <c r="Y38" s="7">
        <f>Y37*(1+M38)</f>
        <v>100</v>
      </c>
      <c r="Z38" s="7">
        <f>Z37*(1+N38)</f>
        <v>100</v>
      </c>
      <c r="AA38">
        <f>AA37*(1+O38)</f>
        <v>100</v>
      </c>
      <c r="AB38">
        <f>AB37*(1+P38)</f>
        <v>100</v>
      </c>
      <c r="AC38">
        <f>AC37*(1+Q38)</f>
        <v>100</v>
      </c>
      <c r="AD38">
        <f>AD37*(1+R38)</f>
        <v>100</v>
      </c>
      <c r="AE38">
        <f t="shared" si="0"/>
        <v>100</v>
      </c>
      <c r="AG38" s="3">
        <f t="shared" si="2"/>
        <v>0</v>
      </c>
      <c r="AH38" s="3">
        <f t="shared" si="2"/>
        <v>0</v>
      </c>
      <c r="AI38" s="3">
        <f t="shared" si="2"/>
        <v>0</v>
      </c>
      <c r="AJ38" s="3">
        <f t="shared" si="2"/>
        <v>0</v>
      </c>
      <c r="AK38" s="3">
        <f t="shared" si="2"/>
        <v>0</v>
      </c>
      <c r="AL38" s="3">
        <f t="shared" si="2"/>
        <v>0</v>
      </c>
      <c r="AM38" s="3">
        <f t="shared" si="2"/>
        <v>0</v>
      </c>
      <c r="AN38" s="3">
        <f t="shared" si="2"/>
        <v>0</v>
      </c>
      <c r="AO38" s="3">
        <f t="shared" si="2"/>
        <v>0</v>
      </c>
      <c r="AP38" s="3">
        <f t="shared" si="2"/>
        <v>0</v>
      </c>
      <c r="AQ38" s="3">
        <f t="shared" si="2"/>
        <v>0</v>
      </c>
    </row>
    <row r="39" spans="1:43" x14ac:dyDescent="0.25">
      <c r="A39" s="1">
        <v>38016</v>
      </c>
      <c r="G39" s="3"/>
      <c r="H39" s="3"/>
      <c r="I39" s="3"/>
      <c r="J39" s="3"/>
      <c r="K39" s="3"/>
      <c r="N39" s="3"/>
      <c r="O39" s="3"/>
      <c r="P39" s="3"/>
      <c r="Q39" s="3"/>
      <c r="R39" s="3"/>
      <c r="S39" s="3"/>
      <c r="U39" s="7">
        <f>U38*(1+B39)</f>
        <v>100</v>
      </c>
      <c r="V39">
        <f>V38*(1+C39)</f>
        <v>100</v>
      </c>
      <c r="W39" s="7">
        <f>W38*(1+D39)</f>
        <v>100</v>
      </c>
      <c r="X39">
        <f>X38*(1+E39)</f>
        <v>100</v>
      </c>
      <c r="Y39" s="7">
        <f>Y38*(1+M39)</f>
        <v>100</v>
      </c>
      <c r="Z39" s="7">
        <f>Z38*(1+N39)</f>
        <v>100</v>
      </c>
      <c r="AA39">
        <f>AA38*(1+O39)</f>
        <v>100</v>
      </c>
      <c r="AB39">
        <f>AB38*(1+P39)</f>
        <v>100</v>
      </c>
      <c r="AC39">
        <f>AC38*(1+Q39)</f>
        <v>100</v>
      </c>
      <c r="AD39">
        <f>AD38*(1+R39)</f>
        <v>100</v>
      </c>
      <c r="AE39">
        <f t="shared" si="0"/>
        <v>100</v>
      </c>
      <c r="AG39" s="3">
        <f t="shared" si="2"/>
        <v>0</v>
      </c>
      <c r="AH39" s="3">
        <f t="shared" si="2"/>
        <v>0</v>
      </c>
      <c r="AI39" s="3">
        <f t="shared" si="2"/>
        <v>0</v>
      </c>
      <c r="AJ39" s="3">
        <f t="shared" si="2"/>
        <v>0</v>
      </c>
      <c r="AK39" s="3">
        <f t="shared" si="2"/>
        <v>0</v>
      </c>
      <c r="AL39" s="3">
        <f t="shared" si="2"/>
        <v>0</v>
      </c>
      <c r="AM39" s="3">
        <f t="shared" si="2"/>
        <v>0</v>
      </c>
      <c r="AN39" s="3">
        <f t="shared" si="2"/>
        <v>0</v>
      </c>
      <c r="AO39" s="3">
        <f t="shared" si="2"/>
        <v>0</v>
      </c>
      <c r="AP39" s="3">
        <f t="shared" si="2"/>
        <v>0</v>
      </c>
      <c r="AQ39" s="3">
        <f t="shared" si="2"/>
        <v>0</v>
      </c>
    </row>
    <row r="40" spans="1:43" x14ac:dyDescent="0.25">
      <c r="A40" s="1">
        <v>38044</v>
      </c>
      <c r="G40" s="3"/>
      <c r="H40" s="3"/>
      <c r="I40" s="3"/>
      <c r="J40" s="3"/>
      <c r="K40" s="3"/>
      <c r="N40" s="3"/>
      <c r="O40" s="3"/>
      <c r="P40" s="3"/>
      <c r="Q40" s="3"/>
      <c r="R40" s="3"/>
      <c r="S40" s="3"/>
      <c r="U40" s="7">
        <f>U39*(1+B40)</f>
        <v>100</v>
      </c>
      <c r="V40">
        <f>V39*(1+C40)</f>
        <v>100</v>
      </c>
      <c r="W40" s="7">
        <f>W39*(1+D40)</f>
        <v>100</v>
      </c>
      <c r="X40">
        <f>X39*(1+E40)</f>
        <v>100</v>
      </c>
      <c r="Y40" s="7">
        <f>Y39*(1+M40)</f>
        <v>100</v>
      </c>
      <c r="Z40" s="7">
        <f>Z39*(1+N40)</f>
        <v>100</v>
      </c>
      <c r="AA40">
        <f>AA39*(1+O40)</f>
        <v>100</v>
      </c>
      <c r="AB40">
        <f>AB39*(1+P40)</f>
        <v>100</v>
      </c>
      <c r="AC40">
        <f>AC39*(1+Q40)</f>
        <v>100</v>
      </c>
      <c r="AD40">
        <f>AD39*(1+R40)</f>
        <v>100</v>
      </c>
      <c r="AE40">
        <f t="shared" si="0"/>
        <v>100</v>
      </c>
      <c r="AG40" s="3">
        <f t="shared" si="2"/>
        <v>0</v>
      </c>
      <c r="AH40" s="3">
        <f t="shared" si="2"/>
        <v>0</v>
      </c>
      <c r="AI40" s="3">
        <f t="shared" si="2"/>
        <v>0</v>
      </c>
      <c r="AJ40" s="3">
        <f t="shared" si="2"/>
        <v>0</v>
      </c>
      <c r="AK40" s="3">
        <f t="shared" si="2"/>
        <v>0</v>
      </c>
      <c r="AL40" s="3">
        <f t="shared" si="2"/>
        <v>0</v>
      </c>
      <c r="AM40" s="3">
        <f t="shared" si="2"/>
        <v>0</v>
      </c>
      <c r="AN40" s="3">
        <f t="shared" si="2"/>
        <v>0</v>
      </c>
      <c r="AO40" s="3">
        <f t="shared" si="2"/>
        <v>0</v>
      </c>
      <c r="AP40" s="3">
        <f t="shared" si="2"/>
        <v>0</v>
      </c>
      <c r="AQ40" s="3">
        <f t="shared" si="2"/>
        <v>0</v>
      </c>
    </row>
    <row r="41" spans="1:43" x14ac:dyDescent="0.25">
      <c r="A41" s="1">
        <v>38077</v>
      </c>
      <c r="G41" s="3"/>
      <c r="H41" s="3"/>
      <c r="I41" s="3"/>
      <c r="J41" s="3"/>
      <c r="K41" s="3"/>
      <c r="N41" s="3"/>
      <c r="O41" s="3"/>
      <c r="P41" s="3"/>
      <c r="Q41" s="3"/>
      <c r="R41" s="3"/>
      <c r="S41" s="3"/>
      <c r="U41" s="7">
        <f>U40*(1+B41)</f>
        <v>100</v>
      </c>
      <c r="V41">
        <f>V40*(1+C41)</f>
        <v>100</v>
      </c>
      <c r="W41" s="7">
        <f>W40*(1+D41)</f>
        <v>100</v>
      </c>
      <c r="X41">
        <f>X40*(1+E41)</f>
        <v>100</v>
      </c>
      <c r="Y41" s="7">
        <f>Y40*(1+M41)</f>
        <v>100</v>
      </c>
      <c r="Z41" s="7">
        <f>Z40*(1+N41)</f>
        <v>100</v>
      </c>
      <c r="AA41">
        <f>AA40*(1+O41)</f>
        <v>100</v>
      </c>
      <c r="AB41">
        <f>AB40*(1+P41)</f>
        <v>100</v>
      </c>
      <c r="AC41">
        <f>AC40*(1+Q41)</f>
        <v>100</v>
      </c>
      <c r="AD41">
        <f>AD40*(1+R41)</f>
        <v>100</v>
      </c>
      <c r="AE41">
        <f t="shared" si="0"/>
        <v>100</v>
      </c>
      <c r="AG41" s="3">
        <f t="shared" si="2"/>
        <v>0</v>
      </c>
      <c r="AH41" s="3">
        <f t="shared" si="2"/>
        <v>0</v>
      </c>
      <c r="AI41" s="3">
        <f t="shared" si="2"/>
        <v>0</v>
      </c>
      <c r="AJ41" s="3">
        <f t="shared" si="2"/>
        <v>0</v>
      </c>
      <c r="AK41" s="3">
        <f t="shared" si="2"/>
        <v>0</v>
      </c>
      <c r="AL41" s="3">
        <f t="shared" si="2"/>
        <v>0</v>
      </c>
      <c r="AM41" s="3">
        <f t="shared" si="2"/>
        <v>0</v>
      </c>
      <c r="AN41" s="3">
        <f t="shared" si="2"/>
        <v>0</v>
      </c>
      <c r="AO41" s="3">
        <f t="shared" si="2"/>
        <v>0</v>
      </c>
      <c r="AP41" s="3">
        <f t="shared" si="2"/>
        <v>0</v>
      </c>
      <c r="AQ41" s="3">
        <f t="shared" si="2"/>
        <v>0</v>
      </c>
    </row>
    <row r="42" spans="1:43" x14ac:dyDescent="0.25">
      <c r="A42" s="1">
        <v>38107</v>
      </c>
      <c r="G42" s="3"/>
      <c r="H42" s="3"/>
      <c r="I42" s="3"/>
      <c r="J42" s="3"/>
      <c r="K42" s="3"/>
      <c r="N42" s="3"/>
      <c r="O42" s="3"/>
      <c r="P42" s="3"/>
      <c r="Q42" s="3"/>
      <c r="R42" s="3"/>
      <c r="S42" s="3"/>
      <c r="U42" s="7">
        <f>U41*(1+B42)</f>
        <v>100</v>
      </c>
      <c r="V42">
        <f>V41*(1+C42)</f>
        <v>100</v>
      </c>
      <c r="W42" s="7">
        <f>W41*(1+D42)</f>
        <v>100</v>
      </c>
      <c r="X42">
        <f>X41*(1+E42)</f>
        <v>100</v>
      </c>
      <c r="Y42" s="7">
        <f>Y41*(1+M42)</f>
        <v>100</v>
      </c>
      <c r="Z42" s="7">
        <f>Z41*(1+N42)</f>
        <v>100</v>
      </c>
      <c r="AA42">
        <f>AA41*(1+O42)</f>
        <v>100</v>
      </c>
      <c r="AB42">
        <f>AB41*(1+P42)</f>
        <v>100</v>
      </c>
      <c r="AC42">
        <f>AC41*(1+Q42)</f>
        <v>100</v>
      </c>
      <c r="AD42">
        <f>AD41*(1+R42)</f>
        <v>100</v>
      </c>
      <c r="AE42">
        <f t="shared" si="0"/>
        <v>100</v>
      </c>
      <c r="AG42" s="3">
        <f t="shared" si="2"/>
        <v>0</v>
      </c>
      <c r="AH42" s="3">
        <f t="shared" si="2"/>
        <v>0</v>
      </c>
      <c r="AI42" s="3">
        <f t="shared" si="2"/>
        <v>0</v>
      </c>
      <c r="AJ42" s="3">
        <f t="shared" si="2"/>
        <v>0</v>
      </c>
      <c r="AK42" s="3">
        <f t="shared" si="2"/>
        <v>0</v>
      </c>
      <c r="AL42" s="3">
        <f t="shared" si="2"/>
        <v>0</v>
      </c>
      <c r="AM42" s="3">
        <f t="shared" si="2"/>
        <v>0</v>
      </c>
      <c r="AN42" s="3">
        <f t="shared" si="2"/>
        <v>0</v>
      </c>
      <c r="AO42" s="3">
        <f t="shared" si="2"/>
        <v>0</v>
      </c>
      <c r="AP42" s="3">
        <f t="shared" si="2"/>
        <v>0</v>
      </c>
      <c r="AQ42" s="3">
        <f t="shared" si="2"/>
        <v>0</v>
      </c>
    </row>
    <row r="43" spans="1:43" x14ac:dyDescent="0.25">
      <c r="A43" s="1">
        <v>38138</v>
      </c>
      <c r="G43" s="3"/>
      <c r="H43" s="3"/>
      <c r="I43" s="3"/>
      <c r="J43" s="3"/>
      <c r="K43" s="3"/>
      <c r="N43" s="3"/>
      <c r="O43" s="3"/>
      <c r="P43" s="3"/>
      <c r="Q43" s="3"/>
      <c r="R43" s="3"/>
      <c r="S43" s="3"/>
      <c r="U43" s="7">
        <f>U42*(1+B43)</f>
        <v>100</v>
      </c>
      <c r="V43">
        <f>V42*(1+C43)</f>
        <v>100</v>
      </c>
      <c r="W43" s="7">
        <f>W42*(1+D43)</f>
        <v>100</v>
      </c>
      <c r="X43">
        <f>X42*(1+E43)</f>
        <v>100</v>
      </c>
      <c r="Y43" s="7">
        <f>Y42*(1+M43)</f>
        <v>100</v>
      </c>
      <c r="Z43" s="7">
        <f>Z42*(1+N43)</f>
        <v>100</v>
      </c>
      <c r="AA43">
        <f>AA42*(1+O43)</f>
        <v>100</v>
      </c>
      <c r="AB43">
        <f>AB42*(1+P43)</f>
        <v>100</v>
      </c>
      <c r="AC43">
        <f>AC42*(1+Q43)</f>
        <v>100</v>
      </c>
      <c r="AD43">
        <f>AD42*(1+R43)</f>
        <v>100</v>
      </c>
      <c r="AE43">
        <f t="shared" si="0"/>
        <v>100</v>
      </c>
      <c r="AG43" s="3">
        <f t="shared" si="2"/>
        <v>0</v>
      </c>
      <c r="AH43" s="3">
        <f t="shared" si="2"/>
        <v>0</v>
      </c>
      <c r="AI43" s="3">
        <f t="shared" si="2"/>
        <v>0</v>
      </c>
      <c r="AJ43" s="3">
        <f t="shared" si="2"/>
        <v>0</v>
      </c>
      <c r="AK43" s="3">
        <f t="shared" si="2"/>
        <v>0</v>
      </c>
      <c r="AL43" s="3">
        <f t="shared" si="2"/>
        <v>0</v>
      </c>
      <c r="AM43" s="3">
        <f t="shared" si="2"/>
        <v>0</v>
      </c>
      <c r="AN43" s="3">
        <f t="shared" si="2"/>
        <v>0</v>
      </c>
      <c r="AO43" s="3">
        <f t="shared" si="2"/>
        <v>0</v>
      </c>
      <c r="AP43" s="3">
        <f t="shared" si="2"/>
        <v>0</v>
      </c>
      <c r="AQ43" s="3">
        <f t="shared" si="2"/>
        <v>0</v>
      </c>
    </row>
    <row r="44" spans="1:43" x14ac:dyDescent="0.25">
      <c r="A44" s="1">
        <v>38168</v>
      </c>
      <c r="G44" s="3"/>
      <c r="H44" s="3"/>
      <c r="I44" s="3"/>
      <c r="J44" s="3"/>
      <c r="K44" s="3"/>
      <c r="N44" s="3"/>
      <c r="O44" s="3"/>
      <c r="P44" s="3"/>
      <c r="Q44" s="3"/>
      <c r="R44" s="3"/>
      <c r="S44" s="3"/>
      <c r="U44" s="7">
        <f>U43*(1+B44)</f>
        <v>100</v>
      </c>
      <c r="V44">
        <f>V43*(1+C44)</f>
        <v>100</v>
      </c>
      <c r="W44" s="7">
        <f>W43*(1+D44)</f>
        <v>100</v>
      </c>
      <c r="X44">
        <f>X43*(1+E44)</f>
        <v>100</v>
      </c>
      <c r="Y44" s="7">
        <f>Y43*(1+M44)</f>
        <v>100</v>
      </c>
      <c r="Z44" s="7">
        <f>Z43*(1+N44)</f>
        <v>100</v>
      </c>
      <c r="AA44">
        <f>AA43*(1+O44)</f>
        <v>100</v>
      </c>
      <c r="AB44">
        <f>AB43*(1+P44)</f>
        <v>100</v>
      </c>
      <c r="AC44">
        <f>AC43*(1+Q44)</f>
        <v>100</v>
      </c>
      <c r="AD44">
        <f>AD43*(1+R44)</f>
        <v>100</v>
      </c>
      <c r="AE44">
        <f t="shared" si="0"/>
        <v>100</v>
      </c>
      <c r="AG44" s="3">
        <f t="shared" si="2"/>
        <v>0</v>
      </c>
      <c r="AH44" s="3">
        <f t="shared" si="2"/>
        <v>0</v>
      </c>
      <c r="AI44" s="3">
        <f t="shared" si="2"/>
        <v>0</v>
      </c>
      <c r="AJ44" s="3">
        <f t="shared" si="2"/>
        <v>0</v>
      </c>
      <c r="AK44" s="3">
        <f t="shared" si="2"/>
        <v>0</v>
      </c>
      <c r="AL44" s="3">
        <f t="shared" si="2"/>
        <v>0</v>
      </c>
      <c r="AM44" s="3">
        <f t="shared" si="2"/>
        <v>0</v>
      </c>
      <c r="AN44" s="3">
        <f t="shared" si="2"/>
        <v>0</v>
      </c>
      <c r="AO44" s="3">
        <f t="shared" si="2"/>
        <v>0</v>
      </c>
      <c r="AP44" s="3">
        <f t="shared" si="2"/>
        <v>0</v>
      </c>
      <c r="AQ44" s="3">
        <f t="shared" si="2"/>
        <v>0</v>
      </c>
    </row>
    <row r="45" spans="1:43" x14ac:dyDescent="0.25">
      <c r="A45" s="1">
        <v>38198</v>
      </c>
      <c r="G45" s="3"/>
      <c r="H45" s="3"/>
      <c r="I45" s="3"/>
      <c r="J45" s="3"/>
      <c r="K45" s="3"/>
      <c r="N45" s="3"/>
      <c r="O45" s="3"/>
      <c r="P45" s="3"/>
      <c r="Q45" s="3"/>
      <c r="R45" s="3"/>
      <c r="S45" s="3"/>
      <c r="U45" s="7">
        <f>U44*(1+B45)</f>
        <v>100</v>
      </c>
      <c r="V45">
        <f>V44*(1+C45)</f>
        <v>100</v>
      </c>
      <c r="W45" s="7">
        <f>W44*(1+D45)</f>
        <v>100</v>
      </c>
      <c r="X45">
        <f>X44*(1+E45)</f>
        <v>100</v>
      </c>
      <c r="Y45" s="7">
        <f>Y44*(1+M45)</f>
        <v>100</v>
      </c>
      <c r="Z45" s="7">
        <f>Z44*(1+N45)</f>
        <v>100</v>
      </c>
      <c r="AA45">
        <f>AA44*(1+O45)</f>
        <v>100</v>
      </c>
      <c r="AB45">
        <f>AB44*(1+P45)</f>
        <v>100</v>
      </c>
      <c r="AC45">
        <f>AC44*(1+Q45)</f>
        <v>100</v>
      </c>
      <c r="AD45">
        <f>AD44*(1+R45)</f>
        <v>100</v>
      </c>
      <c r="AE45">
        <f t="shared" si="0"/>
        <v>100</v>
      </c>
      <c r="AG45" s="3">
        <f t="shared" si="2"/>
        <v>0</v>
      </c>
      <c r="AH45" s="3">
        <f t="shared" si="2"/>
        <v>0</v>
      </c>
      <c r="AI45" s="3">
        <f t="shared" si="2"/>
        <v>0</v>
      </c>
      <c r="AJ45" s="3">
        <f t="shared" si="2"/>
        <v>0</v>
      </c>
      <c r="AK45" s="3">
        <f t="shared" si="2"/>
        <v>0</v>
      </c>
      <c r="AL45" s="3">
        <f t="shared" si="2"/>
        <v>0</v>
      </c>
      <c r="AM45" s="3">
        <f t="shared" si="2"/>
        <v>0</v>
      </c>
      <c r="AN45" s="3">
        <f t="shared" si="2"/>
        <v>0</v>
      </c>
      <c r="AO45" s="3">
        <f t="shared" si="2"/>
        <v>0</v>
      </c>
      <c r="AP45" s="3">
        <f t="shared" si="2"/>
        <v>0</v>
      </c>
      <c r="AQ45" s="3">
        <f t="shared" si="2"/>
        <v>0</v>
      </c>
    </row>
    <row r="46" spans="1:43" x14ac:dyDescent="0.25">
      <c r="A46" s="1">
        <v>38230</v>
      </c>
      <c r="G46" s="3"/>
      <c r="H46" s="3"/>
      <c r="I46" s="3"/>
      <c r="J46" s="3"/>
      <c r="K46" s="3"/>
      <c r="N46" s="3"/>
      <c r="O46" s="3"/>
      <c r="P46" s="3"/>
      <c r="Q46" s="3"/>
      <c r="R46" s="3"/>
      <c r="S46" s="3"/>
      <c r="U46" s="7">
        <f>U45*(1+B46)</f>
        <v>100</v>
      </c>
      <c r="V46">
        <f>V45*(1+C46)</f>
        <v>100</v>
      </c>
      <c r="W46" s="7">
        <f>W45*(1+D46)</f>
        <v>100</v>
      </c>
      <c r="X46">
        <f>X45*(1+E46)</f>
        <v>100</v>
      </c>
      <c r="Y46" s="7">
        <f>Y45*(1+M46)</f>
        <v>100</v>
      </c>
      <c r="Z46" s="7">
        <f>Z45*(1+N46)</f>
        <v>100</v>
      </c>
      <c r="AA46">
        <f>AA45*(1+O46)</f>
        <v>100</v>
      </c>
      <c r="AB46">
        <f>AB45*(1+P46)</f>
        <v>100</v>
      </c>
      <c r="AC46">
        <f>AC45*(1+Q46)</f>
        <v>100</v>
      </c>
      <c r="AD46">
        <f>AD45*(1+R46)</f>
        <v>100</v>
      </c>
      <c r="AE46">
        <f t="shared" si="0"/>
        <v>100</v>
      </c>
      <c r="AG46" s="3">
        <f t="shared" si="2"/>
        <v>0</v>
      </c>
      <c r="AH46" s="3">
        <f t="shared" si="2"/>
        <v>0</v>
      </c>
      <c r="AI46" s="3">
        <f t="shared" si="2"/>
        <v>0</v>
      </c>
      <c r="AJ46" s="3">
        <f t="shared" si="2"/>
        <v>0</v>
      </c>
      <c r="AK46" s="3">
        <f t="shared" si="2"/>
        <v>0</v>
      </c>
      <c r="AL46" s="3">
        <f t="shared" si="2"/>
        <v>0</v>
      </c>
      <c r="AM46" s="3">
        <f t="shared" si="2"/>
        <v>0</v>
      </c>
      <c r="AN46" s="3">
        <f t="shared" si="2"/>
        <v>0</v>
      </c>
      <c r="AO46" s="3">
        <f t="shared" si="2"/>
        <v>0</v>
      </c>
      <c r="AP46" s="3">
        <f t="shared" si="2"/>
        <v>0</v>
      </c>
      <c r="AQ46" s="3">
        <f t="shared" si="2"/>
        <v>0</v>
      </c>
    </row>
    <row r="47" spans="1:43" x14ac:dyDescent="0.25">
      <c r="A47" s="1">
        <v>38260</v>
      </c>
      <c r="G47" s="3"/>
      <c r="H47" s="3"/>
      <c r="I47" s="3"/>
      <c r="J47" s="3"/>
      <c r="K47" s="3"/>
      <c r="N47" s="3"/>
      <c r="O47" s="3"/>
      <c r="P47" s="3"/>
      <c r="Q47" s="3"/>
      <c r="R47" s="3"/>
      <c r="S47" s="3"/>
      <c r="U47" s="7">
        <f>U46*(1+B47)</f>
        <v>100</v>
      </c>
      <c r="V47">
        <f>V46*(1+C47)</f>
        <v>100</v>
      </c>
      <c r="W47" s="7">
        <f>W46*(1+D47)</f>
        <v>100</v>
      </c>
      <c r="X47">
        <f>X46*(1+E47)</f>
        <v>100</v>
      </c>
      <c r="Y47" s="7">
        <f>Y46*(1+M47)</f>
        <v>100</v>
      </c>
      <c r="Z47" s="7">
        <f>Z46*(1+N47)</f>
        <v>100</v>
      </c>
      <c r="AA47">
        <f>AA46*(1+O47)</f>
        <v>100</v>
      </c>
      <c r="AB47">
        <f>AB46*(1+P47)</f>
        <v>100</v>
      </c>
      <c r="AC47">
        <f>AC46*(1+Q47)</f>
        <v>100</v>
      </c>
      <c r="AD47">
        <f>AD46*(1+R47)</f>
        <v>100</v>
      </c>
      <c r="AE47">
        <f t="shared" si="0"/>
        <v>100</v>
      </c>
      <c r="AG47" s="3">
        <f t="shared" si="2"/>
        <v>0</v>
      </c>
      <c r="AH47" s="3">
        <f t="shared" si="2"/>
        <v>0</v>
      </c>
      <c r="AI47" s="3">
        <f t="shared" si="2"/>
        <v>0</v>
      </c>
      <c r="AJ47" s="3">
        <f t="shared" si="2"/>
        <v>0</v>
      </c>
      <c r="AK47" s="3">
        <f t="shared" si="2"/>
        <v>0</v>
      </c>
      <c r="AL47" s="3">
        <f t="shared" si="2"/>
        <v>0</v>
      </c>
      <c r="AM47" s="3">
        <f t="shared" si="2"/>
        <v>0</v>
      </c>
      <c r="AN47" s="3">
        <f t="shared" si="2"/>
        <v>0</v>
      </c>
      <c r="AO47" s="3">
        <f t="shared" si="2"/>
        <v>0</v>
      </c>
      <c r="AP47" s="3">
        <f t="shared" si="2"/>
        <v>0</v>
      </c>
      <c r="AQ47" s="3">
        <f t="shared" si="2"/>
        <v>0</v>
      </c>
    </row>
    <row r="48" spans="1:43" x14ac:dyDescent="0.25">
      <c r="A48" s="1">
        <v>38289</v>
      </c>
      <c r="G48" s="3"/>
      <c r="H48" s="3"/>
      <c r="I48" s="3"/>
      <c r="J48" s="3"/>
      <c r="K48" s="3"/>
      <c r="N48" s="3"/>
      <c r="O48" s="3"/>
      <c r="P48" s="3"/>
      <c r="Q48" s="3"/>
      <c r="R48" s="3"/>
      <c r="S48" s="3"/>
      <c r="U48" s="7">
        <f>U47*(1+B48)</f>
        <v>100</v>
      </c>
      <c r="V48">
        <f>V47*(1+C48)</f>
        <v>100</v>
      </c>
      <c r="W48" s="7">
        <f>W47*(1+D48)</f>
        <v>100</v>
      </c>
      <c r="X48">
        <f>X47*(1+E48)</f>
        <v>100</v>
      </c>
      <c r="Y48" s="7">
        <f>Y47*(1+M48)</f>
        <v>100</v>
      </c>
      <c r="Z48" s="7">
        <f>Z47*(1+N48)</f>
        <v>100</v>
      </c>
      <c r="AA48">
        <f>AA47*(1+O48)</f>
        <v>100</v>
      </c>
      <c r="AB48">
        <f>AB47*(1+P48)</f>
        <v>100</v>
      </c>
      <c r="AC48">
        <f>AC47*(1+Q48)</f>
        <v>100</v>
      </c>
      <c r="AD48">
        <f>AD47*(1+R48)</f>
        <v>100</v>
      </c>
      <c r="AE48">
        <f t="shared" si="0"/>
        <v>100</v>
      </c>
      <c r="AG48" s="3">
        <f t="shared" si="2"/>
        <v>0</v>
      </c>
      <c r="AH48" s="3">
        <f t="shared" si="2"/>
        <v>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si="2"/>
        <v>0</v>
      </c>
      <c r="AO48" s="3">
        <f t="shared" si="2"/>
        <v>0</v>
      </c>
      <c r="AP48" s="3">
        <f t="shared" si="2"/>
        <v>0</v>
      </c>
      <c r="AQ48" s="3">
        <f t="shared" si="2"/>
        <v>0</v>
      </c>
    </row>
    <row r="49" spans="1:43" x14ac:dyDescent="0.25">
      <c r="A49" s="1">
        <v>38321</v>
      </c>
      <c r="G49" s="3"/>
      <c r="H49" s="3"/>
      <c r="I49" s="3"/>
      <c r="J49" s="3"/>
      <c r="K49" s="3"/>
      <c r="N49" s="3"/>
      <c r="O49" s="3"/>
      <c r="P49" s="3"/>
      <c r="Q49" s="3"/>
      <c r="R49" s="3"/>
      <c r="S49" s="3"/>
      <c r="U49" s="7">
        <f>U48*(1+B49)</f>
        <v>100</v>
      </c>
      <c r="V49">
        <f>V48*(1+C49)</f>
        <v>100</v>
      </c>
      <c r="W49" s="7">
        <f>W48*(1+D49)</f>
        <v>100</v>
      </c>
      <c r="X49">
        <f>X48*(1+E49)</f>
        <v>100</v>
      </c>
      <c r="Y49" s="7">
        <f>Y48*(1+M49)</f>
        <v>100</v>
      </c>
      <c r="Z49" s="7">
        <f>Z48*(1+N49)</f>
        <v>100</v>
      </c>
      <c r="AA49">
        <f>AA48*(1+O49)</f>
        <v>100</v>
      </c>
      <c r="AB49">
        <f>AB48*(1+P49)</f>
        <v>100</v>
      </c>
      <c r="AC49">
        <f>AC48*(1+Q49)</f>
        <v>100</v>
      </c>
      <c r="AD49">
        <f>AD48*(1+R49)</f>
        <v>100</v>
      </c>
      <c r="AE49">
        <f t="shared" si="0"/>
        <v>100</v>
      </c>
      <c r="AG49" s="3">
        <f t="shared" si="2"/>
        <v>0</v>
      </c>
      <c r="AH49" s="3">
        <f t="shared" si="2"/>
        <v>0</v>
      </c>
      <c r="AI49" s="3">
        <f t="shared" si="2"/>
        <v>0</v>
      </c>
      <c r="AJ49" s="3">
        <f t="shared" si="2"/>
        <v>0</v>
      </c>
      <c r="AK49" s="3">
        <f t="shared" si="2"/>
        <v>0</v>
      </c>
      <c r="AL49" s="3">
        <f t="shared" si="2"/>
        <v>0</v>
      </c>
      <c r="AM49" s="3">
        <f t="shared" si="2"/>
        <v>0</v>
      </c>
      <c r="AN49" s="3">
        <f t="shared" si="2"/>
        <v>0</v>
      </c>
      <c r="AO49" s="3">
        <f t="shared" si="2"/>
        <v>0</v>
      </c>
      <c r="AP49" s="3">
        <f t="shared" si="2"/>
        <v>0</v>
      </c>
      <c r="AQ49" s="3">
        <f t="shared" si="2"/>
        <v>0</v>
      </c>
    </row>
    <row r="50" spans="1:43" x14ac:dyDescent="0.25">
      <c r="A50" s="1">
        <v>38352</v>
      </c>
      <c r="G50" s="3"/>
      <c r="H50" s="3"/>
      <c r="I50" s="3"/>
      <c r="J50" s="3"/>
      <c r="K50" s="3"/>
      <c r="N50" s="3"/>
      <c r="O50" s="3"/>
      <c r="P50" s="3"/>
      <c r="Q50" s="3"/>
      <c r="R50" s="3"/>
      <c r="S50" s="3"/>
      <c r="U50" s="7">
        <f>U49*(1+B50)</f>
        <v>100</v>
      </c>
      <c r="V50">
        <f>V49*(1+C50)</f>
        <v>100</v>
      </c>
      <c r="W50" s="7">
        <f>W49*(1+D50)</f>
        <v>100</v>
      </c>
      <c r="X50">
        <f>X49*(1+E50)</f>
        <v>100</v>
      </c>
      <c r="Y50" s="7">
        <f>Y49*(1+M50)</f>
        <v>100</v>
      </c>
      <c r="Z50" s="7">
        <f>Z49*(1+N50)</f>
        <v>100</v>
      </c>
      <c r="AA50">
        <f>AA49*(1+O50)</f>
        <v>100</v>
      </c>
      <c r="AB50">
        <f>AB49*(1+P50)</f>
        <v>100</v>
      </c>
      <c r="AC50">
        <f>AC49*(1+Q50)</f>
        <v>100</v>
      </c>
      <c r="AD50">
        <f>AD49*(1+R50)</f>
        <v>100</v>
      </c>
      <c r="AE50">
        <f t="shared" si="0"/>
        <v>100</v>
      </c>
      <c r="AG50" s="3">
        <f t="shared" si="2"/>
        <v>0</v>
      </c>
      <c r="AH50" s="3">
        <f t="shared" si="2"/>
        <v>0</v>
      </c>
      <c r="AI50" s="3">
        <f t="shared" si="2"/>
        <v>0</v>
      </c>
      <c r="AJ50" s="3">
        <f t="shared" si="2"/>
        <v>0</v>
      </c>
      <c r="AK50" s="3">
        <f t="shared" si="2"/>
        <v>0</v>
      </c>
      <c r="AL50" s="3">
        <f t="shared" si="2"/>
        <v>0</v>
      </c>
      <c r="AM50" s="3">
        <f t="shared" si="2"/>
        <v>0</v>
      </c>
      <c r="AN50" s="3">
        <f t="shared" si="2"/>
        <v>0</v>
      </c>
      <c r="AO50" s="3">
        <f t="shared" si="2"/>
        <v>0</v>
      </c>
      <c r="AP50" s="3">
        <f t="shared" si="2"/>
        <v>0</v>
      </c>
      <c r="AQ50" s="3">
        <f t="shared" si="2"/>
        <v>0</v>
      </c>
    </row>
    <row r="51" spans="1:43" x14ac:dyDescent="0.25">
      <c r="A51" s="1">
        <v>38383</v>
      </c>
      <c r="G51" s="3"/>
      <c r="H51" s="3"/>
      <c r="I51" s="3"/>
      <c r="J51" s="3"/>
      <c r="K51" s="3"/>
      <c r="N51" s="3"/>
      <c r="O51" s="3"/>
      <c r="P51" s="3"/>
      <c r="Q51" s="3"/>
      <c r="R51" s="3"/>
      <c r="S51" s="3"/>
      <c r="U51" s="7">
        <f>U50*(1+B51)</f>
        <v>100</v>
      </c>
      <c r="V51">
        <f>V50*(1+C51)</f>
        <v>100</v>
      </c>
      <c r="W51" s="7">
        <f>W50*(1+D51)</f>
        <v>100</v>
      </c>
      <c r="X51">
        <f>X50*(1+E51)</f>
        <v>100</v>
      </c>
      <c r="Y51" s="7">
        <f>Y50*(1+M51)</f>
        <v>100</v>
      </c>
      <c r="Z51" s="7">
        <f>Z50*(1+N51)</f>
        <v>100</v>
      </c>
      <c r="AA51">
        <f>AA50*(1+O51)</f>
        <v>100</v>
      </c>
      <c r="AB51">
        <f>AB50*(1+P51)</f>
        <v>100</v>
      </c>
      <c r="AC51">
        <f>AC50*(1+Q51)</f>
        <v>100</v>
      </c>
      <c r="AD51">
        <f>AD50*(1+R51)</f>
        <v>100</v>
      </c>
      <c r="AE51">
        <f t="shared" si="0"/>
        <v>100</v>
      </c>
      <c r="AG51" s="3">
        <f t="shared" si="2"/>
        <v>0</v>
      </c>
      <c r="AH51" s="3">
        <f t="shared" si="2"/>
        <v>0</v>
      </c>
      <c r="AI51" s="3">
        <f t="shared" si="2"/>
        <v>0</v>
      </c>
      <c r="AJ51" s="3">
        <f t="shared" si="2"/>
        <v>0</v>
      </c>
      <c r="AK51" s="3">
        <f t="shared" si="2"/>
        <v>0</v>
      </c>
      <c r="AL51" s="3">
        <f t="shared" si="2"/>
        <v>0</v>
      </c>
      <c r="AM51" s="3">
        <f t="shared" si="2"/>
        <v>0</v>
      </c>
      <c r="AN51" s="3">
        <f t="shared" si="2"/>
        <v>0</v>
      </c>
      <c r="AO51" s="3">
        <f t="shared" si="2"/>
        <v>0</v>
      </c>
      <c r="AP51" s="3">
        <f t="shared" si="2"/>
        <v>0</v>
      </c>
      <c r="AQ51" s="3">
        <f t="shared" si="2"/>
        <v>0</v>
      </c>
    </row>
    <row r="52" spans="1:43" x14ac:dyDescent="0.25">
      <c r="A52" s="1">
        <v>38411</v>
      </c>
      <c r="G52" s="3"/>
      <c r="H52" s="3"/>
      <c r="I52" s="3"/>
      <c r="J52" s="3"/>
      <c r="K52" s="3"/>
      <c r="N52" s="3"/>
      <c r="O52" s="3"/>
      <c r="P52" s="3"/>
      <c r="Q52" s="3"/>
      <c r="R52" s="3"/>
      <c r="S52" s="3"/>
      <c r="U52" s="7">
        <f>U51*(1+B52)</f>
        <v>100</v>
      </c>
      <c r="V52">
        <f>V51*(1+C52)</f>
        <v>100</v>
      </c>
      <c r="W52" s="7">
        <f>W51*(1+D52)</f>
        <v>100</v>
      </c>
      <c r="X52">
        <f>X51*(1+E52)</f>
        <v>100</v>
      </c>
      <c r="Y52" s="7">
        <f>Y51*(1+M52)</f>
        <v>100</v>
      </c>
      <c r="Z52" s="7">
        <f>Z51*(1+N52)</f>
        <v>100</v>
      </c>
      <c r="AA52">
        <f>AA51*(1+O52)</f>
        <v>100</v>
      </c>
      <c r="AB52">
        <f>AB51*(1+P52)</f>
        <v>100</v>
      </c>
      <c r="AC52">
        <f>AC51*(1+Q52)</f>
        <v>100</v>
      </c>
      <c r="AD52">
        <f>AD51*(1+R52)</f>
        <v>100</v>
      </c>
      <c r="AE52">
        <f t="shared" si="0"/>
        <v>100</v>
      </c>
      <c r="AG52" s="3">
        <f t="shared" si="2"/>
        <v>0</v>
      </c>
      <c r="AH52" s="3">
        <f t="shared" si="2"/>
        <v>0</v>
      </c>
      <c r="AI52" s="3">
        <f t="shared" ref="AG52:AQ77" si="3">MIN(0,((W52-MAX(W41:W52))/MAX(W41:W52)))</f>
        <v>0</v>
      </c>
      <c r="AJ52" s="3">
        <f t="shared" si="3"/>
        <v>0</v>
      </c>
      <c r="AK52" s="3">
        <f t="shared" si="3"/>
        <v>0</v>
      </c>
      <c r="AL52" s="3">
        <f t="shared" si="3"/>
        <v>0</v>
      </c>
      <c r="AM52" s="3">
        <f t="shared" si="3"/>
        <v>0</v>
      </c>
      <c r="AN52" s="3">
        <f t="shared" si="3"/>
        <v>0</v>
      </c>
      <c r="AO52" s="3">
        <f t="shared" si="3"/>
        <v>0</v>
      </c>
      <c r="AP52" s="3">
        <f t="shared" si="3"/>
        <v>0</v>
      </c>
      <c r="AQ52" s="3">
        <f t="shared" si="3"/>
        <v>0</v>
      </c>
    </row>
    <row r="53" spans="1:43" x14ac:dyDescent="0.25">
      <c r="A53" s="1">
        <v>38442</v>
      </c>
      <c r="G53" s="3"/>
      <c r="H53" s="3"/>
      <c r="I53" s="3"/>
      <c r="J53" s="3"/>
      <c r="K53" s="3"/>
      <c r="N53" s="3"/>
      <c r="O53" s="3"/>
      <c r="P53" s="3"/>
      <c r="Q53" s="3"/>
      <c r="R53" s="3"/>
      <c r="S53" s="3"/>
      <c r="U53" s="7">
        <f>U52*(1+B53)</f>
        <v>100</v>
      </c>
      <c r="V53">
        <f>V52*(1+C53)</f>
        <v>100</v>
      </c>
      <c r="W53" s="7">
        <f>W52*(1+D53)</f>
        <v>100</v>
      </c>
      <c r="X53">
        <f>X52*(1+E53)</f>
        <v>100</v>
      </c>
      <c r="Y53" s="7">
        <f>Y52*(1+M53)</f>
        <v>100</v>
      </c>
      <c r="Z53" s="7">
        <f>Z52*(1+N53)</f>
        <v>100</v>
      </c>
      <c r="AA53">
        <f>AA52*(1+O53)</f>
        <v>100</v>
      </c>
      <c r="AB53">
        <f>AB52*(1+P53)</f>
        <v>100</v>
      </c>
      <c r="AC53">
        <f>AC52*(1+Q53)</f>
        <v>100</v>
      </c>
      <c r="AD53">
        <f>AD52*(1+R53)</f>
        <v>100</v>
      </c>
      <c r="AE53">
        <f t="shared" si="0"/>
        <v>100</v>
      </c>
      <c r="AG53" s="3">
        <f t="shared" si="3"/>
        <v>0</v>
      </c>
      <c r="AH53" s="3">
        <f t="shared" si="3"/>
        <v>0</v>
      </c>
      <c r="AI53" s="3">
        <f t="shared" si="3"/>
        <v>0</v>
      </c>
      <c r="AJ53" s="3">
        <f t="shared" si="3"/>
        <v>0</v>
      </c>
      <c r="AK53" s="3">
        <f t="shared" si="3"/>
        <v>0</v>
      </c>
      <c r="AL53" s="3">
        <f t="shared" si="3"/>
        <v>0</v>
      </c>
      <c r="AM53" s="3">
        <f t="shared" si="3"/>
        <v>0</v>
      </c>
      <c r="AN53" s="3">
        <f t="shared" si="3"/>
        <v>0</v>
      </c>
      <c r="AO53" s="3">
        <f t="shared" si="3"/>
        <v>0</v>
      </c>
      <c r="AP53" s="3">
        <f t="shared" si="3"/>
        <v>0</v>
      </c>
      <c r="AQ53" s="3">
        <f t="shared" si="3"/>
        <v>0</v>
      </c>
    </row>
    <row r="54" spans="1:43" x14ac:dyDescent="0.25">
      <c r="A54" s="1">
        <v>38471</v>
      </c>
      <c r="G54" s="3"/>
      <c r="H54" s="3"/>
      <c r="I54" s="3"/>
      <c r="J54" s="3"/>
      <c r="K54" s="3"/>
      <c r="N54" s="3"/>
      <c r="O54" s="3"/>
      <c r="P54" s="3"/>
      <c r="Q54" s="3"/>
      <c r="R54" s="3"/>
      <c r="S54" s="3"/>
      <c r="U54" s="7">
        <f>U53*(1+B54)</f>
        <v>100</v>
      </c>
      <c r="V54">
        <f>V53*(1+C54)</f>
        <v>100</v>
      </c>
      <c r="W54" s="7">
        <f>W53*(1+D54)</f>
        <v>100</v>
      </c>
      <c r="X54">
        <f>X53*(1+E54)</f>
        <v>100</v>
      </c>
      <c r="Y54" s="7">
        <f>Y53*(1+M54)</f>
        <v>100</v>
      </c>
      <c r="Z54" s="7">
        <f>Z53*(1+N54)</f>
        <v>100</v>
      </c>
      <c r="AA54">
        <f>AA53*(1+O54)</f>
        <v>100</v>
      </c>
      <c r="AB54">
        <f>AB53*(1+P54)</f>
        <v>100</v>
      </c>
      <c r="AC54">
        <f>AC53*(1+Q54)</f>
        <v>100</v>
      </c>
      <c r="AD54">
        <f>AD53*(1+R54)</f>
        <v>100</v>
      </c>
      <c r="AE54">
        <f t="shared" si="0"/>
        <v>100</v>
      </c>
      <c r="AG54" s="3">
        <f t="shared" si="3"/>
        <v>0</v>
      </c>
      <c r="AH54" s="3">
        <f t="shared" si="3"/>
        <v>0</v>
      </c>
      <c r="AI54" s="3">
        <f t="shared" si="3"/>
        <v>0</v>
      </c>
      <c r="AJ54" s="3">
        <f t="shared" si="3"/>
        <v>0</v>
      </c>
      <c r="AK54" s="3">
        <f t="shared" si="3"/>
        <v>0</v>
      </c>
      <c r="AL54" s="3">
        <f t="shared" si="3"/>
        <v>0</v>
      </c>
      <c r="AM54" s="3">
        <f t="shared" si="3"/>
        <v>0</v>
      </c>
      <c r="AN54" s="3">
        <f t="shared" si="3"/>
        <v>0</v>
      </c>
      <c r="AO54" s="3">
        <f t="shared" si="3"/>
        <v>0</v>
      </c>
      <c r="AP54" s="3">
        <f t="shared" si="3"/>
        <v>0</v>
      </c>
      <c r="AQ54" s="3">
        <f t="shared" si="3"/>
        <v>0</v>
      </c>
    </row>
    <row r="55" spans="1:43" x14ac:dyDescent="0.25">
      <c r="A55" s="1">
        <v>38503</v>
      </c>
      <c r="G55" s="3"/>
      <c r="H55" s="3"/>
      <c r="I55" s="3"/>
      <c r="J55" s="3"/>
      <c r="K55" s="3"/>
      <c r="N55" s="3"/>
      <c r="O55" s="3"/>
      <c r="P55" s="3"/>
      <c r="Q55" s="3"/>
      <c r="R55" s="3"/>
      <c r="S55" s="3"/>
      <c r="U55" s="7">
        <f>U54*(1+B55)</f>
        <v>100</v>
      </c>
      <c r="V55">
        <f>V54*(1+C55)</f>
        <v>100</v>
      </c>
      <c r="W55" s="7">
        <f>W54*(1+D55)</f>
        <v>100</v>
      </c>
      <c r="X55">
        <f>X54*(1+E55)</f>
        <v>100</v>
      </c>
      <c r="Y55" s="7">
        <f>Y54*(1+M55)</f>
        <v>100</v>
      </c>
      <c r="Z55" s="7">
        <f>Z54*(1+N55)</f>
        <v>100</v>
      </c>
      <c r="AA55">
        <f>AA54*(1+O55)</f>
        <v>100</v>
      </c>
      <c r="AB55">
        <f>AB54*(1+P55)</f>
        <v>100</v>
      </c>
      <c r="AC55">
        <f>AC54*(1+Q55)</f>
        <v>100</v>
      </c>
      <c r="AD55">
        <f>AD54*(1+R55)</f>
        <v>100</v>
      </c>
      <c r="AE55">
        <f t="shared" si="0"/>
        <v>100</v>
      </c>
      <c r="AG55" s="3">
        <f t="shared" si="3"/>
        <v>0</v>
      </c>
      <c r="AH55" s="3">
        <f t="shared" si="3"/>
        <v>0</v>
      </c>
      <c r="AI55" s="3">
        <f t="shared" si="3"/>
        <v>0</v>
      </c>
      <c r="AJ55" s="3">
        <f t="shared" si="3"/>
        <v>0</v>
      </c>
      <c r="AK55" s="3">
        <f t="shared" si="3"/>
        <v>0</v>
      </c>
      <c r="AL55" s="3">
        <f t="shared" si="3"/>
        <v>0</v>
      </c>
      <c r="AM55" s="3">
        <f t="shared" si="3"/>
        <v>0</v>
      </c>
      <c r="AN55" s="3">
        <f t="shared" si="3"/>
        <v>0</v>
      </c>
      <c r="AO55" s="3">
        <f t="shared" si="3"/>
        <v>0</v>
      </c>
      <c r="AP55" s="3">
        <f t="shared" si="3"/>
        <v>0</v>
      </c>
      <c r="AQ55" s="3">
        <f t="shared" si="3"/>
        <v>0</v>
      </c>
    </row>
    <row r="56" spans="1:43" x14ac:dyDescent="0.25">
      <c r="A56" s="1">
        <v>38533</v>
      </c>
      <c r="G56" s="3"/>
      <c r="H56" s="3"/>
      <c r="I56" s="3"/>
      <c r="J56" s="3"/>
      <c r="K56" s="3"/>
      <c r="N56" s="3"/>
      <c r="O56" s="3"/>
      <c r="P56" s="3"/>
      <c r="Q56" s="3"/>
      <c r="R56" s="3"/>
      <c r="S56" s="3"/>
      <c r="U56" s="7">
        <f>U55*(1+B56)</f>
        <v>100</v>
      </c>
      <c r="V56">
        <f>V55*(1+C56)</f>
        <v>100</v>
      </c>
      <c r="W56" s="7">
        <f>W55*(1+D56)</f>
        <v>100</v>
      </c>
      <c r="X56">
        <f>X55*(1+E56)</f>
        <v>100</v>
      </c>
      <c r="Y56" s="7">
        <f>Y55*(1+M56)</f>
        <v>100</v>
      </c>
      <c r="Z56" s="7">
        <f>Z55*(1+N56)</f>
        <v>100</v>
      </c>
      <c r="AA56">
        <f>AA55*(1+O56)</f>
        <v>100</v>
      </c>
      <c r="AB56">
        <f>AB55*(1+P56)</f>
        <v>100</v>
      </c>
      <c r="AC56">
        <f>AC55*(1+Q56)</f>
        <v>100</v>
      </c>
      <c r="AD56">
        <f>AD55*(1+R56)</f>
        <v>100</v>
      </c>
      <c r="AE56">
        <f t="shared" si="0"/>
        <v>100</v>
      </c>
      <c r="AG56" s="3">
        <f t="shared" si="3"/>
        <v>0</v>
      </c>
      <c r="AH56" s="3">
        <f t="shared" si="3"/>
        <v>0</v>
      </c>
      <c r="AI56" s="3">
        <f t="shared" si="3"/>
        <v>0</v>
      </c>
      <c r="AJ56" s="3">
        <f t="shared" si="3"/>
        <v>0</v>
      </c>
      <c r="AK56" s="3">
        <f t="shared" si="3"/>
        <v>0</v>
      </c>
      <c r="AL56" s="3">
        <f t="shared" si="3"/>
        <v>0</v>
      </c>
      <c r="AM56" s="3">
        <f t="shared" si="3"/>
        <v>0</v>
      </c>
      <c r="AN56" s="3">
        <f t="shared" si="3"/>
        <v>0</v>
      </c>
      <c r="AO56" s="3">
        <f t="shared" si="3"/>
        <v>0</v>
      </c>
      <c r="AP56" s="3">
        <f t="shared" si="3"/>
        <v>0</v>
      </c>
      <c r="AQ56" s="3">
        <f t="shared" si="3"/>
        <v>0</v>
      </c>
    </row>
    <row r="57" spans="1:43" x14ac:dyDescent="0.25">
      <c r="A57" s="1">
        <v>38562</v>
      </c>
      <c r="G57" s="3"/>
      <c r="H57" s="3"/>
      <c r="I57" s="3"/>
      <c r="J57" s="3"/>
      <c r="K57" s="3"/>
      <c r="N57" s="3"/>
      <c r="O57" s="3"/>
      <c r="P57" s="3"/>
      <c r="Q57" s="3"/>
      <c r="R57" s="3"/>
      <c r="S57" s="3"/>
      <c r="U57" s="7">
        <f>U56*(1+B57)</f>
        <v>100</v>
      </c>
      <c r="V57">
        <f>V56*(1+C57)</f>
        <v>100</v>
      </c>
      <c r="W57" s="7">
        <f>W56*(1+D57)</f>
        <v>100</v>
      </c>
      <c r="X57">
        <f>X56*(1+E57)</f>
        <v>100</v>
      </c>
      <c r="Y57" s="7">
        <f>Y56*(1+M57)</f>
        <v>100</v>
      </c>
      <c r="Z57" s="7">
        <f>Z56*(1+N57)</f>
        <v>100</v>
      </c>
      <c r="AA57">
        <f>AA56*(1+O57)</f>
        <v>100</v>
      </c>
      <c r="AB57">
        <f>AB56*(1+P57)</f>
        <v>100</v>
      </c>
      <c r="AC57">
        <f>AC56*(1+Q57)</f>
        <v>100</v>
      </c>
      <c r="AD57">
        <f>AD56*(1+R57)</f>
        <v>100</v>
      </c>
      <c r="AE57">
        <f t="shared" si="0"/>
        <v>100</v>
      </c>
      <c r="AG57" s="3">
        <f t="shared" si="3"/>
        <v>0</v>
      </c>
      <c r="AH57" s="3">
        <f t="shared" si="3"/>
        <v>0</v>
      </c>
      <c r="AI57" s="3">
        <f t="shared" si="3"/>
        <v>0</v>
      </c>
      <c r="AJ57" s="3">
        <f t="shared" si="3"/>
        <v>0</v>
      </c>
      <c r="AK57" s="3">
        <f t="shared" si="3"/>
        <v>0</v>
      </c>
      <c r="AL57" s="3">
        <f t="shared" si="3"/>
        <v>0</v>
      </c>
      <c r="AM57" s="3">
        <f t="shared" si="3"/>
        <v>0</v>
      </c>
      <c r="AN57" s="3">
        <f t="shared" si="3"/>
        <v>0</v>
      </c>
      <c r="AO57" s="3">
        <f t="shared" si="3"/>
        <v>0</v>
      </c>
      <c r="AP57" s="3">
        <f t="shared" si="3"/>
        <v>0</v>
      </c>
      <c r="AQ57" s="3">
        <f t="shared" si="3"/>
        <v>0</v>
      </c>
    </row>
    <row r="58" spans="1:43" x14ac:dyDescent="0.25">
      <c r="A58" s="1">
        <v>38595</v>
      </c>
      <c r="G58" s="3"/>
      <c r="H58" s="3"/>
      <c r="I58" s="3"/>
      <c r="J58" s="3"/>
      <c r="K58" s="3"/>
      <c r="N58" s="3"/>
      <c r="O58" s="3"/>
      <c r="P58" s="3"/>
      <c r="Q58" s="3"/>
      <c r="R58" s="3"/>
      <c r="S58" s="3"/>
      <c r="U58" s="7">
        <f>U57*(1+B58)</f>
        <v>100</v>
      </c>
      <c r="V58">
        <f>V57*(1+C58)</f>
        <v>100</v>
      </c>
      <c r="W58" s="7">
        <f>W57*(1+D58)</f>
        <v>100</v>
      </c>
      <c r="X58">
        <f>X57*(1+E58)</f>
        <v>100</v>
      </c>
      <c r="Y58" s="7">
        <f>Y57*(1+M58)</f>
        <v>100</v>
      </c>
      <c r="Z58" s="7">
        <f>Z57*(1+N58)</f>
        <v>100</v>
      </c>
      <c r="AA58">
        <f>AA57*(1+O58)</f>
        <v>100</v>
      </c>
      <c r="AB58">
        <f>AB57*(1+P58)</f>
        <v>100</v>
      </c>
      <c r="AC58">
        <f>AC57*(1+Q58)</f>
        <v>100</v>
      </c>
      <c r="AD58">
        <f>AD57*(1+R58)</f>
        <v>100</v>
      </c>
      <c r="AE58">
        <f t="shared" si="0"/>
        <v>100</v>
      </c>
      <c r="AG58" s="3">
        <f t="shared" si="3"/>
        <v>0</v>
      </c>
      <c r="AH58" s="3">
        <f t="shared" si="3"/>
        <v>0</v>
      </c>
      <c r="AI58" s="3">
        <f t="shared" si="3"/>
        <v>0</v>
      </c>
      <c r="AJ58" s="3">
        <f t="shared" si="3"/>
        <v>0</v>
      </c>
      <c r="AK58" s="3">
        <f t="shared" si="3"/>
        <v>0</v>
      </c>
      <c r="AL58" s="3">
        <f t="shared" si="3"/>
        <v>0</v>
      </c>
      <c r="AM58" s="3">
        <f t="shared" si="3"/>
        <v>0</v>
      </c>
      <c r="AN58" s="3">
        <f t="shared" si="3"/>
        <v>0</v>
      </c>
      <c r="AO58" s="3">
        <f t="shared" si="3"/>
        <v>0</v>
      </c>
      <c r="AP58" s="3">
        <f t="shared" si="3"/>
        <v>0</v>
      </c>
      <c r="AQ58" s="3">
        <f t="shared" si="3"/>
        <v>0</v>
      </c>
    </row>
    <row r="59" spans="1:43" x14ac:dyDescent="0.25">
      <c r="A59" s="1">
        <v>38625</v>
      </c>
      <c r="G59" s="3"/>
      <c r="H59" s="3"/>
      <c r="I59" s="3"/>
      <c r="J59" s="3"/>
      <c r="K59" s="3"/>
      <c r="N59" s="3"/>
      <c r="O59" s="3"/>
      <c r="P59" s="3"/>
      <c r="Q59" s="3"/>
      <c r="R59" s="3"/>
      <c r="S59" s="3"/>
      <c r="U59" s="7">
        <f>U58*(1+B59)</f>
        <v>100</v>
      </c>
      <c r="V59">
        <f>V58*(1+C59)</f>
        <v>100</v>
      </c>
      <c r="W59" s="7">
        <f>W58*(1+D59)</f>
        <v>100</v>
      </c>
      <c r="X59">
        <f>X58*(1+E59)</f>
        <v>100</v>
      </c>
      <c r="Y59" s="7">
        <f>Y58*(1+M59)</f>
        <v>100</v>
      </c>
      <c r="Z59" s="7">
        <f>Z58*(1+N59)</f>
        <v>100</v>
      </c>
      <c r="AA59">
        <f>AA58*(1+O59)</f>
        <v>100</v>
      </c>
      <c r="AB59">
        <f>AB58*(1+P59)</f>
        <v>100</v>
      </c>
      <c r="AC59">
        <f>AC58*(1+Q59)</f>
        <v>100</v>
      </c>
      <c r="AD59">
        <f>AD58*(1+R59)</f>
        <v>100</v>
      </c>
      <c r="AE59">
        <f t="shared" si="0"/>
        <v>100</v>
      </c>
      <c r="AG59" s="3">
        <f t="shared" si="3"/>
        <v>0</v>
      </c>
      <c r="AH59" s="3">
        <f t="shared" si="3"/>
        <v>0</v>
      </c>
      <c r="AI59" s="3">
        <f t="shared" si="3"/>
        <v>0</v>
      </c>
      <c r="AJ59" s="3">
        <f t="shared" si="3"/>
        <v>0</v>
      </c>
      <c r="AK59" s="3">
        <f t="shared" si="3"/>
        <v>0</v>
      </c>
      <c r="AL59" s="3">
        <f t="shared" si="3"/>
        <v>0</v>
      </c>
      <c r="AM59" s="3">
        <f t="shared" si="3"/>
        <v>0</v>
      </c>
      <c r="AN59" s="3">
        <f t="shared" si="3"/>
        <v>0</v>
      </c>
      <c r="AO59" s="3">
        <f t="shared" si="3"/>
        <v>0</v>
      </c>
      <c r="AP59" s="3">
        <f t="shared" si="3"/>
        <v>0</v>
      </c>
      <c r="AQ59" s="3">
        <f t="shared" si="3"/>
        <v>0</v>
      </c>
    </row>
    <row r="60" spans="1:43" x14ac:dyDescent="0.25">
      <c r="A60" s="1">
        <v>38656</v>
      </c>
      <c r="G60" s="3"/>
      <c r="H60" s="3"/>
      <c r="I60" s="3"/>
      <c r="J60" s="3"/>
      <c r="K60" s="3"/>
      <c r="N60" s="3"/>
      <c r="O60" s="3"/>
      <c r="P60" s="3"/>
      <c r="Q60" s="3"/>
      <c r="R60" s="3"/>
      <c r="S60" s="3"/>
      <c r="U60" s="7">
        <f>U59*(1+B60)</f>
        <v>100</v>
      </c>
      <c r="V60">
        <f>V59*(1+C60)</f>
        <v>100</v>
      </c>
      <c r="W60" s="7">
        <f>W59*(1+D60)</f>
        <v>100</v>
      </c>
      <c r="X60">
        <f>X59*(1+E60)</f>
        <v>100</v>
      </c>
      <c r="Y60" s="7">
        <f>Y59*(1+M60)</f>
        <v>100</v>
      </c>
      <c r="Z60" s="7">
        <f>Z59*(1+N60)</f>
        <v>100</v>
      </c>
      <c r="AA60">
        <f>AA59*(1+O60)</f>
        <v>100</v>
      </c>
      <c r="AB60">
        <f>AB59*(1+P60)</f>
        <v>100</v>
      </c>
      <c r="AC60">
        <f>AC59*(1+Q60)</f>
        <v>100</v>
      </c>
      <c r="AD60">
        <f>AD59*(1+R60)</f>
        <v>100</v>
      </c>
      <c r="AE60">
        <f t="shared" si="0"/>
        <v>100</v>
      </c>
      <c r="AG60" s="3">
        <f t="shared" si="3"/>
        <v>0</v>
      </c>
      <c r="AH60" s="3">
        <f t="shared" si="3"/>
        <v>0</v>
      </c>
      <c r="AI60" s="3">
        <f t="shared" si="3"/>
        <v>0</v>
      </c>
      <c r="AJ60" s="3">
        <f t="shared" si="3"/>
        <v>0</v>
      </c>
      <c r="AK60" s="3">
        <f t="shared" si="3"/>
        <v>0</v>
      </c>
      <c r="AL60" s="3">
        <f t="shared" si="3"/>
        <v>0</v>
      </c>
      <c r="AM60" s="3">
        <f t="shared" si="3"/>
        <v>0</v>
      </c>
      <c r="AN60" s="3">
        <f t="shared" si="3"/>
        <v>0</v>
      </c>
      <c r="AO60" s="3">
        <f t="shared" si="3"/>
        <v>0</v>
      </c>
      <c r="AP60" s="3">
        <f t="shared" si="3"/>
        <v>0</v>
      </c>
      <c r="AQ60" s="3">
        <f t="shared" si="3"/>
        <v>0</v>
      </c>
    </row>
    <row r="61" spans="1:43" x14ac:dyDescent="0.25">
      <c r="A61" s="1">
        <v>38686</v>
      </c>
      <c r="G61" s="3"/>
      <c r="H61" s="3"/>
      <c r="I61" s="3"/>
      <c r="J61" s="3"/>
      <c r="K61" s="3"/>
      <c r="N61" s="3"/>
      <c r="O61" s="3"/>
      <c r="P61" s="3"/>
      <c r="Q61" s="3"/>
      <c r="R61" s="3"/>
      <c r="S61" s="3"/>
      <c r="U61" s="7">
        <f>U60*(1+B61)</f>
        <v>100</v>
      </c>
      <c r="V61">
        <f>V60*(1+C61)</f>
        <v>100</v>
      </c>
      <c r="W61" s="7">
        <f>W60*(1+D61)</f>
        <v>100</v>
      </c>
      <c r="X61">
        <f>X60*(1+E61)</f>
        <v>100</v>
      </c>
      <c r="Y61" s="7">
        <f>Y60*(1+M61)</f>
        <v>100</v>
      </c>
      <c r="Z61" s="7">
        <f>Z60*(1+N61)</f>
        <v>100</v>
      </c>
      <c r="AA61">
        <f>AA60*(1+O61)</f>
        <v>100</v>
      </c>
      <c r="AB61">
        <f>AB60*(1+P61)</f>
        <v>100</v>
      </c>
      <c r="AC61">
        <f>AC60*(1+Q61)</f>
        <v>100</v>
      </c>
      <c r="AD61">
        <f>AD60*(1+R61)</f>
        <v>100</v>
      </c>
      <c r="AE61">
        <f t="shared" si="0"/>
        <v>100</v>
      </c>
      <c r="AG61" s="3">
        <f t="shared" si="3"/>
        <v>0</v>
      </c>
      <c r="AH61" s="3">
        <f t="shared" si="3"/>
        <v>0</v>
      </c>
      <c r="AI61" s="3">
        <f t="shared" si="3"/>
        <v>0</v>
      </c>
      <c r="AJ61" s="3">
        <f t="shared" si="3"/>
        <v>0</v>
      </c>
      <c r="AK61" s="3">
        <f t="shared" si="3"/>
        <v>0</v>
      </c>
      <c r="AL61" s="3">
        <f t="shared" si="3"/>
        <v>0</v>
      </c>
      <c r="AM61" s="3">
        <f t="shared" si="3"/>
        <v>0</v>
      </c>
      <c r="AN61" s="3">
        <f t="shared" si="3"/>
        <v>0</v>
      </c>
      <c r="AO61" s="3">
        <f t="shared" si="3"/>
        <v>0</v>
      </c>
      <c r="AP61" s="3">
        <f t="shared" si="3"/>
        <v>0</v>
      </c>
      <c r="AQ61" s="3">
        <f t="shared" si="3"/>
        <v>0</v>
      </c>
    </row>
    <row r="62" spans="1:43" x14ac:dyDescent="0.25">
      <c r="A62" s="1">
        <v>38716</v>
      </c>
      <c r="G62" s="3"/>
      <c r="H62" s="3"/>
      <c r="I62" s="3"/>
      <c r="J62" s="3"/>
      <c r="K62" s="3"/>
      <c r="N62" s="3"/>
      <c r="O62" s="3"/>
      <c r="P62" s="3"/>
      <c r="Q62" s="3"/>
      <c r="R62" s="3"/>
      <c r="S62" s="3"/>
      <c r="U62" s="7">
        <f>U61*(1+B62)</f>
        <v>100</v>
      </c>
      <c r="V62">
        <f>V61*(1+C62)</f>
        <v>100</v>
      </c>
      <c r="W62" s="7">
        <f>W61*(1+D62)</f>
        <v>100</v>
      </c>
      <c r="X62">
        <f>X61*(1+E62)</f>
        <v>100</v>
      </c>
      <c r="Y62" s="7">
        <f>Y61*(1+M62)</f>
        <v>100</v>
      </c>
      <c r="Z62" s="7">
        <f>Z61*(1+N62)</f>
        <v>100</v>
      </c>
      <c r="AA62">
        <f>AA61*(1+O62)</f>
        <v>100</v>
      </c>
      <c r="AB62">
        <f>AB61*(1+P62)</f>
        <v>100</v>
      </c>
      <c r="AC62">
        <f>AC61*(1+Q62)</f>
        <v>100</v>
      </c>
      <c r="AD62">
        <f>AD61*(1+R62)</f>
        <v>100</v>
      </c>
      <c r="AE62">
        <f t="shared" si="0"/>
        <v>100</v>
      </c>
      <c r="AG62" s="3">
        <f t="shared" si="3"/>
        <v>0</v>
      </c>
      <c r="AH62" s="3">
        <f t="shared" si="3"/>
        <v>0</v>
      </c>
      <c r="AI62" s="3">
        <f t="shared" si="3"/>
        <v>0</v>
      </c>
      <c r="AJ62" s="3">
        <f t="shared" si="3"/>
        <v>0</v>
      </c>
      <c r="AK62" s="3">
        <f t="shared" si="3"/>
        <v>0</v>
      </c>
      <c r="AL62" s="3">
        <f t="shared" si="3"/>
        <v>0</v>
      </c>
      <c r="AM62" s="3">
        <f t="shared" si="3"/>
        <v>0</v>
      </c>
      <c r="AN62" s="3">
        <f t="shared" si="3"/>
        <v>0</v>
      </c>
      <c r="AO62" s="3">
        <f t="shared" si="3"/>
        <v>0</v>
      </c>
      <c r="AP62" s="3">
        <f t="shared" si="3"/>
        <v>0</v>
      </c>
      <c r="AQ62" s="3">
        <f t="shared" si="3"/>
        <v>0</v>
      </c>
    </row>
    <row r="63" spans="1:43" x14ac:dyDescent="0.25">
      <c r="A63" s="1">
        <v>38748</v>
      </c>
      <c r="G63" s="3"/>
      <c r="H63" s="3"/>
      <c r="I63" s="3"/>
      <c r="J63" s="3"/>
      <c r="K63" s="3"/>
      <c r="N63" s="3"/>
      <c r="O63" s="3"/>
      <c r="P63" s="3"/>
      <c r="Q63" s="3"/>
      <c r="R63" s="3"/>
      <c r="S63" s="3"/>
      <c r="U63" s="7">
        <f>U62*(1+B63)</f>
        <v>100</v>
      </c>
      <c r="V63">
        <f>V62*(1+C63)</f>
        <v>100</v>
      </c>
      <c r="W63" s="7">
        <f>W62*(1+D63)</f>
        <v>100</v>
      </c>
      <c r="X63">
        <f>X62*(1+E63)</f>
        <v>100</v>
      </c>
      <c r="Y63" s="7">
        <f>Y62*(1+M63)</f>
        <v>100</v>
      </c>
      <c r="Z63" s="7">
        <f>Z62*(1+N63)</f>
        <v>100</v>
      </c>
      <c r="AA63">
        <f>AA62*(1+O63)</f>
        <v>100</v>
      </c>
      <c r="AB63">
        <f>AB62*(1+P63)</f>
        <v>100</v>
      </c>
      <c r="AC63">
        <f>AC62*(1+Q63)</f>
        <v>100</v>
      </c>
      <c r="AD63">
        <f>AD62*(1+R63)</f>
        <v>100</v>
      </c>
      <c r="AE63">
        <f t="shared" si="0"/>
        <v>100</v>
      </c>
      <c r="AG63" s="3">
        <f t="shared" si="3"/>
        <v>0</v>
      </c>
      <c r="AH63" s="3">
        <f t="shared" si="3"/>
        <v>0</v>
      </c>
      <c r="AI63" s="3">
        <f t="shared" si="3"/>
        <v>0</v>
      </c>
      <c r="AJ63" s="3">
        <f t="shared" si="3"/>
        <v>0</v>
      </c>
      <c r="AK63" s="3">
        <f t="shared" si="3"/>
        <v>0</v>
      </c>
      <c r="AL63" s="3">
        <f t="shared" si="3"/>
        <v>0</v>
      </c>
      <c r="AM63" s="3">
        <f t="shared" si="3"/>
        <v>0</v>
      </c>
      <c r="AN63" s="3">
        <f t="shared" si="3"/>
        <v>0</v>
      </c>
      <c r="AO63" s="3">
        <f t="shared" si="3"/>
        <v>0</v>
      </c>
      <c r="AP63" s="3">
        <f t="shared" si="3"/>
        <v>0</v>
      </c>
      <c r="AQ63" s="3">
        <f t="shared" si="3"/>
        <v>0</v>
      </c>
    </row>
    <row r="64" spans="1:43" x14ac:dyDescent="0.25">
      <c r="A64" s="1">
        <v>38776</v>
      </c>
      <c r="G64" s="3"/>
      <c r="H64" s="3"/>
      <c r="I64" s="3"/>
      <c r="J64" s="3"/>
      <c r="K64" s="3"/>
      <c r="N64" s="3"/>
      <c r="O64" s="3"/>
      <c r="P64" s="3"/>
      <c r="Q64" s="3"/>
      <c r="R64" s="3"/>
      <c r="S64" s="3"/>
      <c r="U64" s="7">
        <f>U63*(1+B64)</f>
        <v>100</v>
      </c>
      <c r="V64">
        <f>V63*(1+C64)</f>
        <v>100</v>
      </c>
      <c r="W64" s="7">
        <f>W63*(1+D64)</f>
        <v>100</v>
      </c>
      <c r="X64">
        <f>X63*(1+E64)</f>
        <v>100</v>
      </c>
      <c r="Y64" s="7">
        <f>Y63*(1+M64)</f>
        <v>100</v>
      </c>
      <c r="Z64" s="7">
        <f>Z63*(1+N64)</f>
        <v>100</v>
      </c>
      <c r="AA64">
        <f>AA63*(1+O64)</f>
        <v>100</v>
      </c>
      <c r="AB64">
        <f>AB63*(1+P64)</f>
        <v>100</v>
      </c>
      <c r="AC64">
        <f>AC63*(1+Q64)</f>
        <v>100</v>
      </c>
      <c r="AD64">
        <f>AD63*(1+R64)</f>
        <v>100</v>
      </c>
      <c r="AE64">
        <f t="shared" si="0"/>
        <v>100</v>
      </c>
      <c r="AG64" s="3">
        <f t="shared" si="3"/>
        <v>0</v>
      </c>
      <c r="AH64" s="3">
        <f t="shared" si="3"/>
        <v>0</v>
      </c>
      <c r="AI64" s="3">
        <f t="shared" si="3"/>
        <v>0</v>
      </c>
      <c r="AJ64" s="3">
        <f t="shared" si="3"/>
        <v>0</v>
      </c>
      <c r="AK64" s="3">
        <f t="shared" si="3"/>
        <v>0</v>
      </c>
      <c r="AL64" s="3">
        <f t="shared" si="3"/>
        <v>0</v>
      </c>
      <c r="AM64" s="3">
        <f t="shared" si="3"/>
        <v>0</v>
      </c>
      <c r="AN64" s="3">
        <f t="shared" si="3"/>
        <v>0</v>
      </c>
      <c r="AO64" s="3">
        <f t="shared" si="3"/>
        <v>0</v>
      </c>
      <c r="AP64" s="3">
        <f t="shared" si="3"/>
        <v>0</v>
      </c>
      <c r="AQ64" s="3">
        <f t="shared" si="3"/>
        <v>0</v>
      </c>
    </row>
    <row r="65" spans="1:43" x14ac:dyDescent="0.25">
      <c r="A65" s="1">
        <v>38807</v>
      </c>
      <c r="G65" s="3"/>
      <c r="H65" s="3"/>
      <c r="I65" s="3"/>
      <c r="J65" s="3"/>
      <c r="K65" s="3"/>
      <c r="N65" s="3"/>
      <c r="O65" s="3"/>
      <c r="P65" s="3"/>
      <c r="Q65" s="3"/>
      <c r="R65" s="3"/>
      <c r="S65" s="3"/>
      <c r="U65" s="7">
        <f>U64*(1+B65)</f>
        <v>100</v>
      </c>
      <c r="V65">
        <f>V64*(1+C65)</f>
        <v>100</v>
      </c>
      <c r="W65" s="7">
        <f>W64*(1+D65)</f>
        <v>100</v>
      </c>
      <c r="X65">
        <f>X64*(1+E65)</f>
        <v>100</v>
      </c>
      <c r="Y65" s="7">
        <f>Y64*(1+M65)</f>
        <v>100</v>
      </c>
      <c r="Z65" s="7">
        <f>Z64*(1+N65)</f>
        <v>100</v>
      </c>
      <c r="AA65">
        <f>AA64*(1+O65)</f>
        <v>100</v>
      </c>
      <c r="AB65">
        <f>AB64*(1+P65)</f>
        <v>100</v>
      </c>
      <c r="AC65">
        <f>AC64*(1+Q65)</f>
        <v>100</v>
      </c>
      <c r="AD65">
        <f>AD64*(1+R65)</f>
        <v>100</v>
      </c>
      <c r="AE65">
        <f t="shared" si="0"/>
        <v>100</v>
      </c>
      <c r="AG65" s="3">
        <f t="shared" si="3"/>
        <v>0</v>
      </c>
      <c r="AH65" s="3">
        <f t="shared" si="3"/>
        <v>0</v>
      </c>
      <c r="AI65" s="3">
        <f t="shared" si="3"/>
        <v>0</v>
      </c>
      <c r="AJ65" s="3">
        <f t="shared" si="3"/>
        <v>0</v>
      </c>
      <c r="AK65" s="3">
        <f t="shared" si="3"/>
        <v>0</v>
      </c>
      <c r="AL65" s="3">
        <f t="shared" si="3"/>
        <v>0</v>
      </c>
      <c r="AM65" s="3">
        <f t="shared" si="3"/>
        <v>0</v>
      </c>
      <c r="AN65" s="3">
        <f t="shared" si="3"/>
        <v>0</v>
      </c>
      <c r="AO65" s="3">
        <f t="shared" si="3"/>
        <v>0</v>
      </c>
      <c r="AP65" s="3">
        <f t="shared" si="3"/>
        <v>0</v>
      </c>
      <c r="AQ65" s="3">
        <f t="shared" si="3"/>
        <v>0</v>
      </c>
    </row>
    <row r="66" spans="1:43" x14ac:dyDescent="0.25">
      <c r="A66" s="1">
        <v>38835</v>
      </c>
      <c r="G66" s="3"/>
      <c r="H66" s="3"/>
      <c r="I66" s="3"/>
      <c r="J66" s="3"/>
      <c r="K66" s="3"/>
      <c r="N66" s="3"/>
      <c r="O66" s="3"/>
      <c r="P66" s="3"/>
      <c r="Q66" s="3"/>
      <c r="R66" s="3"/>
      <c r="S66" s="3"/>
      <c r="U66" s="7">
        <f>U65*(1+B66)</f>
        <v>100</v>
      </c>
      <c r="V66">
        <f>V65*(1+C66)</f>
        <v>100</v>
      </c>
      <c r="W66" s="7">
        <f>W65*(1+D66)</f>
        <v>100</v>
      </c>
      <c r="X66">
        <f>X65*(1+E66)</f>
        <v>100</v>
      </c>
      <c r="Y66" s="7">
        <f>Y65*(1+M66)</f>
        <v>100</v>
      </c>
      <c r="Z66" s="7">
        <f>Z65*(1+N66)</f>
        <v>100</v>
      </c>
      <c r="AA66">
        <f>AA65*(1+O66)</f>
        <v>100</v>
      </c>
      <c r="AB66">
        <f>AB65*(1+P66)</f>
        <v>100</v>
      </c>
      <c r="AC66">
        <f>AC65*(1+Q66)</f>
        <v>100</v>
      </c>
      <c r="AD66">
        <f>AD65*(1+R66)</f>
        <v>100</v>
      </c>
      <c r="AE66">
        <f t="shared" si="0"/>
        <v>100</v>
      </c>
      <c r="AG66" s="3">
        <f t="shared" si="3"/>
        <v>0</v>
      </c>
      <c r="AH66" s="3">
        <f t="shared" si="3"/>
        <v>0</v>
      </c>
      <c r="AI66" s="3">
        <f t="shared" si="3"/>
        <v>0</v>
      </c>
      <c r="AJ66" s="3">
        <f t="shared" si="3"/>
        <v>0</v>
      </c>
      <c r="AK66" s="3">
        <f t="shared" si="3"/>
        <v>0</v>
      </c>
      <c r="AL66" s="3">
        <f t="shared" si="3"/>
        <v>0</v>
      </c>
      <c r="AM66" s="3">
        <f t="shared" si="3"/>
        <v>0</v>
      </c>
      <c r="AN66" s="3">
        <f t="shared" si="3"/>
        <v>0</v>
      </c>
      <c r="AO66" s="3">
        <f t="shared" si="3"/>
        <v>0</v>
      </c>
      <c r="AP66" s="3">
        <f t="shared" si="3"/>
        <v>0</v>
      </c>
      <c r="AQ66" s="3">
        <f t="shared" si="3"/>
        <v>0</v>
      </c>
    </row>
    <row r="67" spans="1:43" x14ac:dyDescent="0.25">
      <c r="A67" s="1">
        <v>38868</v>
      </c>
      <c r="G67" s="3"/>
      <c r="H67" s="3"/>
      <c r="I67" s="3"/>
      <c r="J67" s="3"/>
      <c r="K67" s="3"/>
      <c r="N67" s="3"/>
      <c r="O67" s="3"/>
      <c r="P67" s="3"/>
      <c r="Q67" s="3"/>
      <c r="R67" s="3"/>
      <c r="S67" s="3"/>
      <c r="U67" s="7">
        <f>U66*(1+B67)</f>
        <v>100</v>
      </c>
      <c r="V67">
        <f>V66*(1+C67)</f>
        <v>100</v>
      </c>
      <c r="W67" s="7">
        <f>W66*(1+D67)</f>
        <v>100</v>
      </c>
      <c r="X67">
        <f>X66*(1+E67)</f>
        <v>100</v>
      </c>
      <c r="Y67" s="7">
        <f>Y66*(1+M67)</f>
        <v>100</v>
      </c>
      <c r="Z67" s="7">
        <f>Z66*(1+N67)</f>
        <v>100</v>
      </c>
      <c r="AA67">
        <f>AA66*(1+O67)</f>
        <v>100</v>
      </c>
      <c r="AB67">
        <f>AB66*(1+P67)</f>
        <v>100</v>
      </c>
      <c r="AC67">
        <f>AC66*(1+Q67)</f>
        <v>100</v>
      </c>
      <c r="AD67">
        <f>AD66*(1+R67)</f>
        <v>100</v>
      </c>
      <c r="AE67">
        <f t="shared" si="0"/>
        <v>100</v>
      </c>
      <c r="AG67" s="3">
        <f t="shared" si="3"/>
        <v>0</v>
      </c>
      <c r="AH67" s="3">
        <f t="shared" si="3"/>
        <v>0</v>
      </c>
      <c r="AI67" s="3">
        <f t="shared" si="3"/>
        <v>0</v>
      </c>
      <c r="AJ67" s="3">
        <f t="shared" si="3"/>
        <v>0</v>
      </c>
      <c r="AK67" s="3">
        <f t="shared" si="3"/>
        <v>0</v>
      </c>
      <c r="AL67" s="3">
        <f t="shared" si="3"/>
        <v>0</v>
      </c>
      <c r="AM67" s="3">
        <f t="shared" si="3"/>
        <v>0</v>
      </c>
      <c r="AN67" s="3">
        <f t="shared" si="3"/>
        <v>0</v>
      </c>
      <c r="AO67" s="3">
        <f t="shared" si="3"/>
        <v>0</v>
      </c>
      <c r="AP67" s="3">
        <f t="shared" si="3"/>
        <v>0</v>
      </c>
      <c r="AQ67" s="3">
        <f t="shared" si="3"/>
        <v>0</v>
      </c>
    </row>
    <row r="68" spans="1:43" x14ac:dyDescent="0.25">
      <c r="A68" s="1">
        <v>38898</v>
      </c>
      <c r="G68" s="3"/>
      <c r="H68" s="3"/>
      <c r="I68" s="3"/>
      <c r="J68" s="3"/>
      <c r="K68" s="3"/>
      <c r="N68" s="3"/>
      <c r="O68" s="3"/>
      <c r="P68" s="3"/>
      <c r="Q68" s="3"/>
      <c r="R68" s="3"/>
      <c r="S68" s="3"/>
      <c r="U68" s="7">
        <f>U67*(1+B68)</f>
        <v>100</v>
      </c>
      <c r="V68">
        <f>V67*(1+C68)</f>
        <v>100</v>
      </c>
      <c r="W68" s="7">
        <f>W67*(1+D68)</f>
        <v>100</v>
      </c>
      <c r="X68">
        <f>X67*(1+E68)</f>
        <v>100</v>
      </c>
      <c r="Y68" s="7">
        <f>Y67*(1+M68)</f>
        <v>100</v>
      </c>
      <c r="Z68" s="7">
        <f>Z67*(1+N68)</f>
        <v>100</v>
      </c>
      <c r="AA68">
        <f>AA67*(1+O68)</f>
        <v>100</v>
      </c>
      <c r="AB68">
        <f>AB67*(1+P68)</f>
        <v>100</v>
      </c>
      <c r="AC68">
        <f>AC67*(1+Q68)</f>
        <v>100</v>
      </c>
      <c r="AD68">
        <f>AD67*(1+R68)</f>
        <v>100</v>
      </c>
      <c r="AE68">
        <f t="shared" ref="AE68:AE131" si="4">AE67*(1+S68)</f>
        <v>100</v>
      </c>
      <c r="AG68" s="3">
        <f t="shared" si="3"/>
        <v>0</v>
      </c>
      <c r="AH68" s="3">
        <f t="shared" si="3"/>
        <v>0</v>
      </c>
      <c r="AI68" s="3">
        <f t="shared" si="3"/>
        <v>0</v>
      </c>
      <c r="AJ68" s="3">
        <f t="shared" si="3"/>
        <v>0</v>
      </c>
      <c r="AK68" s="3">
        <f t="shared" si="3"/>
        <v>0</v>
      </c>
      <c r="AL68" s="3">
        <f t="shared" si="3"/>
        <v>0</v>
      </c>
      <c r="AM68" s="3">
        <f t="shared" si="3"/>
        <v>0</v>
      </c>
      <c r="AN68" s="3">
        <f t="shared" si="3"/>
        <v>0</v>
      </c>
      <c r="AO68" s="3">
        <f t="shared" si="3"/>
        <v>0</v>
      </c>
      <c r="AP68" s="3">
        <f t="shared" si="3"/>
        <v>0</v>
      </c>
      <c r="AQ68" s="3">
        <f t="shared" si="3"/>
        <v>0</v>
      </c>
    </row>
    <row r="69" spans="1:43" x14ac:dyDescent="0.25">
      <c r="A69" s="1">
        <v>38929</v>
      </c>
      <c r="G69" s="3"/>
      <c r="H69" s="3"/>
      <c r="I69" s="3"/>
      <c r="J69" s="3"/>
      <c r="K69" s="3"/>
      <c r="N69" s="3"/>
      <c r="O69" s="3"/>
      <c r="P69" s="3"/>
      <c r="Q69" s="3"/>
      <c r="R69" s="3"/>
      <c r="S69" s="3"/>
      <c r="U69" s="7">
        <f>U68*(1+B69)</f>
        <v>100</v>
      </c>
      <c r="V69">
        <f>V68*(1+C69)</f>
        <v>100</v>
      </c>
      <c r="W69" s="7">
        <f>W68*(1+D69)</f>
        <v>100</v>
      </c>
      <c r="X69">
        <f>X68*(1+E69)</f>
        <v>100</v>
      </c>
      <c r="Y69" s="7">
        <f>Y68*(1+M69)</f>
        <v>100</v>
      </c>
      <c r="Z69" s="7">
        <f>Z68*(1+N69)</f>
        <v>100</v>
      </c>
      <c r="AA69">
        <f>AA68*(1+O69)</f>
        <v>100</v>
      </c>
      <c r="AB69">
        <f>AB68*(1+P69)</f>
        <v>100</v>
      </c>
      <c r="AC69">
        <f>AC68*(1+Q69)</f>
        <v>100</v>
      </c>
      <c r="AD69">
        <f>AD68*(1+R69)</f>
        <v>100</v>
      </c>
      <c r="AE69">
        <f t="shared" si="4"/>
        <v>100</v>
      </c>
      <c r="AG69" s="3">
        <f t="shared" si="3"/>
        <v>0</v>
      </c>
      <c r="AH69" s="3">
        <f t="shared" si="3"/>
        <v>0</v>
      </c>
      <c r="AI69" s="3">
        <f t="shared" si="3"/>
        <v>0</v>
      </c>
      <c r="AJ69" s="3">
        <f t="shared" si="3"/>
        <v>0</v>
      </c>
      <c r="AK69" s="3">
        <f t="shared" si="3"/>
        <v>0</v>
      </c>
      <c r="AL69" s="3">
        <f t="shared" si="3"/>
        <v>0</v>
      </c>
      <c r="AM69" s="3">
        <f t="shared" si="3"/>
        <v>0</v>
      </c>
      <c r="AN69" s="3">
        <f t="shared" si="3"/>
        <v>0</v>
      </c>
      <c r="AO69" s="3">
        <f t="shared" si="3"/>
        <v>0</v>
      </c>
      <c r="AP69" s="3">
        <f t="shared" si="3"/>
        <v>0</v>
      </c>
      <c r="AQ69" s="3">
        <f t="shared" si="3"/>
        <v>0</v>
      </c>
    </row>
    <row r="70" spans="1:43" x14ac:dyDescent="0.25">
      <c r="A70" s="1">
        <v>38960</v>
      </c>
      <c r="G70" s="3"/>
      <c r="H70" s="3"/>
      <c r="I70" s="3"/>
      <c r="J70" s="3"/>
      <c r="K70" s="3"/>
      <c r="N70" s="3"/>
      <c r="O70" s="3"/>
      <c r="P70" s="3"/>
      <c r="Q70" s="3"/>
      <c r="R70" s="3"/>
      <c r="S70" s="3"/>
      <c r="U70" s="7">
        <f>U69*(1+B70)</f>
        <v>100</v>
      </c>
      <c r="V70">
        <f>V69*(1+C70)</f>
        <v>100</v>
      </c>
      <c r="W70" s="7">
        <f>W69*(1+D70)</f>
        <v>100</v>
      </c>
      <c r="X70">
        <f>X69*(1+E70)</f>
        <v>100</v>
      </c>
      <c r="Y70" s="7">
        <f>Y69*(1+M70)</f>
        <v>100</v>
      </c>
      <c r="Z70" s="7">
        <f>Z69*(1+N70)</f>
        <v>100</v>
      </c>
      <c r="AA70">
        <f>AA69*(1+O70)</f>
        <v>100</v>
      </c>
      <c r="AB70">
        <f>AB69*(1+P70)</f>
        <v>100</v>
      </c>
      <c r="AC70">
        <f>AC69*(1+Q70)</f>
        <v>100</v>
      </c>
      <c r="AD70">
        <f>AD69*(1+R70)</f>
        <v>100</v>
      </c>
      <c r="AE70">
        <f t="shared" si="4"/>
        <v>100</v>
      </c>
      <c r="AG70" s="3">
        <f t="shared" si="3"/>
        <v>0</v>
      </c>
      <c r="AH70" s="3">
        <f t="shared" si="3"/>
        <v>0</v>
      </c>
      <c r="AI70" s="3">
        <f t="shared" si="3"/>
        <v>0</v>
      </c>
      <c r="AJ70" s="3">
        <f t="shared" si="3"/>
        <v>0</v>
      </c>
      <c r="AK70" s="3">
        <f t="shared" si="3"/>
        <v>0</v>
      </c>
      <c r="AL70" s="3">
        <f t="shared" si="3"/>
        <v>0</v>
      </c>
      <c r="AM70" s="3">
        <f t="shared" si="3"/>
        <v>0</v>
      </c>
      <c r="AN70" s="3">
        <f t="shared" si="3"/>
        <v>0</v>
      </c>
      <c r="AO70" s="3">
        <f t="shared" si="3"/>
        <v>0</v>
      </c>
      <c r="AP70" s="3">
        <f t="shared" si="3"/>
        <v>0</v>
      </c>
      <c r="AQ70" s="3">
        <f t="shared" si="3"/>
        <v>0</v>
      </c>
    </row>
    <row r="71" spans="1:43" x14ac:dyDescent="0.25">
      <c r="A71" s="1">
        <v>38989</v>
      </c>
      <c r="G71" s="3"/>
      <c r="H71" s="3"/>
      <c r="I71" s="3"/>
      <c r="J71" s="3"/>
      <c r="K71" s="3"/>
      <c r="N71" s="3"/>
      <c r="O71" s="3"/>
      <c r="P71" s="3"/>
      <c r="Q71" s="3"/>
      <c r="R71" s="3"/>
      <c r="S71" s="3"/>
      <c r="U71" s="7">
        <f>U70*(1+B71)</f>
        <v>100</v>
      </c>
      <c r="V71">
        <f>V70*(1+C71)</f>
        <v>100</v>
      </c>
      <c r="W71" s="7">
        <f>W70*(1+D71)</f>
        <v>100</v>
      </c>
      <c r="X71">
        <f>X70*(1+E71)</f>
        <v>100</v>
      </c>
      <c r="Y71" s="7">
        <f>Y70*(1+M71)</f>
        <v>100</v>
      </c>
      <c r="Z71" s="7">
        <f>Z70*(1+N71)</f>
        <v>100</v>
      </c>
      <c r="AA71">
        <f>AA70*(1+O71)</f>
        <v>100</v>
      </c>
      <c r="AB71">
        <f>AB70*(1+P71)</f>
        <v>100</v>
      </c>
      <c r="AC71">
        <f>AC70*(1+Q71)</f>
        <v>100</v>
      </c>
      <c r="AD71">
        <f>AD70*(1+R71)</f>
        <v>100</v>
      </c>
      <c r="AE71">
        <f t="shared" si="4"/>
        <v>100</v>
      </c>
      <c r="AG71" s="3">
        <f t="shared" si="3"/>
        <v>0</v>
      </c>
      <c r="AH71" s="3">
        <f t="shared" si="3"/>
        <v>0</v>
      </c>
      <c r="AI71" s="3">
        <f t="shared" si="3"/>
        <v>0</v>
      </c>
      <c r="AJ71" s="3">
        <f t="shared" si="3"/>
        <v>0</v>
      </c>
      <c r="AK71" s="3">
        <f t="shared" si="3"/>
        <v>0</v>
      </c>
      <c r="AL71" s="3">
        <f t="shared" si="3"/>
        <v>0</v>
      </c>
      <c r="AM71" s="3">
        <f t="shared" si="3"/>
        <v>0</v>
      </c>
      <c r="AN71" s="3">
        <f t="shared" si="3"/>
        <v>0</v>
      </c>
      <c r="AO71" s="3">
        <f t="shared" si="3"/>
        <v>0</v>
      </c>
      <c r="AP71" s="3">
        <f t="shared" si="3"/>
        <v>0</v>
      </c>
      <c r="AQ71" s="3">
        <f t="shared" si="3"/>
        <v>0</v>
      </c>
    </row>
    <row r="72" spans="1:43" x14ac:dyDescent="0.25">
      <c r="A72" s="1">
        <v>39021</v>
      </c>
      <c r="G72" s="3"/>
      <c r="H72" s="3"/>
      <c r="I72" s="3"/>
      <c r="J72" s="3"/>
      <c r="K72" s="3"/>
      <c r="N72" s="3"/>
      <c r="O72" s="3"/>
      <c r="P72" s="3"/>
      <c r="Q72" s="3"/>
      <c r="R72" s="3"/>
      <c r="S72" s="3"/>
      <c r="U72" s="7">
        <f>U71*(1+B72)</f>
        <v>100</v>
      </c>
      <c r="V72">
        <f>V71*(1+C72)</f>
        <v>100</v>
      </c>
      <c r="W72" s="7">
        <f>W71*(1+D72)</f>
        <v>100</v>
      </c>
      <c r="X72">
        <f>X71*(1+E72)</f>
        <v>100</v>
      </c>
      <c r="Y72" s="7">
        <f>Y71*(1+M72)</f>
        <v>100</v>
      </c>
      <c r="Z72" s="7">
        <f>Z71*(1+N72)</f>
        <v>100</v>
      </c>
      <c r="AA72">
        <f>AA71*(1+O72)</f>
        <v>100</v>
      </c>
      <c r="AB72">
        <f>AB71*(1+P72)</f>
        <v>100</v>
      </c>
      <c r="AC72">
        <f>AC71*(1+Q72)</f>
        <v>100</v>
      </c>
      <c r="AD72">
        <f>AD71*(1+R72)</f>
        <v>100</v>
      </c>
      <c r="AE72">
        <f t="shared" si="4"/>
        <v>100</v>
      </c>
      <c r="AG72" s="3">
        <f t="shared" si="3"/>
        <v>0</v>
      </c>
      <c r="AH72" s="3">
        <f t="shared" si="3"/>
        <v>0</v>
      </c>
      <c r="AI72" s="3">
        <f t="shared" si="3"/>
        <v>0</v>
      </c>
      <c r="AJ72" s="3">
        <f t="shared" si="3"/>
        <v>0</v>
      </c>
      <c r="AK72" s="3">
        <f t="shared" si="3"/>
        <v>0</v>
      </c>
      <c r="AL72" s="3">
        <f t="shared" si="3"/>
        <v>0</v>
      </c>
      <c r="AM72" s="3">
        <f t="shared" si="3"/>
        <v>0</v>
      </c>
      <c r="AN72" s="3">
        <f t="shared" si="3"/>
        <v>0</v>
      </c>
      <c r="AO72" s="3">
        <f t="shared" si="3"/>
        <v>0</v>
      </c>
      <c r="AP72" s="3">
        <f t="shared" si="3"/>
        <v>0</v>
      </c>
      <c r="AQ72" s="3">
        <f t="shared" si="3"/>
        <v>0</v>
      </c>
    </row>
    <row r="73" spans="1:43" x14ac:dyDescent="0.25">
      <c r="A73" s="1">
        <v>39051</v>
      </c>
      <c r="G73" s="3"/>
      <c r="H73" s="3"/>
      <c r="I73" s="3"/>
      <c r="J73" s="3"/>
      <c r="K73" s="3"/>
      <c r="N73" s="3"/>
      <c r="O73" s="3"/>
      <c r="P73" s="3"/>
      <c r="Q73" s="3"/>
      <c r="R73" s="3"/>
      <c r="S73" s="3"/>
      <c r="U73" s="7">
        <f>U72*(1+B73)</f>
        <v>100</v>
      </c>
      <c r="V73">
        <f>V72*(1+C73)</f>
        <v>100</v>
      </c>
      <c r="W73" s="7">
        <f>W72*(1+D73)</f>
        <v>100</v>
      </c>
      <c r="X73">
        <f>X72*(1+E73)</f>
        <v>100</v>
      </c>
      <c r="Y73" s="7">
        <f>Y72*(1+M73)</f>
        <v>100</v>
      </c>
      <c r="Z73" s="7">
        <f>Z72*(1+N73)</f>
        <v>100</v>
      </c>
      <c r="AA73">
        <f>AA72*(1+O73)</f>
        <v>100</v>
      </c>
      <c r="AB73">
        <f>AB72*(1+P73)</f>
        <v>100</v>
      </c>
      <c r="AC73">
        <f>AC72*(1+Q73)</f>
        <v>100</v>
      </c>
      <c r="AD73">
        <f>AD72*(1+R73)</f>
        <v>100</v>
      </c>
      <c r="AE73">
        <f t="shared" si="4"/>
        <v>100</v>
      </c>
      <c r="AG73" s="3">
        <f t="shared" si="3"/>
        <v>0</v>
      </c>
      <c r="AH73" s="3">
        <f t="shared" si="3"/>
        <v>0</v>
      </c>
      <c r="AI73" s="3">
        <f t="shared" si="3"/>
        <v>0</v>
      </c>
      <c r="AJ73" s="3">
        <f t="shared" si="3"/>
        <v>0</v>
      </c>
      <c r="AK73" s="3">
        <f t="shared" si="3"/>
        <v>0</v>
      </c>
      <c r="AL73" s="3">
        <f t="shared" si="3"/>
        <v>0</v>
      </c>
      <c r="AM73" s="3">
        <f t="shared" si="3"/>
        <v>0</v>
      </c>
      <c r="AN73" s="3">
        <f t="shared" si="3"/>
        <v>0</v>
      </c>
      <c r="AO73" s="3">
        <f t="shared" si="3"/>
        <v>0</v>
      </c>
      <c r="AP73" s="3">
        <f t="shared" si="3"/>
        <v>0</v>
      </c>
      <c r="AQ73" s="3">
        <f t="shared" si="3"/>
        <v>0</v>
      </c>
    </row>
    <row r="74" spans="1:43" x14ac:dyDescent="0.25">
      <c r="A74" s="1">
        <v>39080</v>
      </c>
      <c r="G74" s="3"/>
      <c r="H74" s="3"/>
      <c r="I74" s="3"/>
      <c r="J74" s="3"/>
      <c r="K74" s="3"/>
      <c r="N74" s="3"/>
      <c r="O74" s="3"/>
      <c r="P74" s="3"/>
      <c r="Q74" s="3"/>
      <c r="R74" s="3"/>
      <c r="S74" s="3"/>
      <c r="U74" s="7">
        <f>U73*(1+B74)</f>
        <v>100</v>
      </c>
      <c r="V74">
        <f>V73*(1+C74)</f>
        <v>100</v>
      </c>
      <c r="W74" s="7">
        <f>W73*(1+D74)</f>
        <v>100</v>
      </c>
      <c r="X74">
        <f>X73*(1+E74)</f>
        <v>100</v>
      </c>
      <c r="Y74" s="7">
        <f>Y73*(1+M74)</f>
        <v>100</v>
      </c>
      <c r="Z74" s="7">
        <f>Z73*(1+N74)</f>
        <v>100</v>
      </c>
      <c r="AA74">
        <f>AA73*(1+O74)</f>
        <v>100</v>
      </c>
      <c r="AB74">
        <f>AB73*(1+P74)</f>
        <v>100</v>
      </c>
      <c r="AC74">
        <f>AC73*(1+Q74)</f>
        <v>100</v>
      </c>
      <c r="AD74">
        <f>AD73*(1+R74)</f>
        <v>100</v>
      </c>
      <c r="AE74">
        <f t="shared" si="4"/>
        <v>100</v>
      </c>
      <c r="AG74" s="3">
        <f t="shared" si="3"/>
        <v>0</v>
      </c>
      <c r="AH74" s="3">
        <f t="shared" si="3"/>
        <v>0</v>
      </c>
      <c r="AI74" s="3">
        <f t="shared" si="3"/>
        <v>0</v>
      </c>
      <c r="AJ74" s="3">
        <f t="shared" si="3"/>
        <v>0</v>
      </c>
      <c r="AK74" s="3">
        <f t="shared" si="3"/>
        <v>0</v>
      </c>
      <c r="AL74" s="3">
        <f t="shared" si="3"/>
        <v>0</v>
      </c>
      <c r="AM74" s="3">
        <f t="shared" si="3"/>
        <v>0</v>
      </c>
      <c r="AN74" s="3">
        <f t="shared" si="3"/>
        <v>0</v>
      </c>
      <c r="AO74" s="3">
        <f t="shared" si="3"/>
        <v>0</v>
      </c>
      <c r="AP74" s="3">
        <f t="shared" si="3"/>
        <v>0</v>
      </c>
      <c r="AQ74" s="3">
        <f t="shared" si="3"/>
        <v>0</v>
      </c>
    </row>
    <row r="75" spans="1:43" x14ac:dyDescent="0.25">
      <c r="A75" s="1">
        <v>39113</v>
      </c>
      <c r="G75" s="3"/>
      <c r="H75" s="3"/>
      <c r="I75" s="3"/>
      <c r="J75" s="3"/>
      <c r="K75" s="3"/>
      <c r="N75" s="3"/>
      <c r="O75" s="3"/>
      <c r="P75" s="3"/>
      <c r="Q75" s="3"/>
      <c r="R75" s="3"/>
      <c r="S75" s="3"/>
      <c r="U75" s="7">
        <f>U74*(1+B75)</f>
        <v>100</v>
      </c>
      <c r="V75">
        <f>V74*(1+C75)</f>
        <v>100</v>
      </c>
      <c r="W75" s="7">
        <f>W74*(1+D75)</f>
        <v>100</v>
      </c>
      <c r="X75">
        <f>X74*(1+E75)</f>
        <v>100</v>
      </c>
      <c r="Y75" s="7">
        <f>Y74*(1+M75)</f>
        <v>100</v>
      </c>
      <c r="Z75" s="7">
        <f>Z74*(1+N75)</f>
        <v>100</v>
      </c>
      <c r="AA75">
        <f>AA74*(1+O75)</f>
        <v>100</v>
      </c>
      <c r="AB75">
        <f>AB74*(1+P75)</f>
        <v>100</v>
      </c>
      <c r="AC75">
        <f>AC74*(1+Q75)</f>
        <v>100</v>
      </c>
      <c r="AD75">
        <f>AD74*(1+R75)</f>
        <v>100</v>
      </c>
      <c r="AE75">
        <f t="shared" si="4"/>
        <v>100</v>
      </c>
      <c r="AG75" s="3">
        <f t="shared" si="3"/>
        <v>0</v>
      </c>
      <c r="AH75" s="3">
        <f t="shared" si="3"/>
        <v>0</v>
      </c>
      <c r="AI75" s="3">
        <f t="shared" si="3"/>
        <v>0</v>
      </c>
      <c r="AJ75" s="3">
        <f t="shared" si="3"/>
        <v>0</v>
      </c>
      <c r="AK75" s="3">
        <f t="shared" ref="AG75:AQ101" si="5">MIN(0,((Y75-MAX(Y64:Y75))/MAX(Y64:Y75)))</f>
        <v>0</v>
      </c>
      <c r="AL75" s="3">
        <f t="shared" si="5"/>
        <v>0</v>
      </c>
      <c r="AM75" s="3">
        <f t="shared" si="5"/>
        <v>0</v>
      </c>
      <c r="AN75" s="3">
        <f t="shared" si="5"/>
        <v>0</v>
      </c>
      <c r="AO75" s="3">
        <f t="shared" si="5"/>
        <v>0</v>
      </c>
      <c r="AP75" s="3">
        <f t="shared" si="5"/>
        <v>0</v>
      </c>
      <c r="AQ75" s="3">
        <f t="shared" si="5"/>
        <v>0</v>
      </c>
    </row>
    <row r="76" spans="1:43" x14ac:dyDescent="0.25">
      <c r="A76" s="1">
        <v>39141</v>
      </c>
      <c r="G76" s="3"/>
      <c r="H76" s="3"/>
      <c r="I76" s="3"/>
      <c r="J76" s="3"/>
      <c r="K76" s="3"/>
      <c r="N76" s="3"/>
      <c r="O76" s="3"/>
      <c r="P76" s="3"/>
      <c r="Q76" s="3"/>
      <c r="R76" s="3"/>
      <c r="S76" s="3"/>
      <c r="U76" s="7">
        <f>U75*(1+B76)</f>
        <v>100</v>
      </c>
      <c r="V76">
        <f>V75*(1+C76)</f>
        <v>100</v>
      </c>
      <c r="W76" s="7">
        <f>W75*(1+D76)</f>
        <v>100</v>
      </c>
      <c r="X76">
        <f>X75*(1+E76)</f>
        <v>100</v>
      </c>
      <c r="Y76" s="7">
        <f>Y75*(1+M76)</f>
        <v>100</v>
      </c>
      <c r="Z76" s="7">
        <f>Z75*(1+N76)</f>
        <v>100</v>
      </c>
      <c r="AA76">
        <f>AA75*(1+O76)</f>
        <v>100</v>
      </c>
      <c r="AB76">
        <f>AB75*(1+P76)</f>
        <v>100</v>
      </c>
      <c r="AC76">
        <f>AC75*(1+Q76)</f>
        <v>100</v>
      </c>
      <c r="AD76">
        <f>AD75*(1+R76)</f>
        <v>100</v>
      </c>
      <c r="AE76">
        <f t="shared" si="4"/>
        <v>100</v>
      </c>
      <c r="AG76" s="3">
        <f t="shared" si="5"/>
        <v>0</v>
      </c>
      <c r="AH76" s="3">
        <f t="shared" si="5"/>
        <v>0</v>
      </c>
      <c r="AI76" s="3">
        <f t="shared" si="5"/>
        <v>0</v>
      </c>
      <c r="AJ76" s="3">
        <f t="shared" si="5"/>
        <v>0</v>
      </c>
      <c r="AK76" s="3">
        <f t="shared" si="5"/>
        <v>0</v>
      </c>
      <c r="AL76" s="3">
        <f t="shared" si="5"/>
        <v>0</v>
      </c>
      <c r="AM76" s="3">
        <f t="shared" si="5"/>
        <v>0</v>
      </c>
      <c r="AN76" s="3">
        <f t="shared" si="5"/>
        <v>0</v>
      </c>
      <c r="AO76" s="3">
        <f t="shared" si="5"/>
        <v>0</v>
      </c>
      <c r="AP76" s="3">
        <f t="shared" si="5"/>
        <v>0</v>
      </c>
      <c r="AQ76" s="3">
        <f t="shared" si="5"/>
        <v>0</v>
      </c>
    </row>
    <row r="77" spans="1:43" x14ac:dyDescent="0.25">
      <c r="A77" s="1">
        <v>39171</v>
      </c>
      <c r="G77" s="3"/>
      <c r="H77" s="3"/>
      <c r="I77" s="3"/>
      <c r="J77" s="3"/>
      <c r="K77" s="3"/>
      <c r="N77" s="3"/>
      <c r="O77" s="3"/>
      <c r="P77" s="3"/>
      <c r="Q77" s="3"/>
      <c r="R77" s="3"/>
      <c r="S77" s="3"/>
      <c r="U77" s="7">
        <f>U76*(1+B77)</f>
        <v>100</v>
      </c>
      <c r="V77">
        <f>V76*(1+C77)</f>
        <v>100</v>
      </c>
      <c r="W77" s="7">
        <f>W76*(1+D77)</f>
        <v>100</v>
      </c>
      <c r="X77">
        <f>X76*(1+E77)</f>
        <v>100</v>
      </c>
      <c r="Y77" s="7">
        <f>Y76*(1+M77)</f>
        <v>100</v>
      </c>
      <c r="Z77" s="7">
        <f>Z76*(1+N77)</f>
        <v>100</v>
      </c>
      <c r="AA77">
        <f>AA76*(1+O77)</f>
        <v>100</v>
      </c>
      <c r="AB77">
        <f>AB76*(1+P77)</f>
        <v>100</v>
      </c>
      <c r="AC77">
        <f>AC76*(1+Q77)</f>
        <v>100</v>
      </c>
      <c r="AD77">
        <f>AD76*(1+R77)</f>
        <v>100</v>
      </c>
      <c r="AE77">
        <f t="shared" si="4"/>
        <v>100</v>
      </c>
      <c r="AG77" s="3">
        <f t="shared" si="5"/>
        <v>0</v>
      </c>
      <c r="AH77" s="3">
        <f t="shared" si="5"/>
        <v>0</v>
      </c>
      <c r="AI77" s="3">
        <f t="shared" si="5"/>
        <v>0</v>
      </c>
      <c r="AJ77" s="3">
        <f t="shared" si="5"/>
        <v>0</v>
      </c>
      <c r="AK77" s="3">
        <f t="shared" si="5"/>
        <v>0</v>
      </c>
      <c r="AL77" s="3">
        <f t="shared" si="5"/>
        <v>0</v>
      </c>
      <c r="AM77" s="3">
        <f t="shared" si="5"/>
        <v>0</v>
      </c>
      <c r="AN77" s="3">
        <f t="shared" si="5"/>
        <v>0</v>
      </c>
      <c r="AO77" s="3">
        <f t="shared" si="5"/>
        <v>0</v>
      </c>
      <c r="AP77" s="3">
        <f t="shared" si="5"/>
        <v>0</v>
      </c>
      <c r="AQ77" s="3">
        <f t="shared" si="5"/>
        <v>0</v>
      </c>
    </row>
    <row r="78" spans="1:43" x14ac:dyDescent="0.25">
      <c r="A78" s="1">
        <v>39202</v>
      </c>
      <c r="G78" s="3"/>
      <c r="H78" s="3"/>
      <c r="I78" s="3"/>
      <c r="J78" s="3"/>
      <c r="K78" s="3"/>
      <c r="N78" s="3"/>
      <c r="O78" s="3"/>
      <c r="P78" s="3"/>
      <c r="Q78" s="3"/>
      <c r="R78" s="3"/>
      <c r="S78" s="3"/>
      <c r="U78" s="7">
        <f>U77*(1+B78)</f>
        <v>100</v>
      </c>
      <c r="V78">
        <f>V77*(1+C78)</f>
        <v>100</v>
      </c>
      <c r="W78" s="7">
        <f>W77*(1+D78)</f>
        <v>100</v>
      </c>
      <c r="X78">
        <f>X77*(1+E78)</f>
        <v>100</v>
      </c>
      <c r="Y78" s="7">
        <f>Y77*(1+M78)</f>
        <v>100</v>
      </c>
      <c r="Z78" s="7">
        <f>Z77*(1+N78)</f>
        <v>100</v>
      </c>
      <c r="AA78">
        <f>AA77*(1+O78)</f>
        <v>100</v>
      </c>
      <c r="AB78">
        <f>AB77*(1+P78)</f>
        <v>100</v>
      </c>
      <c r="AC78">
        <f>AC77*(1+Q78)</f>
        <v>100</v>
      </c>
      <c r="AD78">
        <f>AD77*(1+R78)</f>
        <v>100</v>
      </c>
      <c r="AE78">
        <f t="shared" si="4"/>
        <v>100</v>
      </c>
      <c r="AG78" s="3">
        <f t="shared" si="5"/>
        <v>0</v>
      </c>
      <c r="AH78" s="3">
        <f t="shared" si="5"/>
        <v>0</v>
      </c>
      <c r="AI78" s="3">
        <f t="shared" si="5"/>
        <v>0</v>
      </c>
      <c r="AJ78" s="3">
        <f t="shared" si="5"/>
        <v>0</v>
      </c>
      <c r="AK78" s="3">
        <f t="shared" si="5"/>
        <v>0</v>
      </c>
      <c r="AL78" s="3">
        <f t="shared" si="5"/>
        <v>0</v>
      </c>
      <c r="AM78" s="3">
        <f t="shared" si="5"/>
        <v>0</v>
      </c>
      <c r="AN78" s="3">
        <f t="shared" si="5"/>
        <v>0</v>
      </c>
      <c r="AO78" s="3">
        <f t="shared" si="5"/>
        <v>0</v>
      </c>
      <c r="AP78" s="3">
        <f t="shared" si="5"/>
        <v>0</v>
      </c>
      <c r="AQ78" s="3">
        <f t="shared" si="5"/>
        <v>0</v>
      </c>
    </row>
    <row r="79" spans="1:43" x14ac:dyDescent="0.25">
      <c r="A79" s="1">
        <v>39233</v>
      </c>
      <c r="G79" s="3"/>
      <c r="H79" s="3"/>
      <c r="I79" s="3"/>
      <c r="J79" s="3"/>
      <c r="K79" s="3"/>
      <c r="N79" s="3"/>
      <c r="O79" s="3"/>
      <c r="P79" s="3"/>
      <c r="Q79" s="3"/>
      <c r="R79" s="3"/>
      <c r="S79" s="3"/>
      <c r="U79" s="7">
        <f>U78*(1+B79)</f>
        <v>100</v>
      </c>
      <c r="V79">
        <f>V78*(1+C79)</f>
        <v>100</v>
      </c>
      <c r="W79" s="7">
        <f>W78*(1+D79)</f>
        <v>100</v>
      </c>
      <c r="X79">
        <f>X78*(1+E79)</f>
        <v>100</v>
      </c>
      <c r="Y79" s="7">
        <f>Y78*(1+M79)</f>
        <v>100</v>
      </c>
      <c r="Z79" s="7">
        <f>Z78*(1+N79)</f>
        <v>100</v>
      </c>
      <c r="AA79">
        <f>AA78*(1+O79)</f>
        <v>100</v>
      </c>
      <c r="AB79">
        <f>AB78*(1+P79)</f>
        <v>100</v>
      </c>
      <c r="AC79">
        <f>AC78*(1+Q79)</f>
        <v>100</v>
      </c>
      <c r="AD79">
        <f>AD78*(1+R79)</f>
        <v>100</v>
      </c>
      <c r="AE79">
        <f t="shared" si="4"/>
        <v>100</v>
      </c>
      <c r="AG79" s="3">
        <f t="shared" si="5"/>
        <v>0</v>
      </c>
      <c r="AH79" s="3">
        <f t="shared" si="5"/>
        <v>0</v>
      </c>
      <c r="AI79" s="3">
        <f t="shared" si="5"/>
        <v>0</v>
      </c>
      <c r="AJ79" s="3">
        <f t="shared" si="5"/>
        <v>0</v>
      </c>
      <c r="AK79" s="3">
        <f t="shared" si="5"/>
        <v>0</v>
      </c>
      <c r="AL79" s="3">
        <f t="shared" si="5"/>
        <v>0</v>
      </c>
      <c r="AM79" s="3">
        <f t="shared" si="5"/>
        <v>0</v>
      </c>
      <c r="AN79" s="3">
        <f t="shared" si="5"/>
        <v>0</v>
      </c>
      <c r="AO79" s="3">
        <f t="shared" si="5"/>
        <v>0</v>
      </c>
      <c r="AP79" s="3">
        <f t="shared" si="5"/>
        <v>0</v>
      </c>
      <c r="AQ79" s="3">
        <f t="shared" si="5"/>
        <v>0</v>
      </c>
    </row>
    <row r="80" spans="1:43" x14ac:dyDescent="0.25">
      <c r="A80" s="1">
        <v>39262</v>
      </c>
      <c r="G80" s="3"/>
      <c r="H80" s="3"/>
      <c r="I80" s="3"/>
      <c r="J80" s="3"/>
      <c r="K80" s="3"/>
      <c r="N80" s="3"/>
      <c r="O80" s="3"/>
      <c r="P80" s="3"/>
      <c r="Q80" s="3"/>
      <c r="R80" s="3"/>
      <c r="S80" s="3"/>
      <c r="U80" s="7">
        <f>U79*(1+B80)</f>
        <v>100</v>
      </c>
      <c r="V80">
        <f>V79*(1+C80)</f>
        <v>100</v>
      </c>
      <c r="W80" s="7">
        <f>W79*(1+D80)</f>
        <v>100</v>
      </c>
      <c r="X80">
        <f>X79*(1+E80)</f>
        <v>100</v>
      </c>
      <c r="Y80" s="7">
        <f>Y79*(1+M80)</f>
        <v>100</v>
      </c>
      <c r="Z80" s="7">
        <f>Z79*(1+N80)</f>
        <v>100</v>
      </c>
      <c r="AA80">
        <f>AA79*(1+O80)</f>
        <v>100</v>
      </c>
      <c r="AB80">
        <f>AB79*(1+P80)</f>
        <v>100</v>
      </c>
      <c r="AC80">
        <f>AC79*(1+Q80)</f>
        <v>100</v>
      </c>
      <c r="AD80">
        <f>AD79*(1+R80)</f>
        <v>100</v>
      </c>
      <c r="AE80">
        <f t="shared" si="4"/>
        <v>100</v>
      </c>
      <c r="AG80" s="3">
        <f t="shared" si="5"/>
        <v>0</v>
      </c>
      <c r="AH80" s="3">
        <f t="shared" si="5"/>
        <v>0</v>
      </c>
      <c r="AI80" s="3">
        <f t="shared" si="5"/>
        <v>0</v>
      </c>
      <c r="AJ80" s="3">
        <f t="shared" si="5"/>
        <v>0</v>
      </c>
      <c r="AK80" s="3">
        <f t="shared" si="5"/>
        <v>0</v>
      </c>
      <c r="AL80" s="3">
        <f t="shared" si="5"/>
        <v>0</v>
      </c>
      <c r="AM80" s="3">
        <f t="shared" si="5"/>
        <v>0</v>
      </c>
      <c r="AN80" s="3">
        <f t="shared" si="5"/>
        <v>0</v>
      </c>
      <c r="AO80" s="3">
        <f t="shared" si="5"/>
        <v>0</v>
      </c>
      <c r="AP80" s="3">
        <f t="shared" si="5"/>
        <v>0</v>
      </c>
      <c r="AQ80" s="3">
        <f t="shared" si="5"/>
        <v>0</v>
      </c>
    </row>
    <row r="81" spans="1:43" x14ac:dyDescent="0.25">
      <c r="A81" s="1">
        <v>39294</v>
      </c>
      <c r="G81" s="3"/>
      <c r="H81" s="3"/>
      <c r="I81" s="3"/>
      <c r="J81" s="3"/>
      <c r="K81" s="3"/>
      <c r="N81" s="3"/>
      <c r="O81" s="3"/>
      <c r="P81" s="3"/>
      <c r="Q81" s="3"/>
      <c r="R81" s="3"/>
      <c r="S81" s="3"/>
      <c r="U81" s="7">
        <f>U80*(1+B81)</f>
        <v>100</v>
      </c>
      <c r="V81">
        <f>V80*(1+C81)</f>
        <v>100</v>
      </c>
      <c r="W81" s="7">
        <f>W80*(1+D81)</f>
        <v>100</v>
      </c>
      <c r="X81">
        <f>X80*(1+E81)</f>
        <v>100</v>
      </c>
      <c r="Y81" s="7">
        <f>Y80*(1+M81)</f>
        <v>100</v>
      </c>
      <c r="Z81" s="7">
        <f>Z80*(1+N81)</f>
        <v>100</v>
      </c>
      <c r="AA81">
        <f>AA80*(1+O81)</f>
        <v>100</v>
      </c>
      <c r="AB81">
        <f>AB80*(1+P81)</f>
        <v>100</v>
      </c>
      <c r="AC81">
        <f>AC80*(1+Q81)</f>
        <v>100</v>
      </c>
      <c r="AD81">
        <f>AD80*(1+R81)</f>
        <v>100</v>
      </c>
      <c r="AE81">
        <f t="shared" si="4"/>
        <v>100</v>
      </c>
      <c r="AG81" s="3">
        <f t="shared" si="5"/>
        <v>0</v>
      </c>
      <c r="AH81" s="3">
        <f t="shared" si="5"/>
        <v>0</v>
      </c>
      <c r="AI81" s="3">
        <f t="shared" si="5"/>
        <v>0</v>
      </c>
      <c r="AJ81" s="3">
        <f t="shared" si="5"/>
        <v>0</v>
      </c>
      <c r="AK81" s="3">
        <f t="shared" si="5"/>
        <v>0</v>
      </c>
      <c r="AL81" s="3">
        <f t="shared" si="5"/>
        <v>0</v>
      </c>
      <c r="AM81" s="3">
        <f t="shared" si="5"/>
        <v>0</v>
      </c>
      <c r="AN81" s="3">
        <f t="shared" si="5"/>
        <v>0</v>
      </c>
      <c r="AO81" s="3">
        <f t="shared" si="5"/>
        <v>0</v>
      </c>
      <c r="AP81" s="3">
        <f t="shared" si="5"/>
        <v>0</v>
      </c>
      <c r="AQ81" s="3">
        <f t="shared" si="5"/>
        <v>0</v>
      </c>
    </row>
    <row r="82" spans="1:43" x14ac:dyDescent="0.25">
      <c r="A82" s="1">
        <v>39325</v>
      </c>
      <c r="G82" s="3"/>
      <c r="H82" s="3"/>
      <c r="I82" s="3"/>
      <c r="J82" s="3"/>
      <c r="N82" s="3"/>
      <c r="O82" s="3"/>
      <c r="P82" s="3"/>
      <c r="Q82" s="3"/>
      <c r="R82" s="3"/>
      <c r="S82" s="3"/>
      <c r="U82" s="7">
        <f t="shared" ref="U82:X97" si="6">U81*(1+B82)</f>
        <v>100</v>
      </c>
      <c r="V82">
        <f t="shared" si="6"/>
        <v>100</v>
      </c>
      <c r="W82" s="7">
        <f t="shared" si="6"/>
        <v>100</v>
      </c>
      <c r="X82">
        <f t="shared" si="6"/>
        <v>100</v>
      </c>
      <c r="Y82" s="7">
        <f t="shared" ref="Y82:AD97" si="7">Y81*(1+M82)</f>
        <v>100</v>
      </c>
      <c r="Z82" s="7">
        <f t="shared" si="7"/>
        <v>100</v>
      </c>
      <c r="AA82">
        <f t="shared" si="7"/>
        <v>100</v>
      </c>
      <c r="AB82">
        <f t="shared" si="7"/>
        <v>100</v>
      </c>
      <c r="AC82">
        <f t="shared" si="7"/>
        <v>100</v>
      </c>
      <c r="AD82">
        <f t="shared" si="7"/>
        <v>100</v>
      </c>
      <c r="AE82">
        <f t="shared" si="4"/>
        <v>100</v>
      </c>
      <c r="AG82" s="3">
        <f t="shared" si="5"/>
        <v>0</v>
      </c>
      <c r="AH82" s="3">
        <f t="shared" si="5"/>
        <v>0</v>
      </c>
      <c r="AI82" s="3">
        <f t="shared" si="5"/>
        <v>0</v>
      </c>
      <c r="AJ82" s="3">
        <f t="shared" si="5"/>
        <v>0</v>
      </c>
      <c r="AK82" s="3">
        <f t="shared" si="5"/>
        <v>0</v>
      </c>
      <c r="AL82" s="3">
        <f t="shared" si="5"/>
        <v>0</v>
      </c>
      <c r="AM82" s="3">
        <f t="shared" si="5"/>
        <v>0</v>
      </c>
      <c r="AN82" s="3">
        <f t="shared" si="5"/>
        <v>0</v>
      </c>
      <c r="AO82" s="3">
        <f t="shared" si="5"/>
        <v>0</v>
      </c>
      <c r="AP82" s="3">
        <f t="shared" si="5"/>
        <v>0</v>
      </c>
      <c r="AQ82" s="3">
        <f t="shared" si="5"/>
        <v>0</v>
      </c>
    </row>
    <row r="83" spans="1:43" x14ac:dyDescent="0.25">
      <c r="A83" s="1">
        <v>39353</v>
      </c>
      <c r="G83" s="3"/>
      <c r="H83" s="3"/>
      <c r="I83" s="3"/>
      <c r="J83" s="3"/>
      <c r="N83" s="3"/>
      <c r="O83" s="3"/>
      <c r="P83" s="3"/>
      <c r="Q83" s="3"/>
      <c r="R83" s="3"/>
      <c r="S83" s="3"/>
      <c r="U83" s="7">
        <f t="shared" si="6"/>
        <v>100</v>
      </c>
      <c r="V83">
        <f t="shared" si="6"/>
        <v>100</v>
      </c>
      <c r="W83" s="7">
        <f t="shared" si="6"/>
        <v>100</v>
      </c>
      <c r="X83">
        <f t="shared" si="6"/>
        <v>100</v>
      </c>
      <c r="Y83" s="7">
        <f t="shared" si="7"/>
        <v>100</v>
      </c>
      <c r="Z83" s="7">
        <f t="shared" si="7"/>
        <v>100</v>
      </c>
      <c r="AA83">
        <f t="shared" si="7"/>
        <v>100</v>
      </c>
      <c r="AB83">
        <f t="shared" si="7"/>
        <v>100</v>
      </c>
      <c r="AC83">
        <f t="shared" si="7"/>
        <v>100</v>
      </c>
      <c r="AD83">
        <f t="shared" si="7"/>
        <v>100</v>
      </c>
      <c r="AE83">
        <f t="shared" si="4"/>
        <v>100</v>
      </c>
      <c r="AG83" s="3">
        <f t="shared" si="5"/>
        <v>0</v>
      </c>
      <c r="AH83" s="3">
        <f t="shared" si="5"/>
        <v>0</v>
      </c>
      <c r="AI83" s="3">
        <f t="shared" si="5"/>
        <v>0</v>
      </c>
      <c r="AJ83" s="3">
        <f t="shared" si="5"/>
        <v>0</v>
      </c>
      <c r="AK83" s="3">
        <f t="shared" si="5"/>
        <v>0</v>
      </c>
      <c r="AL83" s="3">
        <f t="shared" si="5"/>
        <v>0</v>
      </c>
      <c r="AM83" s="3">
        <f t="shared" si="5"/>
        <v>0</v>
      </c>
      <c r="AN83" s="3">
        <f t="shared" si="5"/>
        <v>0</v>
      </c>
      <c r="AO83" s="3">
        <f t="shared" si="5"/>
        <v>0</v>
      </c>
      <c r="AP83" s="3">
        <f t="shared" si="5"/>
        <v>0</v>
      </c>
      <c r="AQ83" s="3">
        <f t="shared" si="5"/>
        <v>0</v>
      </c>
    </row>
    <row r="84" spans="1:43" x14ac:dyDescent="0.25">
      <c r="A84" s="1">
        <v>39386</v>
      </c>
      <c r="G84" s="3"/>
      <c r="H84" s="3"/>
      <c r="I84" s="3"/>
      <c r="J84" s="3"/>
      <c r="N84" s="3"/>
      <c r="O84" s="3"/>
      <c r="P84" s="3"/>
      <c r="Q84" s="3"/>
      <c r="R84" s="3"/>
      <c r="S84" s="3"/>
      <c r="U84" s="7">
        <f t="shared" si="6"/>
        <v>100</v>
      </c>
      <c r="V84">
        <f t="shared" si="6"/>
        <v>100</v>
      </c>
      <c r="W84" s="7">
        <f t="shared" si="6"/>
        <v>100</v>
      </c>
      <c r="X84">
        <f t="shared" si="6"/>
        <v>100</v>
      </c>
      <c r="Y84" s="7">
        <f t="shared" si="7"/>
        <v>100</v>
      </c>
      <c r="Z84" s="7">
        <f t="shared" si="7"/>
        <v>100</v>
      </c>
      <c r="AA84">
        <f t="shared" si="7"/>
        <v>100</v>
      </c>
      <c r="AB84">
        <f t="shared" si="7"/>
        <v>100</v>
      </c>
      <c r="AC84">
        <f t="shared" si="7"/>
        <v>100</v>
      </c>
      <c r="AD84">
        <f t="shared" si="7"/>
        <v>100</v>
      </c>
      <c r="AE84">
        <f t="shared" si="4"/>
        <v>100</v>
      </c>
      <c r="AG84" s="3">
        <f t="shared" si="5"/>
        <v>0</v>
      </c>
      <c r="AH84" s="3">
        <f t="shared" si="5"/>
        <v>0</v>
      </c>
      <c r="AI84" s="3">
        <f t="shared" si="5"/>
        <v>0</v>
      </c>
      <c r="AJ84" s="3">
        <f t="shared" si="5"/>
        <v>0</v>
      </c>
      <c r="AK84" s="3">
        <f t="shared" si="5"/>
        <v>0</v>
      </c>
      <c r="AL84" s="3">
        <f t="shared" si="5"/>
        <v>0</v>
      </c>
      <c r="AM84" s="3">
        <f t="shared" si="5"/>
        <v>0</v>
      </c>
      <c r="AN84" s="3">
        <f t="shared" si="5"/>
        <v>0</v>
      </c>
      <c r="AO84" s="3">
        <f t="shared" si="5"/>
        <v>0</v>
      </c>
      <c r="AP84" s="3">
        <f t="shared" si="5"/>
        <v>0</v>
      </c>
      <c r="AQ84" s="3">
        <f t="shared" si="5"/>
        <v>0</v>
      </c>
    </row>
    <row r="85" spans="1:43" x14ac:dyDescent="0.25">
      <c r="A85" s="1">
        <v>39416</v>
      </c>
      <c r="G85" s="3"/>
      <c r="H85" s="3"/>
      <c r="I85" s="3"/>
      <c r="J85" s="3"/>
      <c r="N85" s="3"/>
      <c r="O85" s="3"/>
      <c r="P85" s="3"/>
      <c r="Q85" s="3"/>
      <c r="R85" s="3"/>
      <c r="S85" s="3"/>
      <c r="U85" s="7">
        <f t="shared" si="6"/>
        <v>100</v>
      </c>
      <c r="V85">
        <f t="shared" si="6"/>
        <v>100</v>
      </c>
      <c r="W85" s="7">
        <f t="shared" si="6"/>
        <v>100</v>
      </c>
      <c r="X85">
        <f t="shared" si="6"/>
        <v>100</v>
      </c>
      <c r="Y85" s="7">
        <f t="shared" si="7"/>
        <v>100</v>
      </c>
      <c r="Z85" s="7">
        <f t="shared" si="7"/>
        <v>100</v>
      </c>
      <c r="AA85">
        <f t="shared" si="7"/>
        <v>100</v>
      </c>
      <c r="AB85">
        <f t="shared" si="7"/>
        <v>100</v>
      </c>
      <c r="AC85">
        <f t="shared" si="7"/>
        <v>100</v>
      </c>
      <c r="AD85">
        <f t="shared" si="7"/>
        <v>100</v>
      </c>
      <c r="AE85">
        <f t="shared" si="4"/>
        <v>100</v>
      </c>
      <c r="AG85" s="3">
        <f t="shared" si="5"/>
        <v>0</v>
      </c>
      <c r="AH85" s="3">
        <f t="shared" si="5"/>
        <v>0</v>
      </c>
      <c r="AI85" s="3">
        <f t="shared" si="5"/>
        <v>0</v>
      </c>
      <c r="AJ85" s="3">
        <f t="shared" si="5"/>
        <v>0</v>
      </c>
      <c r="AK85" s="3">
        <f t="shared" si="5"/>
        <v>0</v>
      </c>
      <c r="AL85" s="3">
        <f t="shared" si="5"/>
        <v>0</v>
      </c>
      <c r="AM85" s="3">
        <f t="shared" si="5"/>
        <v>0</v>
      </c>
      <c r="AN85" s="3">
        <f t="shared" si="5"/>
        <v>0</v>
      </c>
      <c r="AO85" s="3">
        <f t="shared" si="5"/>
        <v>0</v>
      </c>
      <c r="AP85" s="3">
        <f t="shared" si="5"/>
        <v>0</v>
      </c>
      <c r="AQ85" s="3">
        <f t="shared" si="5"/>
        <v>0</v>
      </c>
    </row>
    <row r="86" spans="1:43" x14ac:dyDescent="0.25">
      <c r="A86" s="1">
        <v>39447</v>
      </c>
      <c r="G86" s="3"/>
      <c r="H86" s="3"/>
      <c r="I86" s="3"/>
      <c r="J86" s="3"/>
      <c r="N86" s="3"/>
      <c r="O86" s="3"/>
      <c r="P86" s="3"/>
      <c r="Q86" s="3"/>
      <c r="R86" s="3"/>
      <c r="S86" s="3"/>
      <c r="U86" s="7">
        <f t="shared" si="6"/>
        <v>100</v>
      </c>
      <c r="V86">
        <f t="shared" si="6"/>
        <v>100</v>
      </c>
      <c r="W86" s="7">
        <f t="shared" si="6"/>
        <v>100</v>
      </c>
      <c r="X86">
        <f t="shared" si="6"/>
        <v>100</v>
      </c>
      <c r="Y86" s="7">
        <f t="shared" si="7"/>
        <v>100</v>
      </c>
      <c r="Z86" s="7">
        <f t="shared" si="7"/>
        <v>100</v>
      </c>
      <c r="AA86">
        <f t="shared" si="7"/>
        <v>100</v>
      </c>
      <c r="AB86">
        <f t="shared" si="7"/>
        <v>100</v>
      </c>
      <c r="AC86">
        <f t="shared" si="7"/>
        <v>100</v>
      </c>
      <c r="AD86">
        <f t="shared" si="7"/>
        <v>100</v>
      </c>
      <c r="AE86">
        <f t="shared" si="4"/>
        <v>100</v>
      </c>
      <c r="AG86" s="3">
        <f t="shared" si="5"/>
        <v>0</v>
      </c>
      <c r="AH86" s="3">
        <f t="shared" si="5"/>
        <v>0</v>
      </c>
      <c r="AI86" s="3">
        <f t="shared" si="5"/>
        <v>0</v>
      </c>
      <c r="AJ86" s="3">
        <f t="shared" si="5"/>
        <v>0</v>
      </c>
      <c r="AK86" s="3">
        <f t="shared" si="5"/>
        <v>0</v>
      </c>
      <c r="AL86" s="3">
        <f t="shared" si="5"/>
        <v>0</v>
      </c>
      <c r="AM86" s="3">
        <f t="shared" si="5"/>
        <v>0</v>
      </c>
      <c r="AN86" s="3">
        <f t="shared" si="5"/>
        <v>0</v>
      </c>
      <c r="AO86" s="3">
        <f t="shared" si="5"/>
        <v>0</v>
      </c>
      <c r="AP86" s="3">
        <f t="shared" si="5"/>
        <v>0</v>
      </c>
      <c r="AQ86" s="3">
        <f t="shared" si="5"/>
        <v>0</v>
      </c>
    </row>
    <row r="87" spans="1:43" x14ac:dyDescent="0.25">
      <c r="A87" s="1">
        <v>39478</v>
      </c>
      <c r="G87" s="3"/>
      <c r="H87" s="3"/>
      <c r="I87" s="3"/>
      <c r="J87" s="3"/>
      <c r="N87" s="3"/>
      <c r="O87" s="3"/>
      <c r="P87" s="3"/>
      <c r="Q87" s="3"/>
      <c r="R87" s="3"/>
      <c r="S87" s="3"/>
      <c r="U87" s="7">
        <f t="shared" si="6"/>
        <v>100</v>
      </c>
      <c r="V87">
        <f t="shared" si="6"/>
        <v>100</v>
      </c>
      <c r="W87" s="7">
        <f t="shared" si="6"/>
        <v>100</v>
      </c>
      <c r="X87">
        <f t="shared" si="6"/>
        <v>100</v>
      </c>
      <c r="Y87" s="7">
        <f t="shared" si="7"/>
        <v>100</v>
      </c>
      <c r="Z87" s="7">
        <f t="shared" si="7"/>
        <v>100</v>
      </c>
      <c r="AA87">
        <f t="shared" si="7"/>
        <v>100</v>
      </c>
      <c r="AB87">
        <f t="shared" si="7"/>
        <v>100</v>
      </c>
      <c r="AC87">
        <f t="shared" si="7"/>
        <v>100</v>
      </c>
      <c r="AD87">
        <f t="shared" si="7"/>
        <v>100</v>
      </c>
      <c r="AE87">
        <f t="shared" si="4"/>
        <v>100</v>
      </c>
      <c r="AG87" s="3">
        <f t="shared" si="5"/>
        <v>0</v>
      </c>
      <c r="AH87" s="3">
        <f t="shared" si="5"/>
        <v>0</v>
      </c>
      <c r="AI87" s="3">
        <f t="shared" si="5"/>
        <v>0</v>
      </c>
      <c r="AJ87" s="3">
        <f t="shared" si="5"/>
        <v>0</v>
      </c>
      <c r="AK87" s="3">
        <f t="shared" si="5"/>
        <v>0</v>
      </c>
      <c r="AL87" s="3">
        <f t="shared" si="5"/>
        <v>0</v>
      </c>
      <c r="AM87" s="3">
        <f t="shared" si="5"/>
        <v>0</v>
      </c>
      <c r="AN87" s="3">
        <f t="shared" si="5"/>
        <v>0</v>
      </c>
      <c r="AO87" s="3">
        <f t="shared" si="5"/>
        <v>0</v>
      </c>
      <c r="AP87" s="3">
        <f t="shared" si="5"/>
        <v>0</v>
      </c>
      <c r="AQ87" s="3">
        <f t="shared" si="5"/>
        <v>0</v>
      </c>
    </row>
    <row r="88" spans="1:43" x14ac:dyDescent="0.25">
      <c r="A88" s="1">
        <v>39507</v>
      </c>
      <c r="G88" s="3"/>
      <c r="H88" s="3"/>
      <c r="I88" s="3"/>
      <c r="J88" s="3"/>
      <c r="N88" s="3"/>
      <c r="O88" s="3"/>
      <c r="P88" s="3"/>
      <c r="Q88" s="3"/>
      <c r="R88" s="3"/>
      <c r="S88" s="3"/>
      <c r="U88" s="7">
        <f t="shared" si="6"/>
        <v>100</v>
      </c>
      <c r="V88">
        <f t="shared" si="6"/>
        <v>100</v>
      </c>
      <c r="W88" s="7">
        <f t="shared" si="6"/>
        <v>100</v>
      </c>
      <c r="X88">
        <f t="shared" si="6"/>
        <v>100</v>
      </c>
      <c r="Y88" s="7">
        <f t="shared" si="7"/>
        <v>100</v>
      </c>
      <c r="Z88" s="7">
        <f t="shared" si="7"/>
        <v>100</v>
      </c>
      <c r="AA88">
        <f t="shared" si="7"/>
        <v>100</v>
      </c>
      <c r="AB88">
        <f t="shared" si="7"/>
        <v>100</v>
      </c>
      <c r="AC88">
        <f t="shared" si="7"/>
        <v>100</v>
      </c>
      <c r="AD88">
        <f t="shared" si="7"/>
        <v>100</v>
      </c>
      <c r="AE88">
        <f t="shared" si="4"/>
        <v>100</v>
      </c>
      <c r="AG88" s="3">
        <f t="shared" si="5"/>
        <v>0</v>
      </c>
      <c r="AH88" s="3">
        <f t="shared" si="5"/>
        <v>0</v>
      </c>
      <c r="AI88" s="3">
        <f t="shared" si="5"/>
        <v>0</v>
      </c>
      <c r="AJ88" s="3">
        <f t="shared" si="5"/>
        <v>0</v>
      </c>
      <c r="AK88" s="3">
        <f t="shared" si="5"/>
        <v>0</v>
      </c>
      <c r="AL88" s="3">
        <f t="shared" si="5"/>
        <v>0</v>
      </c>
      <c r="AM88" s="3">
        <f t="shared" si="5"/>
        <v>0</v>
      </c>
      <c r="AN88" s="3">
        <f t="shared" si="5"/>
        <v>0</v>
      </c>
      <c r="AO88" s="3">
        <f t="shared" si="5"/>
        <v>0</v>
      </c>
      <c r="AP88" s="3">
        <f t="shared" si="5"/>
        <v>0</v>
      </c>
      <c r="AQ88" s="3">
        <f t="shared" si="5"/>
        <v>0</v>
      </c>
    </row>
    <row r="89" spans="1:43" x14ac:dyDescent="0.25">
      <c r="A89" s="1">
        <v>39538</v>
      </c>
      <c r="G89" s="3"/>
      <c r="H89" s="3"/>
      <c r="I89" s="3"/>
      <c r="J89" s="3"/>
      <c r="N89" s="3"/>
      <c r="O89" s="3"/>
      <c r="P89" s="3"/>
      <c r="Q89" s="3"/>
      <c r="R89" s="3"/>
      <c r="S89" s="3"/>
      <c r="U89" s="7">
        <f t="shared" si="6"/>
        <v>100</v>
      </c>
      <c r="V89">
        <f t="shared" si="6"/>
        <v>100</v>
      </c>
      <c r="W89" s="7">
        <f t="shared" si="6"/>
        <v>100</v>
      </c>
      <c r="X89">
        <f t="shared" si="6"/>
        <v>100</v>
      </c>
      <c r="Y89" s="7">
        <f t="shared" si="7"/>
        <v>100</v>
      </c>
      <c r="Z89" s="7">
        <f t="shared" si="7"/>
        <v>100</v>
      </c>
      <c r="AA89">
        <f t="shared" si="7"/>
        <v>100</v>
      </c>
      <c r="AB89">
        <f t="shared" si="7"/>
        <v>100</v>
      </c>
      <c r="AC89">
        <f t="shared" si="7"/>
        <v>100</v>
      </c>
      <c r="AD89">
        <f t="shared" si="7"/>
        <v>100</v>
      </c>
      <c r="AE89">
        <f t="shared" si="4"/>
        <v>100</v>
      </c>
      <c r="AG89" s="3">
        <f t="shared" si="5"/>
        <v>0</v>
      </c>
      <c r="AH89" s="3">
        <f t="shared" si="5"/>
        <v>0</v>
      </c>
      <c r="AI89" s="3">
        <f t="shared" si="5"/>
        <v>0</v>
      </c>
      <c r="AJ89" s="3">
        <f t="shared" si="5"/>
        <v>0</v>
      </c>
      <c r="AK89" s="3">
        <f t="shared" si="5"/>
        <v>0</v>
      </c>
      <c r="AL89" s="3">
        <f t="shared" si="5"/>
        <v>0</v>
      </c>
      <c r="AM89" s="3">
        <f t="shared" si="5"/>
        <v>0</v>
      </c>
      <c r="AN89" s="3">
        <f t="shared" si="5"/>
        <v>0</v>
      </c>
      <c r="AO89" s="3">
        <f t="shared" si="5"/>
        <v>0</v>
      </c>
      <c r="AP89" s="3">
        <f t="shared" si="5"/>
        <v>0</v>
      </c>
      <c r="AQ89" s="3">
        <f t="shared" si="5"/>
        <v>0</v>
      </c>
    </row>
    <row r="90" spans="1:43" x14ac:dyDescent="0.25">
      <c r="A90" s="1">
        <v>39568</v>
      </c>
      <c r="G90" s="3"/>
      <c r="H90" s="3"/>
      <c r="I90" s="3"/>
      <c r="J90" s="3"/>
      <c r="N90" s="3"/>
      <c r="O90" s="3"/>
      <c r="P90" s="3"/>
      <c r="Q90" s="3"/>
      <c r="R90" s="3"/>
      <c r="S90" s="3"/>
      <c r="U90" s="7">
        <f t="shared" si="6"/>
        <v>100</v>
      </c>
      <c r="V90">
        <f t="shared" si="6"/>
        <v>100</v>
      </c>
      <c r="W90" s="7">
        <f t="shared" si="6"/>
        <v>100</v>
      </c>
      <c r="X90">
        <f t="shared" si="6"/>
        <v>100</v>
      </c>
      <c r="Y90" s="7">
        <f t="shared" si="7"/>
        <v>100</v>
      </c>
      <c r="Z90" s="7">
        <f t="shared" si="7"/>
        <v>100</v>
      </c>
      <c r="AA90">
        <f t="shared" si="7"/>
        <v>100</v>
      </c>
      <c r="AB90">
        <f t="shared" si="7"/>
        <v>100</v>
      </c>
      <c r="AC90">
        <f t="shared" si="7"/>
        <v>100</v>
      </c>
      <c r="AD90">
        <f t="shared" si="7"/>
        <v>100</v>
      </c>
      <c r="AE90">
        <f t="shared" si="4"/>
        <v>100</v>
      </c>
      <c r="AG90" s="3">
        <f t="shared" si="5"/>
        <v>0</v>
      </c>
      <c r="AH90" s="3">
        <f t="shared" si="5"/>
        <v>0</v>
      </c>
      <c r="AI90" s="3">
        <f t="shared" si="5"/>
        <v>0</v>
      </c>
      <c r="AJ90" s="3">
        <f t="shared" si="5"/>
        <v>0</v>
      </c>
      <c r="AK90" s="3">
        <f t="shared" si="5"/>
        <v>0</v>
      </c>
      <c r="AL90" s="3">
        <f t="shared" si="5"/>
        <v>0</v>
      </c>
      <c r="AM90" s="3">
        <f t="shared" si="5"/>
        <v>0</v>
      </c>
      <c r="AN90" s="3">
        <f t="shared" si="5"/>
        <v>0</v>
      </c>
      <c r="AO90" s="3">
        <f t="shared" si="5"/>
        <v>0</v>
      </c>
      <c r="AP90" s="3">
        <f t="shared" si="5"/>
        <v>0</v>
      </c>
      <c r="AQ90" s="3">
        <f t="shared" si="5"/>
        <v>0</v>
      </c>
    </row>
    <row r="91" spans="1:43" x14ac:dyDescent="0.25">
      <c r="A91" s="1">
        <v>39598</v>
      </c>
      <c r="G91" s="3"/>
      <c r="H91" s="3"/>
      <c r="I91" s="3"/>
      <c r="J91" s="3"/>
      <c r="N91" s="3"/>
      <c r="O91" s="3"/>
      <c r="P91" s="3"/>
      <c r="Q91" s="3"/>
      <c r="R91" s="3"/>
      <c r="S91" s="3"/>
      <c r="U91" s="7">
        <f t="shared" si="6"/>
        <v>100</v>
      </c>
      <c r="V91">
        <f t="shared" si="6"/>
        <v>100</v>
      </c>
      <c r="W91" s="7">
        <f t="shared" si="6"/>
        <v>100</v>
      </c>
      <c r="X91">
        <f t="shared" si="6"/>
        <v>100</v>
      </c>
      <c r="Y91" s="7">
        <f t="shared" si="7"/>
        <v>100</v>
      </c>
      <c r="Z91" s="7">
        <f t="shared" si="7"/>
        <v>100</v>
      </c>
      <c r="AA91">
        <f t="shared" si="7"/>
        <v>100</v>
      </c>
      <c r="AB91">
        <f t="shared" si="7"/>
        <v>100</v>
      </c>
      <c r="AC91">
        <f t="shared" si="7"/>
        <v>100</v>
      </c>
      <c r="AD91">
        <f t="shared" si="7"/>
        <v>100</v>
      </c>
      <c r="AE91">
        <f t="shared" si="4"/>
        <v>100</v>
      </c>
      <c r="AG91" s="3">
        <f t="shared" si="5"/>
        <v>0</v>
      </c>
      <c r="AH91" s="3">
        <f t="shared" si="5"/>
        <v>0</v>
      </c>
      <c r="AI91" s="3">
        <f t="shared" si="5"/>
        <v>0</v>
      </c>
      <c r="AJ91" s="3">
        <f t="shared" si="5"/>
        <v>0</v>
      </c>
      <c r="AK91" s="3">
        <f t="shared" si="5"/>
        <v>0</v>
      </c>
      <c r="AL91" s="3">
        <f t="shared" si="5"/>
        <v>0</v>
      </c>
      <c r="AM91" s="3">
        <f t="shared" si="5"/>
        <v>0</v>
      </c>
      <c r="AN91" s="3">
        <f t="shared" si="5"/>
        <v>0</v>
      </c>
      <c r="AO91" s="3">
        <f t="shared" si="5"/>
        <v>0</v>
      </c>
      <c r="AP91" s="3">
        <f t="shared" si="5"/>
        <v>0</v>
      </c>
      <c r="AQ91" s="3">
        <f t="shared" si="5"/>
        <v>0</v>
      </c>
    </row>
    <row r="92" spans="1:43" x14ac:dyDescent="0.25">
      <c r="A92" s="1">
        <v>39629</v>
      </c>
      <c r="G92" s="3"/>
      <c r="H92" s="3"/>
      <c r="I92" s="3"/>
      <c r="J92" s="3"/>
      <c r="N92" s="3"/>
      <c r="O92" s="3"/>
      <c r="P92" s="3"/>
      <c r="Q92" s="3"/>
      <c r="R92" s="3"/>
      <c r="S92" s="3"/>
      <c r="U92" s="7">
        <f t="shared" si="6"/>
        <v>100</v>
      </c>
      <c r="V92">
        <f t="shared" si="6"/>
        <v>100</v>
      </c>
      <c r="W92" s="7">
        <f t="shared" si="6"/>
        <v>100</v>
      </c>
      <c r="X92">
        <f t="shared" si="6"/>
        <v>100</v>
      </c>
      <c r="Y92" s="7">
        <f t="shared" si="7"/>
        <v>100</v>
      </c>
      <c r="Z92" s="7">
        <f t="shared" si="7"/>
        <v>100</v>
      </c>
      <c r="AA92">
        <f t="shared" si="7"/>
        <v>100</v>
      </c>
      <c r="AB92">
        <f t="shared" si="7"/>
        <v>100</v>
      </c>
      <c r="AC92">
        <f t="shared" si="7"/>
        <v>100</v>
      </c>
      <c r="AD92">
        <f t="shared" si="7"/>
        <v>100</v>
      </c>
      <c r="AE92">
        <f t="shared" si="4"/>
        <v>100</v>
      </c>
      <c r="AG92" s="3">
        <f t="shared" si="5"/>
        <v>0</v>
      </c>
      <c r="AH92" s="3">
        <f t="shared" si="5"/>
        <v>0</v>
      </c>
      <c r="AI92" s="3">
        <f t="shared" si="5"/>
        <v>0</v>
      </c>
      <c r="AJ92" s="3">
        <f t="shared" si="5"/>
        <v>0</v>
      </c>
      <c r="AK92" s="3">
        <f t="shared" si="5"/>
        <v>0</v>
      </c>
      <c r="AL92" s="3">
        <f t="shared" si="5"/>
        <v>0</v>
      </c>
      <c r="AM92" s="3">
        <f t="shared" si="5"/>
        <v>0</v>
      </c>
      <c r="AN92" s="3">
        <f t="shared" si="5"/>
        <v>0</v>
      </c>
      <c r="AO92" s="3">
        <f t="shared" si="5"/>
        <v>0</v>
      </c>
      <c r="AP92" s="3">
        <f t="shared" si="5"/>
        <v>0</v>
      </c>
      <c r="AQ92" s="3">
        <f t="shared" si="5"/>
        <v>0</v>
      </c>
    </row>
    <row r="93" spans="1:43" x14ac:dyDescent="0.25">
      <c r="A93" s="1">
        <v>39660</v>
      </c>
      <c r="G93" s="3"/>
      <c r="H93" s="3"/>
      <c r="I93" s="3"/>
      <c r="J93" s="3"/>
      <c r="N93" s="3"/>
      <c r="O93" s="3"/>
      <c r="P93" s="3"/>
      <c r="Q93" s="3"/>
      <c r="R93" s="3"/>
      <c r="S93" s="3"/>
      <c r="U93" s="7">
        <f t="shared" si="6"/>
        <v>100</v>
      </c>
      <c r="V93">
        <f t="shared" si="6"/>
        <v>100</v>
      </c>
      <c r="W93" s="7">
        <f t="shared" si="6"/>
        <v>100</v>
      </c>
      <c r="X93">
        <f t="shared" si="6"/>
        <v>100</v>
      </c>
      <c r="Y93" s="7">
        <f t="shared" si="7"/>
        <v>100</v>
      </c>
      <c r="Z93" s="7">
        <f t="shared" si="7"/>
        <v>100</v>
      </c>
      <c r="AA93">
        <f t="shared" si="7"/>
        <v>100</v>
      </c>
      <c r="AB93">
        <f t="shared" si="7"/>
        <v>100</v>
      </c>
      <c r="AC93">
        <f t="shared" si="7"/>
        <v>100</v>
      </c>
      <c r="AD93">
        <f t="shared" si="7"/>
        <v>100</v>
      </c>
      <c r="AE93">
        <f t="shared" si="4"/>
        <v>100</v>
      </c>
      <c r="AG93" s="3">
        <f t="shared" si="5"/>
        <v>0</v>
      </c>
      <c r="AH93" s="3">
        <f t="shared" si="5"/>
        <v>0</v>
      </c>
      <c r="AI93" s="3">
        <f t="shared" si="5"/>
        <v>0</v>
      </c>
      <c r="AJ93" s="3">
        <f t="shared" si="5"/>
        <v>0</v>
      </c>
      <c r="AK93" s="3">
        <f t="shared" si="5"/>
        <v>0</v>
      </c>
      <c r="AL93" s="3">
        <f t="shared" si="5"/>
        <v>0</v>
      </c>
      <c r="AM93" s="3">
        <f t="shared" si="5"/>
        <v>0</v>
      </c>
      <c r="AN93" s="3">
        <f t="shared" si="5"/>
        <v>0</v>
      </c>
      <c r="AO93" s="3">
        <f t="shared" si="5"/>
        <v>0</v>
      </c>
      <c r="AP93" s="3">
        <f t="shared" si="5"/>
        <v>0</v>
      </c>
      <c r="AQ93" s="3">
        <f t="shared" si="5"/>
        <v>0</v>
      </c>
    </row>
    <row r="94" spans="1:43" x14ac:dyDescent="0.25">
      <c r="A94" s="1">
        <v>39689</v>
      </c>
      <c r="G94" s="3"/>
      <c r="H94" s="3"/>
      <c r="I94" s="3"/>
      <c r="J94" s="3"/>
      <c r="N94" s="3"/>
      <c r="O94" s="3"/>
      <c r="P94" s="3"/>
      <c r="Q94" s="3"/>
      <c r="R94" s="3"/>
      <c r="S94" s="3"/>
      <c r="U94" s="7">
        <f t="shared" si="6"/>
        <v>100</v>
      </c>
      <c r="V94">
        <f t="shared" si="6"/>
        <v>100</v>
      </c>
      <c r="W94" s="7">
        <f t="shared" si="6"/>
        <v>100</v>
      </c>
      <c r="X94">
        <f t="shared" si="6"/>
        <v>100</v>
      </c>
      <c r="Y94" s="7">
        <f t="shared" si="7"/>
        <v>100</v>
      </c>
      <c r="Z94" s="7">
        <f t="shared" si="7"/>
        <v>100</v>
      </c>
      <c r="AA94">
        <f t="shared" si="7"/>
        <v>100</v>
      </c>
      <c r="AB94">
        <f t="shared" si="7"/>
        <v>100</v>
      </c>
      <c r="AC94">
        <f t="shared" si="7"/>
        <v>100</v>
      </c>
      <c r="AD94">
        <f t="shared" si="7"/>
        <v>100</v>
      </c>
      <c r="AE94">
        <f t="shared" si="4"/>
        <v>100</v>
      </c>
      <c r="AG94" s="3">
        <f t="shared" si="5"/>
        <v>0</v>
      </c>
      <c r="AH94" s="3">
        <f t="shared" si="5"/>
        <v>0</v>
      </c>
      <c r="AI94" s="3">
        <f t="shared" si="5"/>
        <v>0</v>
      </c>
      <c r="AJ94" s="3">
        <f t="shared" si="5"/>
        <v>0</v>
      </c>
      <c r="AK94" s="3">
        <f t="shared" si="5"/>
        <v>0</v>
      </c>
      <c r="AL94" s="3">
        <f t="shared" si="5"/>
        <v>0</v>
      </c>
      <c r="AM94" s="3">
        <f t="shared" si="5"/>
        <v>0</v>
      </c>
      <c r="AN94" s="3">
        <f t="shared" si="5"/>
        <v>0</v>
      </c>
      <c r="AO94" s="3">
        <f t="shared" si="5"/>
        <v>0</v>
      </c>
      <c r="AP94" s="3">
        <f t="shared" si="5"/>
        <v>0</v>
      </c>
      <c r="AQ94" s="3">
        <f t="shared" si="5"/>
        <v>0</v>
      </c>
    </row>
    <row r="95" spans="1:43" x14ac:dyDescent="0.25">
      <c r="A95" s="1">
        <v>39721</v>
      </c>
      <c r="G95" s="3"/>
      <c r="H95" s="3"/>
      <c r="I95" s="3"/>
      <c r="J95" s="3"/>
      <c r="N95" s="3"/>
      <c r="O95" s="3"/>
      <c r="P95" s="3"/>
      <c r="Q95" s="3"/>
      <c r="R95" s="3"/>
      <c r="S95" s="3"/>
      <c r="U95" s="7">
        <f t="shared" si="6"/>
        <v>100</v>
      </c>
      <c r="V95">
        <f t="shared" si="6"/>
        <v>100</v>
      </c>
      <c r="W95" s="7">
        <f t="shared" si="6"/>
        <v>100</v>
      </c>
      <c r="X95">
        <f t="shared" si="6"/>
        <v>100</v>
      </c>
      <c r="Y95" s="7">
        <f t="shared" si="7"/>
        <v>100</v>
      </c>
      <c r="Z95" s="7">
        <f t="shared" si="7"/>
        <v>100</v>
      </c>
      <c r="AA95">
        <f t="shared" si="7"/>
        <v>100</v>
      </c>
      <c r="AB95">
        <f t="shared" si="7"/>
        <v>100</v>
      </c>
      <c r="AC95">
        <f t="shared" si="7"/>
        <v>100</v>
      </c>
      <c r="AD95">
        <f t="shared" si="7"/>
        <v>100</v>
      </c>
      <c r="AE95">
        <f t="shared" si="4"/>
        <v>100</v>
      </c>
      <c r="AG95" s="3">
        <f t="shared" si="5"/>
        <v>0</v>
      </c>
      <c r="AH95" s="3">
        <f t="shared" si="5"/>
        <v>0</v>
      </c>
      <c r="AI95" s="3">
        <f t="shared" si="5"/>
        <v>0</v>
      </c>
      <c r="AJ95" s="3">
        <f t="shared" si="5"/>
        <v>0</v>
      </c>
      <c r="AK95" s="3">
        <f t="shared" si="5"/>
        <v>0</v>
      </c>
      <c r="AL95" s="3">
        <f t="shared" si="5"/>
        <v>0</v>
      </c>
      <c r="AM95" s="3">
        <f t="shared" si="5"/>
        <v>0</v>
      </c>
      <c r="AN95" s="3">
        <f t="shared" si="5"/>
        <v>0</v>
      </c>
      <c r="AO95" s="3">
        <f t="shared" si="5"/>
        <v>0</v>
      </c>
      <c r="AP95" s="3">
        <f t="shared" si="5"/>
        <v>0</v>
      </c>
      <c r="AQ95" s="3">
        <f t="shared" si="5"/>
        <v>0</v>
      </c>
    </row>
    <row r="96" spans="1:43" x14ac:dyDescent="0.25">
      <c r="A96" s="1">
        <v>39752</v>
      </c>
      <c r="G96" s="3"/>
      <c r="H96" s="3"/>
      <c r="I96" s="3"/>
      <c r="J96" s="3"/>
      <c r="N96" s="3"/>
      <c r="O96" s="3"/>
      <c r="P96" s="3"/>
      <c r="Q96" s="3"/>
      <c r="R96" s="3"/>
      <c r="S96" s="3"/>
      <c r="U96" s="7">
        <f t="shared" si="6"/>
        <v>100</v>
      </c>
      <c r="V96">
        <f t="shared" si="6"/>
        <v>100</v>
      </c>
      <c r="W96" s="7">
        <f t="shared" si="6"/>
        <v>100</v>
      </c>
      <c r="X96">
        <f t="shared" si="6"/>
        <v>100</v>
      </c>
      <c r="Y96" s="7">
        <f t="shared" si="7"/>
        <v>100</v>
      </c>
      <c r="Z96" s="7">
        <f t="shared" si="7"/>
        <v>100</v>
      </c>
      <c r="AA96">
        <f t="shared" si="7"/>
        <v>100</v>
      </c>
      <c r="AB96">
        <f t="shared" si="7"/>
        <v>100</v>
      </c>
      <c r="AC96">
        <f t="shared" si="7"/>
        <v>100</v>
      </c>
      <c r="AD96">
        <f t="shared" si="7"/>
        <v>100</v>
      </c>
      <c r="AE96">
        <f t="shared" si="4"/>
        <v>100</v>
      </c>
      <c r="AG96" s="3">
        <f t="shared" si="5"/>
        <v>0</v>
      </c>
      <c r="AH96" s="3">
        <f t="shared" si="5"/>
        <v>0</v>
      </c>
      <c r="AI96" s="3">
        <f t="shared" si="5"/>
        <v>0</v>
      </c>
      <c r="AJ96" s="3">
        <f t="shared" si="5"/>
        <v>0</v>
      </c>
      <c r="AK96" s="3">
        <f t="shared" si="5"/>
        <v>0</v>
      </c>
      <c r="AL96" s="3">
        <f t="shared" si="5"/>
        <v>0</v>
      </c>
      <c r="AM96" s="3">
        <f t="shared" si="5"/>
        <v>0</v>
      </c>
      <c r="AN96" s="3">
        <f t="shared" si="5"/>
        <v>0</v>
      </c>
      <c r="AO96" s="3">
        <f t="shared" si="5"/>
        <v>0</v>
      </c>
      <c r="AP96" s="3">
        <f t="shared" si="5"/>
        <v>0</v>
      </c>
      <c r="AQ96" s="3">
        <f t="shared" si="5"/>
        <v>0</v>
      </c>
    </row>
    <row r="97" spans="1:43" x14ac:dyDescent="0.25">
      <c r="A97" s="1">
        <v>39780</v>
      </c>
      <c r="G97" s="3"/>
      <c r="H97" s="3"/>
      <c r="I97" s="3"/>
      <c r="J97" s="3"/>
      <c r="N97" s="3"/>
      <c r="O97" s="3"/>
      <c r="P97" s="3"/>
      <c r="Q97" s="3"/>
      <c r="R97" s="3"/>
      <c r="S97" s="3"/>
      <c r="U97" s="7">
        <f t="shared" si="6"/>
        <v>100</v>
      </c>
      <c r="V97">
        <f t="shared" si="6"/>
        <v>100</v>
      </c>
      <c r="W97" s="7">
        <f t="shared" si="6"/>
        <v>100</v>
      </c>
      <c r="X97">
        <f t="shared" si="6"/>
        <v>100</v>
      </c>
      <c r="Y97" s="7">
        <f t="shared" si="7"/>
        <v>100</v>
      </c>
      <c r="Z97" s="7">
        <f t="shared" si="7"/>
        <v>100</v>
      </c>
      <c r="AA97">
        <f t="shared" si="7"/>
        <v>100</v>
      </c>
      <c r="AB97">
        <f t="shared" si="7"/>
        <v>100</v>
      </c>
      <c r="AC97">
        <f t="shared" si="7"/>
        <v>100</v>
      </c>
      <c r="AD97">
        <f t="shared" si="7"/>
        <v>100</v>
      </c>
      <c r="AE97">
        <f t="shared" si="4"/>
        <v>100</v>
      </c>
      <c r="AG97" s="3">
        <f t="shared" si="5"/>
        <v>0</v>
      </c>
      <c r="AH97" s="3">
        <f t="shared" si="5"/>
        <v>0</v>
      </c>
      <c r="AI97" s="3">
        <f t="shared" si="5"/>
        <v>0</v>
      </c>
      <c r="AJ97" s="3">
        <f t="shared" si="5"/>
        <v>0</v>
      </c>
      <c r="AK97" s="3">
        <f t="shared" si="5"/>
        <v>0</v>
      </c>
      <c r="AL97" s="3">
        <f t="shared" si="5"/>
        <v>0</v>
      </c>
      <c r="AM97" s="3">
        <f t="shared" si="5"/>
        <v>0</v>
      </c>
      <c r="AN97" s="3">
        <f t="shared" si="5"/>
        <v>0</v>
      </c>
      <c r="AO97" s="3">
        <f t="shared" si="5"/>
        <v>0</v>
      </c>
      <c r="AP97" s="3">
        <f t="shared" si="5"/>
        <v>0</v>
      </c>
      <c r="AQ97" s="3">
        <f t="shared" si="5"/>
        <v>0</v>
      </c>
    </row>
    <row r="98" spans="1:43" x14ac:dyDescent="0.25">
      <c r="A98" s="1">
        <v>39813</v>
      </c>
      <c r="G98" s="3"/>
      <c r="H98" s="3"/>
      <c r="I98" s="3"/>
      <c r="J98" s="3"/>
      <c r="N98" s="3"/>
      <c r="O98" s="3"/>
      <c r="P98" s="3"/>
      <c r="Q98" s="3"/>
      <c r="R98" s="3"/>
      <c r="S98" s="3"/>
      <c r="U98" s="7">
        <f t="shared" ref="U98:X113" si="8">U97*(1+B98)</f>
        <v>100</v>
      </c>
      <c r="V98">
        <f t="shared" si="8"/>
        <v>100</v>
      </c>
      <c r="W98" s="7">
        <f t="shared" si="8"/>
        <v>100</v>
      </c>
      <c r="X98">
        <f t="shared" si="8"/>
        <v>100</v>
      </c>
      <c r="Y98" s="7">
        <f t="shared" ref="Y98:AD113" si="9">Y97*(1+M98)</f>
        <v>100</v>
      </c>
      <c r="Z98" s="7">
        <f t="shared" si="9"/>
        <v>100</v>
      </c>
      <c r="AA98">
        <f t="shared" si="9"/>
        <v>100</v>
      </c>
      <c r="AB98">
        <f t="shared" si="9"/>
        <v>100</v>
      </c>
      <c r="AC98">
        <f t="shared" si="9"/>
        <v>100</v>
      </c>
      <c r="AD98">
        <f t="shared" si="9"/>
        <v>100</v>
      </c>
      <c r="AE98">
        <f t="shared" si="4"/>
        <v>100</v>
      </c>
      <c r="AG98" s="3">
        <f t="shared" si="5"/>
        <v>0</v>
      </c>
      <c r="AH98" s="3">
        <f t="shared" si="5"/>
        <v>0</v>
      </c>
      <c r="AI98" s="3">
        <f t="shared" si="5"/>
        <v>0</v>
      </c>
      <c r="AJ98" s="3">
        <f t="shared" si="5"/>
        <v>0</v>
      </c>
      <c r="AK98" s="3">
        <f t="shared" si="5"/>
        <v>0</v>
      </c>
      <c r="AL98" s="3">
        <f t="shared" si="5"/>
        <v>0</v>
      </c>
      <c r="AM98" s="3">
        <f t="shared" ref="AM98:AQ161" si="10">MIN(0,((AA98-MAX(AA87:AA98))/MAX(AA87:AA98)))</f>
        <v>0</v>
      </c>
      <c r="AN98" s="3">
        <f t="shared" si="10"/>
        <v>0</v>
      </c>
      <c r="AO98" s="3">
        <f t="shared" si="10"/>
        <v>0</v>
      </c>
      <c r="AP98" s="3">
        <f t="shared" si="10"/>
        <v>0</v>
      </c>
      <c r="AQ98" s="3">
        <f t="shared" si="10"/>
        <v>0</v>
      </c>
    </row>
    <row r="99" spans="1:43" x14ac:dyDescent="0.25">
      <c r="A99" s="1">
        <v>39843</v>
      </c>
      <c r="G99" s="3"/>
      <c r="H99" s="3"/>
      <c r="I99" s="3"/>
      <c r="J99" s="3"/>
      <c r="N99" s="3"/>
      <c r="O99" s="3"/>
      <c r="P99" s="3"/>
      <c r="Q99" s="3"/>
      <c r="R99" s="3"/>
      <c r="S99" s="3"/>
      <c r="U99" s="7">
        <f t="shared" si="8"/>
        <v>100</v>
      </c>
      <c r="V99">
        <f t="shared" si="8"/>
        <v>100</v>
      </c>
      <c r="W99" s="7">
        <f t="shared" si="8"/>
        <v>100</v>
      </c>
      <c r="X99">
        <f t="shared" si="8"/>
        <v>100</v>
      </c>
      <c r="Y99" s="7">
        <f t="shared" si="9"/>
        <v>100</v>
      </c>
      <c r="Z99" s="7">
        <f t="shared" si="9"/>
        <v>100</v>
      </c>
      <c r="AA99">
        <f t="shared" si="9"/>
        <v>100</v>
      </c>
      <c r="AB99">
        <f t="shared" si="9"/>
        <v>100</v>
      </c>
      <c r="AC99">
        <f t="shared" si="9"/>
        <v>100</v>
      </c>
      <c r="AD99">
        <f t="shared" si="9"/>
        <v>100</v>
      </c>
      <c r="AE99">
        <f t="shared" si="4"/>
        <v>100</v>
      </c>
      <c r="AG99" s="3">
        <f t="shared" ref="AG99:AL162" si="11">MIN(0,((U99-MAX(U88:U99))/MAX(U88:U99)))</f>
        <v>0</v>
      </c>
      <c r="AH99" s="3">
        <f t="shared" si="11"/>
        <v>0</v>
      </c>
      <c r="AI99" s="3">
        <f t="shared" si="11"/>
        <v>0</v>
      </c>
      <c r="AJ99" s="3">
        <f t="shared" si="11"/>
        <v>0</v>
      </c>
      <c r="AK99" s="3">
        <f t="shared" si="11"/>
        <v>0</v>
      </c>
      <c r="AL99" s="3">
        <f t="shared" si="11"/>
        <v>0</v>
      </c>
      <c r="AM99" s="3">
        <f t="shared" si="10"/>
        <v>0</v>
      </c>
      <c r="AN99" s="3">
        <f t="shared" si="10"/>
        <v>0</v>
      </c>
      <c r="AO99" s="3">
        <f t="shared" si="10"/>
        <v>0</v>
      </c>
      <c r="AP99" s="3">
        <f t="shared" si="10"/>
        <v>0</v>
      </c>
      <c r="AQ99" s="3">
        <f t="shared" si="10"/>
        <v>0</v>
      </c>
    </row>
    <row r="100" spans="1:43" x14ac:dyDescent="0.25">
      <c r="A100" s="1">
        <v>39871</v>
      </c>
      <c r="G100" s="3"/>
      <c r="H100" s="3"/>
      <c r="I100" s="3"/>
      <c r="J100" s="3"/>
      <c r="N100" s="3"/>
      <c r="O100" s="3"/>
      <c r="P100" s="3"/>
      <c r="Q100" s="3"/>
      <c r="R100" s="3"/>
      <c r="S100" s="3"/>
      <c r="U100" s="7">
        <f t="shared" si="8"/>
        <v>100</v>
      </c>
      <c r="V100">
        <f t="shared" si="8"/>
        <v>100</v>
      </c>
      <c r="W100" s="7">
        <f t="shared" si="8"/>
        <v>100</v>
      </c>
      <c r="X100">
        <f t="shared" si="8"/>
        <v>100</v>
      </c>
      <c r="Y100" s="7">
        <f t="shared" si="9"/>
        <v>100</v>
      </c>
      <c r="Z100" s="7">
        <f t="shared" si="9"/>
        <v>100</v>
      </c>
      <c r="AA100">
        <f t="shared" si="9"/>
        <v>100</v>
      </c>
      <c r="AB100">
        <f t="shared" si="9"/>
        <v>100</v>
      </c>
      <c r="AC100">
        <f t="shared" si="9"/>
        <v>100</v>
      </c>
      <c r="AD100">
        <f t="shared" si="9"/>
        <v>100</v>
      </c>
      <c r="AE100">
        <f t="shared" si="4"/>
        <v>100</v>
      </c>
      <c r="AG100" s="3">
        <f t="shared" si="11"/>
        <v>0</v>
      </c>
      <c r="AH100" s="3">
        <f t="shared" si="11"/>
        <v>0</v>
      </c>
      <c r="AI100" s="3">
        <f t="shared" si="11"/>
        <v>0</v>
      </c>
      <c r="AJ100" s="3">
        <f t="shared" si="11"/>
        <v>0</v>
      </c>
      <c r="AK100" s="3">
        <f t="shared" si="11"/>
        <v>0</v>
      </c>
      <c r="AL100" s="3">
        <f t="shared" si="11"/>
        <v>0</v>
      </c>
      <c r="AM100" s="3">
        <f t="shared" si="10"/>
        <v>0</v>
      </c>
      <c r="AN100" s="3">
        <f t="shared" si="10"/>
        <v>0</v>
      </c>
      <c r="AO100" s="3">
        <f t="shared" si="10"/>
        <v>0</v>
      </c>
      <c r="AP100" s="3">
        <f t="shared" si="10"/>
        <v>0</v>
      </c>
      <c r="AQ100" s="3">
        <f t="shared" si="10"/>
        <v>0</v>
      </c>
    </row>
    <row r="101" spans="1:43" x14ac:dyDescent="0.25">
      <c r="A101" s="1">
        <v>39903</v>
      </c>
      <c r="G101" s="3"/>
      <c r="H101" s="3"/>
      <c r="I101" s="3"/>
      <c r="J101" s="3"/>
      <c r="N101" s="3"/>
      <c r="O101" s="3"/>
      <c r="P101" s="3"/>
      <c r="Q101" s="3"/>
      <c r="R101" s="3"/>
      <c r="S101" s="3"/>
      <c r="U101" s="7">
        <f t="shared" si="8"/>
        <v>100</v>
      </c>
      <c r="V101">
        <f t="shared" si="8"/>
        <v>100</v>
      </c>
      <c r="W101" s="7">
        <f t="shared" si="8"/>
        <v>100</v>
      </c>
      <c r="X101">
        <f t="shared" si="8"/>
        <v>100</v>
      </c>
      <c r="Y101" s="7">
        <f t="shared" si="9"/>
        <v>100</v>
      </c>
      <c r="Z101" s="7">
        <f t="shared" si="9"/>
        <v>100</v>
      </c>
      <c r="AA101">
        <f t="shared" si="9"/>
        <v>100</v>
      </c>
      <c r="AB101">
        <f t="shared" si="9"/>
        <v>100</v>
      </c>
      <c r="AC101">
        <f t="shared" si="9"/>
        <v>100</v>
      </c>
      <c r="AD101">
        <f t="shared" si="9"/>
        <v>100</v>
      </c>
      <c r="AE101">
        <f t="shared" si="4"/>
        <v>100</v>
      </c>
      <c r="AG101" s="3">
        <f t="shared" si="11"/>
        <v>0</v>
      </c>
      <c r="AH101" s="3">
        <f t="shared" si="11"/>
        <v>0</v>
      </c>
      <c r="AI101" s="3">
        <f t="shared" si="11"/>
        <v>0</v>
      </c>
      <c r="AJ101" s="3">
        <f t="shared" si="11"/>
        <v>0</v>
      </c>
      <c r="AK101" s="3">
        <f t="shared" si="11"/>
        <v>0</v>
      </c>
      <c r="AL101" s="3">
        <f t="shared" si="11"/>
        <v>0</v>
      </c>
      <c r="AM101" s="3">
        <f t="shared" si="10"/>
        <v>0</v>
      </c>
      <c r="AN101" s="3">
        <f t="shared" si="10"/>
        <v>0</v>
      </c>
      <c r="AO101" s="3">
        <f t="shared" si="10"/>
        <v>0</v>
      </c>
      <c r="AP101" s="3">
        <f t="shared" si="10"/>
        <v>0</v>
      </c>
      <c r="AQ101" s="3">
        <f t="shared" si="10"/>
        <v>0</v>
      </c>
    </row>
    <row r="102" spans="1:43" x14ac:dyDescent="0.25">
      <c r="A102" s="1">
        <v>39933</v>
      </c>
      <c r="G102" s="3"/>
      <c r="H102" s="3"/>
      <c r="I102" s="3"/>
      <c r="J102" s="3"/>
      <c r="N102" s="3"/>
      <c r="O102" s="3"/>
      <c r="P102" s="3"/>
      <c r="Q102" s="3"/>
      <c r="R102" s="3"/>
      <c r="S102" s="3"/>
      <c r="U102" s="7">
        <f t="shared" si="8"/>
        <v>100</v>
      </c>
      <c r="V102">
        <f t="shared" si="8"/>
        <v>100</v>
      </c>
      <c r="W102" s="7">
        <f t="shared" si="8"/>
        <v>100</v>
      </c>
      <c r="X102">
        <f t="shared" si="8"/>
        <v>100</v>
      </c>
      <c r="Y102" s="7">
        <f t="shared" si="9"/>
        <v>100</v>
      </c>
      <c r="Z102" s="7">
        <f t="shared" si="9"/>
        <v>100</v>
      </c>
      <c r="AA102">
        <f t="shared" si="9"/>
        <v>100</v>
      </c>
      <c r="AB102">
        <f t="shared" si="9"/>
        <v>100</v>
      </c>
      <c r="AC102">
        <f t="shared" si="9"/>
        <v>100</v>
      </c>
      <c r="AD102">
        <f t="shared" si="9"/>
        <v>100</v>
      </c>
      <c r="AE102">
        <f t="shared" si="4"/>
        <v>100</v>
      </c>
      <c r="AG102" s="3">
        <f t="shared" si="11"/>
        <v>0</v>
      </c>
      <c r="AH102" s="3">
        <f t="shared" si="11"/>
        <v>0</v>
      </c>
      <c r="AI102" s="3">
        <f t="shared" si="11"/>
        <v>0</v>
      </c>
      <c r="AJ102" s="3">
        <f t="shared" si="11"/>
        <v>0</v>
      </c>
      <c r="AK102" s="3">
        <f t="shared" si="11"/>
        <v>0</v>
      </c>
      <c r="AL102" s="3">
        <f t="shared" si="11"/>
        <v>0</v>
      </c>
      <c r="AM102" s="3">
        <f t="shared" si="10"/>
        <v>0</v>
      </c>
      <c r="AN102" s="3">
        <f t="shared" si="10"/>
        <v>0</v>
      </c>
      <c r="AO102" s="3">
        <f t="shared" si="10"/>
        <v>0</v>
      </c>
      <c r="AP102" s="3">
        <f t="shared" si="10"/>
        <v>0</v>
      </c>
      <c r="AQ102" s="3">
        <f t="shared" si="10"/>
        <v>0</v>
      </c>
    </row>
    <row r="103" spans="1:43" x14ac:dyDescent="0.25">
      <c r="A103" s="1">
        <v>39962</v>
      </c>
      <c r="G103" s="3"/>
      <c r="H103" s="3"/>
      <c r="I103" s="3"/>
      <c r="J103" s="3"/>
      <c r="N103" s="3"/>
      <c r="O103" s="3"/>
      <c r="P103" s="3"/>
      <c r="Q103" s="3"/>
      <c r="R103" s="3"/>
      <c r="S103" s="3"/>
      <c r="U103" s="7">
        <f t="shared" si="8"/>
        <v>100</v>
      </c>
      <c r="V103">
        <f t="shared" si="8"/>
        <v>100</v>
      </c>
      <c r="W103" s="7">
        <f t="shared" si="8"/>
        <v>100</v>
      </c>
      <c r="X103">
        <f t="shared" si="8"/>
        <v>100</v>
      </c>
      <c r="Y103" s="7">
        <f t="shared" si="9"/>
        <v>100</v>
      </c>
      <c r="Z103" s="7">
        <f t="shared" si="9"/>
        <v>100</v>
      </c>
      <c r="AA103">
        <f t="shared" si="9"/>
        <v>100</v>
      </c>
      <c r="AB103">
        <f t="shared" si="9"/>
        <v>100</v>
      </c>
      <c r="AC103">
        <f t="shared" si="9"/>
        <v>100</v>
      </c>
      <c r="AD103">
        <f t="shared" si="9"/>
        <v>100</v>
      </c>
      <c r="AE103">
        <f t="shared" si="4"/>
        <v>100</v>
      </c>
      <c r="AG103" s="3">
        <f t="shared" si="11"/>
        <v>0</v>
      </c>
      <c r="AH103" s="3">
        <f t="shared" si="11"/>
        <v>0</v>
      </c>
      <c r="AI103" s="3">
        <f t="shared" si="11"/>
        <v>0</v>
      </c>
      <c r="AJ103" s="3">
        <f t="shared" si="11"/>
        <v>0</v>
      </c>
      <c r="AK103" s="3">
        <f t="shared" si="11"/>
        <v>0</v>
      </c>
      <c r="AL103" s="3">
        <f t="shared" si="11"/>
        <v>0</v>
      </c>
      <c r="AM103" s="3">
        <f t="shared" si="10"/>
        <v>0</v>
      </c>
      <c r="AN103" s="3">
        <f t="shared" si="10"/>
        <v>0</v>
      </c>
      <c r="AO103" s="3">
        <f t="shared" si="10"/>
        <v>0</v>
      </c>
      <c r="AP103" s="3">
        <f t="shared" si="10"/>
        <v>0</v>
      </c>
      <c r="AQ103" s="3">
        <f t="shared" si="10"/>
        <v>0</v>
      </c>
    </row>
    <row r="104" spans="1:43" x14ac:dyDescent="0.25">
      <c r="A104" s="1">
        <v>39994</v>
      </c>
      <c r="G104" s="3"/>
      <c r="H104" s="3"/>
      <c r="I104" s="3"/>
      <c r="J104" s="3"/>
      <c r="N104" s="3"/>
      <c r="O104" s="3"/>
      <c r="P104" s="3"/>
      <c r="Q104" s="3"/>
      <c r="R104" s="3"/>
      <c r="S104" s="3"/>
      <c r="U104" s="7">
        <f t="shared" si="8"/>
        <v>100</v>
      </c>
      <c r="V104">
        <f t="shared" si="8"/>
        <v>100</v>
      </c>
      <c r="W104" s="7">
        <f t="shared" si="8"/>
        <v>100</v>
      </c>
      <c r="X104">
        <f t="shared" si="8"/>
        <v>100</v>
      </c>
      <c r="Y104" s="7">
        <f t="shared" si="9"/>
        <v>100</v>
      </c>
      <c r="Z104" s="7">
        <f t="shared" si="9"/>
        <v>100</v>
      </c>
      <c r="AA104">
        <f t="shared" si="9"/>
        <v>100</v>
      </c>
      <c r="AB104">
        <f t="shared" si="9"/>
        <v>100</v>
      </c>
      <c r="AC104">
        <f t="shared" si="9"/>
        <v>100</v>
      </c>
      <c r="AD104">
        <f t="shared" si="9"/>
        <v>100</v>
      </c>
      <c r="AE104">
        <f t="shared" si="4"/>
        <v>100</v>
      </c>
      <c r="AG104" s="3">
        <f t="shared" si="11"/>
        <v>0</v>
      </c>
      <c r="AH104" s="3">
        <f t="shared" si="11"/>
        <v>0</v>
      </c>
      <c r="AI104" s="3">
        <f t="shared" si="11"/>
        <v>0</v>
      </c>
      <c r="AJ104" s="3">
        <f t="shared" si="11"/>
        <v>0</v>
      </c>
      <c r="AK104" s="3">
        <f t="shared" si="11"/>
        <v>0</v>
      </c>
      <c r="AL104" s="3">
        <f t="shared" si="11"/>
        <v>0</v>
      </c>
      <c r="AM104" s="3">
        <f t="shared" si="10"/>
        <v>0</v>
      </c>
      <c r="AN104" s="3">
        <f t="shared" si="10"/>
        <v>0</v>
      </c>
      <c r="AO104" s="3">
        <f t="shared" si="10"/>
        <v>0</v>
      </c>
      <c r="AP104" s="3">
        <f t="shared" si="10"/>
        <v>0</v>
      </c>
      <c r="AQ104" s="3">
        <f t="shared" si="10"/>
        <v>0</v>
      </c>
    </row>
    <row r="105" spans="1:43" x14ac:dyDescent="0.25">
      <c r="A105" s="1">
        <v>40025</v>
      </c>
      <c r="G105" s="3"/>
      <c r="H105" s="3"/>
      <c r="I105" s="3"/>
      <c r="J105" s="3"/>
      <c r="N105" s="3"/>
      <c r="O105" s="3"/>
      <c r="P105" s="3"/>
      <c r="Q105" s="3"/>
      <c r="R105" s="3"/>
      <c r="S105" s="3"/>
      <c r="U105" s="7">
        <f t="shared" si="8"/>
        <v>100</v>
      </c>
      <c r="V105">
        <f t="shared" si="8"/>
        <v>100</v>
      </c>
      <c r="W105" s="7">
        <f t="shared" si="8"/>
        <v>100</v>
      </c>
      <c r="X105">
        <f t="shared" si="8"/>
        <v>100</v>
      </c>
      <c r="Y105" s="7">
        <f t="shared" si="9"/>
        <v>100</v>
      </c>
      <c r="Z105" s="7">
        <f t="shared" si="9"/>
        <v>100</v>
      </c>
      <c r="AA105">
        <f t="shared" si="9"/>
        <v>100</v>
      </c>
      <c r="AB105">
        <f t="shared" si="9"/>
        <v>100</v>
      </c>
      <c r="AC105">
        <f t="shared" si="9"/>
        <v>100</v>
      </c>
      <c r="AD105">
        <f t="shared" si="9"/>
        <v>100</v>
      </c>
      <c r="AE105">
        <f t="shared" si="4"/>
        <v>100</v>
      </c>
      <c r="AG105" s="3">
        <f t="shared" si="11"/>
        <v>0</v>
      </c>
      <c r="AH105" s="3">
        <f t="shared" si="11"/>
        <v>0</v>
      </c>
      <c r="AI105" s="3">
        <f t="shared" si="11"/>
        <v>0</v>
      </c>
      <c r="AJ105" s="3">
        <f t="shared" si="11"/>
        <v>0</v>
      </c>
      <c r="AK105" s="3">
        <f t="shared" si="11"/>
        <v>0</v>
      </c>
      <c r="AL105" s="3">
        <f t="shared" si="11"/>
        <v>0</v>
      </c>
      <c r="AM105" s="3">
        <f t="shared" si="10"/>
        <v>0</v>
      </c>
      <c r="AN105" s="3">
        <f t="shared" si="10"/>
        <v>0</v>
      </c>
      <c r="AO105" s="3">
        <f t="shared" si="10"/>
        <v>0</v>
      </c>
      <c r="AP105" s="3">
        <f t="shared" si="10"/>
        <v>0</v>
      </c>
      <c r="AQ105" s="3">
        <f t="shared" si="10"/>
        <v>0</v>
      </c>
    </row>
    <row r="106" spans="1:43" x14ac:dyDescent="0.25">
      <c r="A106" s="1">
        <v>40056</v>
      </c>
      <c r="G106" s="3"/>
      <c r="H106" s="3"/>
      <c r="I106" s="3"/>
      <c r="J106" s="3"/>
      <c r="N106" s="3"/>
      <c r="O106" s="3"/>
      <c r="P106" s="3"/>
      <c r="Q106" s="3"/>
      <c r="R106" s="3"/>
      <c r="S106" s="3"/>
      <c r="U106" s="7">
        <f t="shared" si="8"/>
        <v>100</v>
      </c>
      <c r="V106">
        <f t="shared" si="8"/>
        <v>100</v>
      </c>
      <c r="W106" s="7">
        <f t="shared" si="8"/>
        <v>100</v>
      </c>
      <c r="X106">
        <f t="shared" si="8"/>
        <v>100</v>
      </c>
      <c r="Y106" s="7">
        <f t="shared" si="9"/>
        <v>100</v>
      </c>
      <c r="Z106" s="7">
        <f t="shared" si="9"/>
        <v>100</v>
      </c>
      <c r="AA106">
        <f t="shared" si="9"/>
        <v>100</v>
      </c>
      <c r="AB106">
        <f t="shared" si="9"/>
        <v>100</v>
      </c>
      <c r="AC106">
        <f t="shared" si="9"/>
        <v>100</v>
      </c>
      <c r="AD106">
        <f t="shared" si="9"/>
        <v>100</v>
      </c>
      <c r="AE106">
        <f t="shared" si="4"/>
        <v>100</v>
      </c>
      <c r="AG106" s="3">
        <f t="shared" si="11"/>
        <v>0</v>
      </c>
      <c r="AH106" s="3">
        <f t="shared" si="11"/>
        <v>0</v>
      </c>
      <c r="AI106" s="3">
        <f t="shared" si="11"/>
        <v>0</v>
      </c>
      <c r="AJ106" s="3">
        <f t="shared" si="11"/>
        <v>0</v>
      </c>
      <c r="AK106" s="3">
        <f t="shared" si="11"/>
        <v>0</v>
      </c>
      <c r="AL106" s="3">
        <f t="shared" si="11"/>
        <v>0</v>
      </c>
      <c r="AM106" s="3">
        <f t="shared" si="10"/>
        <v>0</v>
      </c>
      <c r="AN106" s="3">
        <f t="shared" si="10"/>
        <v>0</v>
      </c>
      <c r="AO106" s="3">
        <f t="shared" si="10"/>
        <v>0</v>
      </c>
      <c r="AP106" s="3">
        <f t="shared" si="10"/>
        <v>0</v>
      </c>
      <c r="AQ106" s="3">
        <f t="shared" si="10"/>
        <v>0</v>
      </c>
    </row>
    <row r="107" spans="1:43" x14ac:dyDescent="0.25">
      <c r="A107" s="1">
        <v>40086</v>
      </c>
      <c r="G107" s="3"/>
      <c r="H107" s="3"/>
      <c r="I107" s="3"/>
      <c r="J107" s="3"/>
      <c r="N107" s="3"/>
      <c r="O107" s="3"/>
      <c r="P107" s="3"/>
      <c r="Q107" s="3"/>
      <c r="R107" s="3"/>
      <c r="S107" s="3"/>
      <c r="U107" s="7">
        <f t="shared" si="8"/>
        <v>100</v>
      </c>
      <c r="V107">
        <f t="shared" si="8"/>
        <v>100</v>
      </c>
      <c r="W107" s="7">
        <f t="shared" si="8"/>
        <v>100</v>
      </c>
      <c r="X107">
        <f t="shared" si="8"/>
        <v>100</v>
      </c>
      <c r="Y107" s="7">
        <f t="shared" si="9"/>
        <v>100</v>
      </c>
      <c r="Z107" s="7">
        <f t="shared" si="9"/>
        <v>100</v>
      </c>
      <c r="AA107">
        <f t="shared" si="9"/>
        <v>100</v>
      </c>
      <c r="AB107">
        <f t="shared" si="9"/>
        <v>100</v>
      </c>
      <c r="AC107">
        <f t="shared" si="9"/>
        <v>100</v>
      </c>
      <c r="AD107">
        <f t="shared" si="9"/>
        <v>100</v>
      </c>
      <c r="AE107">
        <f t="shared" si="4"/>
        <v>100</v>
      </c>
      <c r="AG107" s="3">
        <f t="shared" si="11"/>
        <v>0</v>
      </c>
      <c r="AH107" s="3">
        <f t="shared" si="11"/>
        <v>0</v>
      </c>
      <c r="AI107" s="3">
        <f t="shared" si="11"/>
        <v>0</v>
      </c>
      <c r="AJ107" s="3">
        <f t="shared" si="11"/>
        <v>0</v>
      </c>
      <c r="AK107" s="3">
        <f t="shared" si="11"/>
        <v>0</v>
      </c>
      <c r="AL107" s="3">
        <f t="shared" si="11"/>
        <v>0</v>
      </c>
      <c r="AM107" s="3">
        <f t="shared" si="10"/>
        <v>0</v>
      </c>
      <c r="AN107" s="3">
        <f t="shared" si="10"/>
        <v>0</v>
      </c>
      <c r="AO107" s="3">
        <f t="shared" si="10"/>
        <v>0</v>
      </c>
      <c r="AP107" s="3">
        <f t="shared" si="10"/>
        <v>0</v>
      </c>
      <c r="AQ107" s="3">
        <f t="shared" si="10"/>
        <v>0</v>
      </c>
    </row>
    <row r="108" spans="1:43" x14ac:dyDescent="0.25">
      <c r="A108" s="1">
        <v>40116</v>
      </c>
      <c r="G108" s="3"/>
      <c r="H108" s="3"/>
      <c r="I108" s="3"/>
      <c r="J108" s="3"/>
      <c r="N108" s="3"/>
      <c r="O108" s="3"/>
      <c r="P108" s="3"/>
      <c r="Q108" s="3"/>
      <c r="R108" s="3"/>
      <c r="S108" s="3"/>
      <c r="U108" s="7">
        <f t="shared" si="8"/>
        <v>100</v>
      </c>
      <c r="V108">
        <f t="shared" si="8"/>
        <v>100</v>
      </c>
      <c r="W108" s="7">
        <f t="shared" si="8"/>
        <v>100</v>
      </c>
      <c r="X108">
        <f t="shared" si="8"/>
        <v>100</v>
      </c>
      <c r="Y108" s="7">
        <f t="shared" si="9"/>
        <v>100</v>
      </c>
      <c r="Z108" s="7">
        <f t="shared" si="9"/>
        <v>100</v>
      </c>
      <c r="AA108">
        <f t="shared" si="9"/>
        <v>100</v>
      </c>
      <c r="AB108">
        <f t="shared" si="9"/>
        <v>100</v>
      </c>
      <c r="AC108">
        <f t="shared" si="9"/>
        <v>100</v>
      </c>
      <c r="AD108">
        <f t="shared" si="9"/>
        <v>100</v>
      </c>
      <c r="AE108">
        <f t="shared" si="4"/>
        <v>100</v>
      </c>
      <c r="AG108" s="3">
        <f t="shared" si="11"/>
        <v>0</v>
      </c>
      <c r="AH108" s="3">
        <f t="shared" si="11"/>
        <v>0</v>
      </c>
      <c r="AI108" s="3">
        <f t="shared" si="11"/>
        <v>0</v>
      </c>
      <c r="AJ108" s="3">
        <f t="shared" si="11"/>
        <v>0</v>
      </c>
      <c r="AK108" s="3">
        <f t="shared" si="11"/>
        <v>0</v>
      </c>
      <c r="AL108" s="3">
        <f t="shared" si="11"/>
        <v>0</v>
      </c>
      <c r="AM108" s="3">
        <f t="shared" si="10"/>
        <v>0</v>
      </c>
      <c r="AN108" s="3">
        <f t="shared" si="10"/>
        <v>0</v>
      </c>
      <c r="AO108" s="3">
        <f t="shared" si="10"/>
        <v>0</v>
      </c>
      <c r="AP108" s="3">
        <f t="shared" si="10"/>
        <v>0</v>
      </c>
      <c r="AQ108" s="3">
        <f t="shared" si="10"/>
        <v>0</v>
      </c>
    </row>
    <row r="109" spans="1:43" x14ac:dyDescent="0.25">
      <c r="A109" s="1">
        <v>40147</v>
      </c>
      <c r="G109" s="3"/>
      <c r="H109" s="3"/>
      <c r="I109" s="3"/>
      <c r="J109" s="3"/>
      <c r="N109" s="3"/>
      <c r="O109" s="3"/>
      <c r="P109" s="3"/>
      <c r="Q109" s="3"/>
      <c r="R109" s="3"/>
      <c r="S109" s="3"/>
      <c r="U109" s="7">
        <f t="shared" si="8"/>
        <v>100</v>
      </c>
      <c r="V109">
        <f t="shared" si="8"/>
        <v>100</v>
      </c>
      <c r="W109" s="7">
        <f t="shared" si="8"/>
        <v>100</v>
      </c>
      <c r="X109">
        <f t="shared" si="8"/>
        <v>100</v>
      </c>
      <c r="Y109" s="7">
        <f t="shared" si="9"/>
        <v>100</v>
      </c>
      <c r="Z109" s="7">
        <f t="shared" si="9"/>
        <v>100</v>
      </c>
      <c r="AA109">
        <f t="shared" si="9"/>
        <v>100</v>
      </c>
      <c r="AB109">
        <f t="shared" si="9"/>
        <v>100</v>
      </c>
      <c r="AC109">
        <f t="shared" si="9"/>
        <v>100</v>
      </c>
      <c r="AD109">
        <f t="shared" si="9"/>
        <v>100</v>
      </c>
      <c r="AE109">
        <f t="shared" si="4"/>
        <v>100</v>
      </c>
      <c r="AG109" s="3">
        <f t="shared" si="11"/>
        <v>0</v>
      </c>
      <c r="AH109" s="3">
        <f t="shared" si="11"/>
        <v>0</v>
      </c>
      <c r="AI109" s="3">
        <f t="shared" si="11"/>
        <v>0</v>
      </c>
      <c r="AJ109" s="3">
        <f t="shared" si="11"/>
        <v>0</v>
      </c>
      <c r="AK109" s="3">
        <f t="shared" si="11"/>
        <v>0</v>
      </c>
      <c r="AL109" s="3">
        <f t="shared" si="11"/>
        <v>0</v>
      </c>
      <c r="AM109" s="3">
        <f t="shared" si="10"/>
        <v>0</v>
      </c>
      <c r="AN109" s="3">
        <f t="shared" si="10"/>
        <v>0</v>
      </c>
      <c r="AO109" s="3">
        <f t="shared" si="10"/>
        <v>0</v>
      </c>
      <c r="AP109" s="3">
        <f t="shared" si="10"/>
        <v>0</v>
      </c>
      <c r="AQ109" s="3">
        <f t="shared" si="10"/>
        <v>0</v>
      </c>
    </row>
    <row r="110" spans="1:43" x14ac:dyDescent="0.25">
      <c r="A110" s="1">
        <v>40178</v>
      </c>
      <c r="G110" s="3"/>
      <c r="H110" s="3"/>
      <c r="I110" s="3"/>
      <c r="J110" s="3"/>
      <c r="N110" s="3"/>
      <c r="O110" s="3"/>
      <c r="P110" s="3"/>
      <c r="Q110" s="3"/>
      <c r="R110" s="3"/>
      <c r="S110" s="3"/>
      <c r="U110" s="7">
        <f t="shared" si="8"/>
        <v>100</v>
      </c>
      <c r="V110">
        <f t="shared" si="8"/>
        <v>100</v>
      </c>
      <c r="W110" s="7">
        <f t="shared" si="8"/>
        <v>100</v>
      </c>
      <c r="X110">
        <f t="shared" si="8"/>
        <v>100</v>
      </c>
      <c r="Y110" s="7">
        <f t="shared" si="9"/>
        <v>100</v>
      </c>
      <c r="Z110" s="7">
        <f t="shared" si="9"/>
        <v>100</v>
      </c>
      <c r="AA110">
        <f t="shared" si="9"/>
        <v>100</v>
      </c>
      <c r="AB110">
        <f t="shared" si="9"/>
        <v>100</v>
      </c>
      <c r="AC110">
        <f t="shared" si="9"/>
        <v>100</v>
      </c>
      <c r="AD110">
        <f t="shared" si="9"/>
        <v>100</v>
      </c>
      <c r="AE110">
        <f t="shared" si="4"/>
        <v>100</v>
      </c>
      <c r="AG110" s="3">
        <f t="shared" si="11"/>
        <v>0</v>
      </c>
      <c r="AH110" s="3">
        <f t="shared" si="11"/>
        <v>0</v>
      </c>
      <c r="AI110" s="3">
        <f t="shared" si="11"/>
        <v>0</v>
      </c>
      <c r="AJ110" s="3">
        <f t="shared" si="11"/>
        <v>0</v>
      </c>
      <c r="AK110" s="3">
        <f t="shared" si="11"/>
        <v>0</v>
      </c>
      <c r="AL110" s="3">
        <f t="shared" si="11"/>
        <v>0</v>
      </c>
      <c r="AM110" s="3">
        <f t="shared" si="10"/>
        <v>0</v>
      </c>
      <c r="AN110" s="3">
        <f t="shared" si="10"/>
        <v>0</v>
      </c>
      <c r="AO110" s="3">
        <f t="shared" si="10"/>
        <v>0</v>
      </c>
      <c r="AP110" s="3">
        <f t="shared" si="10"/>
        <v>0</v>
      </c>
      <c r="AQ110" s="3">
        <f t="shared" si="10"/>
        <v>0</v>
      </c>
    </row>
    <row r="111" spans="1:43" x14ac:dyDescent="0.25">
      <c r="A111" s="1">
        <v>40207</v>
      </c>
      <c r="G111" s="3"/>
      <c r="H111" s="3"/>
      <c r="I111" s="3"/>
      <c r="J111" s="3"/>
      <c r="N111" s="3"/>
      <c r="O111" s="3"/>
      <c r="P111" s="3"/>
      <c r="Q111" s="3"/>
      <c r="R111" s="3"/>
      <c r="S111" s="3"/>
      <c r="U111" s="7">
        <f t="shared" si="8"/>
        <v>100</v>
      </c>
      <c r="V111">
        <f t="shared" si="8"/>
        <v>100</v>
      </c>
      <c r="W111" s="7">
        <f t="shared" si="8"/>
        <v>100</v>
      </c>
      <c r="X111">
        <f t="shared" si="8"/>
        <v>100</v>
      </c>
      <c r="Y111" s="7">
        <f t="shared" si="9"/>
        <v>100</v>
      </c>
      <c r="Z111" s="7">
        <f t="shared" si="9"/>
        <v>100</v>
      </c>
      <c r="AA111">
        <f t="shared" si="9"/>
        <v>100</v>
      </c>
      <c r="AB111">
        <f t="shared" si="9"/>
        <v>100</v>
      </c>
      <c r="AC111">
        <f t="shared" si="9"/>
        <v>100</v>
      </c>
      <c r="AD111">
        <f t="shared" si="9"/>
        <v>100</v>
      </c>
      <c r="AE111">
        <f t="shared" si="4"/>
        <v>100</v>
      </c>
      <c r="AG111" s="3">
        <f t="shared" si="11"/>
        <v>0</v>
      </c>
      <c r="AH111" s="3">
        <f t="shared" si="11"/>
        <v>0</v>
      </c>
      <c r="AI111" s="3">
        <f t="shared" si="11"/>
        <v>0</v>
      </c>
      <c r="AJ111" s="3">
        <f t="shared" si="11"/>
        <v>0</v>
      </c>
      <c r="AK111" s="3">
        <f t="shared" si="11"/>
        <v>0</v>
      </c>
      <c r="AL111" s="3">
        <f t="shared" si="11"/>
        <v>0</v>
      </c>
      <c r="AM111" s="3">
        <f t="shared" si="10"/>
        <v>0</v>
      </c>
      <c r="AN111" s="3">
        <f t="shared" si="10"/>
        <v>0</v>
      </c>
      <c r="AO111" s="3">
        <f t="shared" si="10"/>
        <v>0</v>
      </c>
      <c r="AP111" s="3">
        <f t="shared" si="10"/>
        <v>0</v>
      </c>
      <c r="AQ111" s="3">
        <f t="shared" si="10"/>
        <v>0</v>
      </c>
    </row>
    <row r="112" spans="1:43" x14ac:dyDescent="0.25">
      <c r="A112" s="1">
        <v>40235</v>
      </c>
      <c r="G112" s="3"/>
      <c r="H112" s="3"/>
      <c r="I112" s="3"/>
      <c r="J112" s="3"/>
      <c r="N112" s="3"/>
      <c r="O112" s="3"/>
      <c r="P112" s="3"/>
      <c r="Q112" s="3"/>
      <c r="R112" s="3"/>
      <c r="S112" s="3"/>
      <c r="U112" s="7">
        <f t="shared" si="8"/>
        <v>100</v>
      </c>
      <c r="V112">
        <f t="shared" si="8"/>
        <v>100</v>
      </c>
      <c r="W112" s="7">
        <f t="shared" si="8"/>
        <v>100</v>
      </c>
      <c r="X112">
        <f t="shared" si="8"/>
        <v>100</v>
      </c>
      <c r="Y112" s="7">
        <f t="shared" si="9"/>
        <v>100</v>
      </c>
      <c r="Z112" s="7">
        <f t="shared" si="9"/>
        <v>100</v>
      </c>
      <c r="AA112">
        <f t="shared" si="9"/>
        <v>100</v>
      </c>
      <c r="AB112">
        <f t="shared" si="9"/>
        <v>100</v>
      </c>
      <c r="AC112">
        <f t="shared" si="9"/>
        <v>100</v>
      </c>
      <c r="AD112">
        <f t="shared" si="9"/>
        <v>100</v>
      </c>
      <c r="AE112">
        <f t="shared" si="4"/>
        <v>100</v>
      </c>
      <c r="AG112" s="3">
        <f t="shared" si="11"/>
        <v>0</v>
      </c>
      <c r="AH112" s="3">
        <f t="shared" si="11"/>
        <v>0</v>
      </c>
      <c r="AI112" s="3">
        <f t="shared" si="11"/>
        <v>0</v>
      </c>
      <c r="AJ112" s="3">
        <f t="shared" si="11"/>
        <v>0</v>
      </c>
      <c r="AK112" s="3">
        <f t="shared" si="11"/>
        <v>0</v>
      </c>
      <c r="AL112" s="3">
        <f t="shared" si="11"/>
        <v>0</v>
      </c>
      <c r="AM112" s="3">
        <f t="shared" si="10"/>
        <v>0</v>
      </c>
      <c r="AN112" s="3">
        <f t="shared" si="10"/>
        <v>0</v>
      </c>
      <c r="AO112" s="3">
        <f t="shared" si="10"/>
        <v>0</v>
      </c>
      <c r="AP112" s="3">
        <f t="shared" si="10"/>
        <v>0</v>
      </c>
      <c r="AQ112" s="3">
        <f t="shared" si="10"/>
        <v>0</v>
      </c>
    </row>
    <row r="113" spans="1:43" x14ac:dyDescent="0.25">
      <c r="A113" s="1">
        <v>40268</v>
      </c>
      <c r="G113" s="3"/>
      <c r="H113" s="3"/>
      <c r="I113" s="3"/>
      <c r="J113" s="3"/>
      <c r="N113" s="3"/>
      <c r="O113" s="3"/>
      <c r="P113" s="3"/>
      <c r="Q113" s="3"/>
      <c r="R113" s="3"/>
      <c r="S113" s="3"/>
      <c r="U113" s="7">
        <f t="shared" si="8"/>
        <v>100</v>
      </c>
      <c r="V113">
        <f t="shared" si="8"/>
        <v>100</v>
      </c>
      <c r="W113" s="7">
        <f t="shared" si="8"/>
        <v>100</v>
      </c>
      <c r="X113">
        <f t="shared" si="8"/>
        <v>100</v>
      </c>
      <c r="Y113" s="7">
        <f t="shared" si="9"/>
        <v>100</v>
      </c>
      <c r="Z113" s="7">
        <f t="shared" si="9"/>
        <v>100</v>
      </c>
      <c r="AA113">
        <f t="shared" si="9"/>
        <v>100</v>
      </c>
      <c r="AB113">
        <f t="shared" si="9"/>
        <v>100</v>
      </c>
      <c r="AC113">
        <f t="shared" si="9"/>
        <v>100</v>
      </c>
      <c r="AD113">
        <f t="shared" si="9"/>
        <v>100</v>
      </c>
      <c r="AE113">
        <f t="shared" si="4"/>
        <v>100</v>
      </c>
      <c r="AG113" s="3">
        <f t="shared" si="11"/>
        <v>0</v>
      </c>
      <c r="AH113" s="3">
        <f t="shared" si="11"/>
        <v>0</v>
      </c>
      <c r="AI113" s="3">
        <f t="shared" si="11"/>
        <v>0</v>
      </c>
      <c r="AJ113" s="3">
        <f t="shared" si="11"/>
        <v>0</v>
      </c>
      <c r="AK113" s="3">
        <f t="shared" si="11"/>
        <v>0</v>
      </c>
      <c r="AL113" s="3">
        <f t="shared" si="11"/>
        <v>0</v>
      </c>
      <c r="AM113" s="3">
        <f t="shared" si="10"/>
        <v>0</v>
      </c>
      <c r="AN113" s="3">
        <f t="shared" si="10"/>
        <v>0</v>
      </c>
      <c r="AO113" s="3">
        <f t="shared" si="10"/>
        <v>0</v>
      </c>
      <c r="AP113" s="3">
        <f t="shared" si="10"/>
        <v>0</v>
      </c>
      <c r="AQ113" s="3">
        <f t="shared" si="10"/>
        <v>0</v>
      </c>
    </row>
    <row r="114" spans="1:43" x14ac:dyDescent="0.25">
      <c r="A114" s="1">
        <v>40298</v>
      </c>
      <c r="G114" s="3"/>
      <c r="H114" s="3"/>
      <c r="I114" s="3"/>
      <c r="J114" s="3"/>
      <c r="N114" s="3"/>
      <c r="O114" s="3"/>
      <c r="P114" s="3"/>
      <c r="Q114" s="3"/>
      <c r="R114" s="3"/>
      <c r="S114" s="3"/>
      <c r="U114" s="7">
        <f t="shared" ref="U114:X129" si="12">U113*(1+B114)</f>
        <v>100</v>
      </c>
      <c r="V114">
        <f t="shared" si="12"/>
        <v>100</v>
      </c>
      <c r="W114" s="7">
        <f t="shared" si="12"/>
        <v>100</v>
      </c>
      <c r="X114">
        <f t="shared" si="12"/>
        <v>100</v>
      </c>
      <c r="Y114" s="7">
        <f t="shared" ref="Y114:AD129" si="13">Y113*(1+M114)</f>
        <v>100</v>
      </c>
      <c r="Z114" s="7">
        <f t="shared" si="13"/>
        <v>100</v>
      </c>
      <c r="AA114">
        <f t="shared" si="13"/>
        <v>100</v>
      </c>
      <c r="AB114">
        <f t="shared" si="13"/>
        <v>100</v>
      </c>
      <c r="AC114">
        <f t="shared" si="13"/>
        <v>100</v>
      </c>
      <c r="AD114">
        <f t="shared" si="13"/>
        <v>100</v>
      </c>
      <c r="AE114">
        <f t="shared" si="4"/>
        <v>100</v>
      </c>
      <c r="AG114" s="3">
        <f t="shared" si="11"/>
        <v>0</v>
      </c>
      <c r="AH114" s="3">
        <f t="shared" si="11"/>
        <v>0</v>
      </c>
      <c r="AI114" s="3">
        <f t="shared" si="11"/>
        <v>0</v>
      </c>
      <c r="AJ114" s="3">
        <f t="shared" si="11"/>
        <v>0</v>
      </c>
      <c r="AK114" s="3">
        <f t="shared" si="11"/>
        <v>0</v>
      </c>
      <c r="AL114" s="3">
        <f t="shared" si="11"/>
        <v>0</v>
      </c>
      <c r="AM114" s="3">
        <f t="shared" si="10"/>
        <v>0</v>
      </c>
      <c r="AN114" s="3">
        <f t="shared" si="10"/>
        <v>0</v>
      </c>
      <c r="AO114" s="3">
        <f t="shared" si="10"/>
        <v>0</v>
      </c>
      <c r="AP114" s="3">
        <f t="shared" si="10"/>
        <v>0</v>
      </c>
      <c r="AQ114" s="3">
        <f t="shared" si="10"/>
        <v>0</v>
      </c>
    </row>
    <row r="115" spans="1:43" x14ac:dyDescent="0.25">
      <c r="A115" s="1">
        <v>40329</v>
      </c>
      <c r="G115" s="3"/>
      <c r="H115" s="3"/>
      <c r="I115" s="3"/>
      <c r="J115" s="3"/>
      <c r="N115" s="3"/>
      <c r="O115" s="3"/>
      <c r="P115" s="3"/>
      <c r="Q115" s="3"/>
      <c r="R115" s="3"/>
      <c r="S115" s="3"/>
      <c r="U115" s="7">
        <f t="shared" si="12"/>
        <v>100</v>
      </c>
      <c r="V115">
        <f t="shared" si="12"/>
        <v>100</v>
      </c>
      <c r="W115" s="7">
        <f t="shared" si="12"/>
        <v>100</v>
      </c>
      <c r="X115">
        <f t="shared" si="12"/>
        <v>100</v>
      </c>
      <c r="Y115" s="7">
        <f t="shared" si="13"/>
        <v>100</v>
      </c>
      <c r="Z115" s="7">
        <f t="shared" si="13"/>
        <v>100</v>
      </c>
      <c r="AA115">
        <f t="shared" si="13"/>
        <v>100</v>
      </c>
      <c r="AB115">
        <f t="shared" si="13"/>
        <v>100</v>
      </c>
      <c r="AC115">
        <f t="shared" si="13"/>
        <v>100</v>
      </c>
      <c r="AD115">
        <f t="shared" si="13"/>
        <v>100</v>
      </c>
      <c r="AE115">
        <f t="shared" si="4"/>
        <v>100</v>
      </c>
      <c r="AG115" s="3">
        <f t="shared" si="11"/>
        <v>0</v>
      </c>
      <c r="AH115" s="3">
        <f t="shared" si="11"/>
        <v>0</v>
      </c>
      <c r="AI115" s="3">
        <f t="shared" si="11"/>
        <v>0</v>
      </c>
      <c r="AJ115" s="3">
        <f t="shared" si="11"/>
        <v>0</v>
      </c>
      <c r="AK115" s="3">
        <f t="shared" si="11"/>
        <v>0</v>
      </c>
      <c r="AL115" s="3">
        <f t="shared" si="11"/>
        <v>0</v>
      </c>
      <c r="AM115" s="3">
        <f t="shared" si="10"/>
        <v>0</v>
      </c>
      <c r="AN115" s="3">
        <f t="shared" si="10"/>
        <v>0</v>
      </c>
      <c r="AO115" s="3">
        <f t="shared" si="10"/>
        <v>0</v>
      </c>
      <c r="AP115" s="3">
        <f t="shared" si="10"/>
        <v>0</v>
      </c>
      <c r="AQ115" s="3">
        <f t="shared" si="10"/>
        <v>0</v>
      </c>
    </row>
    <row r="116" spans="1:43" x14ac:dyDescent="0.25">
      <c r="A116" s="1">
        <v>40359</v>
      </c>
      <c r="G116" s="3"/>
      <c r="H116" s="3"/>
      <c r="I116" s="3"/>
      <c r="J116" s="3"/>
      <c r="N116" s="3"/>
      <c r="O116" s="3"/>
      <c r="P116" s="3"/>
      <c r="Q116" s="3"/>
      <c r="R116" s="3"/>
      <c r="S116" s="3"/>
      <c r="U116" s="7">
        <f t="shared" si="12"/>
        <v>100</v>
      </c>
      <c r="V116">
        <f t="shared" si="12"/>
        <v>100</v>
      </c>
      <c r="W116" s="7">
        <f t="shared" si="12"/>
        <v>100</v>
      </c>
      <c r="X116">
        <f t="shared" si="12"/>
        <v>100</v>
      </c>
      <c r="Y116" s="7">
        <f t="shared" si="13"/>
        <v>100</v>
      </c>
      <c r="Z116" s="7">
        <f t="shared" si="13"/>
        <v>100</v>
      </c>
      <c r="AA116">
        <f t="shared" si="13"/>
        <v>100</v>
      </c>
      <c r="AB116">
        <f t="shared" si="13"/>
        <v>100</v>
      </c>
      <c r="AC116">
        <f t="shared" si="13"/>
        <v>100</v>
      </c>
      <c r="AD116">
        <f t="shared" si="13"/>
        <v>100</v>
      </c>
      <c r="AE116">
        <f t="shared" si="4"/>
        <v>100</v>
      </c>
      <c r="AG116" s="3">
        <f t="shared" si="11"/>
        <v>0</v>
      </c>
      <c r="AH116" s="3">
        <f t="shared" si="11"/>
        <v>0</v>
      </c>
      <c r="AI116" s="3">
        <f t="shared" si="11"/>
        <v>0</v>
      </c>
      <c r="AJ116" s="3">
        <f t="shared" si="11"/>
        <v>0</v>
      </c>
      <c r="AK116" s="3">
        <f t="shared" si="11"/>
        <v>0</v>
      </c>
      <c r="AL116" s="3">
        <f t="shared" si="11"/>
        <v>0</v>
      </c>
      <c r="AM116" s="3">
        <f t="shared" si="10"/>
        <v>0</v>
      </c>
      <c r="AN116" s="3">
        <f t="shared" si="10"/>
        <v>0</v>
      </c>
      <c r="AO116" s="3">
        <f t="shared" si="10"/>
        <v>0</v>
      </c>
      <c r="AP116" s="3">
        <f t="shared" si="10"/>
        <v>0</v>
      </c>
      <c r="AQ116" s="3">
        <f t="shared" si="10"/>
        <v>0</v>
      </c>
    </row>
    <row r="117" spans="1:43" x14ac:dyDescent="0.25">
      <c r="A117" s="1">
        <v>40389</v>
      </c>
      <c r="G117" s="3"/>
      <c r="H117" s="3"/>
      <c r="I117" s="3"/>
      <c r="J117" s="3"/>
      <c r="N117" s="3"/>
      <c r="O117" s="3"/>
      <c r="P117" s="3"/>
      <c r="Q117" s="3"/>
      <c r="R117" s="3"/>
      <c r="S117" s="3"/>
      <c r="U117" s="7">
        <f t="shared" si="12"/>
        <v>100</v>
      </c>
      <c r="V117">
        <f t="shared" si="12"/>
        <v>100</v>
      </c>
      <c r="W117" s="7">
        <f t="shared" si="12"/>
        <v>100</v>
      </c>
      <c r="X117">
        <f t="shared" si="12"/>
        <v>100</v>
      </c>
      <c r="Y117" s="7">
        <f t="shared" si="13"/>
        <v>100</v>
      </c>
      <c r="Z117" s="7">
        <f t="shared" si="13"/>
        <v>100</v>
      </c>
      <c r="AA117">
        <f t="shared" si="13"/>
        <v>100</v>
      </c>
      <c r="AB117">
        <f t="shared" si="13"/>
        <v>100</v>
      </c>
      <c r="AC117">
        <f t="shared" si="13"/>
        <v>100</v>
      </c>
      <c r="AD117">
        <f t="shared" si="13"/>
        <v>100</v>
      </c>
      <c r="AE117">
        <f t="shared" si="4"/>
        <v>100</v>
      </c>
      <c r="AG117" s="3">
        <f t="shared" si="11"/>
        <v>0</v>
      </c>
      <c r="AH117" s="3">
        <f t="shared" si="11"/>
        <v>0</v>
      </c>
      <c r="AI117" s="3">
        <f t="shared" si="11"/>
        <v>0</v>
      </c>
      <c r="AJ117" s="3">
        <f t="shared" si="11"/>
        <v>0</v>
      </c>
      <c r="AK117" s="3">
        <f t="shared" si="11"/>
        <v>0</v>
      </c>
      <c r="AL117" s="3">
        <f t="shared" si="11"/>
        <v>0</v>
      </c>
      <c r="AM117" s="3">
        <f t="shared" si="10"/>
        <v>0</v>
      </c>
      <c r="AN117" s="3">
        <f t="shared" si="10"/>
        <v>0</v>
      </c>
      <c r="AO117" s="3">
        <f t="shared" si="10"/>
        <v>0</v>
      </c>
      <c r="AP117" s="3">
        <f t="shared" si="10"/>
        <v>0</v>
      </c>
      <c r="AQ117" s="3">
        <f t="shared" si="10"/>
        <v>0</v>
      </c>
    </row>
    <row r="118" spans="1:43" x14ac:dyDescent="0.25">
      <c r="A118" s="1">
        <v>40421</v>
      </c>
      <c r="G118" s="3"/>
      <c r="H118" s="3"/>
      <c r="I118" s="3"/>
      <c r="J118" s="3"/>
      <c r="N118" s="3"/>
      <c r="O118" s="3"/>
      <c r="P118" s="3"/>
      <c r="Q118" s="3"/>
      <c r="R118" s="3"/>
      <c r="S118" s="3"/>
      <c r="U118" s="7">
        <f t="shared" si="12"/>
        <v>100</v>
      </c>
      <c r="V118">
        <f t="shared" si="12"/>
        <v>100</v>
      </c>
      <c r="W118" s="7">
        <f t="shared" si="12"/>
        <v>100</v>
      </c>
      <c r="X118">
        <f t="shared" si="12"/>
        <v>100</v>
      </c>
      <c r="Y118" s="7">
        <f t="shared" si="13"/>
        <v>100</v>
      </c>
      <c r="Z118" s="7">
        <f t="shared" si="13"/>
        <v>100</v>
      </c>
      <c r="AA118">
        <f t="shared" si="13"/>
        <v>100</v>
      </c>
      <c r="AB118">
        <f t="shared" si="13"/>
        <v>100</v>
      </c>
      <c r="AC118">
        <f t="shared" si="13"/>
        <v>100</v>
      </c>
      <c r="AD118">
        <f t="shared" si="13"/>
        <v>100</v>
      </c>
      <c r="AE118">
        <f t="shared" si="4"/>
        <v>100</v>
      </c>
      <c r="AG118" s="3">
        <f t="shared" si="11"/>
        <v>0</v>
      </c>
      <c r="AH118" s="3">
        <f t="shared" si="11"/>
        <v>0</v>
      </c>
      <c r="AI118" s="3">
        <f t="shared" si="11"/>
        <v>0</v>
      </c>
      <c r="AJ118" s="3">
        <f t="shared" si="11"/>
        <v>0</v>
      </c>
      <c r="AK118" s="3">
        <f t="shared" si="11"/>
        <v>0</v>
      </c>
      <c r="AL118" s="3">
        <f t="shared" si="11"/>
        <v>0</v>
      </c>
      <c r="AM118" s="3">
        <f t="shared" si="10"/>
        <v>0</v>
      </c>
      <c r="AN118" s="3">
        <f t="shared" si="10"/>
        <v>0</v>
      </c>
      <c r="AO118" s="3">
        <f t="shared" si="10"/>
        <v>0</v>
      </c>
      <c r="AP118" s="3">
        <f t="shared" si="10"/>
        <v>0</v>
      </c>
      <c r="AQ118" s="3">
        <f t="shared" si="10"/>
        <v>0</v>
      </c>
    </row>
    <row r="119" spans="1:43" x14ac:dyDescent="0.25">
      <c r="A119" s="1">
        <v>40451</v>
      </c>
      <c r="G119" s="3"/>
      <c r="H119" s="3"/>
      <c r="I119" s="3"/>
      <c r="J119" s="3"/>
      <c r="N119" s="3"/>
      <c r="O119" s="3"/>
      <c r="P119" s="3"/>
      <c r="Q119" s="3"/>
      <c r="R119" s="3"/>
      <c r="S119" s="3"/>
      <c r="U119" s="7">
        <f t="shared" si="12"/>
        <v>100</v>
      </c>
      <c r="V119">
        <f t="shared" si="12"/>
        <v>100</v>
      </c>
      <c r="W119" s="7">
        <f t="shared" si="12"/>
        <v>100</v>
      </c>
      <c r="X119">
        <f t="shared" si="12"/>
        <v>100</v>
      </c>
      <c r="Y119" s="7">
        <f t="shared" si="13"/>
        <v>100</v>
      </c>
      <c r="Z119" s="7">
        <f t="shared" si="13"/>
        <v>100</v>
      </c>
      <c r="AA119">
        <f t="shared" si="13"/>
        <v>100</v>
      </c>
      <c r="AB119">
        <f t="shared" si="13"/>
        <v>100</v>
      </c>
      <c r="AC119">
        <f t="shared" si="13"/>
        <v>100</v>
      </c>
      <c r="AD119">
        <f t="shared" si="13"/>
        <v>100</v>
      </c>
      <c r="AE119">
        <f t="shared" si="4"/>
        <v>100</v>
      </c>
      <c r="AG119" s="3">
        <f t="shared" si="11"/>
        <v>0</v>
      </c>
      <c r="AH119" s="3">
        <f t="shared" si="11"/>
        <v>0</v>
      </c>
      <c r="AI119" s="3">
        <f t="shared" si="11"/>
        <v>0</v>
      </c>
      <c r="AJ119" s="3">
        <f t="shared" si="11"/>
        <v>0</v>
      </c>
      <c r="AK119" s="3">
        <f t="shared" si="11"/>
        <v>0</v>
      </c>
      <c r="AL119" s="3">
        <f t="shared" si="11"/>
        <v>0</v>
      </c>
      <c r="AM119" s="3">
        <f t="shared" si="10"/>
        <v>0</v>
      </c>
      <c r="AN119" s="3">
        <f t="shared" si="10"/>
        <v>0</v>
      </c>
      <c r="AO119" s="3">
        <f t="shared" si="10"/>
        <v>0</v>
      </c>
      <c r="AP119" s="3">
        <f t="shared" si="10"/>
        <v>0</v>
      </c>
      <c r="AQ119" s="3">
        <f t="shared" si="10"/>
        <v>0</v>
      </c>
    </row>
    <row r="120" spans="1:43" x14ac:dyDescent="0.25">
      <c r="A120" s="1">
        <v>40480</v>
      </c>
      <c r="G120" s="3"/>
      <c r="H120" s="3"/>
      <c r="I120" s="3"/>
      <c r="J120" s="3"/>
      <c r="N120" s="3"/>
      <c r="O120" s="3"/>
      <c r="P120" s="3"/>
      <c r="Q120" s="3"/>
      <c r="R120" s="3"/>
      <c r="S120" s="3"/>
      <c r="U120" s="7">
        <f t="shared" si="12"/>
        <v>100</v>
      </c>
      <c r="V120">
        <f t="shared" si="12"/>
        <v>100</v>
      </c>
      <c r="W120" s="7">
        <f t="shared" si="12"/>
        <v>100</v>
      </c>
      <c r="X120">
        <f t="shared" si="12"/>
        <v>100</v>
      </c>
      <c r="Y120" s="7">
        <f t="shared" si="13"/>
        <v>100</v>
      </c>
      <c r="Z120" s="7">
        <f t="shared" si="13"/>
        <v>100</v>
      </c>
      <c r="AA120">
        <f t="shared" si="13"/>
        <v>100</v>
      </c>
      <c r="AB120">
        <f t="shared" si="13"/>
        <v>100</v>
      </c>
      <c r="AC120">
        <f t="shared" si="13"/>
        <v>100</v>
      </c>
      <c r="AD120">
        <f t="shared" si="13"/>
        <v>100</v>
      </c>
      <c r="AE120">
        <f t="shared" si="4"/>
        <v>100</v>
      </c>
      <c r="AG120" s="3">
        <f t="shared" si="11"/>
        <v>0</v>
      </c>
      <c r="AH120" s="3">
        <f t="shared" si="11"/>
        <v>0</v>
      </c>
      <c r="AI120" s="3">
        <f t="shared" si="11"/>
        <v>0</v>
      </c>
      <c r="AJ120" s="3">
        <f t="shared" si="11"/>
        <v>0</v>
      </c>
      <c r="AK120" s="3">
        <f t="shared" si="11"/>
        <v>0</v>
      </c>
      <c r="AL120" s="3">
        <f t="shared" si="11"/>
        <v>0</v>
      </c>
      <c r="AM120" s="3">
        <f t="shared" si="10"/>
        <v>0</v>
      </c>
      <c r="AN120" s="3">
        <f t="shared" si="10"/>
        <v>0</v>
      </c>
      <c r="AO120" s="3">
        <f t="shared" si="10"/>
        <v>0</v>
      </c>
      <c r="AP120" s="3">
        <f t="shared" si="10"/>
        <v>0</v>
      </c>
      <c r="AQ120" s="3">
        <f t="shared" si="10"/>
        <v>0</v>
      </c>
    </row>
    <row r="121" spans="1:43" x14ac:dyDescent="0.25">
      <c r="A121" s="1">
        <v>40512</v>
      </c>
      <c r="G121" s="3"/>
      <c r="H121" s="3"/>
      <c r="I121" s="3"/>
      <c r="J121" s="3"/>
      <c r="N121" s="3"/>
      <c r="O121" s="3"/>
      <c r="P121" s="3"/>
      <c r="Q121" s="3"/>
      <c r="R121" s="3"/>
      <c r="S121" s="3"/>
      <c r="U121" s="7">
        <f t="shared" si="12"/>
        <v>100</v>
      </c>
      <c r="V121">
        <f t="shared" si="12"/>
        <v>100</v>
      </c>
      <c r="W121" s="7">
        <f t="shared" si="12"/>
        <v>100</v>
      </c>
      <c r="X121">
        <f t="shared" si="12"/>
        <v>100</v>
      </c>
      <c r="Y121" s="7">
        <f t="shared" si="13"/>
        <v>100</v>
      </c>
      <c r="Z121" s="7">
        <f t="shared" si="13"/>
        <v>100</v>
      </c>
      <c r="AA121">
        <f t="shared" si="13"/>
        <v>100</v>
      </c>
      <c r="AB121">
        <f t="shared" si="13"/>
        <v>100</v>
      </c>
      <c r="AC121">
        <f t="shared" si="13"/>
        <v>100</v>
      </c>
      <c r="AD121">
        <f t="shared" si="13"/>
        <v>100</v>
      </c>
      <c r="AE121">
        <f t="shared" si="4"/>
        <v>100</v>
      </c>
      <c r="AG121" s="3">
        <f t="shared" si="11"/>
        <v>0</v>
      </c>
      <c r="AH121" s="3">
        <f t="shared" si="11"/>
        <v>0</v>
      </c>
      <c r="AI121" s="3">
        <f t="shared" si="11"/>
        <v>0</v>
      </c>
      <c r="AJ121" s="3">
        <f t="shared" si="11"/>
        <v>0</v>
      </c>
      <c r="AK121" s="3">
        <f t="shared" si="11"/>
        <v>0</v>
      </c>
      <c r="AL121" s="3">
        <f t="shared" si="11"/>
        <v>0</v>
      </c>
      <c r="AM121" s="3">
        <f t="shared" si="10"/>
        <v>0</v>
      </c>
      <c r="AN121" s="3">
        <f t="shared" si="10"/>
        <v>0</v>
      </c>
      <c r="AO121" s="3">
        <f t="shared" si="10"/>
        <v>0</v>
      </c>
      <c r="AP121" s="3">
        <f t="shared" si="10"/>
        <v>0</v>
      </c>
      <c r="AQ121" s="3">
        <f t="shared" si="10"/>
        <v>0</v>
      </c>
    </row>
    <row r="122" spans="1:43" x14ac:dyDescent="0.25">
      <c r="A122" s="1">
        <v>40543</v>
      </c>
      <c r="G122" s="3"/>
      <c r="H122" s="3"/>
      <c r="I122" s="3"/>
      <c r="J122" s="3"/>
      <c r="N122" s="3"/>
      <c r="O122" s="3"/>
      <c r="P122" s="3"/>
      <c r="Q122" s="3"/>
      <c r="R122" s="3"/>
      <c r="S122" s="3"/>
      <c r="U122" s="7">
        <f t="shared" si="12"/>
        <v>100</v>
      </c>
      <c r="V122">
        <f t="shared" si="12"/>
        <v>100</v>
      </c>
      <c r="W122" s="7">
        <f t="shared" si="12"/>
        <v>100</v>
      </c>
      <c r="X122">
        <f t="shared" si="12"/>
        <v>100</v>
      </c>
      <c r="Y122" s="7">
        <f t="shared" si="13"/>
        <v>100</v>
      </c>
      <c r="Z122" s="7">
        <f t="shared" si="13"/>
        <v>100</v>
      </c>
      <c r="AA122">
        <f t="shared" si="13"/>
        <v>100</v>
      </c>
      <c r="AB122">
        <f t="shared" si="13"/>
        <v>100</v>
      </c>
      <c r="AC122">
        <f t="shared" si="13"/>
        <v>100</v>
      </c>
      <c r="AD122">
        <f t="shared" si="13"/>
        <v>100</v>
      </c>
      <c r="AE122">
        <f t="shared" si="4"/>
        <v>100</v>
      </c>
      <c r="AG122" s="3">
        <f t="shared" si="11"/>
        <v>0</v>
      </c>
      <c r="AH122" s="3">
        <f t="shared" si="11"/>
        <v>0</v>
      </c>
      <c r="AI122" s="3">
        <f t="shared" si="11"/>
        <v>0</v>
      </c>
      <c r="AJ122" s="3">
        <f t="shared" si="11"/>
        <v>0</v>
      </c>
      <c r="AK122" s="3">
        <f t="shared" si="11"/>
        <v>0</v>
      </c>
      <c r="AL122" s="3">
        <f t="shared" si="11"/>
        <v>0</v>
      </c>
      <c r="AM122" s="3">
        <f t="shared" si="10"/>
        <v>0</v>
      </c>
      <c r="AN122" s="3">
        <f t="shared" si="10"/>
        <v>0</v>
      </c>
      <c r="AO122" s="3">
        <f t="shared" si="10"/>
        <v>0</v>
      </c>
      <c r="AP122" s="3">
        <f t="shared" si="10"/>
        <v>0</v>
      </c>
      <c r="AQ122" s="3">
        <f t="shared" si="10"/>
        <v>0</v>
      </c>
    </row>
    <row r="123" spans="1:43" x14ac:dyDescent="0.25">
      <c r="A123" s="1">
        <v>40574</v>
      </c>
      <c r="G123" s="3"/>
      <c r="H123" s="3"/>
      <c r="I123" s="3"/>
      <c r="J123" s="3"/>
      <c r="N123" s="3"/>
      <c r="O123" s="3"/>
      <c r="P123" s="3"/>
      <c r="Q123" s="3"/>
      <c r="R123" s="3"/>
      <c r="S123" s="3"/>
      <c r="U123" s="7">
        <f t="shared" si="12"/>
        <v>100</v>
      </c>
      <c r="V123">
        <f t="shared" si="12"/>
        <v>100</v>
      </c>
      <c r="W123" s="7">
        <f t="shared" si="12"/>
        <v>100</v>
      </c>
      <c r="X123">
        <f t="shared" si="12"/>
        <v>100</v>
      </c>
      <c r="Y123" s="7">
        <f t="shared" si="13"/>
        <v>100</v>
      </c>
      <c r="Z123" s="7">
        <f t="shared" si="13"/>
        <v>100</v>
      </c>
      <c r="AA123">
        <f t="shared" si="13"/>
        <v>100</v>
      </c>
      <c r="AB123">
        <f t="shared" si="13"/>
        <v>100</v>
      </c>
      <c r="AC123">
        <f t="shared" si="13"/>
        <v>100</v>
      </c>
      <c r="AD123">
        <f t="shared" si="13"/>
        <v>100</v>
      </c>
      <c r="AE123">
        <f t="shared" si="4"/>
        <v>100</v>
      </c>
      <c r="AG123" s="3">
        <f t="shared" si="11"/>
        <v>0</v>
      </c>
      <c r="AH123" s="3">
        <f t="shared" si="11"/>
        <v>0</v>
      </c>
      <c r="AI123" s="3">
        <f t="shared" si="11"/>
        <v>0</v>
      </c>
      <c r="AJ123" s="3">
        <f t="shared" si="11"/>
        <v>0</v>
      </c>
      <c r="AK123" s="3">
        <f t="shared" si="11"/>
        <v>0</v>
      </c>
      <c r="AL123" s="3">
        <f t="shared" si="11"/>
        <v>0</v>
      </c>
      <c r="AM123" s="3">
        <f t="shared" si="10"/>
        <v>0</v>
      </c>
      <c r="AN123" s="3">
        <f t="shared" si="10"/>
        <v>0</v>
      </c>
      <c r="AO123" s="3">
        <f t="shared" si="10"/>
        <v>0</v>
      </c>
      <c r="AP123" s="3">
        <f t="shared" si="10"/>
        <v>0</v>
      </c>
      <c r="AQ123" s="3">
        <f t="shared" si="10"/>
        <v>0</v>
      </c>
    </row>
    <row r="124" spans="1:43" x14ac:dyDescent="0.25">
      <c r="A124" s="1">
        <v>40602</v>
      </c>
      <c r="G124" s="3"/>
      <c r="H124" s="3"/>
      <c r="I124" s="3"/>
      <c r="J124" s="3"/>
      <c r="N124" s="3"/>
      <c r="O124" s="3"/>
      <c r="P124" s="3"/>
      <c r="Q124" s="3"/>
      <c r="R124" s="3"/>
      <c r="S124" s="3"/>
      <c r="U124" s="7">
        <f t="shared" si="12"/>
        <v>100</v>
      </c>
      <c r="V124">
        <f t="shared" si="12"/>
        <v>100</v>
      </c>
      <c r="W124" s="7">
        <f t="shared" si="12"/>
        <v>100</v>
      </c>
      <c r="X124">
        <f t="shared" si="12"/>
        <v>100</v>
      </c>
      <c r="Y124" s="7">
        <f t="shared" si="13"/>
        <v>100</v>
      </c>
      <c r="Z124" s="7">
        <f t="shared" si="13"/>
        <v>100</v>
      </c>
      <c r="AA124">
        <f t="shared" si="13"/>
        <v>100</v>
      </c>
      <c r="AB124">
        <f t="shared" si="13"/>
        <v>100</v>
      </c>
      <c r="AC124">
        <f t="shared" si="13"/>
        <v>100</v>
      </c>
      <c r="AD124">
        <f t="shared" si="13"/>
        <v>100</v>
      </c>
      <c r="AE124">
        <f t="shared" si="4"/>
        <v>100</v>
      </c>
      <c r="AG124" s="3">
        <f t="shared" si="11"/>
        <v>0</v>
      </c>
      <c r="AH124" s="3">
        <f t="shared" si="11"/>
        <v>0</v>
      </c>
      <c r="AI124" s="3">
        <f t="shared" si="11"/>
        <v>0</v>
      </c>
      <c r="AJ124" s="3">
        <f t="shared" si="11"/>
        <v>0</v>
      </c>
      <c r="AK124" s="3">
        <f t="shared" si="11"/>
        <v>0</v>
      </c>
      <c r="AL124" s="3">
        <f t="shared" si="11"/>
        <v>0</v>
      </c>
      <c r="AM124" s="3">
        <f t="shared" si="10"/>
        <v>0</v>
      </c>
      <c r="AN124" s="3">
        <f t="shared" si="10"/>
        <v>0</v>
      </c>
      <c r="AO124" s="3">
        <f t="shared" si="10"/>
        <v>0</v>
      </c>
      <c r="AP124" s="3">
        <f t="shared" si="10"/>
        <v>0</v>
      </c>
      <c r="AQ124" s="3">
        <f t="shared" si="10"/>
        <v>0</v>
      </c>
    </row>
    <row r="125" spans="1:43" x14ac:dyDescent="0.25">
      <c r="A125" s="1">
        <v>40633</v>
      </c>
      <c r="G125" s="3"/>
      <c r="H125" s="3"/>
      <c r="I125" s="3"/>
      <c r="J125" s="3"/>
      <c r="N125" s="3"/>
      <c r="O125" s="3"/>
      <c r="P125" s="3"/>
      <c r="Q125" s="3"/>
      <c r="R125" s="3"/>
      <c r="S125" s="3"/>
      <c r="U125" s="7">
        <f t="shared" si="12"/>
        <v>100</v>
      </c>
      <c r="V125">
        <f t="shared" si="12"/>
        <v>100</v>
      </c>
      <c r="W125" s="7">
        <f t="shared" si="12"/>
        <v>100</v>
      </c>
      <c r="X125">
        <f t="shared" si="12"/>
        <v>100</v>
      </c>
      <c r="Y125" s="7">
        <f t="shared" si="13"/>
        <v>100</v>
      </c>
      <c r="Z125" s="7">
        <f t="shared" si="13"/>
        <v>100</v>
      </c>
      <c r="AA125">
        <f t="shared" si="13"/>
        <v>100</v>
      </c>
      <c r="AB125">
        <f t="shared" si="13"/>
        <v>100</v>
      </c>
      <c r="AC125">
        <f t="shared" si="13"/>
        <v>100</v>
      </c>
      <c r="AD125">
        <f t="shared" si="13"/>
        <v>100</v>
      </c>
      <c r="AE125">
        <f t="shared" si="4"/>
        <v>100</v>
      </c>
      <c r="AG125" s="3">
        <f t="shared" si="11"/>
        <v>0</v>
      </c>
      <c r="AH125" s="3">
        <f t="shared" si="11"/>
        <v>0</v>
      </c>
      <c r="AI125" s="3">
        <f t="shared" si="11"/>
        <v>0</v>
      </c>
      <c r="AJ125" s="3">
        <f t="shared" si="11"/>
        <v>0</v>
      </c>
      <c r="AK125" s="3">
        <f t="shared" si="11"/>
        <v>0</v>
      </c>
      <c r="AL125" s="3">
        <f t="shared" si="11"/>
        <v>0</v>
      </c>
      <c r="AM125" s="3">
        <f t="shared" si="10"/>
        <v>0</v>
      </c>
      <c r="AN125" s="3">
        <f t="shared" si="10"/>
        <v>0</v>
      </c>
      <c r="AO125" s="3">
        <f t="shared" si="10"/>
        <v>0</v>
      </c>
      <c r="AP125" s="3">
        <f t="shared" si="10"/>
        <v>0</v>
      </c>
      <c r="AQ125" s="3">
        <f t="shared" si="10"/>
        <v>0</v>
      </c>
    </row>
    <row r="126" spans="1:43" x14ac:dyDescent="0.25">
      <c r="A126" s="1">
        <v>40662</v>
      </c>
      <c r="G126" s="3"/>
      <c r="H126" s="3"/>
      <c r="I126" s="3"/>
      <c r="J126" s="3"/>
      <c r="N126" s="3"/>
      <c r="O126" s="3"/>
      <c r="P126" s="3"/>
      <c r="Q126" s="3"/>
      <c r="R126" s="3"/>
      <c r="S126" s="3"/>
      <c r="U126" s="7">
        <f t="shared" si="12"/>
        <v>100</v>
      </c>
      <c r="V126">
        <f t="shared" si="12"/>
        <v>100</v>
      </c>
      <c r="W126" s="7">
        <f t="shared" si="12"/>
        <v>100</v>
      </c>
      <c r="X126">
        <f t="shared" si="12"/>
        <v>100</v>
      </c>
      <c r="Y126" s="7">
        <f t="shared" si="13"/>
        <v>100</v>
      </c>
      <c r="Z126" s="7">
        <f t="shared" si="13"/>
        <v>100</v>
      </c>
      <c r="AA126">
        <f t="shared" si="13"/>
        <v>100</v>
      </c>
      <c r="AB126">
        <f t="shared" si="13"/>
        <v>100</v>
      </c>
      <c r="AC126">
        <f t="shared" si="13"/>
        <v>100</v>
      </c>
      <c r="AD126">
        <f t="shared" si="13"/>
        <v>100</v>
      </c>
      <c r="AE126">
        <f t="shared" si="4"/>
        <v>100</v>
      </c>
      <c r="AG126" s="3">
        <f t="shared" si="11"/>
        <v>0</v>
      </c>
      <c r="AH126" s="3">
        <f t="shared" si="11"/>
        <v>0</v>
      </c>
      <c r="AI126" s="3">
        <f t="shared" si="11"/>
        <v>0</v>
      </c>
      <c r="AJ126" s="3">
        <f t="shared" si="11"/>
        <v>0</v>
      </c>
      <c r="AK126" s="3">
        <f t="shared" si="11"/>
        <v>0</v>
      </c>
      <c r="AL126" s="3">
        <f t="shared" si="11"/>
        <v>0</v>
      </c>
      <c r="AM126" s="3">
        <f t="shared" si="10"/>
        <v>0</v>
      </c>
      <c r="AN126" s="3">
        <f t="shared" si="10"/>
        <v>0</v>
      </c>
      <c r="AO126" s="3">
        <f t="shared" si="10"/>
        <v>0</v>
      </c>
      <c r="AP126" s="3">
        <f t="shared" si="10"/>
        <v>0</v>
      </c>
      <c r="AQ126" s="3">
        <f t="shared" si="10"/>
        <v>0</v>
      </c>
    </row>
    <row r="127" spans="1:43" x14ac:dyDescent="0.25">
      <c r="A127" s="1">
        <v>40694</v>
      </c>
      <c r="G127" s="3"/>
      <c r="H127" s="3"/>
      <c r="I127" s="3"/>
      <c r="J127" s="3"/>
      <c r="N127" s="3"/>
      <c r="O127" s="3"/>
      <c r="P127" s="3"/>
      <c r="Q127" s="3"/>
      <c r="R127" s="3"/>
      <c r="S127" s="3"/>
      <c r="U127" s="7">
        <f t="shared" si="12"/>
        <v>100</v>
      </c>
      <c r="V127">
        <f t="shared" si="12"/>
        <v>100</v>
      </c>
      <c r="W127" s="7">
        <f t="shared" si="12"/>
        <v>100</v>
      </c>
      <c r="X127">
        <f t="shared" si="12"/>
        <v>100</v>
      </c>
      <c r="Y127" s="7">
        <f t="shared" si="13"/>
        <v>100</v>
      </c>
      <c r="Z127" s="7">
        <f t="shared" si="13"/>
        <v>100</v>
      </c>
      <c r="AA127">
        <f t="shared" si="13"/>
        <v>100</v>
      </c>
      <c r="AB127">
        <f t="shared" si="13"/>
        <v>100</v>
      </c>
      <c r="AC127">
        <f t="shared" si="13"/>
        <v>100</v>
      </c>
      <c r="AD127">
        <f t="shared" si="13"/>
        <v>100</v>
      </c>
      <c r="AE127">
        <f t="shared" si="4"/>
        <v>100</v>
      </c>
      <c r="AG127" s="3">
        <f t="shared" si="11"/>
        <v>0</v>
      </c>
      <c r="AH127" s="3">
        <f t="shared" si="11"/>
        <v>0</v>
      </c>
      <c r="AI127" s="3">
        <f t="shared" si="11"/>
        <v>0</v>
      </c>
      <c r="AJ127" s="3">
        <f t="shared" si="11"/>
        <v>0</v>
      </c>
      <c r="AK127" s="3">
        <f t="shared" si="11"/>
        <v>0</v>
      </c>
      <c r="AL127" s="3">
        <f t="shared" si="11"/>
        <v>0</v>
      </c>
      <c r="AM127" s="3">
        <f t="shared" si="10"/>
        <v>0</v>
      </c>
      <c r="AN127" s="3">
        <f t="shared" si="10"/>
        <v>0</v>
      </c>
      <c r="AO127" s="3">
        <f t="shared" si="10"/>
        <v>0</v>
      </c>
      <c r="AP127" s="3">
        <f t="shared" si="10"/>
        <v>0</v>
      </c>
      <c r="AQ127" s="3">
        <f t="shared" si="10"/>
        <v>0</v>
      </c>
    </row>
    <row r="128" spans="1:43" x14ac:dyDescent="0.25">
      <c r="A128" s="1">
        <v>40724</v>
      </c>
      <c r="G128" s="3"/>
      <c r="H128" s="3"/>
      <c r="I128" s="3"/>
      <c r="J128" s="3"/>
      <c r="N128" s="3"/>
      <c r="O128" s="3"/>
      <c r="P128" s="3"/>
      <c r="Q128" s="3"/>
      <c r="R128" s="3"/>
      <c r="S128" s="3"/>
      <c r="U128" s="7">
        <f t="shared" si="12"/>
        <v>100</v>
      </c>
      <c r="V128">
        <f t="shared" si="12"/>
        <v>100</v>
      </c>
      <c r="W128" s="7">
        <f t="shared" si="12"/>
        <v>100</v>
      </c>
      <c r="X128">
        <f t="shared" si="12"/>
        <v>100</v>
      </c>
      <c r="Y128" s="7">
        <f t="shared" si="13"/>
        <v>100</v>
      </c>
      <c r="Z128" s="7">
        <f t="shared" si="13"/>
        <v>100</v>
      </c>
      <c r="AA128">
        <f t="shared" si="13"/>
        <v>100</v>
      </c>
      <c r="AB128">
        <f t="shared" si="13"/>
        <v>100</v>
      </c>
      <c r="AC128">
        <f t="shared" si="13"/>
        <v>100</v>
      </c>
      <c r="AD128">
        <f t="shared" si="13"/>
        <v>100</v>
      </c>
      <c r="AE128">
        <f t="shared" si="4"/>
        <v>100</v>
      </c>
      <c r="AG128" s="3">
        <f t="shared" si="11"/>
        <v>0</v>
      </c>
      <c r="AH128" s="3">
        <f t="shared" si="11"/>
        <v>0</v>
      </c>
      <c r="AI128" s="3">
        <f t="shared" si="11"/>
        <v>0</v>
      </c>
      <c r="AJ128" s="3">
        <f t="shared" si="11"/>
        <v>0</v>
      </c>
      <c r="AK128" s="3">
        <f t="shared" si="11"/>
        <v>0</v>
      </c>
      <c r="AL128" s="3">
        <f t="shared" si="11"/>
        <v>0</v>
      </c>
      <c r="AM128" s="3">
        <f t="shared" si="10"/>
        <v>0</v>
      </c>
      <c r="AN128" s="3">
        <f t="shared" si="10"/>
        <v>0</v>
      </c>
      <c r="AO128" s="3">
        <f t="shared" si="10"/>
        <v>0</v>
      </c>
      <c r="AP128" s="3">
        <f t="shared" si="10"/>
        <v>0</v>
      </c>
      <c r="AQ128" s="3">
        <f t="shared" si="10"/>
        <v>0</v>
      </c>
    </row>
    <row r="129" spans="1:43" x14ac:dyDescent="0.25">
      <c r="A129" s="1">
        <v>40753</v>
      </c>
      <c r="G129" s="3"/>
      <c r="H129" s="3"/>
      <c r="I129" s="3"/>
      <c r="J129" s="3"/>
      <c r="N129" s="3"/>
      <c r="O129" s="3"/>
      <c r="P129" s="3"/>
      <c r="Q129" s="3"/>
      <c r="R129" s="3"/>
      <c r="S129" s="3"/>
      <c r="U129" s="7">
        <f t="shared" si="12"/>
        <v>100</v>
      </c>
      <c r="V129">
        <f t="shared" si="12"/>
        <v>100</v>
      </c>
      <c r="W129" s="7">
        <f t="shared" si="12"/>
        <v>100</v>
      </c>
      <c r="X129">
        <f t="shared" si="12"/>
        <v>100</v>
      </c>
      <c r="Y129" s="7">
        <f t="shared" si="13"/>
        <v>100</v>
      </c>
      <c r="Z129" s="7">
        <f t="shared" si="13"/>
        <v>100</v>
      </c>
      <c r="AA129">
        <f t="shared" si="13"/>
        <v>100</v>
      </c>
      <c r="AB129">
        <f t="shared" si="13"/>
        <v>100</v>
      </c>
      <c r="AC129">
        <f t="shared" si="13"/>
        <v>100</v>
      </c>
      <c r="AD129">
        <f t="shared" si="13"/>
        <v>100</v>
      </c>
      <c r="AE129">
        <f t="shared" si="4"/>
        <v>100</v>
      </c>
      <c r="AG129" s="3">
        <f t="shared" si="11"/>
        <v>0</v>
      </c>
      <c r="AH129" s="3">
        <f t="shared" si="11"/>
        <v>0</v>
      </c>
      <c r="AI129" s="3">
        <f t="shared" si="11"/>
        <v>0</v>
      </c>
      <c r="AJ129" s="3">
        <f t="shared" si="11"/>
        <v>0</v>
      </c>
      <c r="AK129" s="3">
        <f t="shared" si="11"/>
        <v>0</v>
      </c>
      <c r="AL129" s="3">
        <f t="shared" si="11"/>
        <v>0</v>
      </c>
      <c r="AM129" s="3">
        <f t="shared" si="10"/>
        <v>0</v>
      </c>
      <c r="AN129" s="3">
        <f t="shared" si="10"/>
        <v>0</v>
      </c>
      <c r="AO129" s="3">
        <f t="shared" si="10"/>
        <v>0</v>
      </c>
      <c r="AP129" s="3">
        <f t="shared" si="10"/>
        <v>0</v>
      </c>
      <c r="AQ129" s="3">
        <f t="shared" si="10"/>
        <v>0</v>
      </c>
    </row>
    <row r="130" spans="1:43" x14ac:dyDescent="0.25">
      <c r="A130" s="1">
        <v>40786</v>
      </c>
      <c r="G130" s="3"/>
      <c r="H130" s="3"/>
      <c r="I130" s="3"/>
      <c r="J130" s="3"/>
      <c r="N130" s="3"/>
      <c r="O130" s="3"/>
      <c r="P130" s="3"/>
      <c r="Q130" s="3"/>
      <c r="R130" s="3"/>
      <c r="S130" s="3"/>
      <c r="U130" s="7">
        <f t="shared" ref="U130:X145" si="14">U129*(1+B130)</f>
        <v>100</v>
      </c>
      <c r="V130">
        <f t="shared" si="14"/>
        <v>100</v>
      </c>
      <c r="W130" s="7">
        <f t="shared" si="14"/>
        <v>100</v>
      </c>
      <c r="X130">
        <f t="shared" si="14"/>
        <v>100</v>
      </c>
      <c r="Y130" s="7">
        <f t="shared" ref="Y130:AE145" si="15">Y129*(1+M130)</f>
        <v>100</v>
      </c>
      <c r="Z130" s="7">
        <f t="shared" si="15"/>
        <v>100</v>
      </c>
      <c r="AA130">
        <f t="shared" si="15"/>
        <v>100</v>
      </c>
      <c r="AB130">
        <f t="shared" si="15"/>
        <v>100</v>
      </c>
      <c r="AC130">
        <f t="shared" si="15"/>
        <v>100</v>
      </c>
      <c r="AD130">
        <f t="shared" si="15"/>
        <v>100</v>
      </c>
      <c r="AE130">
        <f t="shared" si="4"/>
        <v>100</v>
      </c>
      <c r="AG130" s="3">
        <f t="shared" si="11"/>
        <v>0</v>
      </c>
      <c r="AH130" s="3">
        <f t="shared" si="11"/>
        <v>0</v>
      </c>
      <c r="AI130" s="3">
        <f t="shared" si="11"/>
        <v>0</v>
      </c>
      <c r="AJ130" s="3">
        <f t="shared" si="11"/>
        <v>0</v>
      </c>
      <c r="AK130" s="3">
        <f t="shared" si="11"/>
        <v>0</v>
      </c>
      <c r="AL130" s="3">
        <f t="shared" si="11"/>
        <v>0</v>
      </c>
      <c r="AM130" s="3">
        <f t="shared" si="10"/>
        <v>0</v>
      </c>
      <c r="AN130" s="3">
        <f t="shared" si="10"/>
        <v>0</v>
      </c>
      <c r="AO130" s="3">
        <f t="shared" si="10"/>
        <v>0</v>
      </c>
      <c r="AP130" s="3">
        <f t="shared" si="10"/>
        <v>0</v>
      </c>
      <c r="AQ130" s="3">
        <f t="shared" si="10"/>
        <v>0</v>
      </c>
    </row>
    <row r="131" spans="1:43" x14ac:dyDescent="0.25">
      <c r="A131" s="1">
        <v>40816</v>
      </c>
      <c r="G131" s="3"/>
      <c r="H131" s="3"/>
      <c r="I131" s="3"/>
      <c r="J131" s="3"/>
      <c r="N131" s="3"/>
      <c r="O131" s="3"/>
      <c r="P131" s="3"/>
      <c r="Q131" s="3"/>
      <c r="R131" s="3"/>
      <c r="S131" s="3"/>
      <c r="U131" s="7">
        <f t="shared" si="14"/>
        <v>100</v>
      </c>
      <c r="V131">
        <f t="shared" si="14"/>
        <v>100</v>
      </c>
      <c r="W131" s="7">
        <f t="shared" si="14"/>
        <v>100</v>
      </c>
      <c r="X131">
        <f t="shared" si="14"/>
        <v>100</v>
      </c>
      <c r="Y131" s="7">
        <f t="shared" si="15"/>
        <v>100</v>
      </c>
      <c r="Z131" s="7">
        <f t="shared" si="15"/>
        <v>100</v>
      </c>
      <c r="AA131">
        <f t="shared" si="15"/>
        <v>100</v>
      </c>
      <c r="AB131">
        <f t="shared" si="15"/>
        <v>100</v>
      </c>
      <c r="AC131">
        <f t="shared" si="15"/>
        <v>100</v>
      </c>
      <c r="AD131">
        <f t="shared" si="15"/>
        <v>100</v>
      </c>
      <c r="AE131">
        <f t="shared" si="4"/>
        <v>100</v>
      </c>
      <c r="AG131" s="3">
        <f t="shared" si="11"/>
        <v>0</v>
      </c>
      <c r="AH131" s="3">
        <f t="shared" si="11"/>
        <v>0</v>
      </c>
      <c r="AI131" s="3">
        <f t="shared" si="11"/>
        <v>0</v>
      </c>
      <c r="AJ131" s="3">
        <f t="shared" si="11"/>
        <v>0</v>
      </c>
      <c r="AK131" s="3">
        <f t="shared" si="11"/>
        <v>0</v>
      </c>
      <c r="AL131" s="3">
        <f t="shared" si="11"/>
        <v>0</v>
      </c>
      <c r="AM131" s="3">
        <f t="shared" si="10"/>
        <v>0</v>
      </c>
      <c r="AN131" s="3">
        <f t="shared" si="10"/>
        <v>0</v>
      </c>
      <c r="AO131" s="3">
        <f t="shared" si="10"/>
        <v>0</v>
      </c>
      <c r="AP131" s="3">
        <f t="shared" si="10"/>
        <v>0</v>
      </c>
      <c r="AQ131" s="3">
        <f t="shared" si="10"/>
        <v>0</v>
      </c>
    </row>
    <row r="132" spans="1:43" x14ac:dyDescent="0.25">
      <c r="A132" s="1">
        <v>40847</v>
      </c>
      <c r="G132" s="3"/>
      <c r="H132" s="3"/>
      <c r="I132" s="3"/>
      <c r="J132" s="3"/>
      <c r="N132" s="3"/>
      <c r="O132" s="3"/>
      <c r="P132" s="3"/>
      <c r="Q132" s="3"/>
      <c r="R132" s="3"/>
      <c r="S132" s="3"/>
      <c r="U132" s="7">
        <f t="shared" si="14"/>
        <v>100</v>
      </c>
      <c r="V132">
        <f t="shared" si="14"/>
        <v>100</v>
      </c>
      <c r="W132" s="7">
        <f t="shared" si="14"/>
        <v>100</v>
      </c>
      <c r="X132">
        <f t="shared" si="14"/>
        <v>100</v>
      </c>
      <c r="Y132" s="7">
        <f t="shared" si="15"/>
        <v>100</v>
      </c>
      <c r="Z132" s="7">
        <f t="shared" si="15"/>
        <v>100</v>
      </c>
      <c r="AA132">
        <f t="shared" si="15"/>
        <v>100</v>
      </c>
      <c r="AB132">
        <f t="shared" si="15"/>
        <v>100</v>
      </c>
      <c r="AC132">
        <f t="shared" si="15"/>
        <v>100</v>
      </c>
      <c r="AD132">
        <f t="shared" si="15"/>
        <v>100</v>
      </c>
      <c r="AE132">
        <f t="shared" si="15"/>
        <v>100</v>
      </c>
      <c r="AG132" s="3">
        <f t="shared" si="11"/>
        <v>0</v>
      </c>
      <c r="AH132" s="3">
        <f t="shared" si="11"/>
        <v>0</v>
      </c>
      <c r="AI132" s="3">
        <f t="shared" si="11"/>
        <v>0</v>
      </c>
      <c r="AJ132" s="3">
        <f t="shared" si="11"/>
        <v>0</v>
      </c>
      <c r="AK132" s="3">
        <f t="shared" si="11"/>
        <v>0</v>
      </c>
      <c r="AL132" s="3">
        <f t="shared" si="11"/>
        <v>0</v>
      </c>
      <c r="AM132" s="3">
        <f t="shared" si="10"/>
        <v>0</v>
      </c>
      <c r="AN132" s="3">
        <f t="shared" si="10"/>
        <v>0</v>
      </c>
      <c r="AO132" s="3">
        <f t="shared" si="10"/>
        <v>0</v>
      </c>
      <c r="AP132" s="3">
        <f t="shared" si="10"/>
        <v>0</v>
      </c>
      <c r="AQ132" s="3">
        <f t="shared" si="10"/>
        <v>0</v>
      </c>
    </row>
    <row r="133" spans="1:43" x14ac:dyDescent="0.25">
      <c r="A133" s="1">
        <v>40877</v>
      </c>
      <c r="G133" s="3"/>
      <c r="H133" s="3"/>
      <c r="I133" s="3"/>
      <c r="J133" s="3"/>
      <c r="N133" s="3"/>
      <c r="O133" s="3"/>
      <c r="P133" s="3"/>
      <c r="Q133" s="3"/>
      <c r="R133" s="3"/>
      <c r="S133" s="3"/>
      <c r="U133" s="7">
        <f t="shared" si="14"/>
        <v>100</v>
      </c>
      <c r="V133">
        <f t="shared" si="14"/>
        <v>100</v>
      </c>
      <c r="W133" s="7">
        <f t="shared" si="14"/>
        <v>100</v>
      </c>
      <c r="X133">
        <f t="shared" si="14"/>
        <v>100</v>
      </c>
      <c r="Y133" s="7">
        <f t="shared" si="15"/>
        <v>100</v>
      </c>
      <c r="Z133" s="7">
        <f t="shared" si="15"/>
        <v>100</v>
      </c>
      <c r="AA133">
        <f t="shared" si="15"/>
        <v>100</v>
      </c>
      <c r="AB133">
        <f t="shared" si="15"/>
        <v>100</v>
      </c>
      <c r="AC133">
        <f t="shared" si="15"/>
        <v>100</v>
      </c>
      <c r="AD133">
        <f t="shared" si="15"/>
        <v>100</v>
      </c>
      <c r="AE133">
        <f t="shared" si="15"/>
        <v>100</v>
      </c>
      <c r="AG133" s="3">
        <f t="shared" si="11"/>
        <v>0</v>
      </c>
      <c r="AH133" s="3">
        <f t="shared" si="11"/>
        <v>0</v>
      </c>
      <c r="AI133" s="3">
        <f t="shared" si="11"/>
        <v>0</v>
      </c>
      <c r="AJ133" s="3">
        <f t="shared" si="11"/>
        <v>0</v>
      </c>
      <c r="AK133" s="3">
        <f t="shared" si="11"/>
        <v>0</v>
      </c>
      <c r="AL133" s="3">
        <f t="shared" si="11"/>
        <v>0</v>
      </c>
      <c r="AM133" s="3">
        <f t="shared" si="10"/>
        <v>0</v>
      </c>
      <c r="AN133" s="3">
        <f t="shared" si="10"/>
        <v>0</v>
      </c>
      <c r="AO133" s="3">
        <f t="shared" si="10"/>
        <v>0</v>
      </c>
      <c r="AP133" s="3">
        <f t="shared" si="10"/>
        <v>0</v>
      </c>
      <c r="AQ133" s="3">
        <f t="shared" si="10"/>
        <v>0</v>
      </c>
    </row>
    <row r="134" spans="1:43" x14ac:dyDescent="0.25">
      <c r="A134" s="1">
        <v>40907</v>
      </c>
      <c r="G134" s="3"/>
      <c r="H134" s="3"/>
      <c r="I134" s="3"/>
      <c r="J134" s="3"/>
      <c r="N134" s="3"/>
      <c r="O134" s="3"/>
      <c r="P134" s="3"/>
      <c r="Q134" s="3"/>
      <c r="R134" s="3"/>
      <c r="S134" s="3"/>
      <c r="U134" s="7">
        <f t="shared" si="14"/>
        <v>100</v>
      </c>
      <c r="V134">
        <f t="shared" si="14"/>
        <v>100</v>
      </c>
      <c r="W134" s="7">
        <f t="shared" si="14"/>
        <v>100</v>
      </c>
      <c r="X134">
        <f t="shared" si="14"/>
        <v>100</v>
      </c>
      <c r="Y134" s="7">
        <f t="shared" si="15"/>
        <v>100</v>
      </c>
      <c r="Z134" s="7">
        <f t="shared" si="15"/>
        <v>100</v>
      </c>
      <c r="AA134">
        <f t="shared" si="15"/>
        <v>100</v>
      </c>
      <c r="AB134">
        <f t="shared" si="15"/>
        <v>100</v>
      </c>
      <c r="AC134">
        <f t="shared" si="15"/>
        <v>100</v>
      </c>
      <c r="AD134">
        <f t="shared" si="15"/>
        <v>100</v>
      </c>
      <c r="AE134">
        <f t="shared" si="15"/>
        <v>100</v>
      </c>
      <c r="AG134" s="3">
        <f t="shared" si="11"/>
        <v>0</v>
      </c>
      <c r="AH134" s="3">
        <f t="shared" si="11"/>
        <v>0</v>
      </c>
      <c r="AI134" s="3">
        <f t="shared" si="11"/>
        <v>0</v>
      </c>
      <c r="AJ134" s="3">
        <f t="shared" si="11"/>
        <v>0</v>
      </c>
      <c r="AK134" s="3">
        <f t="shared" si="11"/>
        <v>0</v>
      </c>
      <c r="AL134" s="3">
        <f t="shared" si="11"/>
        <v>0</v>
      </c>
      <c r="AM134" s="3">
        <f t="shared" si="10"/>
        <v>0</v>
      </c>
      <c r="AN134" s="3">
        <f t="shared" si="10"/>
        <v>0</v>
      </c>
      <c r="AO134" s="3">
        <f t="shared" si="10"/>
        <v>0</v>
      </c>
      <c r="AP134" s="3">
        <f t="shared" si="10"/>
        <v>0</v>
      </c>
      <c r="AQ134" s="3">
        <f t="shared" si="10"/>
        <v>0</v>
      </c>
    </row>
    <row r="135" spans="1:43" x14ac:dyDescent="0.25">
      <c r="A135" s="1">
        <v>40939</v>
      </c>
      <c r="G135" s="3"/>
      <c r="H135" s="3"/>
      <c r="I135" s="3"/>
      <c r="J135" s="3"/>
      <c r="N135" s="3"/>
      <c r="O135" s="3"/>
      <c r="P135" s="3"/>
      <c r="Q135" s="3"/>
      <c r="R135" s="3"/>
      <c r="S135" s="3"/>
      <c r="U135" s="7">
        <f t="shared" si="14"/>
        <v>100</v>
      </c>
      <c r="V135">
        <f t="shared" si="14"/>
        <v>100</v>
      </c>
      <c r="W135" s="7">
        <f t="shared" si="14"/>
        <v>100</v>
      </c>
      <c r="X135">
        <f t="shared" si="14"/>
        <v>100</v>
      </c>
      <c r="Y135" s="7">
        <f t="shared" si="15"/>
        <v>100</v>
      </c>
      <c r="Z135" s="7">
        <f t="shared" si="15"/>
        <v>100</v>
      </c>
      <c r="AA135">
        <f t="shared" si="15"/>
        <v>100</v>
      </c>
      <c r="AB135">
        <f t="shared" si="15"/>
        <v>100</v>
      </c>
      <c r="AC135">
        <f t="shared" si="15"/>
        <v>100</v>
      </c>
      <c r="AD135">
        <f t="shared" si="15"/>
        <v>100</v>
      </c>
      <c r="AE135">
        <f t="shared" si="15"/>
        <v>100</v>
      </c>
      <c r="AG135" s="3">
        <f t="shared" si="11"/>
        <v>0</v>
      </c>
      <c r="AH135" s="3">
        <f t="shared" si="11"/>
        <v>0</v>
      </c>
      <c r="AI135" s="3">
        <f t="shared" si="11"/>
        <v>0</v>
      </c>
      <c r="AJ135" s="3">
        <f t="shared" si="11"/>
        <v>0</v>
      </c>
      <c r="AK135" s="3">
        <f t="shared" si="11"/>
        <v>0</v>
      </c>
      <c r="AL135" s="3">
        <f t="shared" si="11"/>
        <v>0</v>
      </c>
      <c r="AM135" s="3">
        <f t="shared" si="10"/>
        <v>0</v>
      </c>
      <c r="AN135" s="3">
        <f t="shared" si="10"/>
        <v>0</v>
      </c>
      <c r="AO135" s="3">
        <f t="shared" si="10"/>
        <v>0</v>
      </c>
      <c r="AP135" s="3">
        <f t="shared" si="10"/>
        <v>0</v>
      </c>
      <c r="AQ135" s="3">
        <f t="shared" si="10"/>
        <v>0</v>
      </c>
    </row>
    <row r="136" spans="1:43" x14ac:dyDescent="0.25">
      <c r="A136" s="1">
        <v>40968</v>
      </c>
      <c r="G136" s="3"/>
      <c r="H136" s="3"/>
      <c r="I136" s="3"/>
      <c r="J136" s="3"/>
      <c r="N136" s="3"/>
      <c r="O136" s="3"/>
      <c r="P136" s="3"/>
      <c r="Q136" s="3"/>
      <c r="R136" s="3"/>
      <c r="S136" s="3"/>
      <c r="U136" s="7">
        <f t="shared" si="14"/>
        <v>100</v>
      </c>
      <c r="V136">
        <f t="shared" si="14"/>
        <v>100</v>
      </c>
      <c r="W136" s="7">
        <f t="shared" si="14"/>
        <v>100</v>
      </c>
      <c r="X136">
        <f t="shared" si="14"/>
        <v>100</v>
      </c>
      <c r="Y136" s="7">
        <f t="shared" si="15"/>
        <v>100</v>
      </c>
      <c r="Z136" s="7">
        <f t="shared" si="15"/>
        <v>100</v>
      </c>
      <c r="AA136">
        <f t="shared" si="15"/>
        <v>100</v>
      </c>
      <c r="AB136">
        <f t="shared" si="15"/>
        <v>100</v>
      </c>
      <c r="AC136">
        <f t="shared" si="15"/>
        <v>100</v>
      </c>
      <c r="AD136">
        <f t="shared" si="15"/>
        <v>100</v>
      </c>
      <c r="AE136">
        <f t="shared" si="15"/>
        <v>100</v>
      </c>
      <c r="AG136" s="3">
        <f t="shared" si="11"/>
        <v>0</v>
      </c>
      <c r="AH136" s="3">
        <f t="shared" si="11"/>
        <v>0</v>
      </c>
      <c r="AI136" s="3">
        <f t="shared" si="11"/>
        <v>0</v>
      </c>
      <c r="AJ136" s="3">
        <f t="shared" si="11"/>
        <v>0</v>
      </c>
      <c r="AK136" s="3">
        <f t="shared" si="11"/>
        <v>0</v>
      </c>
      <c r="AL136" s="3">
        <f t="shared" si="11"/>
        <v>0</v>
      </c>
      <c r="AM136" s="3">
        <f t="shared" si="10"/>
        <v>0</v>
      </c>
      <c r="AN136" s="3">
        <f t="shared" si="10"/>
        <v>0</v>
      </c>
      <c r="AO136" s="3">
        <f t="shared" si="10"/>
        <v>0</v>
      </c>
      <c r="AP136" s="3">
        <f t="shared" si="10"/>
        <v>0</v>
      </c>
      <c r="AQ136" s="3">
        <f t="shared" si="10"/>
        <v>0</v>
      </c>
    </row>
    <row r="137" spans="1:43" x14ac:dyDescent="0.25">
      <c r="A137" s="1">
        <v>40998</v>
      </c>
      <c r="G137" s="3"/>
      <c r="H137" s="3"/>
      <c r="I137" s="3"/>
      <c r="J137" s="3"/>
      <c r="N137" s="3"/>
      <c r="O137" s="3"/>
      <c r="P137" s="3"/>
      <c r="Q137" s="3"/>
      <c r="R137" s="3"/>
      <c r="S137" s="3"/>
      <c r="U137" s="7">
        <f t="shared" si="14"/>
        <v>100</v>
      </c>
      <c r="V137">
        <f t="shared" si="14"/>
        <v>100</v>
      </c>
      <c r="W137" s="7">
        <f t="shared" si="14"/>
        <v>100</v>
      </c>
      <c r="X137">
        <f t="shared" si="14"/>
        <v>100</v>
      </c>
      <c r="Y137" s="7">
        <f t="shared" si="15"/>
        <v>100</v>
      </c>
      <c r="Z137" s="7">
        <f t="shared" si="15"/>
        <v>100</v>
      </c>
      <c r="AA137">
        <f t="shared" si="15"/>
        <v>100</v>
      </c>
      <c r="AB137">
        <f t="shared" si="15"/>
        <v>100</v>
      </c>
      <c r="AC137">
        <f t="shared" si="15"/>
        <v>100</v>
      </c>
      <c r="AD137">
        <f t="shared" si="15"/>
        <v>100</v>
      </c>
      <c r="AE137">
        <f t="shared" si="15"/>
        <v>100</v>
      </c>
      <c r="AG137" s="3">
        <f t="shared" si="11"/>
        <v>0</v>
      </c>
      <c r="AH137" s="3">
        <f t="shared" si="11"/>
        <v>0</v>
      </c>
      <c r="AI137" s="3">
        <f t="shared" si="11"/>
        <v>0</v>
      </c>
      <c r="AJ137" s="3">
        <f t="shared" si="11"/>
        <v>0</v>
      </c>
      <c r="AK137" s="3">
        <f t="shared" si="11"/>
        <v>0</v>
      </c>
      <c r="AL137" s="3">
        <f t="shared" si="11"/>
        <v>0</v>
      </c>
      <c r="AM137" s="3">
        <f t="shared" si="10"/>
        <v>0</v>
      </c>
      <c r="AN137" s="3">
        <f t="shared" si="10"/>
        <v>0</v>
      </c>
      <c r="AO137" s="3">
        <f t="shared" si="10"/>
        <v>0</v>
      </c>
      <c r="AP137" s="3">
        <f t="shared" si="10"/>
        <v>0</v>
      </c>
      <c r="AQ137" s="3">
        <f t="shared" si="10"/>
        <v>0</v>
      </c>
    </row>
    <row r="138" spans="1:43" x14ac:dyDescent="0.25">
      <c r="A138" s="1">
        <v>41029</v>
      </c>
      <c r="G138" s="3"/>
      <c r="H138" s="3"/>
      <c r="I138" s="3"/>
      <c r="J138" s="3"/>
      <c r="N138" s="3"/>
      <c r="O138" s="3"/>
      <c r="P138" s="3"/>
      <c r="Q138" s="3"/>
      <c r="R138" s="3"/>
      <c r="S138" s="3"/>
      <c r="U138" s="7">
        <f t="shared" si="14"/>
        <v>100</v>
      </c>
      <c r="V138">
        <f t="shared" si="14"/>
        <v>100</v>
      </c>
      <c r="W138" s="7">
        <f t="shared" si="14"/>
        <v>100</v>
      </c>
      <c r="X138">
        <f t="shared" si="14"/>
        <v>100</v>
      </c>
      <c r="Y138" s="7">
        <f t="shared" si="15"/>
        <v>100</v>
      </c>
      <c r="Z138" s="7">
        <f t="shared" si="15"/>
        <v>100</v>
      </c>
      <c r="AA138">
        <f t="shared" si="15"/>
        <v>100</v>
      </c>
      <c r="AB138">
        <f t="shared" si="15"/>
        <v>100</v>
      </c>
      <c r="AC138">
        <f t="shared" si="15"/>
        <v>100</v>
      </c>
      <c r="AD138">
        <f t="shared" si="15"/>
        <v>100</v>
      </c>
      <c r="AE138">
        <f t="shared" si="15"/>
        <v>100</v>
      </c>
      <c r="AG138" s="3">
        <f t="shared" si="11"/>
        <v>0</v>
      </c>
      <c r="AH138" s="3">
        <f t="shared" si="11"/>
        <v>0</v>
      </c>
      <c r="AI138" s="3">
        <f t="shared" si="11"/>
        <v>0</v>
      </c>
      <c r="AJ138" s="3">
        <f t="shared" si="11"/>
        <v>0</v>
      </c>
      <c r="AK138" s="3">
        <f t="shared" si="11"/>
        <v>0</v>
      </c>
      <c r="AL138" s="3">
        <f t="shared" si="11"/>
        <v>0</v>
      </c>
      <c r="AM138" s="3">
        <f t="shared" si="10"/>
        <v>0</v>
      </c>
      <c r="AN138" s="3">
        <f t="shared" si="10"/>
        <v>0</v>
      </c>
      <c r="AO138" s="3">
        <f t="shared" si="10"/>
        <v>0</v>
      </c>
      <c r="AP138" s="3">
        <f t="shared" si="10"/>
        <v>0</v>
      </c>
      <c r="AQ138" s="3">
        <f t="shared" si="10"/>
        <v>0</v>
      </c>
    </row>
    <row r="139" spans="1:43" x14ac:dyDescent="0.25">
      <c r="A139" s="1">
        <v>41060</v>
      </c>
      <c r="B139" s="3">
        <v>-5.0890326908956701E-2</v>
      </c>
      <c r="C139" s="3">
        <v>-5.8355326930126399E-2</v>
      </c>
      <c r="D139" s="3">
        <v>-6.0093818136170297E-2</v>
      </c>
      <c r="E139" s="3">
        <v>-9.2798946445990099E-2</v>
      </c>
      <c r="F139" s="3">
        <f>VLOOKUP($A139,[1]Consolidate_Returns!$A:$G,3,0)</f>
        <v>-1.4894077549143216E-2</v>
      </c>
      <c r="G139" s="3">
        <f>VLOOKUP($A139,[1]Consolidate_Returns!$A:$G,5,0)</f>
        <v>5.9510600211171395E-3</v>
      </c>
      <c r="H139" s="3">
        <f>VLOOKUP($A139,[1]Consolidate_Returns!$A:$G,2,0)</f>
        <v>-8.3250677937420133E-3</v>
      </c>
      <c r="I139" s="3">
        <f>VLOOKUP($A139,[1]Consolidate_Returns!$A:$G,4,0)</f>
        <v>-7.5794259525479954E-2</v>
      </c>
      <c r="J139" s="3">
        <v>-2.7000000000000001E-3</v>
      </c>
      <c r="M139" s="3">
        <f t="shared" ref="M133:M196" si="16">($K$1*B139)+($L$1*F139)</f>
        <v>-2.5692952357087261E-2</v>
      </c>
      <c r="N139" s="3">
        <f t="shared" ref="N82:O145" si="17">($K$1*B139)+($L$1*G139)</f>
        <v>-1.110135605790501E-2</v>
      </c>
      <c r="O139" s="3">
        <f t="shared" si="17"/>
        <v>-2.3334145534657329E-2</v>
      </c>
      <c r="P139" s="3">
        <f t="shared" ref="P133:P196" si="18">I139</f>
        <v>-7.5794259525479954E-2</v>
      </c>
      <c r="Q139" s="3">
        <f t="shared" ref="Q132:Q195" si="19">($K$1*C139)+($L$1*D139)</f>
        <v>-5.9572270774357124E-2</v>
      </c>
      <c r="R139" s="3">
        <f t="shared" ref="R132:R195" si="20">($K$1*C139)+($L$1*I139)</f>
        <v>-7.0562579746873882E-2</v>
      </c>
      <c r="S139" s="3">
        <f t="shared" ref="S132:S195" si="21">($K$1*C139)+($L$1*J139)</f>
        <v>-1.939659807903792E-2</v>
      </c>
      <c r="U139" s="7">
        <f t="shared" si="14"/>
        <v>94.910967309104336</v>
      </c>
      <c r="V139">
        <f t="shared" si="14"/>
        <v>94.164467306987362</v>
      </c>
      <c r="W139" s="7">
        <f t="shared" si="14"/>
        <v>93.990618186382974</v>
      </c>
      <c r="X139">
        <f t="shared" si="14"/>
        <v>90.720105355400989</v>
      </c>
      <c r="Y139" s="7">
        <f t="shared" si="15"/>
        <v>97.430704764291278</v>
      </c>
      <c r="Z139" s="7">
        <f t="shared" si="15"/>
        <v>98.889864394209496</v>
      </c>
      <c r="AA139">
        <f t="shared" si="15"/>
        <v>97.66658544653427</v>
      </c>
      <c r="AB139">
        <f t="shared" si="15"/>
        <v>92.420574047452007</v>
      </c>
      <c r="AC139">
        <f t="shared" si="15"/>
        <v>94.042772922564282</v>
      </c>
      <c r="AD139">
        <f t="shared" si="15"/>
        <v>92.943742025312616</v>
      </c>
      <c r="AE139">
        <f t="shared" si="15"/>
        <v>98.060340192096206</v>
      </c>
      <c r="AG139" s="3">
        <f t="shared" si="11"/>
        <v>-5.0890326908956639E-2</v>
      </c>
      <c r="AH139" s="3">
        <f t="shared" si="11"/>
        <v>-5.8355326930126378E-2</v>
      </c>
      <c r="AI139" s="3">
        <f t="shared" si="11"/>
        <v>-6.0093818136170256E-2</v>
      </c>
      <c r="AJ139" s="3">
        <f t="shared" si="11"/>
        <v>-9.2798946445990113E-2</v>
      </c>
      <c r="AK139" s="3">
        <f t="shared" si="11"/>
        <v>-2.5692952357087222E-2</v>
      </c>
      <c r="AL139" s="3">
        <f t="shared" si="11"/>
        <v>-1.1101356057905036E-2</v>
      </c>
      <c r="AM139" s="3">
        <f t="shared" si="10"/>
        <v>-2.3334145534657295E-2</v>
      </c>
      <c r="AN139" s="3">
        <f t="shared" si="10"/>
        <v>-7.5794259525479926E-2</v>
      </c>
      <c r="AO139" s="3">
        <f t="shared" si="10"/>
        <v>-5.9572270774357179E-2</v>
      </c>
      <c r="AP139" s="3">
        <f t="shared" si="10"/>
        <v>-7.0562579746873841E-2</v>
      </c>
      <c r="AQ139" s="3">
        <f t="shared" si="10"/>
        <v>-1.9396598079037944E-2</v>
      </c>
    </row>
    <row r="140" spans="1:43" x14ac:dyDescent="0.25">
      <c r="A140" s="1">
        <v>41089</v>
      </c>
      <c r="B140" s="3">
        <v>8.5839336644513396E-3</v>
      </c>
      <c r="C140" s="3">
        <v>1.73371558432662E-2</v>
      </c>
      <c r="D140" s="3">
        <v>4.2077283278018698E-2</v>
      </c>
      <c r="E140" s="3">
        <v>5.0722923406019499E-2</v>
      </c>
      <c r="F140" s="3">
        <f>VLOOKUP($A140,[1]Consolidate_Returns!$A:$G,3,0)</f>
        <v>6.0022685739389006E-3</v>
      </c>
      <c r="G140" s="3">
        <f>VLOOKUP($A140,[1]Consolidate_Returns!$A:$G,5,0)</f>
        <v>1.0022685739389005E-3</v>
      </c>
      <c r="H140" s="3">
        <f>VLOOKUP($A140,[1]Consolidate_Returns!$A:$G,2,0)</f>
        <v>6.6001011331413778E-3</v>
      </c>
      <c r="I140" s="3">
        <f>VLOOKUP($A140,[1]Consolidate_Returns!$A:$G,4,0)</f>
        <v>3.5349760548065212E-2</v>
      </c>
      <c r="J140" s="3">
        <v>1.9599999999999999E-2</v>
      </c>
      <c r="M140" s="3">
        <f t="shared" si="16"/>
        <v>6.7767681010926315E-3</v>
      </c>
      <c r="N140" s="3">
        <f t="shared" si="17"/>
        <v>3.2767681010926319E-3</v>
      </c>
      <c r="O140" s="3">
        <f t="shared" si="17"/>
        <v>9.8212175461788245E-3</v>
      </c>
      <c r="P140" s="3">
        <f t="shared" si="18"/>
        <v>3.5349760548065212E-2</v>
      </c>
      <c r="Q140" s="3">
        <f t="shared" si="19"/>
        <v>3.4655245047592945E-2</v>
      </c>
      <c r="R140" s="3">
        <f t="shared" si="20"/>
        <v>2.9945979136625507E-2</v>
      </c>
      <c r="S140" s="3">
        <f t="shared" si="21"/>
        <v>1.8921146752979859E-2</v>
      </c>
      <c r="U140" s="7">
        <f t="shared" si="14"/>
        <v>95.725676756514602</v>
      </c>
      <c r="V140">
        <f t="shared" si="14"/>
        <v>95.797011351586747</v>
      </c>
      <c r="W140" s="7">
        <f t="shared" si="14"/>
        <v>97.945488053287505</v>
      </c>
      <c r="X140">
        <f t="shared" si="14"/>
        <v>95.321694310729015</v>
      </c>
      <c r="Y140" s="7">
        <f t="shared" si="15"/>
        <v>98.090970056404899</v>
      </c>
      <c r="Z140" s="7">
        <f t="shared" si="15"/>
        <v>99.213903547377811</v>
      </c>
      <c r="AA140">
        <f t="shared" si="15"/>
        <v>98.62579022919715</v>
      </c>
      <c r="AB140">
        <f t="shared" si="15"/>
        <v>95.68761920974417</v>
      </c>
      <c r="AC140">
        <f t="shared" si="15"/>
        <v>97.301848263150887</v>
      </c>
      <c r="AD140">
        <f t="shared" si="15"/>
        <v>95.727033384882532</v>
      </c>
      <c r="AE140">
        <f t="shared" si="15"/>
        <v>99.915754279517998</v>
      </c>
      <c r="AG140" s="3">
        <f t="shared" si="11"/>
        <v>-4.2743232434853978E-2</v>
      </c>
      <c r="AH140" s="3">
        <f t="shared" si="11"/>
        <v>-4.2029886484132535E-2</v>
      </c>
      <c r="AI140" s="3">
        <f t="shared" si="11"/>
        <v>-2.0545119467124947E-2</v>
      </c>
      <c r="AJ140" s="3">
        <f t="shared" si="11"/>
        <v>-4.6783056892709854E-2</v>
      </c>
      <c r="AK140" s="3">
        <f t="shared" si="11"/>
        <v>-1.9090299435951009E-2</v>
      </c>
      <c r="AL140" s="3">
        <f t="shared" si="11"/>
        <v>-7.8609645262218922E-3</v>
      </c>
      <c r="AM140" s="3">
        <f t="shared" si="10"/>
        <v>-1.3742097708028495E-2</v>
      </c>
      <c r="AN140" s="3">
        <f t="shared" si="10"/>
        <v>-4.3123807902558299E-2</v>
      </c>
      <c r="AO140" s="3">
        <f t="shared" si="10"/>
        <v>-2.6981517368491127E-2</v>
      </c>
      <c r="AP140" s="3">
        <f t="shared" si="10"/>
        <v>-4.2729666151174683E-2</v>
      </c>
      <c r="AQ140" s="3">
        <f t="shared" si="10"/>
        <v>-8.4245720482002185E-4</v>
      </c>
    </row>
    <row r="141" spans="1:43" x14ac:dyDescent="0.25">
      <c r="A141" s="1">
        <v>41121</v>
      </c>
      <c r="B141" s="3">
        <v>2.0380238434172401E-2</v>
      </c>
      <c r="C141" s="3">
        <v>3.0737292619722401E-2</v>
      </c>
      <c r="D141" s="3">
        <v>1.2431130491730599E-2</v>
      </c>
      <c r="E141" s="3">
        <v>8.2060572293662908E-3</v>
      </c>
      <c r="F141" s="3">
        <f>VLOOKUP($A141,[1]Consolidate_Returns!$A:$G,3,0)</f>
        <v>-4.5343577755224525E-2</v>
      </c>
      <c r="G141" s="3">
        <f>VLOOKUP($A141,[1]Consolidate_Returns!$A:$G,5,0)</f>
        <v>5.3511307035903607E-2</v>
      </c>
      <c r="H141" s="3">
        <f>VLOOKUP($A141,[1]Consolidate_Returns!$A:$G,2,0)</f>
        <v>5.8511307035903605E-2</v>
      </c>
      <c r="I141" s="3">
        <f>VLOOKUP($A141,[1]Consolidate_Returns!$A:$G,4,0)</f>
        <v>1.019741941718247E-2</v>
      </c>
      <c r="J141" s="3">
        <v>-2.0000000000000001E-4</v>
      </c>
      <c r="M141" s="3">
        <f t="shared" si="16"/>
        <v>-2.5626432898405448E-2</v>
      </c>
      <c r="N141" s="3">
        <f t="shared" si="17"/>
        <v>4.3571986455384244E-2</v>
      </c>
      <c r="O141" s="3">
        <f t="shared" si="17"/>
        <v>5.0179102711049244E-2</v>
      </c>
      <c r="P141" s="3">
        <f t="shared" si="18"/>
        <v>1.019741941718247E-2</v>
      </c>
      <c r="Q141" s="3">
        <f t="shared" si="19"/>
        <v>1.7922979130128136E-2</v>
      </c>
      <c r="R141" s="3">
        <f t="shared" si="20"/>
        <v>1.6359381377944446E-2</v>
      </c>
      <c r="S141" s="3">
        <f t="shared" si="21"/>
        <v>9.0811877859167198E-3</v>
      </c>
      <c r="U141" s="7">
        <f t="shared" si="14"/>
        <v>97.676588873084896</v>
      </c>
      <c r="V141">
        <f t="shared" si="14"/>
        <v>98.741552121595348</v>
      </c>
      <c r="W141" s="7">
        <f t="shared" si="14"/>
        <v>99.163061196354164</v>
      </c>
      <c r="X141">
        <f t="shared" si="14"/>
        <v>96.10390958944302</v>
      </c>
      <c r="Y141" s="7">
        <f t="shared" si="15"/>
        <v>95.577248394314935</v>
      </c>
      <c r="Z141" s="7">
        <f t="shared" si="15"/>
        <v>103.53685040892996</v>
      </c>
      <c r="AA141">
        <f t="shared" si="15"/>
        <v>103.57474388706643</v>
      </c>
      <c r="AB141">
        <f t="shared" si="15"/>
        <v>96.663385995857581</v>
      </c>
      <c r="AC141">
        <f t="shared" si="15"/>
        <v>99.045787258894237</v>
      </c>
      <c r="AD141">
        <f t="shared" si="15"/>
        <v>97.293068432205033</v>
      </c>
      <c r="AE141">
        <f t="shared" si="15"/>
        <v>100.82310800690182</v>
      </c>
      <c r="AG141" s="3">
        <f t="shared" si="11"/>
        <v>-2.3234111269151043E-2</v>
      </c>
      <c r="AH141" s="3">
        <f t="shared" si="11"/>
        <v>-1.2584478784046525E-2</v>
      </c>
      <c r="AI141" s="3">
        <f t="shared" si="11"/>
        <v>-8.3693880364583608E-3</v>
      </c>
      <c r="AJ141" s="3">
        <f t="shared" ref="AJ141:AQ204" si="22">MIN(0,((X141-MAX(X130:X141))/MAX(X130:X141)))</f>
        <v>-3.8960904105569794E-2</v>
      </c>
      <c r="AK141" s="3">
        <f t="shared" si="22"/>
        <v>-4.4227516056850644E-2</v>
      </c>
      <c r="AL141" s="3">
        <f t="shared" si="22"/>
        <v>0</v>
      </c>
      <c r="AM141" s="3">
        <f t="shared" si="10"/>
        <v>0</v>
      </c>
      <c r="AN141" s="3">
        <f t="shared" si="10"/>
        <v>-3.3366140041424186E-2</v>
      </c>
      <c r="AO141" s="3">
        <f t="shared" si="10"/>
        <v>-9.5421274110576351E-3</v>
      </c>
      <c r="AP141" s="3">
        <f t="shared" si="10"/>
        <v>-2.7069315677949676E-2</v>
      </c>
      <c r="AQ141" s="3">
        <f t="shared" si="10"/>
        <v>0</v>
      </c>
    </row>
    <row r="142" spans="1:43" x14ac:dyDescent="0.25">
      <c r="A142" s="1">
        <v>41152</v>
      </c>
      <c r="B142" s="3">
        <v>4.3389037634107798E-3</v>
      </c>
      <c r="C142" s="3">
        <v>1.49099144974917E-2</v>
      </c>
      <c r="D142" s="3">
        <v>2.4774476315820599E-2</v>
      </c>
      <c r="E142" s="3">
        <v>2.7808995333986099E-2</v>
      </c>
      <c r="F142" s="3">
        <f>VLOOKUP($A142,[1]Consolidate_Returns!$A:$G,3,0)</f>
        <v>3.0503779869527275E-2</v>
      </c>
      <c r="G142" s="3">
        <f>VLOOKUP($A142,[1]Consolidate_Returns!$A:$G,5,0)</f>
        <v>-1.8805210585351496E-2</v>
      </c>
      <c r="H142" s="3">
        <f>VLOOKUP($A142,[1]Consolidate_Returns!$A:$G,2,0)</f>
        <v>1.8075913744110432E-2</v>
      </c>
      <c r="I142" s="3">
        <f>VLOOKUP($A142,[1]Consolidate_Returns!$A:$G,4,0)</f>
        <v>4.7918851501537685E-2</v>
      </c>
      <c r="J142" s="3">
        <v>4.5000000000000005E-3</v>
      </c>
      <c r="M142" s="3">
        <f t="shared" si="16"/>
        <v>2.2654317037692325E-2</v>
      </c>
      <c r="N142" s="3">
        <f t="shared" si="17"/>
        <v>-1.1861976280722813E-2</v>
      </c>
      <c r="O142" s="3">
        <f t="shared" si="17"/>
        <v>1.7126113970124812E-2</v>
      </c>
      <c r="P142" s="3">
        <f t="shared" si="18"/>
        <v>4.7918851501537685E-2</v>
      </c>
      <c r="Q142" s="3">
        <f t="shared" si="19"/>
        <v>2.1815107770321928E-2</v>
      </c>
      <c r="R142" s="3">
        <f t="shared" si="20"/>
        <v>3.8016170400323887E-2</v>
      </c>
      <c r="S142" s="3">
        <f t="shared" si="21"/>
        <v>7.6229743492475096E-3</v>
      </c>
      <c r="U142" s="7">
        <f t="shared" si="14"/>
        <v>98.100398192143444</v>
      </c>
      <c r="V142">
        <f t="shared" si="14"/>
        <v>100.21378022107797</v>
      </c>
      <c r="W142" s="7">
        <f t="shared" si="14"/>
        <v>101.61977410736752</v>
      </c>
      <c r="X142">
        <f t="shared" si="14"/>
        <v>98.77646276279367</v>
      </c>
      <c r="Y142" s="7">
        <f t="shared" si="15"/>
        <v>97.742485681030004</v>
      </c>
      <c r="Z142" s="7">
        <f t="shared" si="15"/>
        <v>102.30869874519848</v>
      </c>
      <c r="AA142">
        <f t="shared" si="15"/>
        <v>105.34857675530283</v>
      </c>
      <c r="AB142">
        <f t="shared" si="15"/>
        <v>101.29538443502889</v>
      </c>
      <c r="AC142">
        <f t="shared" si="15"/>
        <v>101.20648178214338</v>
      </c>
      <c r="AD142">
        <f t="shared" si="15"/>
        <v>100.99177830049412</v>
      </c>
      <c r="AE142">
        <f t="shared" si="15"/>
        <v>101.59167997304985</v>
      </c>
      <c r="AG142" s="3">
        <f t="shared" ref="AG142:AO205" si="23">MIN(0,((U142-MAX(U131:U142))/MAX(U131:U142)))</f>
        <v>-1.8996018078565557E-2</v>
      </c>
      <c r="AH142" s="3">
        <f t="shared" si="23"/>
        <v>0</v>
      </c>
      <c r="AI142" s="3">
        <f t="shared" si="23"/>
        <v>0</v>
      </c>
      <c r="AJ142" s="3">
        <f t="shared" si="22"/>
        <v>-1.2235372372063296E-2</v>
      </c>
      <c r="AK142" s="3">
        <f t="shared" si="22"/>
        <v>-2.2575143189699956E-2</v>
      </c>
      <c r="AL142" s="3">
        <f t="shared" si="22"/>
        <v>-1.1861976280722886E-2</v>
      </c>
      <c r="AM142" s="3">
        <f t="shared" si="10"/>
        <v>0</v>
      </c>
      <c r="AN142" s="3">
        <f t="shared" si="10"/>
        <v>0</v>
      </c>
      <c r="AO142" s="3">
        <f t="shared" si="10"/>
        <v>0</v>
      </c>
      <c r="AP142" s="3">
        <f t="shared" si="10"/>
        <v>0</v>
      </c>
      <c r="AQ142" s="3">
        <f t="shared" si="10"/>
        <v>0</v>
      </c>
    </row>
    <row r="143" spans="1:43" x14ac:dyDescent="0.25">
      <c r="A143" s="1">
        <v>41180</v>
      </c>
      <c r="B143" s="3">
        <v>-4.87710025602461E-3</v>
      </c>
      <c r="C143" s="3">
        <v>2.2831195258289801E-2</v>
      </c>
      <c r="D143" s="3">
        <v>2.3316010062360101E-2</v>
      </c>
      <c r="E143" s="3">
        <v>2.7056880127193698E-2</v>
      </c>
      <c r="F143" s="3">
        <f>VLOOKUP($A143,[1]Consolidate_Returns!$A:$G,3,0)</f>
        <v>-1.2612035805859017E-2</v>
      </c>
      <c r="G143" s="3">
        <f>VLOOKUP($A143,[1]Consolidate_Returns!$A:$G,5,0)</f>
        <v>-1.7612035805859017E-2</v>
      </c>
      <c r="H143" s="3">
        <f>VLOOKUP($A143,[1]Consolidate_Returns!$A:$G,2,0)</f>
        <v>-1.4077238877846669E-2</v>
      </c>
      <c r="I143" s="3">
        <f>VLOOKUP($A143,[1]Consolidate_Returns!$A:$G,4,0)</f>
        <v>9.6744144789563027E-3</v>
      </c>
      <c r="J143" s="3">
        <v>-5.6999999999999993E-3</v>
      </c>
      <c r="M143" s="3">
        <f t="shared" si="16"/>
        <v>-1.0291555140908695E-2</v>
      </c>
      <c r="N143" s="3">
        <f t="shared" si="17"/>
        <v>-1.3791555140908695E-2</v>
      </c>
      <c r="O143" s="3">
        <f t="shared" si="17"/>
        <v>-3.0047086370057277E-3</v>
      </c>
      <c r="P143" s="3">
        <f t="shared" si="18"/>
        <v>9.6744144789563027E-3</v>
      </c>
      <c r="Q143" s="3">
        <f t="shared" si="19"/>
        <v>2.3170565621139009E-2</v>
      </c>
      <c r="R143" s="3">
        <f t="shared" si="20"/>
        <v>1.3621448712756352E-2</v>
      </c>
      <c r="S143" s="3">
        <f t="shared" si="21"/>
        <v>2.8593585774869404E-3</v>
      </c>
      <c r="U143" s="7">
        <f t="shared" si="14"/>
        <v>97.621952715004426</v>
      </c>
      <c r="V143">
        <f t="shared" si="14"/>
        <v>102.50178060487674</v>
      </c>
      <c r="W143" s="7">
        <f t="shared" si="14"/>
        <v>103.98914178298966</v>
      </c>
      <c r="X143">
        <f t="shared" si="14"/>
        <v>101.44904567515479</v>
      </c>
      <c r="Y143" s="7">
        <f t="shared" si="15"/>
        <v>96.736563500034208</v>
      </c>
      <c r="Z143" s="7">
        <f t="shared" si="15"/>
        <v>100.89770268505946</v>
      </c>
      <c r="AA143">
        <f t="shared" si="15"/>
        <v>105.03203497682991</v>
      </c>
      <c r="AB143">
        <f t="shared" si="15"/>
        <v>102.27535796885857</v>
      </c>
      <c r="AC143">
        <f t="shared" si="15"/>
        <v>103.55149320956114</v>
      </c>
      <c r="AD143">
        <f t="shared" si="15"/>
        <v>102.36743262902436</v>
      </c>
      <c r="AE143">
        <f t="shared" si="15"/>
        <v>101.88216701458211</v>
      </c>
      <c r="AG143" s="3">
        <f t="shared" si="23"/>
        <v>-2.3780472849955742E-2</v>
      </c>
      <c r="AH143" s="3">
        <f t="shared" si="23"/>
        <v>0</v>
      </c>
      <c r="AI143" s="3">
        <f t="shared" si="23"/>
        <v>0</v>
      </c>
      <c r="AJ143" s="3">
        <f t="shared" si="22"/>
        <v>0</v>
      </c>
      <c r="AK143" s="3">
        <f t="shared" si="22"/>
        <v>-3.2634364999657918E-2</v>
      </c>
      <c r="AL143" s="3">
        <f t="shared" si="22"/>
        <v>-2.5489936321675899E-2</v>
      </c>
      <c r="AM143" s="3">
        <f t="shared" si="10"/>
        <v>-3.0047086370057759E-3</v>
      </c>
      <c r="AN143" s="3">
        <f t="shared" si="10"/>
        <v>0</v>
      </c>
      <c r="AO143" s="3">
        <f t="shared" si="10"/>
        <v>0</v>
      </c>
      <c r="AP143" s="3">
        <f t="shared" si="10"/>
        <v>0</v>
      </c>
      <c r="AQ143" s="3">
        <f t="shared" si="10"/>
        <v>0</v>
      </c>
    </row>
    <row r="144" spans="1:43" x14ac:dyDescent="0.25">
      <c r="A144" s="1">
        <v>41213</v>
      </c>
      <c r="B144" s="3">
        <v>2.6294639184196601E-3</v>
      </c>
      <c r="C144" s="3">
        <v>-1.9692522279487401E-3</v>
      </c>
      <c r="D144" s="3">
        <v>-2.0221755851162902E-2</v>
      </c>
      <c r="E144" s="3">
        <v>-5.1402997551405196E-3</v>
      </c>
      <c r="F144" s="3">
        <f>VLOOKUP($A144,[1]Consolidate_Returns!$A:$G,3,0)</f>
        <v>-1.2351915732378279E-2</v>
      </c>
      <c r="G144" s="3">
        <f>VLOOKUP($A144,[1]Consolidate_Returns!$A:$G,5,0)</f>
        <v>1.8082720970167457E-2</v>
      </c>
      <c r="H144" s="3">
        <f>VLOOKUP($A144,[1]Consolidate_Returns!$A:$G,2,0)</f>
        <v>2.3082720970167458E-2</v>
      </c>
      <c r="I144" s="3">
        <f>VLOOKUP($A144,[1]Consolidate_Returns!$A:$G,4,0)</f>
        <v>-5.5555671857223002E-2</v>
      </c>
      <c r="J144" s="3">
        <v>-4.0000000000000001E-3</v>
      </c>
      <c r="M144" s="3">
        <f t="shared" si="16"/>
        <v>-7.8575018371388958E-3</v>
      </c>
      <c r="N144" s="3">
        <f t="shared" si="17"/>
        <v>1.3446743854643117E-2</v>
      </c>
      <c r="O144" s="3">
        <f t="shared" si="17"/>
        <v>1.5567129010732596E-2</v>
      </c>
      <c r="P144" s="3">
        <f t="shared" si="18"/>
        <v>-5.5555671857223002E-2</v>
      </c>
      <c r="Q144" s="3">
        <f t="shared" si="19"/>
        <v>-1.4746004764198652E-2</v>
      </c>
      <c r="R144" s="3">
        <f t="shared" si="20"/>
        <v>-3.947974596844072E-2</v>
      </c>
      <c r="S144" s="3">
        <f t="shared" si="21"/>
        <v>-3.3907756683846219E-3</v>
      </c>
      <c r="U144" s="7">
        <f t="shared" si="14"/>
        <v>97.878646117314204</v>
      </c>
      <c r="V144">
        <f t="shared" si="14"/>
        <v>102.29992874505187</v>
      </c>
      <c r="W144" s="7">
        <f t="shared" si="14"/>
        <v>101.88629874668209</v>
      </c>
      <c r="X144">
        <f t="shared" si="14"/>
        <v>100.92756717051155</v>
      </c>
      <c r="Y144" s="7">
        <f t="shared" si="15"/>
        <v>95.976455774614195</v>
      </c>
      <c r="Z144" s="7">
        <f t="shared" si="15"/>
        <v>102.25444824858738</v>
      </c>
      <c r="AA144">
        <f t="shared" si="15"/>
        <v>106.667082215574</v>
      </c>
      <c r="AB144">
        <f t="shared" si="15"/>
        <v>96.59338174246065</v>
      </c>
      <c r="AC144">
        <f t="shared" si="15"/>
        <v>102.02452239735307</v>
      </c>
      <c r="AD144">
        <f t="shared" si="15"/>
        <v>98.325992393389015</v>
      </c>
      <c r="AE144">
        <f t="shared" si="15"/>
        <v>101.53670744162676</v>
      </c>
      <c r="AG144" s="3">
        <f t="shared" si="23"/>
        <v>-2.1213538826857958E-2</v>
      </c>
      <c r="AH144" s="3">
        <f t="shared" si="23"/>
        <v>-1.9692522279487787E-3</v>
      </c>
      <c r="AI144" s="3">
        <f t="shared" si="23"/>
        <v>-2.0221755851162863E-2</v>
      </c>
      <c r="AJ144" s="3">
        <f t="shared" si="22"/>
        <v>-5.1402997551405543E-3</v>
      </c>
      <c r="AK144" s="3">
        <f t="shared" si="22"/>
        <v>-4.0235442253858056E-2</v>
      </c>
      <c r="AL144" s="3">
        <f t="shared" si="22"/>
        <v>-1.2385949111621603E-2</v>
      </c>
      <c r="AM144" s="3">
        <f t="shared" si="10"/>
        <v>0</v>
      </c>
      <c r="AN144" s="3">
        <f t="shared" si="10"/>
        <v>-5.5555671857222974E-2</v>
      </c>
      <c r="AO144" s="3">
        <f t="shared" si="10"/>
        <v>-1.4746004764198692E-2</v>
      </c>
      <c r="AP144" s="3">
        <f t="shared" si="10"/>
        <v>-3.9479745968440692E-2</v>
      </c>
      <c r="AQ144" s="3">
        <f t="shared" si="10"/>
        <v>-3.3907756683846766E-3</v>
      </c>
    </row>
    <row r="145" spans="1:43" x14ac:dyDescent="0.25">
      <c r="A145" s="1">
        <v>41243</v>
      </c>
      <c r="B145" s="3">
        <v>1.11708396762691E-2</v>
      </c>
      <c r="C145" s="3">
        <v>1.01940006073215E-2</v>
      </c>
      <c r="D145" s="3">
        <v>8.6938299070271601E-3</v>
      </c>
      <c r="E145" s="3">
        <v>1.59310215906696E-2</v>
      </c>
      <c r="F145" s="3">
        <f>VLOOKUP($A145,[1]Consolidate_Returns!$A:$G,3,0)</f>
        <v>-1.541358992683832E-2</v>
      </c>
      <c r="G145" s="3">
        <f>VLOOKUP($A145,[1]Consolidate_Returns!$A:$G,5,0)</f>
        <v>4.3502975665790471E-2</v>
      </c>
      <c r="H145" s="3">
        <f>VLOOKUP($A145,[1]Consolidate_Returns!$A:$G,2,0)</f>
        <v>5.0755169621991558E-2</v>
      </c>
      <c r="I145" s="3">
        <f>VLOOKUP($A145,[1]Consolidate_Returns!$A:$G,4,0)</f>
        <v>1.1250996333411195E-2</v>
      </c>
      <c r="J145" s="3">
        <v>-1.1000000000000001E-3</v>
      </c>
      <c r="M145" s="3">
        <f t="shared" si="16"/>
        <v>-7.438261045906093E-3</v>
      </c>
      <c r="N145" s="3">
        <f t="shared" si="17"/>
        <v>3.3803334868934054E-2</v>
      </c>
      <c r="O145" s="3">
        <f t="shared" si="17"/>
        <v>3.858681891759054E-2</v>
      </c>
      <c r="P145" s="3">
        <f t="shared" si="18"/>
        <v>1.1250996333411195E-2</v>
      </c>
      <c r="Q145" s="3">
        <f t="shared" si="19"/>
        <v>9.143881117115461E-3</v>
      </c>
      <c r="R145" s="3">
        <f t="shared" si="20"/>
        <v>1.0933897615584286E-2</v>
      </c>
      <c r="S145" s="3">
        <f t="shared" si="21"/>
        <v>2.28820018219645E-3</v>
      </c>
      <c r="U145" s="7">
        <f t="shared" si="14"/>
        <v>98.972032780820996</v>
      </c>
      <c r="V145">
        <f t="shared" si="14"/>
        <v>103.34277428080789</v>
      </c>
      <c r="W145" s="7">
        <f t="shared" si="14"/>
        <v>102.7720808978423</v>
      </c>
      <c r="X145">
        <f t="shared" si="14"/>
        <v>102.53544642219873</v>
      </c>
      <c r="Y145" s="7">
        <f t="shared" si="15"/>
        <v>95.26255784230176</v>
      </c>
      <c r="Z145" s="7">
        <f t="shared" si="15"/>
        <v>105.71098960457248</v>
      </c>
      <c r="AA145">
        <f t="shared" si="15"/>
        <v>110.7830256014941</v>
      </c>
      <c r="AB145">
        <f t="shared" si="15"/>
        <v>97.680153526276854</v>
      </c>
      <c r="AC145">
        <f t="shared" si="15"/>
        <v>102.95742250118494</v>
      </c>
      <c r="AD145">
        <f t="shared" si="15"/>
        <v>99.401078727169065</v>
      </c>
      <c r="AE145">
        <f t="shared" si="15"/>
        <v>101.76904375409431</v>
      </c>
      <c r="AG145" s="3">
        <f t="shared" si="23"/>
        <v>-1.0279672191790041E-2</v>
      </c>
      <c r="AH145" s="3">
        <f t="shared" si="23"/>
        <v>0</v>
      </c>
      <c r="AI145" s="3">
        <f t="shared" si="23"/>
        <v>-1.1703730449927091E-2</v>
      </c>
      <c r="AJ145" s="3">
        <f t="shared" si="22"/>
        <v>0</v>
      </c>
      <c r="AK145" s="3">
        <f t="shared" si="22"/>
        <v>-4.7374421576982399E-2</v>
      </c>
      <c r="AL145" s="3">
        <f t="shared" si="22"/>
        <v>0</v>
      </c>
      <c r="AM145" s="3">
        <f t="shared" si="10"/>
        <v>0</v>
      </c>
      <c r="AN145" s="3">
        <f t="shared" si="10"/>
        <v>-4.492973218417768E-2</v>
      </c>
      <c r="AO145" s="3">
        <f t="shared" si="10"/>
        <v>-5.736959361599586E-3</v>
      </c>
      <c r="AP145" s="3">
        <f t="shared" si="10"/>
        <v>-2.8977515853164472E-2</v>
      </c>
      <c r="AQ145" s="3">
        <f t="shared" si="10"/>
        <v>-1.1103342596904668E-3</v>
      </c>
    </row>
    <row r="146" spans="1:43" x14ac:dyDescent="0.25">
      <c r="A146" s="1">
        <v>41274</v>
      </c>
      <c r="B146" s="3">
        <v>3.8653264792420698E-2</v>
      </c>
      <c r="C146" s="3">
        <v>1.9205036124965599E-2</v>
      </c>
      <c r="D146" s="3">
        <v>9.4411054076961598E-3</v>
      </c>
      <c r="E146" s="3">
        <v>2.90413676240453E-2</v>
      </c>
      <c r="F146" s="3">
        <f>VLOOKUP($A146,[1]Consolidate_Returns!$A:$G,3,0)</f>
        <v>1.179211692761542E-2</v>
      </c>
      <c r="G146" s="3">
        <f>VLOOKUP($A146,[1]Consolidate_Returns!$A:$G,5,0)</f>
        <v>6.7921169276154202E-3</v>
      </c>
      <c r="H146" s="3">
        <f>VLOOKUP($A146,[1]Consolidate_Returns!$A:$G,2,0)</f>
        <v>6.2639460823299131E-2</v>
      </c>
      <c r="I146" s="3">
        <f>VLOOKUP($A146,[1]Consolidate_Returns!$A:$G,4,0)</f>
        <v>-6.3497328198179152E-3</v>
      </c>
      <c r="J146" s="3">
        <v>1.3500000000000002E-2</v>
      </c>
      <c r="M146" s="3">
        <f t="shared" si="16"/>
        <v>1.9850461287057003E-2</v>
      </c>
      <c r="N146" s="3">
        <f t="shared" ref="N146:O209" si="24">($K$1*B146)+($L$1*G146)</f>
        <v>1.6350461287057003E-2</v>
      </c>
      <c r="O146" s="3">
        <f t="shared" si="24"/>
        <v>4.9609133413799071E-2</v>
      </c>
      <c r="P146" s="3">
        <f t="shared" si="18"/>
        <v>-6.3497328198179152E-3</v>
      </c>
      <c r="Q146" s="3">
        <f t="shared" si="19"/>
        <v>1.2370284622876992E-2</v>
      </c>
      <c r="R146" s="3">
        <f t="shared" si="20"/>
        <v>1.3166978636171391E-3</v>
      </c>
      <c r="S146" s="3">
        <f t="shared" si="21"/>
        <v>1.5211510837489679E-2</v>
      </c>
      <c r="U146" s="7">
        <f t="shared" ref="U146:X161" si="25">U145*(1+B146)</f>
        <v>102.79762497094221</v>
      </c>
      <c r="V146">
        <f t="shared" si="25"/>
        <v>105.32747599412497</v>
      </c>
      <c r="W146" s="7">
        <f t="shared" si="25"/>
        <v>103.74236294656711</v>
      </c>
      <c r="X146">
        <f t="shared" si="25"/>
        <v>105.5132160162414</v>
      </c>
      <c r="Y146" s="7">
        <f t="shared" ref="Y146:AE161" si="26">Y145*(1+M146)</f>
        <v>97.153563558856391</v>
      </c>
      <c r="Z146" s="7">
        <f t="shared" si="26"/>
        <v>107.43941304771853</v>
      </c>
      <c r="AA146">
        <f t="shared" si="26"/>
        <v>116.27887549854294</v>
      </c>
      <c r="AB146">
        <f t="shared" si="26"/>
        <v>97.0599106495862</v>
      </c>
      <c r="AC146">
        <f t="shared" si="26"/>
        <v>104.2310351215624</v>
      </c>
      <c r="AD146">
        <f t="shared" si="26"/>
        <v>99.531959915170376</v>
      </c>
      <c r="AE146">
        <f t="shared" si="26"/>
        <v>103.31710466608068</v>
      </c>
      <c r="AG146" s="3">
        <f t="shared" si="23"/>
        <v>0</v>
      </c>
      <c r="AH146" s="3">
        <f t="shared" si="23"/>
        <v>0</v>
      </c>
      <c r="AI146" s="3">
        <f t="shared" si="23"/>
        <v>-2.3731211950719015E-3</v>
      </c>
      <c r="AJ146" s="3">
        <f t="shared" si="22"/>
        <v>0</v>
      </c>
      <c r="AK146" s="3">
        <f t="shared" si="22"/>
        <v>-2.8464364411436092E-2</v>
      </c>
      <c r="AL146" s="3">
        <f t="shared" si="22"/>
        <v>0</v>
      </c>
      <c r="AM146" s="3">
        <f t="shared" si="10"/>
        <v>0</v>
      </c>
      <c r="AN146" s="3">
        <f t="shared" si="10"/>
        <v>-5.0994173208960096E-2</v>
      </c>
      <c r="AO146" s="3">
        <f t="shared" si="10"/>
        <v>0</v>
      </c>
      <c r="AP146" s="3">
        <f t="shared" si="10"/>
        <v>-2.7698972622764044E-2</v>
      </c>
      <c r="AQ146" s="3">
        <f t="shared" si="10"/>
        <v>0</v>
      </c>
    </row>
    <row r="147" spans="1:43" x14ac:dyDescent="0.25">
      <c r="A147" s="1">
        <v>41305</v>
      </c>
      <c r="B147" s="3">
        <v>2.40355242167044E-2</v>
      </c>
      <c r="C147" s="3">
        <v>2.5508602309633099E-2</v>
      </c>
      <c r="D147" s="3">
        <v>5.1138802791119202E-2</v>
      </c>
      <c r="E147" s="3">
        <v>3.7645505603198702E-2</v>
      </c>
      <c r="F147" s="3">
        <f>VLOOKUP($A147,[1]Consolidate_Returns!$A:$G,3,0)</f>
        <v>1.001072645852452E-2</v>
      </c>
      <c r="G147" s="3">
        <f>VLOOKUP($A147,[1]Consolidate_Returns!$A:$G,5,0)</f>
        <v>-7.8271721600869405E-3</v>
      </c>
      <c r="H147" s="3">
        <f>VLOOKUP($A147,[1]Consolidate_Returns!$A:$G,2,0)</f>
        <v>-2.8271721600869404E-3</v>
      </c>
      <c r="I147" s="3">
        <f>VLOOKUP($A147,[1]Consolidate_Returns!$A:$G,4,0)</f>
        <v>2.6186242191937062E-2</v>
      </c>
      <c r="J147" s="3">
        <v>-1.5E-3</v>
      </c>
      <c r="M147" s="3">
        <f t="shared" si="16"/>
        <v>1.4218165785978483E-2</v>
      </c>
      <c r="N147" s="3">
        <f t="shared" si="24"/>
        <v>1.7316367529504615E-3</v>
      </c>
      <c r="O147" s="3">
        <f t="shared" si="24"/>
        <v>5.6735601808290716E-3</v>
      </c>
      <c r="P147" s="3">
        <f t="shared" si="18"/>
        <v>2.6186242191937062E-2</v>
      </c>
      <c r="Q147" s="3">
        <f t="shared" si="19"/>
        <v>4.3449742646673374E-2</v>
      </c>
      <c r="R147" s="3">
        <f t="shared" si="20"/>
        <v>2.5982950227245869E-2</v>
      </c>
      <c r="S147" s="3">
        <f t="shared" si="21"/>
        <v>6.6025806928899297E-3</v>
      </c>
      <c r="U147" s="7">
        <f t="shared" si="25"/>
        <v>105.26841977535098</v>
      </c>
      <c r="V147">
        <f t="shared" si="25"/>
        <v>108.01423269153653</v>
      </c>
      <c r="W147" s="7">
        <f t="shared" si="25"/>
        <v>109.04762318637633</v>
      </c>
      <c r="X147">
        <f t="shared" si="25"/>
        <v>109.48531438099234</v>
      </c>
      <c r="Y147" s="7">
        <f t="shared" si="26"/>
        <v>98.534909032234822</v>
      </c>
      <c r="Z147" s="7">
        <f t="shared" si="26"/>
        <v>107.62545908406739</v>
      </c>
      <c r="AA147">
        <f t="shared" si="26"/>
        <v>116.93859069644306</v>
      </c>
      <c r="AB147">
        <f t="shared" si="26"/>
        <v>99.60154497698403</v>
      </c>
      <c r="AC147">
        <f t="shared" si="26"/>
        <v>108.75984677339066</v>
      </c>
      <c r="AD147">
        <f t="shared" si="26"/>
        <v>102.11809387566649</v>
      </c>
      <c r="AE147">
        <f t="shared" si="26"/>
        <v>103.99926418659425</v>
      </c>
      <c r="AG147" s="3">
        <f t="shared" si="23"/>
        <v>0</v>
      </c>
      <c r="AH147" s="3">
        <f t="shared" si="23"/>
        <v>0</v>
      </c>
      <c r="AI147" s="3">
        <f t="shared" si="23"/>
        <v>0</v>
      </c>
      <c r="AJ147" s="3">
        <f t="shared" si="22"/>
        <v>0</v>
      </c>
      <c r="AK147" s="3">
        <f t="shared" si="22"/>
        <v>-1.4650909677651782E-2</v>
      </c>
      <c r="AL147" s="3">
        <f t="shared" si="22"/>
        <v>0</v>
      </c>
      <c r="AM147" s="3">
        <f t="shared" si="10"/>
        <v>0</v>
      </c>
      <c r="AN147" s="3">
        <f t="shared" si="10"/>
        <v>-2.6143276787050508E-2</v>
      </c>
      <c r="AO147" s="3">
        <f t="shared" si="10"/>
        <v>0</v>
      </c>
      <c r="AP147" s="3">
        <f t="shared" si="10"/>
        <v>-2.4357234225211989E-3</v>
      </c>
      <c r="AQ147" s="3">
        <f t="shared" si="10"/>
        <v>0</v>
      </c>
    </row>
    <row r="148" spans="1:43" x14ac:dyDescent="0.25">
      <c r="A148" s="1">
        <v>41333</v>
      </c>
      <c r="B148" s="3">
        <v>-5.2450150440765597E-3</v>
      </c>
      <c r="C148" s="3">
        <v>-3.4636460940424799E-3</v>
      </c>
      <c r="D148" s="3">
        <v>1.3558335101969E-2</v>
      </c>
      <c r="E148" s="3">
        <v>-1.00207198244983E-3</v>
      </c>
      <c r="F148" s="3">
        <f>VLOOKUP($A148,[1]Consolidate_Returns!$A:$G,3,0)</f>
        <v>1.6004306709749084E-3</v>
      </c>
      <c r="G148" s="3">
        <f>VLOOKUP($A148,[1]Consolidate_Returns!$A:$G,5,0)</f>
        <v>-6.7680164541395992E-3</v>
      </c>
      <c r="H148" s="3">
        <f>VLOOKUP($A148,[1]Consolidate_Returns!$A:$G,2,0)</f>
        <v>-8.6574315634996291E-3</v>
      </c>
      <c r="I148" s="3">
        <f>VLOOKUP($A148,[1]Consolidate_Returns!$A:$G,4,0)</f>
        <v>2.5776639832392092E-3</v>
      </c>
      <c r="J148" s="3">
        <v>-1.3900000000000002E-3</v>
      </c>
      <c r="M148" s="3">
        <f t="shared" si="16"/>
        <v>-4.5320304354053219E-4</v>
      </c>
      <c r="N148" s="3">
        <f t="shared" si="24"/>
        <v>-6.3111160311206862E-3</v>
      </c>
      <c r="O148" s="3">
        <f t="shared" si="24"/>
        <v>-7.099295922662484E-3</v>
      </c>
      <c r="P148" s="3">
        <f t="shared" si="18"/>
        <v>2.5776639832392092E-3</v>
      </c>
      <c r="Q148" s="3">
        <f t="shared" si="19"/>
        <v>8.4517407431655544E-3</v>
      </c>
      <c r="R148" s="3">
        <f t="shared" si="20"/>
        <v>7.6527096005470237E-4</v>
      </c>
      <c r="S148" s="3">
        <f t="shared" si="21"/>
        <v>-2.012093828212744E-3</v>
      </c>
      <c r="U148" s="7">
        <f t="shared" si="25"/>
        <v>104.71628532996309</v>
      </c>
      <c r="V148">
        <f t="shared" si="25"/>
        <v>107.64010961637349</v>
      </c>
      <c r="W148" s="7">
        <f t="shared" si="25"/>
        <v>110.52612740361046</v>
      </c>
      <c r="X148">
        <f t="shared" si="25"/>
        <v>109.37560221496143</v>
      </c>
      <c r="Y148" s="7">
        <f t="shared" si="26"/>
        <v>98.490252711566413</v>
      </c>
      <c r="Z148" s="7">
        <f t="shared" si="26"/>
        <v>106.94622232388521</v>
      </c>
      <c r="AA148">
        <f t="shared" si="26"/>
        <v>116.10840903630991</v>
      </c>
      <c r="AB148">
        <f t="shared" si="26"/>
        <v>99.858284292146166</v>
      </c>
      <c r="AC148">
        <f t="shared" si="26"/>
        <v>109.67905680158576</v>
      </c>
      <c r="AD148">
        <f t="shared" si="26"/>
        <v>102.19624188740568</v>
      </c>
      <c r="AE148">
        <f t="shared" si="26"/>
        <v>103.79000790898573</v>
      </c>
      <c r="AG148" s="3">
        <f t="shared" si="23"/>
        <v>-5.245015044076656E-3</v>
      </c>
      <c r="AH148" s="3">
        <f t="shared" si="23"/>
        <v>-3.4636460940425267E-3</v>
      </c>
      <c r="AI148" s="3">
        <f t="shared" si="23"/>
        <v>0</v>
      </c>
      <c r="AJ148" s="3">
        <f t="shared" si="22"/>
        <v>-1.0020719824498205E-3</v>
      </c>
      <c r="AK148" s="3">
        <f t="shared" si="22"/>
        <v>-1.5097472884335873E-2</v>
      </c>
      <c r="AL148" s="3">
        <f t="shared" si="22"/>
        <v>-6.3111160311206576E-3</v>
      </c>
      <c r="AM148" s="3">
        <f t="shared" si="10"/>
        <v>-7.0992959226624346E-3</v>
      </c>
      <c r="AN148" s="3">
        <f t="shared" si="10"/>
        <v>-2.3633001386789289E-2</v>
      </c>
      <c r="AO148" s="3">
        <f t="shared" si="10"/>
        <v>0</v>
      </c>
      <c r="AP148" s="3">
        <f t="shared" si="10"/>
        <v>-1.6723164508684728E-3</v>
      </c>
      <c r="AQ148" s="3">
        <f t="shared" si="10"/>
        <v>-2.0120938282127869E-3</v>
      </c>
    </row>
    <row r="149" spans="1:43" x14ac:dyDescent="0.25">
      <c r="A149" s="1">
        <v>41362</v>
      </c>
      <c r="B149" s="3">
        <v>2.9863199651426899E-2</v>
      </c>
      <c r="C149" s="3">
        <v>1.61246510940888E-2</v>
      </c>
      <c r="D149" s="3">
        <v>3.6772517258831301E-2</v>
      </c>
      <c r="E149" s="3">
        <v>1.8258428334692701E-2</v>
      </c>
      <c r="F149" s="3">
        <f>VLOOKUP($A149,[1]Consolidate_Returns!$A:$G,3,0)</f>
        <v>0.11029571703955701</v>
      </c>
      <c r="G149" s="3">
        <f>VLOOKUP($A149,[1]Consolidate_Returns!$A:$G,5,0)</f>
        <v>0.10529571703955701</v>
      </c>
      <c r="H149" s="3">
        <f>VLOOKUP($A149,[1]Consolidate_Returns!$A:$G,2,0)</f>
        <v>8.7897576094947694E-2</v>
      </c>
      <c r="I149" s="3">
        <f>VLOOKUP($A149,[1]Consolidate_Returns!$A:$G,4,0)</f>
        <v>2.8832650709839702E-2</v>
      </c>
      <c r="J149" s="3">
        <v>6.1999999999999998E-3</v>
      </c>
      <c r="M149" s="3">
        <f t="shared" si="16"/>
        <v>8.6165961823117976E-2</v>
      </c>
      <c r="N149" s="3">
        <f t="shared" si="24"/>
        <v>8.2665961823117973E-2</v>
      </c>
      <c r="O149" s="3">
        <f t="shared" si="24"/>
        <v>6.636569859469002E-2</v>
      </c>
      <c r="P149" s="3">
        <f t="shared" si="18"/>
        <v>2.8832650709839702E-2</v>
      </c>
      <c r="Q149" s="3">
        <f t="shared" si="19"/>
        <v>3.057815740940855E-2</v>
      </c>
      <c r="R149" s="3">
        <f t="shared" si="20"/>
        <v>2.5020250825114429E-2</v>
      </c>
      <c r="S149" s="3">
        <f t="shared" si="21"/>
        <v>9.1773953282266382E-3</v>
      </c>
      <c r="U149" s="7">
        <f t="shared" si="25"/>
        <v>107.84344866552756</v>
      </c>
      <c r="V149">
        <f t="shared" si="25"/>
        <v>109.375768827667</v>
      </c>
      <c r="W149" s="7">
        <f t="shared" si="25"/>
        <v>114.59045133111152</v>
      </c>
      <c r="X149">
        <f t="shared" si="25"/>
        <v>111.37262880956716</v>
      </c>
      <c r="Y149" s="7">
        <f t="shared" si="26"/>
        <v>106.97676006666047</v>
      </c>
      <c r="Z149" s="7">
        <f t="shared" si="26"/>
        <v>115.78703465563819</v>
      </c>
      <c r="AA149">
        <f t="shared" si="26"/>
        <v>123.81402471472265</v>
      </c>
      <c r="AB149">
        <f t="shared" si="26"/>
        <v>102.73746332362549</v>
      </c>
      <c r="AC149">
        <f t="shared" si="26"/>
        <v>113.03284026498012</v>
      </c>
      <c r="AD149">
        <f t="shared" si="26"/>
        <v>104.75321749281264</v>
      </c>
      <c r="AE149">
        <f t="shared" si="26"/>
        <v>104.74252984268625</v>
      </c>
      <c r="AG149" s="3">
        <f t="shared" si="23"/>
        <v>0</v>
      </c>
      <c r="AH149" s="3">
        <f t="shared" si="23"/>
        <v>0</v>
      </c>
      <c r="AI149" s="3">
        <f t="shared" si="23"/>
        <v>0</v>
      </c>
      <c r="AJ149" s="3">
        <f t="shared" si="22"/>
        <v>0</v>
      </c>
      <c r="AK149" s="3">
        <f t="shared" si="22"/>
        <v>0</v>
      </c>
      <c r="AL149" s="3">
        <f t="shared" si="22"/>
        <v>0</v>
      </c>
      <c r="AM149" s="3">
        <f t="shared" si="22"/>
        <v>0</v>
      </c>
      <c r="AN149" s="3">
        <f t="shared" si="22"/>
        <v>0</v>
      </c>
      <c r="AO149" s="3">
        <f t="shared" si="22"/>
        <v>0</v>
      </c>
      <c r="AP149" s="3">
        <f t="shared" si="22"/>
        <v>0</v>
      </c>
      <c r="AQ149" s="3">
        <f t="shared" si="22"/>
        <v>0</v>
      </c>
    </row>
    <row r="150" spans="1:43" x14ac:dyDescent="0.25">
      <c r="A150" s="1">
        <v>41394</v>
      </c>
      <c r="B150" s="3">
        <v>5.7868929299432E-2</v>
      </c>
      <c r="C150" s="3">
        <v>2.4032276828030701E-2</v>
      </c>
      <c r="D150" s="3">
        <v>1.9636523194582901E-2</v>
      </c>
      <c r="E150" s="3">
        <v>2.8374156714770799E-2</v>
      </c>
      <c r="F150" s="3">
        <f>VLOOKUP($A150,[1]Consolidate_Returns!$A:$G,3,0)</f>
        <v>6.9665071307502352E-2</v>
      </c>
      <c r="G150" s="3">
        <f>VLOOKUP($A150,[1]Consolidate_Returns!$A:$G,5,0)</f>
        <v>3.4171386392084849E-2</v>
      </c>
      <c r="H150" s="3">
        <f>VLOOKUP($A150,[1]Consolidate_Returns!$A:$G,2,0)</f>
        <v>3.9171386392084846E-2</v>
      </c>
      <c r="I150" s="3">
        <f>VLOOKUP($A150,[1]Consolidate_Returns!$A:$G,4,0)</f>
        <v>2.4098058898367632E-2</v>
      </c>
      <c r="J150" s="3">
        <v>5.1000000000000004E-3</v>
      </c>
      <c r="M150" s="3">
        <f t="shared" si="16"/>
        <v>6.6126228705081239E-2</v>
      </c>
      <c r="N150" s="3">
        <f t="shared" si="24"/>
        <v>4.1280649264288996E-2</v>
      </c>
      <c r="O150" s="3">
        <f t="shared" si="24"/>
        <v>3.4629653522868599E-2</v>
      </c>
      <c r="P150" s="3">
        <f t="shared" si="18"/>
        <v>2.4098058898367632E-2</v>
      </c>
      <c r="Q150" s="3">
        <f t="shared" si="19"/>
        <v>2.0955249284617242E-2</v>
      </c>
      <c r="R150" s="3">
        <f t="shared" si="20"/>
        <v>2.4078324277266555E-2</v>
      </c>
      <c r="S150" s="3">
        <f t="shared" si="21"/>
        <v>1.0779683048409211E-2</v>
      </c>
      <c r="U150" s="7">
        <f t="shared" si="25"/>
        <v>114.08423357175991</v>
      </c>
      <c r="V150">
        <f t="shared" si="25"/>
        <v>112.0043175824122</v>
      </c>
      <c r="W150" s="7">
        <f t="shared" si="25"/>
        <v>116.84060938655263</v>
      </c>
      <c r="X150">
        <f t="shared" si="25"/>
        <v>114.53273323314582</v>
      </c>
      <c r="Y150" s="7">
        <f t="shared" si="26"/>
        <v>114.05072976895707</v>
      </c>
      <c r="Z150" s="7">
        <f t="shared" si="26"/>
        <v>120.56679862260967</v>
      </c>
      <c r="AA150">
        <f t="shared" si="26"/>
        <v>128.10166149186537</v>
      </c>
      <c r="AB150">
        <f t="shared" si="26"/>
        <v>105.21323676586711</v>
      </c>
      <c r="AC150">
        <f t="shared" si="26"/>
        <v>115.4014716100811</v>
      </c>
      <c r="AD150">
        <f t="shared" si="26"/>
        <v>107.27549943269162</v>
      </c>
      <c r="AE150">
        <f t="shared" si="26"/>
        <v>105.87162111607896</v>
      </c>
      <c r="AG150" s="3">
        <f t="shared" si="23"/>
        <v>0</v>
      </c>
      <c r="AH150" s="3">
        <f t="shared" si="23"/>
        <v>0</v>
      </c>
      <c r="AI150" s="3">
        <f t="shared" si="23"/>
        <v>0</v>
      </c>
      <c r="AJ150" s="3">
        <f t="shared" si="22"/>
        <v>0</v>
      </c>
      <c r="AK150" s="3">
        <f t="shared" si="22"/>
        <v>0</v>
      </c>
      <c r="AL150" s="3">
        <f t="shared" si="22"/>
        <v>0</v>
      </c>
      <c r="AM150" s="3">
        <f t="shared" si="22"/>
        <v>0</v>
      </c>
      <c r="AN150" s="3">
        <f t="shared" si="22"/>
        <v>0</v>
      </c>
      <c r="AO150" s="3">
        <f t="shared" si="22"/>
        <v>0</v>
      </c>
      <c r="AP150" s="3">
        <f t="shared" si="22"/>
        <v>0</v>
      </c>
      <c r="AQ150" s="3">
        <f t="shared" si="22"/>
        <v>0</v>
      </c>
    </row>
    <row r="151" spans="1:43" x14ac:dyDescent="0.25">
      <c r="A151" s="1">
        <v>41425</v>
      </c>
      <c r="B151" s="3">
        <v>-4.2416260443793E-2</v>
      </c>
      <c r="C151" s="3">
        <v>-1.7677584021988099E-2</v>
      </c>
      <c r="D151" s="3">
        <v>2.3995238972549002E-2</v>
      </c>
      <c r="E151" s="3">
        <v>-3.8320118799139899E-3</v>
      </c>
      <c r="F151" s="3">
        <f>VLOOKUP($A151,[1]Consolidate_Returns!$A:$G,3,0)</f>
        <v>3.3661076458514606E-2</v>
      </c>
      <c r="G151" s="3">
        <f>VLOOKUP($A151,[1]Consolidate_Returns!$A:$G,5,0)</f>
        <v>7.1242972062705717E-2</v>
      </c>
      <c r="H151" s="3">
        <f>VLOOKUP($A151,[1]Consolidate_Returns!$A:$G,2,0)</f>
        <v>6.4439786710449573E-2</v>
      </c>
      <c r="I151" s="3">
        <f>VLOOKUP($A151,[1]Consolidate_Returns!$A:$G,4,0)</f>
        <v>3.2143457582047688E-2</v>
      </c>
      <c r="J151" s="3">
        <v>-6.8000000000000005E-3</v>
      </c>
      <c r="M151" s="3">
        <f t="shared" si="16"/>
        <v>1.0837875387822321E-2</v>
      </c>
      <c r="N151" s="3">
        <f t="shared" si="24"/>
        <v>3.7145202310756104E-2</v>
      </c>
      <c r="O151" s="3">
        <f t="shared" si="24"/>
        <v>3.9804575490718266E-2</v>
      </c>
      <c r="P151" s="3">
        <f t="shared" si="18"/>
        <v>3.2143457582047688E-2</v>
      </c>
      <c r="Q151" s="3">
        <f t="shared" si="19"/>
        <v>1.1493392074187869E-2</v>
      </c>
      <c r="R151" s="3">
        <f t="shared" si="20"/>
        <v>1.719714510083695E-2</v>
      </c>
      <c r="S151" s="3">
        <f t="shared" si="21"/>
        <v>-1.0063275206596431E-2</v>
      </c>
      <c r="U151" s="7">
        <f t="shared" si="25"/>
        <v>109.24520700804963</v>
      </c>
      <c r="V151">
        <f t="shared" si="25"/>
        <v>110.02435184752368</v>
      </c>
      <c r="W151" s="7">
        <f t="shared" si="25"/>
        <v>119.64422773048122</v>
      </c>
      <c r="X151">
        <f t="shared" si="25"/>
        <v>114.09384243875738</v>
      </c>
      <c r="Y151" s="7">
        <f t="shared" si="26"/>
        <v>115.28679736608321</v>
      </c>
      <c r="Z151" s="7">
        <f t="shared" si="26"/>
        <v>125.0452767494067</v>
      </c>
      <c r="AA151">
        <f t="shared" si="26"/>
        <v>133.20069374720478</v>
      </c>
      <c r="AB151">
        <f t="shared" si="26"/>
        <v>108.59515397892069</v>
      </c>
      <c r="AC151">
        <f t="shared" si="26"/>
        <v>116.72782596923403</v>
      </c>
      <c r="AD151">
        <f t="shared" si="26"/>
        <v>109.12033176220038</v>
      </c>
      <c r="AE151">
        <f t="shared" si="26"/>
        <v>104.80620585621935</v>
      </c>
      <c r="AG151" s="3">
        <f t="shared" si="23"/>
        <v>-4.2416260443792965E-2</v>
      </c>
      <c r="AH151" s="3">
        <f t="shared" si="23"/>
        <v>-1.7677584021988033E-2</v>
      </c>
      <c r="AI151" s="3">
        <f t="shared" si="23"/>
        <v>0</v>
      </c>
      <c r="AJ151" s="3">
        <f t="shared" si="22"/>
        <v>-3.8320118799140537E-3</v>
      </c>
      <c r="AK151" s="3">
        <f t="shared" si="22"/>
        <v>0</v>
      </c>
      <c r="AL151" s="3">
        <f t="shared" si="22"/>
        <v>0</v>
      </c>
      <c r="AM151" s="3">
        <f t="shared" si="22"/>
        <v>0</v>
      </c>
      <c r="AN151" s="3">
        <f t="shared" si="22"/>
        <v>0</v>
      </c>
      <c r="AO151" s="3">
        <f t="shared" si="22"/>
        <v>0</v>
      </c>
      <c r="AP151" s="3">
        <f t="shared" si="22"/>
        <v>0</v>
      </c>
      <c r="AQ151" s="3">
        <f t="shared" si="22"/>
        <v>-1.0063275206596403E-2</v>
      </c>
    </row>
    <row r="152" spans="1:43" x14ac:dyDescent="0.25">
      <c r="A152" s="1">
        <v>41453</v>
      </c>
      <c r="B152" s="3">
        <v>-2.37639243557532E-2</v>
      </c>
      <c r="C152" s="3">
        <v>-2.0873418530864898E-2</v>
      </c>
      <c r="D152" s="3">
        <v>-1.5851920964251101E-2</v>
      </c>
      <c r="E152" s="3">
        <v>-2.60171086300524E-2</v>
      </c>
      <c r="F152" s="3">
        <f>VLOOKUP($A152,[1]Consolidate_Returns!$A:$G,3,0)</f>
        <v>-1.4186803974632503E-2</v>
      </c>
      <c r="G152" s="3">
        <f>VLOOKUP($A152,[1]Consolidate_Returns!$A:$G,5,0)</f>
        <v>-1.9186803974632502E-2</v>
      </c>
      <c r="H152" s="3">
        <f>VLOOKUP($A152,[1]Consolidate_Returns!$A:$G,2,0)</f>
        <v>-3.0860119841909783E-2</v>
      </c>
      <c r="I152" s="3">
        <f>VLOOKUP($A152,[1]Consolidate_Returns!$A:$G,4,0)</f>
        <v>-2.4498085187716786E-2</v>
      </c>
      <c r="J152" s="3">
        <v>1E-3</v>
      </c>
      <c r="M152" s="3">
        <f t="shared" si="16"/>
        <v>-1.705994008896871E-2</v>
      </c>
      <c r="N152" s="3">
        <f t="shared" si="24"/>
        <v>-2.055994008896871E-2</v>
      </c>
      <c r="O152" s="3">
        <f t="shared" si="24"/>
        <v>-2.7864109448596318E-2</v>
      </c>
      <c r="P152" s="3">
        <f t="shared" si="18"/>
        <v>-2.4498085187716786E-2</v>
      </c>
      <c r="Q152" s="3">
        <f t="shared" si="19"/>
        <v>-1.735837023423524E-2</v>
      </c>
      <c r="R152" s="3">
        <f t="shared" si="20"/>
        <v>-2.341068519066122E-2</v>
      </c>
      <c r="S152" s="3">
        <f t="shared" si="21"/>
        <v>-5.5620255592594694E-3</v>
      </c>
      <c r="U152" s="7">
        <f t="shared" si="25"/>
        <v>106.64911217248174</v>
      </c>
      <c r="V152">
        <f t="shared" si="25"/>
        <v>107.72776750282317</v>
      </c>
      <c r="W152" s="7">
        <f t="shared" si="25"/>
        <v>117.74763688866877</v>
      </c>
      <c r="X152">
        <f t="shared" si="25"/>
        <v>111.12545054600815</v>
      </c>
      <c r="Y152" s="7">
        <f t="shared" si="26"/>
        <v>113.32001150996875</v>
      </c>
      <c r="Z152" s="7">
        <f t="shared" si="26"/>
        <v>122.47435335103039</v>
      </c>
      <c r="AA152">
        <f t="shared" si="26"/>
        <v>129.48917503800371</v>
      </c>
      <c r="AB152">
        <f t="shared" si="26"/>
        <v>105.93478064577187</v>
      </c>
      <c r="AC152">
        <f t="shared" si="26"/>
        <v>114.70162114942269</v>
      </c>
      <c r="AD152">
        <f t="shared" si="26"/>
        <v>106.56575002741499</v>
      </c>
      <c r="AE152">
        <f t="shared" si="26"/>
        <v>104.22327106047806</v>
      </c>
      <c r="AG152" s="3">
        <f t="shared" si="23"/>
        <v>-6.5172207994905987E-2</v>
      </c>
      <c r="AH152" s="3">
        <f t="shared" si="23"/>
        <v>-3.8182010942947493E-2</v>
      </c>
      <c r="AI152" s="3">
        <f t="shared" si="23"/>
        <v>-1.585192096425115E-2</v>
      </c>
      <c r="AJ152" s="3">
        <f t="shared" si="22"/>
        <v>-2.9749422640615E-2</v>
      </c>
      <c r="AK152" s="3">
        <f t="shared" si="22"/>
        <v>-1.7059940088968713E-2</v>
      </c>
      <c r="AL152" s="3">
        <f t="shared" si="22"/>
        <v>-2.0559940088968668E-2</v>
      </c>
      <c r="AM152" s="3">
        <f t="shared" si="22"/>
        <v>-2.7864109448596314E-2</v>
      </c>
      <c r="AN152" s="3">
        <f t="shared" si="22"/>
        <v>-2.4498085187716834E-2</v>
      </c>
      <c r="AO152" s="3">
        <f t="shared" si="22"/>
        <v>-1.7358370234235216E-2</v>
      </c>
      <c r="AP152" s="3">
        <f t="shared" si="22"/>
        <v>-2.3410685190661251E-2</v>
      </c>
      <c r="AQ152" s="3">
        <f t="shared" si="22"/>
        <v>-1.556932857194686E-2</v>
      </c>
    </row>
    <row r="153" spans="1:43" x14ac:dyDescent="0.25">
      <c r="A153" s="1">
        <v>41486</v>
      </c>
      <c r="B153" s="3">
        <v>4.23681065121011E-2</v>
      </c>
      <c r="C153" s="3">
        <v>3.2608588988579601E-2</v>
      </c>
      <c r="D153" s="3">
        <v>5.38910001970496E-2</v>
      </c>
      <c r="E153" s="3">
        <v>4.5799897525160102E-2</v>
      </c>
      <c r="F153" s="3">
        <f>VLOOKUP($A153,[1]Consolidate_Returns!$A:$G,3,0)</f>
        <v>0.11916215256091396</v>
      </c>
      <c r="G153" s="3">
        <f>VLOOKUP($A153,[1]Consolidate_Returns!$A:$G,5,0)</f>
        <v>0.10253943710119519</v>
      </c>
      <c r="H153" s="3">
        <f>VLOOKUP($A153,[1]Consolidate_Returns!$A:$G,2,0)</f>
        <v>0.10753943710119519</v>
      </c>
      <c r="I153" s="3">
        <f>VLOOKUP($A153,[1]Consolidate_Returns!$A:$G,4,0)</f>
        <v>6.0216910227517725E-2</v>
      </c>
      <c r="J153" s="3">
        <v>1.4000000000000002E-3</v>
      </c>
      <c r="M153" s="3">
        <f t="shared" si="16"/>
        <v>9.6123938746270107E-2</v>
      </c>
      <c r="N153" s="3">
        <f t="shared" si="24"/>
        <v>8.4488037924466963E-2</v>
      </c>
      <c r="O153" s="3">
        <f t="shared" si="24"/>
        <v>8.5060182667410514E-2</v>
      </c>
      <c r="P153" s="3">
        <f t="shared" si="18"/>
        <v>6.0216910227517725E-2</v>
      </c>
      <c r="Q153" s="3">
        <f t="shared" si="19"/>
        <v>4.7506276834508601E-2</v>
      </c>
      <c r="R153" s="3">
        <f t="shared" si="20"/>
        <v>5.1934413855836289E-2</v>
      </c>
      <c r="S153" s="3">
        <f t="shared" si="21"/>
        <v>1.076257669657388E-2</v>
      </c>
      <c r="U153" s="7">
        <f t="shared" si="25"/>
        <v>111.16763311642646</v>
      </c>
      <c r="V153">
        <f t="shared" si="25"/>
        <v>111.24061799598</v>
      </c>
      <c r="W153" s="7">
        <f t="shared" si="25"/>
        <v>124.09317481143815</v>
      </c>
      <c r="X153">
        <f t="shared" si="25"/>
        <v>116.21498479345257</v>
      </c>
      <c r="Y153" s="7">
        <f t="shared" si="26"/>
        <v>124.2127773550796</v>
      </c>
      <c r="Z153" s="7">
        <f t="shared" si="26"/>
        <v>132.82197116172682</v>
      </c>
      <c r="AA153">
        <f t="shared" si="26"/>
        <v>140.50354792018859</v>
      </c>
      <c r="AB153">
        <f t="shared" si="26"/>
        <v>112.31384582189008</v>
      </c>
      <c r="AC153">
        <f t="shared" si="26"/>
        <v>120.15066811711411</v>
      </c>
      <c r="AD153">
        <f t="shared" si="26"/>
        <v>112.10017979219634</v>
      </c>
      <c r="AE153">
        <f t="shared" si="26"/>
        <v>105.34498200883426</v>
      </c>
      <c r="AG153" s="3">
        <f t="shared" si="23"/>
        <v>-2.5565324532761894E-2</v>
      </c>
      <c r="AH153" s="3">
        <f t="shared" si="23"/>
        <v>-6.8184834559638276E-3</v>
      </c>
      <c r="AI153" s="3">
        <f t="shared" si="23"/>
        <v>0</v>
      </c>
      <c r="AJ153" s="3">
        <f t="shared" si="22"/>
        <v>0</v>
      </c>
      <c r="AK153" s="3">
        <f t="shared" si="22"/>
        <v>0</v>
      </c>
      <c r="AL153" s="3">
        <f t="shared" si="22"/>
        <v>0</v>
      </c>
      <c r="AM153" s="3">
        <f t="shared" si="22"/>
        <v>0</v>
      </c>
      <c r="AN153" s="3">
        <f t="shared" si="22"/>
        <v>0</v>
      </c>
      <c r="AO153" s="3">
        <f t="shared" si="22"/>
        <v>0</v>
      </c>
      <c r="AP153" s="3">
        <f t="shared" si="22"/>
        <v>0</v>
      </c>
      <c r="AQ153" s="3">
        <f t="shared" si="22"/>
        <v>-4.9743179682426621E-3</v>
      </c>
    </row>
    <row r="154" spans="1:43" x14ac:dyDescent="0.25">
      <c r="A154" s="1">
        <v>41516</v>
      </c>
      <c r="B154" s="3">
        <v>-2.5174170785367201E-2</v>
      </c>
      <c r="C154" s="3">
        <v>-2.1671917885735598E-2</v>
      </c>
      <c r="D154" s="3">
        <v>-3.0374559362602801E-2</v>
      </c>
      <c r="E154" s="3">
        <v>-2.2948885416041301E-2</v>
      </c>
      <c r="F154" s="3">
        <f>VLOOKUP($A154,[1]Consolidate_Returns!$A:$G,3,0)</f>
        <v>-4.062688351968255E-2</v>
      </c>
      <c r="G154" s="3">
        <f>VLOOKUP($A154,[1]Consolidate_Returns!$A:$G,5,0)</f>
        <v>1.8540052477034268E-2</v>
      </c>
      <c r="H154" s="3">
        <f>VLOOKUP($A154,[1]Consolidate_Returns!$A:$G,2,0)</f>
        <v>1.5280921449326357E-2</v>
      </c>
      <c r="I154" s="3">
        <f>VLOOKUP($A154,[1]Consolidate_Returns!$A:$G,4,0)</f>
        <v>-5.3147049174610316E-3</v>
      </c>
      <c r="J154" s="3">
        <v>-4.8999999999999998E-3</v>
      </c>
      <c r="M154" s="3">
        <f t="shared" si="16"/>
        <v>-3.5991069699387944E-2</v>
      </c>
      <c r="N154" s="3">
        <f t="shared" si="24"/>
        <v>5.4257854983138258E-3</v>
      </c>
      <c r="O154" s="3">
        <f t="shared" si="24"/>
        <v>4.1950696488077697E-3</v>
      </c>
      <c r="P154" s="3">
        <f t="shared" si="18"/>
        <v>-5.3147049174610316E-3</v>
      </c>
      <c r="Q154" s="3">
        <f t="shared" si="19"/>
        <v>-2.7763766919542639E-2</v>
      </c>
      <c r="R154" s="3">
        <f t="shared" si="20"/>
        <v>-1.0221868807943402E-2</v>
      </c>
      <c r="S154" s="3">
        <f t="shared" si="21"/>
        <v>-9.9315753657206792E-3</v>
      </c>
      <c r="U154" s="7">
        <f t="shared" si="25"/>
        <v>108.3690801345485</v>
      </c>
      <c r="V154">
        <f t="shared" si="25"/>
        <v>108.82982045721263</v>
      </c>
      <c r="W154" s="7">
        <f t="shared" si="25"/>
        <v>120.32389930663427</v>
      </c>
      <c r="X154">
        <f t="shared" si="25"/>
        <v>113.54798042380064</v>
      </c>
      <c r="Y154" s="7">
        <f t="shared" si="26"/>
        <v>119.74222662773838</v>
      </c>
      <c r="Z154" s="7">
        <f t="shared" si="26"/>
        <v>133.54263468671357</v>
      </c>
      <c r="AA154">
        <f t="shared" si="26"/>
        <v>141.09297008961838</v>
      </c>
      <c r="AB154">
        <f t="shared" si="26"/>
        <v>111.71693087320153</v>
      </c>
      <c r="AC154">
        <f t="shared" si="26"/>
        <v>116.81483297228323</v>
      </c>
      <c r="AD154">
        <f t="shared" si="26"/>
        <v>110.95430646101364</v>
      </c>
      <c r="AE154">
        <f t="shared" si="26"/>
        <v>104.29874038061304</v>
      </c>
      <c r="AG154" s="3">
        <f t="shared" si="23"/>
        <v>-5.0095909472158001E-2</v>
      </c>
      <c r="AH154" s="3">
        <f t="shared" si="23"/>
        <v>-2.834263172813661E-2</v>
      </c>
      <c r="AI154" s="3">
        <f t="shared" si="23"/>
        <v>-3.037455936260278E-2</v>
      </c>
      <c r="AJ154" s="3">
        <f t="shared" si="22"/>
        <v>-2.2948885416041377E-2</v>
      </c>
      <c r="AK154" s="3">
        <f t="shared" si="22"/>
        <v>-3.5991069699387888E-2</v>
      </c>
      <c r="AL154" s="3">
        <f t="shared" si="22"/>
        <v>0</v>
      </c>
      <c r="AM154" s="3">
        <f t="shared" si="22"/>
        <v>0</v>
      </c>
      <c r="AN154" s="3">
        <f t="shared" si="22"/>
        <v>-5.3147049174609474E-3</v>
      </c>
      <c r="AO154" s="3">
        <f t="shared" si="22"/>
        <v>-2.7763766919542653E-2</v>
      </c>
      <c r="AP154" s="3">
        <f t="shared" si="22"/>
        <v>-1.0221868807943402E-2</v>
      </c>
      <c r="AQ154" s="3">
        <f t="shared" si="22"/>
        <v>-1.4856490520168662E-2</v>
      </c>
    </row>
    <row r="155" spans="1:43" x14ac:dyDescent="0.25">
      <c r="A155" s="1">
        <v>41547</v>
      </c>
      <c r="B155" s="3">
        <v>8.4476690693419093E-2</v>
      </c>
      <c r="C155" s="3">
        <v>4.2794729562143502E-2</v>
      </c>
      <c r="D155" s="3">
        <v>3.2393479901031599E-2</v>
      </c>
      <c r="E155" s="3">
        <v>5.53924566114503E-2</v>
      </c>
      <c r="F155" s="3">
        <f>VLOOKUP($A155,[1]Consolidate_Returns!$A:$G,3,0)</f>
        <v>0.10511980448199394</v>
      </c>
      <c r="G155" s="3">
        <f>VLOOKUP($A155,[1]Consolidate_Returns!$A:$G,5,0)</f>
        <v>0.10011980448199394</v>
      </c>
      <c r="H155" s="3">
        <f>VLOOKUP($A155,[1]Consolidate_Returns!$A:$G,2,0)</f>
        <v>0.10905764396714633</v>
      </c>
      <c r="I155" s="3">
        <f>VLOOKUP($A155,[1]Consolidate_Returns!$A:$G,4,0)</f>
        <v>4.5904328134705935E-2</v>
      </c>
      <c r="J155" s="3">
        <v>-1.9E-3</v>
      </c>
      <c r="M155" s="3">
        <f t="shared" si="16"/>
        <v>9.8926870345421483E-2</v>
      </c>
      <c r="N155" s="3">
        <f t="shared" si="24"/>
        <v>9.542687034542148E-2</v>
      </c>
      <c r="O155" s="3">
        <f t="shared" si="24"/>
        <v>8.9178769645645473E-2</v>
      </c>
      <c r="P155" s="3">
        <f t="shared" si="18"/>
        <v>4.5904328134705935E-2</v>
      </c>
      <c r="Q155" s="3">
        <f t="shared" si="19"/>
        <v>3.5513854799365169E-2</v>
      </c>
      <c r="R155" s="3">
        <f t="shared" si="20"/>
        <v>4.4971448562937201E-2</v>
      </c>
      <c r="S155" s="3">
        <f t="shared" si="21"/>
        <v>1.1508418868643051E-2</v>
      </c>
      <c r="U155" s="7">
        <f t="shared" si="25"/>
        <v>117.5237413978051</v>
      </c>
      <c r="V155">
        <f t="shared" si="25"/>
        <v>113.4871631919757</v>
      </c>
      <c r="W155" s="7">
        <f t="shared" si="25"/>
        <v>124.22160912043749</v>
      </c>
      <c r="X155">
        <f t="shared" si="25"/>
        <v>119.83768200274382</v>
      </c>
      <c r="Y155" s="7">
        <f t="shared" si="26"/>
        <v>131.58795035621273</v>
      </c>
      <c r="Z155" s="7">
        <f t="shared" si="26"/>
        <v>146.28619037254859</v>
      </c>
      <c r="AA155">
        <f t="shared" si="26"/>
        <v>153.67546756786038</v>
      </c>
      <c r="AB155">
        <f t="shared" si="26"/>
        <v>116.84522152620724</v>
      </c>
      <c r="AC155">
        <f t="shared" si="26"/>
        <v>120.96337798887299</v>
      </c>
      <c r="AD155">
        <f t="shared" si="26"/>
        <v>115.94408234686148</v>
      </c>
      <c r="AE155">
        <f t="shared" si="26"/>
        <v>105.49905397238498</v>
      </c>
      <c r="AG155" s="3">
        <f t="shared" si="23"/>
        <v>0</v>
      </c>
      <c r="AH155" s="3">
        <f t="shared" si="23"/>
        <v>0</v>
      </c>
      <c r="AI155" s="3">
        <f t="shared" si="23"/>
        <v>0</v>
      </c>
      <c r="AJ155" s="3">
        <f t="shared" si="22"/>
        <v>0</v>
      </c>
      <c r="AK155" s="3">
        <f t="shared" si="22"/>
        <v>0</v>
      </c>
      <c r="AL155" s="3">
        <f t="shared" si="22"/>
        <v>0</v>
      </c>
      <c r="AM155" s="3">
        <f t="shared" si="22"/>
        <v>0</v>
      </c>
      <c r="AN155" s="3">
        <f t="shared" si="22"/>
        <v>0</v>
      </c>
      <c r="AO155" s="3">
        <f t="shared" si="22"/>
        <v>0</v>
      </c>
      <c r="AP155" s="3">
        <f t="shared" si="22"/>
        <v>0</v>
      </c>
      <c r="AQ155" s="3">
        <f t="shared" si="22"/>
        <v>-3.5190463673497865E-3</v>
      </c>
    </row>
    <row r="156" spans="1:43" x14ac:dyDescent="0.25">
      <c r="A156" s="1">
        <v>41578</v>
      </c>
      <c r="B156" s="3">
        <v>3.2628686608581099E-2</v>
      </c>
      <c r="C156" s="3">
        <v>2.8319227475873801E-2</v>
      </c>
      <c r="D156" s="3">
        <v>4.6122189302278703E-2</v>
      </c>
      <c r="E156" s="3">
        <v>3.9503098607650701E-2</v>
      </c>
      <c r="F156" s="3">
        <f>VLOOKUP($A156,[1]Consolidate_Returns!$A:$G,3,0)</f>
        <v>4.0523512236470119E-2</v>
      </c>
      <c r="G156" s="3">
        <f>VLOOKUP($A156,[1]Consolidate_Returns!$A:$G,5,0)</f>
        <v>1.7849864382693485E-3</v>
      </c>
      <c r="H156" s="3">
        <f>VLOOKUP($A156,[1]Consolidate_Returns!$A:$G,2,0)</f>
        <v>6.7849864382693486E-3</v>
      </c>
      <c r="I156" s="3">
        <f>VLOOKUP($A156,[1]Consolidate_Returns!$A:$G,4,0)</f>
        <v>4.8381698500930458E-2</v>
      </c>
      <c r="J156" s="3">
        <v>-1.9E-3</v>
      </c>
      <c r="M156" s="3">
        <f t="shared" si="16"/>
        <v>3.8155064548103412E-2</v>
      </c>
      <c r="N156" s="3">
        <f t="shared" si="24"/>
        <v>1.1038096489362874E-2</v>
      </c>
      <c r="O156" s="3">
        <f t="shared" si="24"/>
        <v>1.3245258749550683E-2</v>
      </c>
      <c r="P156" s="3">
        <f t="shared" si="18"/>
        <v>4.8381698500930458E-2</v>
      </c>
      <c r="Q156" s="3">
        <f t="shared" si="19"/>
        <v>4.0781300754357229E-2</v>
      </c>
      <c r="R156" s="3">
        <f t="shared" si="20"/>
        <v>4.2362957193413459E-2</v>
      </c>
      <c r="S156" s="3">
        <f t="shared" si="21"/>
        <v>7.1657682427621397E-3</v>
      </c>
      <c r="U156" s="7">
        <f t="shared" si="25"/>
        <v>121.35838672494202</v>
      </c>
      <c r="V156">
        <f t="shared" si="25"/>
        <v>116.70103198200088</v>
      </c>
      <c r="W156" s="7">
        <f t="shared" si="25"/>
        <v>129.950981691724</v>
      </c>
      <c r="X156">
        <f t="shared" si="25"/>
        <v>124.5716417718105</v>
      </c>
      <c r="Y156" s="7">
        <f t="shared" si="26"/>
        <v>136.60869709580666</v>
      </c>
      <c r="Z156" s="7">
        <f t="shared" si="26"/>
        <v>147.90091145694208</v>
      </c>
      <c r="AA156">
        <f t="shared" si="26"/>
        <v>155.71093889925487</v>
      </c>
      <c r="AB156">
        <f t="shared" si="26"/>
        <v>122.49839180536263</v>
      </c>
      <c r="AC156">
        <f t="shared" si="26"/>
        <v>125.89642188690021</v>
      </c>
      <c r="AD156">
        <f t="shared" si="26"/>
        <v>120.85581654415117</v>
      </c>
      <c r="AE156">
        <f t="shared" si="26"/>
        <v>106.25503574298175</v>
      </c>
      <c r="AG156" s="3">
        <f t="shared" si="23"/>
        <v>0</v>
      </c>
      <c r="AH156" s="3">
        <f t="shared" si="23"/>
        <v>0</v>
      </c>
      <c r="AI156" s="3">
        <f t="shared" si="23"/>
        <v>0</v>
      </c>
      <c r="AJ156" s="3">
        <f t="shared" si="22"/>
        <v>0</v>
      </c>
      <c r="AK156" s="3">
        <f t="shared" si="22"/>
        <v>0</v>
      </c>
      <c r="AL156" s="3">
        <f t="shared" si="22"/>
        <v>0</v>
      </c>
      <c r="AM156" s="3">
        <f t="shared" si="22"/>
        <v>0</v>
      </c>
      <c r="AN156" s="3">
        <f t="shared" si="22"/>
        <v>0</v>
      </c>
      <c r="AO156" s="3">
        <f t="shared" si="22"/>
        <v>0</v>
      </c>
      <c r="AP156" s="3">
        <f t="shared" si="22"/>
        <v>0</v>
      </c>
      <c r="AQ156" s="3">
        <f t="shared" si="22"/>
        <v>0</v>
      </c>
    </row>
    <row r="157" spans="1:43" x14ac:dyDescent="0.25">
      <c r="A157" s="1">
        <v>41607</v>
      </c>
      <c r="B157" s="3">
        <v>1.3634292142979801E-2</v>
      </c>
      <c r="C157" s="3">
        <v>5.9226217700753996E-3</v>
      </c>
      <c r="D157" s="3">
        <v>2.9826263368465802E-2</v>
      </c>
      <c r="E157" s="3">
        <v>1.5521758833459199E-2</v>
      </c>
      <c r="F157" s="3">
        <f>VLOOKUP($A157,[1]Consolidate_Returns!$A:$G,3,0)</f>
        <v>4.9905547895539332E-2</v>
      </c>
      <c r="G157" s="3">
        <f>VLOOKUP($A157,[1]Consolidate_Returns!$A:$G,5,0)</f>
        <v>4.4839086141229842E-3</v>
      </c>
      <c r="H157" s="3">
        <f>VLOOKUP($A157,[1]Consolidate_Returns!$A:$G,2,0)</f>
        <v>2.6501810809938648E-2</v>
      </c>
      <c r="I157" s="3">
        <f>VLOOKUP($A157,[1]Consolidate_Returns!$A:$G,4,0)</f>
        <v>3.2073038389014472E-2</v>
      </c>
      <c r="J157" s="3">
        <v>5.1000000000000004E-3</v>
      </c>
      <c r="M157" s="3">
        <f t="shared" si="16"/>
        <v>3.9024171169771464E-2</v>
      </c>
      <c r="N157" s="3">
        <f t="shared" si="24"/>
        <v>7.229023672780029E-3</v>
      </c>
      <c r="O157" s="3">
        <f t="shared" si="24"/>
        <v>2.0328054097979675E-2</v>
      </c>
      <c r="P157" s="3">
        <f t="shared" si="18"/>
        <v>3.2073038389014472E-2</v>
      </c>
      <c r="Q157" s="3">
        <f t="shared" si="19"/>
        <v>2.2655170888948681E-2</v>
      </c>
      <c r="R157" s="3">
        <f t="shared" si="20"/>
        <v>2.4227913403332749E-2</v>
      </c>
      <c r="S157" s="3">
        <f t="shared" si="21"/>
        <v>5.3467865310226192E-3</v>
      </c>
      <c r="U157" s="7">
        <f t="shared" si="25"/>
        <v>123.01302242355059</v>
      </c>
      <c r="V157">
        <f t="shared" si="25"/>
        <v>117.39220805460775</v>
      </c>
      <c r="W157" s="7">
        <f t="shared" si="25"/>
        <v>133.82693389665204</v>
      </c>
      <c r="X157">
        <f t="shared" si="25"/>
        <v>126.50521275288064</v>
      </c>
      <c r="Y157" s="7">
        <f t="shared" si="26"/>
        <v>141.93973827455287</v>
      </c>
      <c r="Z157" s="7">
        <f t="shared" si="26"/>
        <v>148.97009064709007</v>
      </c>
      <c r="AA157">
        <f t="shared" si="26"/>
        <v>158.87623928884614</v>
      </c>
      <c r="AB157">
        <f t="shared" si="26"/>
        <v>126.42728742832855</v>
      </c>
      <c r="AC157">
        <f t="shared" si="26"/>
        <v>128.74862683905511</v>
      </c>
      <c r="AD157">
        <f t="shared" si="26"/>
        <v>123.78390080167193</v>
      </c>
      <c r="AE157">
        <f t="shared" si="26"/>
        <v>106.82315873694564</v>
      </c>
      <c r="AG157" s="3">
        <f t="shared" si="23"/>
        <v>0</v>
      </c>
      <c r="AH157" s="3">
        <f t="shared" si="23"/>
        <v>0</v>
      </c>
      <c r="AI157" s="3">
        <f t="shared" si="23"/>
        <v>0</v>
      </c>
      <c r="AJ157" s="3">
        <f t="shared" si="22"/>
        <v>0</v>
      </c>
      <c r="AK157" s="3">
        <f t="shared" si="22"/>
        <v>0</v>
      </c>
      <c r="AL157" s="3">
        <f t="shared" si="22"/>
        <v>0</v>
      </c>
      <c r="AM157" s="3">
        <f t="shared" si="22"/>
        <v>0</v>
      </c>
      <c r="AN157" s="3">
        <f t="shared" si="22"/>
        <v>0</v>
      </c>
      <c r="AO157" s="3">
        <f t="shared" si="22"/>
        <v>0</v>
      </c>
      <c r="AP157" s="3">
        <f t="shared" si="22"/>
        <v>0</v>
      </c>
      <c r="AQ157" s="3">
        <f t="shared" si="22"/>
        <v>0</v>
      </c>
    </row>
    <row r="158" spans="1:43" x14ac:dyDescent="0.25">
      <c r="A158" s="1">
        <v>41639</v>
      </c>
      <c r="B158" s="3">
        <v>1.7977693212030799E-2</v>
      </c>
      <c r="C158" s="3">
        <v>1.21793594906434E-2</v>
      </c>
      <c r="D158" s="3">
        <v>2.5636264930297602E-2</v>
      </c>
      <c r="E158" s="3">
        <v>2.06923853580471E-2</v>
      </c>
      <c r="F158" s="3">
        <f>VLOOKUP($A158,[1]Consolidate_Returns!$A:$G,3,0)</f>
        <v>7.0289388232234962E-2</v>
      </c>
      <c r="G158" s="3">
        <f>VLOOKUP($A158,[1]Consolidate_Returns!$A:$G,5,0)</f>
        <v>6.5289388232234957E-2</v>
      </c>
      <c r="H158" s="3">
        <f>VLOOKUP($A158,[1]Consolidate_Returns!$A:$G,2,0)</f>
        <v>3.5350188775156235E-2</v>
      </c>
      <c r="I158" s="3">
        <f>VLOOKUP($A158,[1]Consolidate_Returns!$A:$G,4,0)</f>
        <v>2.943223173299821E-2</v>
      </c>
      <c r="J158" s="3">
        <v>5.6999999999999993E-3</v>
      </c>
      <c r="M158" s="3">
        <f t="shared" si="16"/>
        <v>5.4595879726173711E-2</v>
      </c>
      <c r="N158" s="3">
        <f t="shared" si="24"/>
        <v>5.1095879726173708E-2</v>
      </c>
      <c r="O158" s="3">
        <f t="shared" si="24"/>
        <v>2.8398939989802384E-2</v>
      </c>
      <c r="P158" s="3">
        <f t="shared" si="18"/>
        <v>2.943223173299821E-2</v>
      </c>
      <c r="Q158" s="3">
        <f t="shared" si="19"/>
        <v>2.1599193298401338E-2</v>
      </c>
      <c r="R158" s="3">
        <f t="shared" si="20"/>
        <v>2.4256370060291764E-2</v>
      </c>
      <c r="S158" s="3">
        <f t="shared" si="21"/>
        <v>7.6438078471930196E-3</v>
      </c>
      <c r="U158" s="7">
        <f t="shared" si="25"/>
        <v>125.22451280176585</v>
      </c>
      <c r="V158">
        <f t="shared" si="25"/>
        <v>118.82196995790522</v>
      </c>
      <c r="W158" s="7">
        <f t="shared" si="25"/>
        <v>137.25775662883603</v>
      </c>
      <c r="X158">
        <f t="shared" si="25"/>
        <v>129.12290736496499</v>
      </c>
      <c r="Y158" s="7">
        <f t="shared" si="26"/>
        <v>149.68906315375492</v>
      </c>
      <c r="Z158" s="7">
        <f t="shared" si="26"/>
        <v>156.58184848159101</v>
      </c>
      <c r="AA158">
        <f t="shared" si="26"/>
        <v>163.38815607421554</v>
      </c>
      <c r="AB158">
        <f t="shared" si="26"/>
        <v>130.1483246492935</v>
      </c>
      <c r="AC158">
        <f t="shared" si="26"/>
        <v>131.52949331705562</v>
      </c>
      <c r="AD158">
        <f t="shared" si="26"/>
        <v>126.78644890702374</v>
      </c>
      <c r="AE158">
        <f t="shared" si="26"/>
        <v>107.63969443596105</v>
      </c>
      <c r="AG158" s="3">
        <f t="shared" si="23"/>
        <v>0</v>
      </c>
      <c r="AH158" s="3">
        <f t="shared" si="23"/>
        <v>0</v>
      </c>
      <c r="AI158" s="3">
        <f t="shared" si="23"/>
        <v>0</v>
      </c>
      <c r="AJ158" s="3">
        <f t="shared" si="22"/>
        <v>0</v>
      </c>
      <c r="AK158" s="3">
        <f t="shared" si="22"/>
        <v>0</v>
      </c>
      <c r="AL158" s="3">
        <f t="shared" si="22"/>
        <v>0</v>
      </c>
      <c r="AM158" s="3">
        <f t="shared" si="22"/>
        <v>0</v>
      </c>
      <c r="AN158" s="3">
        <f t="shared" si="22"/>
        <v>0</v>
      </c>
      <c r="AO158" s="3">
        <f t="shared" si="22"/>
        <v>0</v>
      </c>
      <c r="AP158" s="3">
        <f t="shared" si="22"/>
        <v>0</v>
      </c>
      <c r="AQ158" s="3">
        <f t="shared" si="22"/>
        <v>0</v>
      </c>
    </row>
    <row r="159" spans="1:43" x14ac:dyDescent="0.25">
      <c r="A159" s="1">
        <v>41670</v>
      </c>
      <c r="B159" s="3">
        <v>-4.2695239229125201E-2</v>
      </c>
      <c r="C159" s="3">
        <v>-2.9377147976166799E-2</v>
      </c>
      <c r="D159" s="3">
        <v>-3.4904277917651702E-2</v>
      </c>
      <c r="E159" s="3">
        <v>-4.6338198083482801E-2</v>
      </c>
      <c r="F159" s="3">
        <f>VLOOKUP($A159,[1]Consolidate_Returns!$A:$G,3,0)</f>
        <v>3.9893164965875687E-2</v>
      </c>
      <c r="G159" s="3">
        <f>VLOOKUP($A159,[1]Consolidate_Returns!$A:$G,5,0)</f>
        <v>4.5680944082394224E-2</v>
      </c>
      <c r="H159" s="3">
        <f>VLOOKUP($A159,[1]Consolidate_Returns!$A:$G,2,0)</f>
        <v>5.0680944082394222E-2</v>
      </c>
      <c r="I159" s="3">
        <f>VLOOKUP($A159,[1]Consolidate_Returns!$A:$G,4,0)</f>
        <v>-1.4200000000000001E-2</v>
      </c>
      <c r="J159" s="3">
        <v>-2.3E-3</v>
      </c>
      <c r="M159" s="3">
        <f t="shared" si="16"/>
        <v>1.5116643707375419E-2</v>
      </c>
      <c r="N159" s="3">
        <f t="shared" si="24"/>
        <v>1.9168089088938398E-2</v>
      </c>
      <c r="O159" s="3">
        <f t="shared" si="24"/>
        <v>2.6663516464825912E-2</v>
      </c>
      <c r="P159" s="3">
        <f t="shared" si="18"/>
        <v>-1.4200000000000001E-2</v>
      </c>
      <c r="Q159" s="3">
        <f t="shared" si="19"/>
        <v>-3.3246138935206226E-2</v>
      </c>
      <c r="R159" s="3">
        <f t="shared" si="20"/>
        <v>-1.8753144392850037E-2</v>
      </c>
      <c r="S159" s="3">
        <f t="shared" si="21"/>
        <v>-1.0423144392850039E-2</v>
      </c>
      <c r="U159" s="7">
        <f t="shared" si="25"/>
        <v>119.87802227034381</v>
      </c>
      <c r="V159">
        <f t="shared" si="25"/>
        <v>115.3313193636322</v>
      </c>
      <c r="W159" s="7">
        <f t="shared" si="25"/>
        <v>132.46687374510975</v>
      </c>
      <c r="X159">
        <f t="shared" si="25"/>
        <v>123.13958450637203</v>
      </c>
      <c r="Y159" s="7">
        <f t="shared" si="26"/>
        <v>151.95185938834103</v>
      </c>
      <c r="Z159" s="7">
        <f t="shared" si="26"/>
        <v>159.58322330299677</v>
      </c>
      <c r="AA159">
        <f t="shared" si="26"/>
        <v>167.74465886385792</v>
      </c>
      <c r="AB159">
        <f t="shared" si="26"/>
        <v>128.30021843927352</v>
      </c>
      <c r="AC159">
        <f t="shared" si="26"/>
        <v>127.15664550815951</v>
      </c>
      <c r="AD159">
        <f t="shared" si="26"/>
        <v>124.40880432361362</v>
      </c>
      <c r="AE159">
        <f t="shared" si="26"/>
        <v>106.51775035845276</v>
      </c>
      <c r="AG159" s="3">
        <f t="shared" si="23"/>
        <v>-4.2695239229125236E-2</v>
      </c>
      <c r="AH159" s="3">
        <f t="shared" si="23"/>
        <v>-2.937714797616674E-2</v>
      </c>
      <c r="AI159" s="3">
        <f t="shared" si="23"/>
        <v>-3.4904277917651626E-2</v>
      </c>
      <c r="AJ159" s="3">
        <f t="shared" si="22"/>
        <v>-4.6338198083482864E-2</v>
      </c>
      <c r="AK159" s="3">
        <f t="shared" si="22"/>
        <v>0</v>
      </c>
      <c r="AL159" s="3">
        <f t="shared" si="22"/>
        <v>0</v>
      </c>
      <c r="AM159" s="3">
        <f t="shared" si="22"/>
        <v>0</v>
      </c>
      <c r="AN159" s="3">
        <f t="shared" si="22"/>
        <v>-1.4200000000000079E-2</v>
      </c>
      <c r="AO159" s="3">
        <f t="shared" si="22"/>
        <v>-3.3246138935206233E-2</v>
      </c>
      <c r="AP159" s="3">
        <f t="shared" si="22"/>
        <v>-1.8753144392850012E-2</v>
      </c>
      <c r="AQ159" s="3">
        <f t="shared" si="22"/>
        <v>-1.042314439285013E-2</v>
      </c>
    </row>
    <row r="160" spans="1:43" x14ac:dyDescent="0.25">
      <c r="A160" s="1">
        <v>41698</v>
      </c>
      <c r="B160" s="3">
        <v>3.8706699069662398E-2</v>
      </c>
      <c r="C160" s="3">
        <v>3.8740924939166303E-2</v>
      </c>
      <c r="D160" s="3">
        <v>4.5599145502192399E-2</v>
      </c>
      <c r="E160" s="3">
        <v>5.2047388486535499E-2</v>
      </c>
      <c r="F160" s="3">
        <f>VLOOKUP($A160,[1]Consolidate_Returns!$A:$G,3,0)</f>
        <v>0.11668469508272056</v>
      </c>
      <c r="G160" s="3">
        <f>VLOOKUP($A160,[1]Consolidate_Returns!$A:$G,5,0)</f>
        <v>8.574020551922984E-2</v>
      </c>
      <c r="H160" s="3">
        <f>VLOOKUP($A160,[1]Consolidate_Returns!$A:$G,2,0)</f>
        <v>0.11960524104380253</v>
      </c>
      <c r="I160" s="3">
        <f>VLOOKUP($A160,[1]Consolidate_Returns!$A:$G,4,0)</f>
        <v>6.9900000000000004E-2</v>
      </c>
      <c r="J160" s="3">
        <v>-1E-3</v>
      </c>
      <c r="M160" s="3">
        <f t="shared" si="16"/>
        <v>9.3291296278803101E-2</v>
      </c>
      <c r="N160" s="3">
        <f t="shared" si="24"/>
        <v>7.1630153584359604E-2</v>
      </c>
      <c r="O160" s="3">
        <f t="shared" si="24"/>
        <v>9.5345946212411659E-2</v>
      </c>
      <c r="P160" s="3">
        <f t="shared" si="18"/>
        <v>6.9900000000000004E-2</v>
      </c>
      <c r="Q160" s="3">
        <f t="shared" si="19"/>
        <v>4.3541679333284566E-2</v>
      </c>
      <c r="R160" s="3">
        <f t="shared" si="20"/>
        <v>6.0552277481749892E-2</v>
      </c>
      <c r="S160" s="3">
        <f t="shared" si="21"/>
        <v>1.0922277481749891E-2</v>
      </c>
      <c r="U160" s="7">
        <f t="shared" si="25"/>
        <v>124.5181048034283</v>
      </c>
      <c r="V160">
        <f t="shared" si="25"/>
        <v>119.79936135023371</v>
      </c>
      <c r="W160" s="7">
        <f t="shared" si="25"/>
        <v>138.50724999523356</v>
      </c>
      <c r="X160">
        <f t="shared" si="25"/>
        <v>129.54867829924575</v>
      </c>
      <c r="Y160" s="7">
        <f t="shared" si="26"/>
        <v>166.12764532265379</v>
      </c>
      <c r="Z160" s="7">
        <f t="shared" si="26"/>
        <v>171.01419409767757</v>
      </c>
      <c r="AA160">
        <f t="shared" si="26"/>
        <v>183.73843208531065</v>
      </c>
      <c r="AB160">
        <f t="shared" si="26"/>
        <v>137.26840370817874</v>
      </c>
      <c r="AC160">
        <f t="shared" si="26"/>
        <v>132.69325939197194</v>
      </c>
      <c r="AD160">
        <f t="shared" si="26"/>
        <v>131.94204076418981</v>
      </c>
      <c r="AE160">
        <f t="shared" si="26"/>
        <v>107.68116678459954</v>
      </c>
      <c r="AG160" s="3">
        <f t="shared" si="23"/>
        <v>-5.6411319360117496E-3</v>
      </c>
      <c r="AH160" s="3">
        <f t="shared" si="23"/>
        <v>0</v>
      </c>
      <c r="AI160" s="3">
        <f t="shared" si="23"/>
        <v>0</v>
      </c>
      <c r="AJ160" s="3">
        <f t="shared" si="22"/>
        <v>0</v>
      </c>
      <c r="AK160" s="3">
        <f t="shared" si="22"/>
        <v>0</v>
      </c>
      <c r="AL160" s="3">
        <f t="shared" si="22"/>
        <v>0</v>
      </c>
      <c r="AM160" s="3">
        <f t="shared" si="22"/>
        <v>0</v>
      </c>
      <c r="AN160" s="3">
        <f t="shared" si="22"/>
        <v>0</v>
      </c>
      <c r="AO160" s="3">
        <f t="shared" si="22"/>
        <v>0</v>
      </c>
      <c r="AP160" s="3">
        <f t="shared" si="22"/>
        <v>0</v>
      </c>
      <c r="AQ160" s="3">
        <f t="shared" si="22"/>
        <v>0</v>
      </c>
    </row>
    <row r="161" spans="1:43" x14ac:dyDescent="0.25">
      <c r="A161" s="1">
        <v>41729</v>
      </c>
      <c r="B161" s="3">
        <v>1.2631678430352301E-3</v>
      </c>
      <c r="C161" s="3">
        <v>1.86958322162644E-3</v>
      </c>
      <c r="D161" s="3">
        <v>8.7408494060239299E-3</v>
      </c>
      <c r="E161" s="3">
        <v>5.7084331729821899E-3</v>
      </c>
      <c r="F161" s="3">
        <f>VLOOKUP($A161,[1]Consolidate_Returns!$A:$G,3,0)</f>
        <v>-6.2274196731089027E-2</v>
      </c>
      <c r="G161" s="3">
        <f>VLOOKUP($A161,[1]Consolidate_Returns!$A:$G,5,0)</f>
        <v>-6.7274196731089031E-2</v>
      </c>
      <c r="H161" s="3">
        <f>VLOOKUP($A161,[1]Consolidate_Returns!$A:$G,2,0)</f>
        <v>-0.11659110068119231</v>
      </c>
      <c r="I161" s="3">
        <f>VLOOKUP($A161,[1]Consolidate_Returns!$A:$G,4,0)</f>
        <v>-2.76E-2</v>
      </c>
      <c r="J161" s="3">
        <v>6.1999999999999998E-3</v>
      </c>
      <c r="M161" s="3">
        <f t="shared" si="16"/>
        <v>-4.3212987358851741E-2</v>
      </c>
      <c r="N161" s="3">
        <f t="shared" si="24"/>
        <v>-4.6712987358851744E-2</v>
      </c>
      <c r="O161" s="3">
        <f t="shared" si="24"/>
        <v>-8.1052895510346681E-2</v>
      </c>
      <c r="P161" s="3">
        <f t="shared" si="18"/>
        <v>-2.76E-2</v>
      </c>
      <c r="Q161" s="3">
        <f t="shared" si="19"/>
        <v>6.6794695507046819E-3</v>
      </c>
      <c r="R161" s="3">
        <f t="shared" si="20"/>
        <v>-1.8759125033512066E-2</v>
      </c>
      <c r="S161" s="3">
        <f t="shared" si="21"/>
        <v>4.9008749664879309E-3</v>
      </c>
      <c r="U161" s="7">
        <f t="shared" si="25"/>
        <v>124.67539206929169</v>
      </c>
      <c r="V161">
        <f t="shared" si="25"/>
        <v>120.02333622617567</v>
      </c>
      <c r="W161" s="7">
        <f t="shared" si="25"/>
        <v>139.71792100908442</v>
      </c>
      <c r="X161">
        <f t="shared" si="25"/>
        <v>130.28819827196517</v>
      </c>
      <c r="Y161" s="7">
        <f t="shared" si="26"/>
        <v>158.94877348537014</v>
      </c>
      <c r="Z161" s="7">
        <f t="shared" si="26"/>
        <v>163.02561021060853</v>
      </c>
      <c r="AA161">
        <f t="shared" si="26"/>
        <v>168.84590014826503</v>
      </c>
      <c r="AB161">
        <f t="shared" si="26"/>
        <v>133.47979576583302</v>
      </c>
      <c r="AC161">
        <f t="shared" si="26"/>
        <v>133.57957997766437</v>
      </c>
      <c r="AD161">
        <f t="shared" si="26"/>
        <v>129.46692352431762</v>
      </c>
      <c r="AE161">
        <f t="shared" si="26"/>
        <v>108.20889871925638</v>
      </c>
      <c r="AG161" s="3">
        <f t="shared" si="23"/>
        <v>-4.3850897894363514E-3</v>
      </c>
      <c r="AH161" s="3">
        <f t="shared" si="23"/>
        <v>0</v>
      </c>
      <c r="AI161" s="3">
        <f t="shared" si="23"/>
        <v>0</v>
      </c>
      <c r="AJ161" s="3">
        <f t="shared" si="22"/>
        <v>0</v>
      </c>
      <c r="AK161" s="3">
        <f t="shared" si="22"/>
        <v>-4.3212987358851783E-2</v>
      </c>
      <c r="AL161" s="3">
        <f t="shared" si="22"/>
        <v>-4.67129873588518E-2</v>
      </c>
      <c r="AM161" s="3">
        <f t="shared" si="22"/>
        <v>-8.1052895510346709E-2</v>
      </c>
      <c r="AN161" s="3">
        <f t="shared" si="22"/>
        <v>-2.7599999999999906E-2</v>
      </c>
      <c r="AO161" s="3">
        <f t="shared" si="22"/>
        <v>0</v>
      </c>
      <c r="AP161" s="3">
        <f t="shared" si="22"/>
        <v>-1.8759125033512125E-2</v>
      </c>
      <c r="AQ161" s="3">
        <f t="shared" si="22"/>
        <v>0</v>
      </c>
    </row>
    <row r="162" spans="1:43" x14ac:dyDescent="0.25">
      <c r="A162" s="1">
        <v>41759</v>
      </c>
      <c r="B162" s="3">
        <v>2.37097162425805E-2</v>
      </c>
      <c r="C162" s="3">
        <v>9.0485272622446902E-3</v>
      </c>
      <c r="D162" s="3">
        <v>7.4413109793665102E-3</v>
      </c>
      <c r="E162" s="3">
        <v>1.18679214967372E-2</v>
      </c>
      <c r="F162" s="3">
        <f>VLOOKUP($A162,[1]Consolidate_Returns!$A:$G,3,0)</f>
        <v>-5.3732989103903268E-3</v>
      </c>
      <c r="G162" s="3">
        <f>VLOOKUP($A162,[1]Consolidate_Returns!$A:$G,5,0)</f>
        <v>-2.6773509147163213E-2</v>
      </c>
      <c r="H162" s="3">
        <f>VLOOKUP($A162,[1]Consolidate_Returns!$A:$G,2,0)</f>
        <v>-2.1773509147163212E-2</v>
      </c>
      <c r="I162" s="3">
        <f>VLOOKUP($A162,[1]Consolidate_Returns!$A:$G,4,0)</f>
        <v>-1.8700000000000001E-2</v>
      </c>
      <c r="J162" s="3">
        <v>2.3E-3</v>
      </c>
      <c r="M162" s="3">
        <f t="shared" si="16"/>
        <v>3.3516056355009211E-3</v>
      </c>
      <c r="N162" s="3">
        <f t="shared" si="24"/>
        <v>-1.1628541530240098E-2</v>
      </c>
      <c r="O162" s="3">
        <f t="shared" si="24"/>
        <v>-1.2526898224340841E-2</v>
      </c>
      <c r="P162" s="3">
        <f t="shared" si="18"/>
        <v>-1.8700000000000001E-2</v>
      </c>
      <c r="Q162" s="3">
        <f t="shared" si="19"/>
        <v>7.9234758642299646E-3</v>
      </c>
      <c r="R162" s="3">
        <f t="shared" si="20"/>
        <v>-1.0375441821326594E-2</v>
      </c>
      <c r="S162" s="3">
        <f t="shared" si="21"/>
        <v>4.3245581786734068E-3</v>
      </c>
      <c r="U162" s="7">
        <f t="shared" ref="U162:X177" si="27">U161*(1+B162)</f>
        <v>127.63141023768708</v>
      </c>
      <c r="V162">
        <f t="shared" si="27"/>
        <v>121.10937065612379</v>
      </c>
      <c r="W162" s="7">
        <f t="shared" si="27"/>
        <v>140.75760550870359</v>
      </c>
      <c r="X162">
        <f t="shared" si="27"/>
        <v>131.8344483810082</v>
      </c>
      <c r="Y162" s="7">
        <f t="shared" ref="Y162:AE177" si="28">Y161*(1+M162)</f>
        <v>159.48150709033968</v>
      </c>
      <c r="Z162" s="7">
        <f t="shared" si="28"/>
        <v>161.12986013178175</v>
      </c>
      <c r="AA162">
        <f t="shared" si="28"/>
        <v>166.73078474151049</v>
      </c>
      <c r="AB162">
        <f t="shared" si="28"/>
        <v>130.98372358501194</v>
      </c>
      <c r="AC162">
        <f t="shared" si="28"/>
        <v>134.63799455557137</v>
      </c>
      <c r="AD162">
        <f t="shared" si="28"/>
        <v>128.12364699150493</v>
      </c>
      <c r="AE162">
        <f t="shared" si="28"/>
        <v>108.67685439721799</v>
      </c>
      <c r="AG162" s="3">
        <f t="shared" si="23"/>
        <v>0</v>
      </c>
      <c r="AH162" s="3">
        <f t="shared" si="23"/>
        <v>0</v>
      </c>
      <c r="AI162" s="3">
        <f t="shared" si="23"/>
        <v>0</v>
      </c>
      <c r="AJ162" s="3">
        <f t="shared" si="22"/>
        <v>0</v>
      </c>
      <c r="AK162" s="3">
        <f t="shared" si="22"/>
        <v>-4.0006214615309559E-2</v>
      </c>
      <c r="AL162" s="3">
        <f t="shared" si="22"/>
        <v>-5.7798324975587817E-2</v>
      </c>
      <c r="AM162" s="3">
        <f t="shared" si="22"/>
        <v>-9.256445236184134E-2</v>
      </c>
      <c r="AN162" s="3">
        <f t="shared" si="22"/>
        <v>-4.5783879999999881E-2</v>
      </c>
      <c r="AO162" s="3">
        <f t="shared" si="22"/>
        <v>0</v>
      </c>
      <c r="AP162" s="3">
        <f t="shared" si="22"/>
        <v>-2.8939932644434507E-2</v>
      </c>
      <c r="AQ162" s="3">
        <f t="shared" si="22"/>
        <v>0</v>
      </c>
    </row>
    <row r="163" spans="1:43" x14ac:dyDescent="0.25">
      <c r="A163" s="1">
        <v>41789</v>
      </c>
      <c r="B163" s="3">
        <v>2.2209304308674599E-2</v>
      </c>
      <c r="C163" s="3">
        <v>2.0249042801088999E-2</v>
      </c>
      <c r="D163" s="3">
        <v>2.2844630200205801E-2</v>
      </c>
      <c r="E163" s="3">
        <v>2.0057495811149201E-2</v>
      </c>
      <c r="F163" s="3">
        <f>VLOOKUP($A163,[1]Consolidate_Returns!$A:$G,3,0)</f>
        <v>9.6789804252997449E-2</v>
      </c>
      <c r="G163" s="3">
        <f>VLOOKUP($A163,[1]Consolidate_Returns!$A:$G,5,0)</f>
        <v>8.7903806241008131E-2</v>
      </c>
      <c r="H163" s="3">
        <f>VLOOKUP($A163,[1]Consolidate_Returns!$A:$G,2,0)</f>
        <v>8.4513755344600192E-2</v>
      </c>
      <c r="I163" s="3">
        <f>VLOOKUP($A163,[1]Consolidate_Returns!$A:$G,4,0)</f>
        <v>3.6200000000000003E-2</v>
      </c>
      <c r="J163" s="3">
        <v>1E-4</v>
      </c>
      <c r="M163" s="3">
        <f t="shared" si="16"/>
        <v>7.4415654269700579E-2</v>
      </c>
      <c r="N163" s="3">
        <f t="shared" si="24"/>
        <v>6.8195455661308066E-2</v>
      </c>
      <c r="O163" s="3">
        <f t="shared" si="24"/>
        <v>6.5234341581546826E-2</v>
      </c>
      <c r="P163" s="3">
        <f t="shared" si="18"/>
        <v>3.6200000000000003E-2</v>
      </c>
      <c r="Q163" s="3">
        <f t="shared" si="19"/>
        <v>2.2065953980470759E-2</v>
      </c>
      <c r="R163" s="3">
        <f t="shared" si="20"/>
        <v>3.1414712840326701E-2</v>
      </c>
      <c r="S163" s="3">
        <f t="shared" si="21"/>
        <v>6.1447128403266989E-3</v>
      </c>
      <c r="U163" s="7">
        <f t="shared" si="27"/>
        <v>130.46601506700117</v>
      </c>
      <c r="V163">
        <f t="shared" si="27"/>
        <v>123.5617194861526</v>
      </c>
      <c r="W163" s="7">
        <f t="shared" si="27"/>
        <v>143.97316095441639</v>
      </c>
      <c r="X163">
        <f t="shared" si="27"/>
        <v>134.47871727717543</v>
      </c>
      <c r="Y163" s="7">
        <f t="shared" si="28"/>
        <v>171.3494277843852</v>
      </c>
      <c r="Z163" s="7">
        <f t="shared" si="28"/>
        <v>172.11818436411144</v>
      </c>
      <c r="AA163">
        <f t="shared" si="28"/>
        <v>177.60735770549755</v>
      </c>
      <c r="AB163">
        <f t="shared" si="28"/>
        <v>135.72533437878937</v>
      </c>
      <c r="AC163">
        <f t="shared" si="28"/>
        <v>137.60891034745748</v>
      </c>
      <c r="AD163">
        <f t="shared" si="28"/>
        <v>132.14861456979844</v>
      </c>
      <c r="AE163">
        <f t="shared" si="28"/>
        <v>109.3446424598789</v>
      </c>
      <c r="AG163" s="3">
        <f t="shared" si="23"/>
        <v>0</v>
      </c>
      <c r="AH163" s="3">
        <f t="shared" si="23"/>
        <v>0</v>
      </c>
      <c r="AI163" s="3">
        <f t="shared" si="23"/>
        <v>0</v>
      </c>
      <c r="AJ163" s="3">
        <f t="shared" si="22"/>
        <v>0</v>
      </c>
      <c r="AK163" s="3">
        <f t="shared" si="22"/>
        <v>0</v>
      </c>
      <c r="AL163" s="3">
        <f t="shared" si="22"/>
        <v>0</v>
      </c>
      <c r="AM163" s="3">
        <f t="shared" si="22"/>
        <v>-3.336849188397565E-2</v>
      </c>
      <c r="AN163" s="3">
        <f t="shared" si="22"/>
        <v>-1.1241256455999925E-2</v>
      </c>
      <c r="AO163" s="3">
        <f t="shared" si="22"/>
        <v>0</v>
      </c>
      <c r="AP163" s="3">
        <f t="shared" si="22"/>
        <v>0</v>
      </c>
      <c r="AQ163" s="3">
        <f t="shared" si="22"/>
        <v>0</v>
      </c>
    </row>
    <row r="164" spans="1:43" x14ac:dyDescent="0.25">
      <c r="A164" s="1">
        <v>41820</v>
      </c>
      <c r="B164" s="3">
        <v>8.6037090379291106E-3</v>
      </c>
      <c r="C164" s="3">
        <v>1.6258462874419101E-2</v>
      </c>
      <c r="D164" s="3">
        <v>2.0861612040264699E-2</v>
      </c>
      <c r="E164" s="3">
        <v>1.81822567818576E-2</v>
      </c>
      <c r="F164" s="3">
        <f>VLOOKUP($A164,[1]Consolidate_Returns!$A:$G,3,0)</f>
        <v>0.12747687121936677</v>
      </c>
      <c r="G164" s="3">
        <f>VLOOKUP($A164,[1]Consolidate_Returns!$A:$G,5,0)</f>
        <v>0.12247687121936676</v>
      </c>
      <c r="H164" s="3">
        <f>VLOOKUP($A164,[1]Consolidate_Returns!$A:$G,2,0)</f>
        <v>0.11427863967012887</v>
      </c>
      <c r="I164" s="3">
        <f>VLOOKUP($A164,[1]Consolidate_Returns!$A:$G,4,0)</f>
        <v>3.6499999999999998E-2</v>
      </c>
      <c r="J164" s="3">
        <v>1.6000000000000001E-3</v>
      </c>
      <c r="M164" s="3">
        <f t="shared" si="16"/>
        <v>9.1814922564935467E-2</v>
      </c>
      <c r="N164" s="3">
        <f t="shared" si="24"/>
        <v>8.8314922564935464E-2</v>
      </c>
      <c r="O164" s="3">
        <f t="shared" si="24"/>
        <v>8.4872586631415933E-2</v>
      </c>
      <c r="P164" s="3">
        <f t="shared" si="18"/>
        <v>3.6499999999999998E-2</v>
      </c>
      <c r="Q164" s="3">
        <f t="shared" si="19"/>
        <v>1.9480667290511018E-2</v>
      </c>
      <c r="R164" s="3">
        <f t="shared" si="20"/>
        <v>3.0427538862325725E-2</v>
      </c>
      <c r="S164" s="3">
        <f t="shared" si="21"/>
        <v>5.9975388623257301E-3</v>
      </c>
      <c r="U164" s="7">
        <f t="shared" si="27"/>
        <v>131.58850669997574</v>
      </c>
      <c r="V164">
        <f t="shared" si="27"/>
        <v>125.5706431151176</v>
      </c>
      <c r="W164" s="7">
        <f t="shared" si="27"/>
        <v>146.976673182458</v>
      </c>
      <c r="X164">
        <f t="shared" si="27"/>
        <v>136.92384384640388</v>
      </c>
      <c r="Y164" s="7">
        <f t="shared" si="28"/>
        <v>187.0818622279545</v>
      </c>
      <c r="Z164" s="7">
        <f t="shared" si="28"/>
        <v>187.31878848824525</v>
      </c>
      <c r="AA164">
        <f t="shared" si="28"/>
        <v>192.68135355873426</v>
      </c>
      <c r="AB164">
        <f t="shared" si="28"/>
        <v>140.67930908361518</v>
      </c>
      <c r="AC164">
        <f t="shared" si="28"/>
        <v>140.28962374614605</v>
      </c>
      <c r="AD164">
        <f t="shared" si="28"/>
        <v>136.16957167522347</v>
      </c>
      <c r="AE164">
        <f t="shared" si="28"/>
        <v>110.00044120241913</v>
      </c>
      <c r="AG164" s="3">
        <f t="shared" si="23"/>
        <v>0</v>
      </c>
      <c r="AH164" s="3">
        <f t="shared" si="23"/>
        <v>0</v>
      </c>
      <c r="AI164" s="3">
        <f t="shared" si="23"/>
        <v>0</v>
      </c>
      <c r="AJ164" s="3">
        <f t="shared" si="22"/>
        <v>0</v>
      </c>
      <c r="AK164" s="3">
        <f t="shared" si="22"/>
        <v>0</v>
      </c>
      <c r="AL164" s="3">
        <f t="shared" si="22"/>
        <v>0</v>
      </c>
      <c r="AM164" s="3">
        <f t="shared" si="22"/>
        <v>0</v>
      </c>
      <c r="AN164" s="3">
        <f t="shared" si="22"/>
        <v>0</v>
      </c>
      <c r="AO164" s="3">
        <f t="shared" si="22"/>
        <v>0</v>
      </c>
      <c r="AP164" s="3">
        <f t="shared" si="22"/>
        <v>0</v>
      </c>
      <c r="AQ164" s="3">
        <f t="shared" si="22"/>
        <v>0</v>
      </c>
    </row>
    <row r="165" spans="1:43" x14ac:dyDescent="0.25">
      <c r="A165" s="1">
        <v>41851</v>
      </c>
      <c r="B165" s="3">
        <v>-4.6768102384349801E-3</v>
      </c>
      <c r="C165" s="3">
        <v>-1.2954223701255299E-2</v>
      </c>
      <c r="D165" s="3">
        <v>-1.3959340051187199E-2</v>
      </c>
      <c r="E165" s="3">
        <v>-1.4437397008281999E-2</v>
      </c>
      <c r="F165" s="3">
        <f>VLOOKUP($A165,[1]Consolidate_Returns!$A:$G,3,0)</f>
        <v>-2.3148266290790243E-2</v>
      </c>
      <c r="G165" s="3">
        <f>VLOOKUP($A165,[1]Consolidate_Returns!$A:$G,5,0)</f>
        <v>-3.8460180093822897E-2</v>
      </c>
      <c r="H165" s="3">
        <f>VLOOKUP($A165,[1]Consolidate_Returns!$A:$G,2,0)</f>
        <v>-3.34601800938229E-2</v>
      </c>
      <c r="I165" s="3">
        <f>VLOOKUP($A165,[1]Consolidate_Returns!$A:$G,4,0)</f>
        <v>-4.3E-3</v>
      </c>
      <c r="J165" s="3">
        <v>-1.9599999999999999E-2</v>
      </c>
      <c r="M165" s="3">
        <f t="shared" si="16"/>
        <v>-1.7606829475083661E-2</v>
      </c>
      <c r="N165" s="3">
        <f t="shared" si="24"/>
        <v>-2.8325169137206521E-2</v>
      </c>
      <c r="O165" s="3">
        <f t="shared" si="24"/>
        <v>-2.7308393176052617E-2</v>
      </c>
      <c r="P165" s="3">
        <f t="shared" si="18"/>
        <v>-4.3E-3</v>
      </c>
      <c r="Q165" s="3">
        <f t="shared" si="19"/>
        <v>-1.3657805146207628E-2</v>
      </c>
      <c r="R165" s="3">
        <f t="shared" si="20"/>
        <v>-6.8962671103765891E-3</v>
      </c>
      <c r="S165" s="3">
        <f t="shared" si="21"/>
        <v>-1.7606267110376588E-2</v>
      </c>
      <c r="U165" s="7">
        <f t="shared" si="27"/>
        <v>130.97309222458091</v>
      </c>
      <c r="V165">
        <f t="shared" si="27"/>
        <v>123.94397291389387</v>
      </c>
      <c r="W165" s="7">
        <f t="shared" si="27"/>
        <v>144.92497582191186</v>
      </c>
      <c r="X165">
        <f t="shared" si="27"/>
        <v>134.94701995289336</v>
      </c>
      <c r="Y165" s="7">
        <f t="shared" si="28"/>
        <v>183.78794378182582</v>
      </c>
      <c r="Z165" s="7">
        <f t="shared" si="28"/>
        <v>182.01295212173909</v>
      </c>
      <c r="AA165">
        <f t="shared" si="28"/>
        <v>187.41953539805834</v>
      </c>
      <c r="AB165">
        <f t="shared" si="28"/>
        <v>140.07438805455564</v>
      </c>
      <c r="AC165">
        <f t="shared" si="28"/>
        <v>138.3735754009864</v>
      </c>
      <c r="AD165">
        <f t="shared" si="28"/>
        <v>135.23050993664555</v>
      </c>
      <c r="AE165">
        <f t="shared" si="28"/>
        <v>108.06374405235006</v>
      </c>
      <c r="AG165" s="3">
        <f t="shared" si="23"/>
        <v>-4.6768102384350729E-3</v>
      </c>
      <c r="AH165" s="3">
        <f t="shared" si="23"/>
        <v>-1.2954223701255336E-2</v>
      </c>
      <c r="AI165" s="3">
        <f t="shared" si="23"/>
        <v>-1.3959340051187237E-2</v>
      </c>
      <c r="AJ165" s="3">
        <f t="shared" si="22"/>
        <v>-1.4437397008281885E-2</v>
      </c>
      <c r="AK165" s="3">
        <f t="shared" si="22"/>
        <v>-1.7606829475083637E-2</v>
      </c>
      <c r="AL165" s="3">
        <f t="shared" si="22"/>
        <v>-2.83251691372065E-2</v>
      </c>
      <c r="AM165" s="3">
        <f t="shared" si="22"/>
        <v>-2.7308393176052589E-2</v>
      </c>
      <c r="AN165" s="3">
        <f t="shared" si="22"/>
        <v>-4.2999999999999601E-3</v>
      </c>
      <c r="AO165" s="3">
        <f t="shared" si="22"/>
        <v>-1.3657805146207675E-2</v>
      </c>
      <c r="AP165" s="3">
        <f t="shared" si="22"/>
        <v>-6.8962671103766499E-3</v>
      </c>
      <c r="AQ165" s="3">
        <f t="shared" si="22"/>
        <v>-1.7606267110376585E-2</v>
      </c>
    </row>
    <row r="166" spans="1:43" x14ac:dyDescent="0.25">
      <c r="A166" s="1">
        <v>41880</v>
      </c>
      <c r="B166" s="3">
        <v>2.89307799916435E-2</v>
      </c>
      <c r="C166" s="3">
        <v>1.99715101226094E-2</v>
      </c>
      <c r="D166" s="3">
        <v>3.9691087916488198E-2</v>
      </c>
      <c r="E166" s="3">
        <v>2.57618535456005E-2</v>
      </c>
      <c r="F166" s="3">
        <f>VLOOKUP($A166,[1]Consolidate_Returns!$A:$G,3,0)</f>
        <v>3.8518056560507372E-2</v>
      </c>
      <c r="G166" s="3">
        <f>VLOOKUP($A166,[1]Consolidate_Returns!$A:$G,5,0)</f>
        <v>6.138929527084392E-2</v>
      </c>
      <c r="H166" s="3">
        <f>VLOOKUP($A166,[1]Consolidate_Returns!$A:$G,2,0)</f>
        <v>6.6389295270843918E-2</v>
      </c>
      <c r="I166" s="3">
        <f>VLOOKUP($A166,[1]Consolidate_Returns!$A:$G,4,0)</f>
        <v>4.5999999999999999E-2</v>
      </c>
      <c r="J166" s="3">
        <v>3.7000000000000002E-3</v>
      </c>
      <c r="M166" s="3">
        <f t="shared" si="16"/>
        <v>3.5641873589848209E-2</v>
      </c>
      <c r="N166" s="3">
        <f t="shared" si="24"/>
        <v>5.1651740687083787E-2</v>
      </c>
      <c r="O166" s="3">
        <f t="shared" si="24"/>
        <v>5.2463959726373563E-2</v>
      </c>
      <c r="P166" s="3">
        <f t="shared" si="18"/>
        <v>4.5999999999999999E-2</v>
      </c>
      <c r="Q166" s="3">
        <f t="shared" si="19"/>
        <v>3.3775214578324553E-2</v>
      </c>
      <c r="R166" s="3">
        <f t="shared" si="20"/>
        <v>3.819145303678282E-2</v>
      </c>
      <c r="S166" s="3">
        <f t="shared" si="21"/>
        <v>8.5814530367828191E-3</v>
      </c>
      <c r="U166" s="7">
        <f t="shared" si="27"/>
        <v>134.76224594055549</v>
      </c>
      <c r="V166">
        <f t="shared" si="27"/>
        <v>126.41932122358014</v>
      </c>
      <c r="W166" s="7">
        <f t="shared" si="27"/>
        <v>150.67720577855428</v>
      </c>
      <c r="X166">
        <f t="shared" si="27"/>
        <v>138.42350531733504</v>
      </c>
      <c r="Y166" s="7">
        <f t="shared" si="28"/>
        <v>190.33849044143579</v>
      </c>
      <c r="Z166" s="7">
        <f t="shared" si="28"/>
        <v>191.41423792642175</v>
      </c>
      <c r="AA166">
        <f t="shared" si="28"/>
        <v>197.25230635511772</v>
      </c>
      <c r="AB166">
        <f t="shared" si="28"/>
        <v>146.51780990506521</v>
      </c>
      <c r="AC166">
        <f t="shared" si="28"/>
        <v>143.04717260212468</v>
      </c>
      <c r="AD166">
        <f t="shared" si="28"/>
        <v>140.39515960603114</v>
      </c>
      <c r="AE166">
        <f t="shared" si="28"/>
        <v>108.99108799691423</v>
      </c>
      <c r="AG166" s="3">
        <f t="shared" si="23"/>
        <v>0</v>
      </c>
      <c r="AH166" s="3">
        <f t="shared" si="23"/>
        <v>0</v>
      </c>
      <c r="AI166" s="3">
        <f t="shared" si="23"/>
        <v>0</v>
      </c>
      <c r="AJ166" s="3">
        <f t="shared" si="22"/>
        <v>0</v>
      </c>
      <c r="AK166" s="3">
        <f t="shared" si="22"/>
        <v>0</v>
      </c>
      <c r="AL166" s="3">
        <f t="shared" si="22"/>
        <v>0</v>
      </c>
      <c r="AM166" s="3">
        <f t="shared" si="22"/>
        <v>0</v>
      </c>
      <c r="AN166" s="3">
        <f t="shared" si="22"/>
        <v>0</v>
      </c>
      <c r="AO166" s="3">
        <f t="shared" si="22"/>
        <v>0</v>
      </c>
      <c r="AP166" s="3">
        <f t="shared" si="22"/>
        <v>0</v>
      </c>
      <c r="AQ166" s="3">
        <f t="shared" si="22"/>
        <v>-9.1759014279544204E-3</v>
      </c>
    </row>
    <row r="167" spans="1:43" x14ac:dyDescent="0.25">
      <c r="A167" s="1">
        <v>41912</v>
      </c>
      <c r="B167" s="3">
        <v>-4.3261030296221602E-2</v>
      </c>
      <c r="C167" s="3">
        <v>-3.09762828892323E-2</v>
      </c>
      <c r="D167" s="3">
        <v>-1.3721979274662399E-2</v>
      </c>
      <c r="E167" s="3">
        <v>-3.3158199923788802E-2</v>
      </c>
      <c r="F167" s="3">
        <f>VLOOKUP($A167,[1]Consolidate_Returns!$A:$G,3,0)</f>
        <v>-3.9749307199815941E-3</v>
      </c>
      <c r="G167" s="3">
        <f>VLOOKUP($A167,[1]Consolidate_Returns!$A:$G,5,0)</f>
        <v>-8.9749307199815942E-3</v>
      </c>
      <c r="H167" s="3">
        <f>VLOOKUP($A167,[1]Consolidate_Returns!$A:$G,2,0)</f>
        <v>-1.1455520862101269E-2</v>
      </c>
      <c r="I167" s="3">
        <f>VLOOKUP($A167,[1]Consolidate_Returns!$A:$G,4,0)</f>
        <v>-1.21E-2</v>
      </c>
      <c r="J167" s="3">
        <v>1.4000000000000002E-3</v>
      </c>
      <c r="M167" s="3">
        <f t="shared" si="16"/>
        <v>-1.5760760592853595E-2</v>
      </c>
      <c r="N167" s="3">
        <f t="shared" si="24"/>
        <v>-1.9260760592853594E-2</v>
      </c>
      <c r="O167" s="3">
        <f t="shared" si="24"/>
        <v>-1.7311749470240577E-2</v>
      </c>
      <c r="P167" s="3">
        <f t="shared" si="18"/>
        <v>-1.21E-2</v>
      </c>
      <c r="Q167" s="3">
        <f t="shared" si="19"/>
        <v>-1.8898270359033367E-2</v>
      </c>
      <c r="R167" s="3">
        <f t="shared" si="20"/>
        <v>-1.776288486676969E-2</v>
      </c>
      <c r="S167" s="3">
        <f t="shared" si="21"/>
        <v>-8.3128848667696903E-3</v>
      </c>
      <c r="U167" s="7">
        <f t="shared" si="27"/>
        <v>128.93229233613425</v>
      </c>
      <c r="V167">
        <f t="shared" si="27"/>
        <v>122.5033205666938</v>
      </c>
      <c r="W167" s="7">
        <f t="shared" si="27"/>
        <v>148.60961628369694</v>
      </c>
      <c r="X167">
        <f t="shared" si="27"/>
        <v>133.83363105387122</v>
      </c>
      <c r="Y167" s="7">
        <f t="shared" si="28"/>
        <v>187.33861106198319</v>
      </c>
      <c r="Z167" s="7">
        <f t="shared" si="28"/>
        <v>187.72745411565742</v>
      </c>
      <c r="AA167">
        <f t="shared" si="28"/>
        <v>193.83752384507076</v>
      </c>
      <c r="AB167">
        <f t="shared" si="28"/>
        <v>144.74494440521391</v>
      </c>
      <c r="AC167">
        <f t="shared" si="28"/>
        <v>140.3438284601944</v>
      </c>
      <c r="AD167">
        <f t="shared" si="28"/>
        <v>137.90133655009745</v>
      </c>
      <c r="AE167">
        <f t="shared" si="28"/>
        <v>108.08505763089191</v>
      </c>
      <c r="AG167" s="3">
        <f t="shared" si="23"/>
        <v>-4.3261030296221581E-2</v>
      </c>
      <c r="AH167" s="3">
        <f t="shared" si="23"/>
        <v>-3.0976282889232237E-2</v>
      </c>
      <c r="AI167" s="3">
        <f t="shared" si="23"/>
        <v>-1.3721979274662273E-2</v>
      </c>
      <c r="AJ167" s="3">
        <f t="shared" si="22"/>
        <v>-3.3158199923788725E-2</v>
      </c>
      <c r="AK167" s="3">
        <f t="shared" si="22"/>
        <v>-1.5760760592853522E-2</v>
      </c>
      <c r="AL167" s="3">
        <f t="shared" si="22"/>
        <v>-1.9260760592853591E-2</v>
      </c>
      <c r="AM167" s="3">
        <f t="shared" si="22"/>
        <v>-1.7311749470240681E-2</v>
      </c>
      <c r="AN167" s="3">
        <f t="shared" si="22"/>
        <v>-1.2100000000000022E-2</v>
      </c>
      <c r="AO167" s="3">
        <f t="shared" si="22"/>
        <v>-1.889827035903344E-2</v>
      </c>
      <c r="AP167" s="3">
        <f t="shared" si="22"/>
        <v>-1.7762884866769711E-2</v>
      </c>
      <c r="AQ167" s="3">
        <f t="shared" si="22"/>
        <v>-1.7412508082604784E-2</v>
      </c>
    </row>
    <row r="168" spans="1:43" x14ac:dyDescent="0.25">
      <c r="A168" s="1">
        <v>41943</v>
      </c>
      <c r="B168" s="3">
        <v>2.5492482534485099E-2</v>
      </c>
      <c r="C168" s="3">
        <v>1.7681301830328299E-2</v>
      </c>
      <c r="D168" s="3">
        <v>2.3857650263733099E-2</v>
      </c>
      <c r="E168" s="3">
        <v>1.20542718326903E-2</v>
      </c>
      <c r="F168" s="3">
        <f>VLOOKUP($A168,[1]Consolidate_Returns!$A:$G,3,0)</f>
        <v>2.3305868857636468E-3</v>
      </c>
      <c r="G168" s="3">
        <f>VLOOKUP($A168,[1]Consolidate_Returns!$A:$G,5,0)</f>
        <v>-1.8723950720119242E-2</v>
      </c>
      <c r="H168" s="3">
        <f>VLOOKUP($A168,[1]Consolidate_Returns!$A:$G,2,0)</f>
        <v>-1.3723950720119241E-2</v>
      </c>
      <c r="I168" s="3">
        <f>VLOOKUP($A168,[1]Consolidate_Returns!$A:$G,4,0)</f>
        <v>3.1199999999999999E-2</v>
      </c>
      <c r="J168" s="3">
        <v>1.38E-2</v>
      </c>
      <c r="M168" s="3">
        <f t="shared" si="16"/>
        <v>9.2791555803800815E-3</v>
      </c>
      <c r="N168" s="3">
        <f t="shared" si="24"/>
        <v>-5.4590207437379395E-3</v>
      </c>
      <c r="O168" s="3">
        <f t="shared" si="24"/>
        <v>-4.3023749549849777E-3</v>
      </c>
      <c r="P168" s="3">
        <f t="shared" si="18"/>
        <v>3.1199999999999999E-2</v>
      </c>
      <c r="Q168" s="3">
        <f t="shared" si="19"/>
        <v>2.200474573371166E-2</v>
      </c>
      <c r="R168" s="3">
        <f t="shared" si="20"/>
        <v>2.7144390549098486E-2</v>
      </c>
      <c r="S168" s="3">
        <f t="shared" si="21"/>
        <v>1.4964390549098488E-2</v>
      </c>
      <c r="U168" s="7">
        <f t="shared" si="27"/>
        <v>132.21909654664429</v>
      </c>
      <c r="V168">
        <f t="shared" si="27"/>
        <v>124.66933875285099</v>
      </c>
      <c r="W168" s="7">
        <f t="shared" si="27"/>
        <v>152.15509253482097</v>
      </c>
      <c r="X168">
        <f t="shared" si="27"/>
        <v>135.44689802295056</v>
      </c>
      <c r="Y168" s="7">
        <f t="shared" si="28"/>
        <v>189.07695518023965</v>
      </c>
      <c r="Z168" s="7">
        <f t="shared" si="28"/>
        <v>186.70264604947093</v>
      </c>
      <c r="AA168">
        <f t="shared" si="28"/>
        <v>193.00356213714343</v>
      </c>
      <c r="AB168">
        <f t="shared" si="28"/>
        <v>149.26098667065656</v>
      </c>
      <c r="AC168">
        <f t="shared" si="28"/>
        <v>143.43205872075663</v>
      </c>
      <c r="AD168">
        <f t="shared" si="28"/>
        <v>141.64458428665597</v>
      </c>
      <c r="AE168">
        <f t="shared" si="28"/>
        <v>109.7024846458024</v>
      </c>
      <c r="AG168" s="3">
        <f t="shared" si="23"/>
        <v>-1.8871378820986651E-2</v>
      </c>
      <c r="AH168" s="3">
        <f t="shared" si="23"/>
        <v>-1.3842682066250001E-2</v>
      </c>
      <c r="AI168" s="3">
        <f t="shared" si="23"/>
        <v>0</v>
      </c>
      <c r="AJ168" s="3">
        <f t="shared" si="22"/>
        <v>-2.150362604646245E-2</v>
      </c>
      <c r="AK168" s="3">
        <f t="shared" si="22"/>
        <v>-6.6278515620796048E-3</v>
      </c>
      <c r="AL168" s="3">
        <f t="shared" si="22"/>
        <v>-2.4614636444975017E-2</v>
      </c>
      <c r="AM168" s="3">
        <f t="shared" si="22"/>
        <v>-2.1539642787877889E-2</v>
      </c>
      <c r="AN168" s="3">
        <f t="shared" si="22"/>
        <v>0</v>
      </c>
      <c r="AO168" s="3">
        <f t="shared" si="22"/>
        <v>0</v>
      </c>
      <c r="AP168" s="3">
        <f t="shared" si="22"/>
        <v>0</v>
      </c>
      <c r="AQ168" s="3">
        <f t="shared" si="22"/>
        <v>-2.7086851048936759E-3</v>
      </c>
    </row>
    <row r="169" spans="1:43" x14ac:dyDescent="0.25">
      <c r="A169" s="1">
        <v>41971</v>
      </c>
      <c r="B169" s="3">
        <v>8.1071056906150095E-3</v>
      </c>
      <c r="C169" s="3">
        <v>8.5443804840814597E-3</v>
      </c>
      <c r="D169" s="3">
        <v>2.7538044498567699E-2</v>
      </c>
      <c r="E169" s="3">
        <v>1.37561351150266E-2</v>
      </c>
      <c r="F169" s="3">
        <f>VLOOKUP($A169,[1]Consolidate_Returns!$A:$G,3,0)</f>
        <v>5.7106048067302469E-2</v>
      </c>
      <c r="G169" s="3">
        <f>VLOOKUP($A169,[1]Consolidate_Returns!$A:$G,5,0)</f>
        <v>6.8771187337205178E-2</v>
      </c>
      <c r="H169" s="3">
        <f>VLOOKUP($A169,[1]Consolidate_Returns!$A:$G,2,0)</f>
        <v>3.6007715989536643E-2</v>
      </c>
      <c r="I169" s="3">
        <f>VLOOKUP($A169,[1]Consolidate_Returns!$A:$G,4,0)</f>
        <v>5.0200000000000002E-2</v>
      </c>
      <c r="J169" s="3">
        <v>4.8999999999999998E-3</v>
      </c>
      <c r="M169" s="3">
        <f t="shared" si="16"/>
        <v>4.2406365354296226E-2</v>
      </c>
      <c r="N169" s="3">
        <f t="shared" si="24"/>
        <v>5.0571962843228124E-2</v>
      </c>
      <c r="O169" s="3">
        <f t="shared" si="24"/>
        <v>2.7768715337900086E-2</v>
      </c>
      <c r="P169" s="3">
        <f t="shared" si="18"/>
        <v>5.0200000000000002E-2</v>
      </c>
      <c r="Q169" s="3">
        <f t="shared" si="19"/>
        <v>2.1839945294221823E-2</v>
      </c>
      <c r="R169" s="3">
        <f t="shared" si="20"/>
        <v>3.7703314145224438E-2</v>
      </c>
      <c r="S169" s="3">
        <f t="shared" si="21"/>
        <v>5.9933141452244371E-3</v>
      </c>
      <c r="U169" s="7">
        <f t="shared" si="27"/>
        <v>133.29101073666558</v>
      </c>
      <c r="V169">
        <f t="shared" si="27"/>
        <v>125.73456101785419</v>
      </c>
      <c r="W169" s="7">
        <f t="shared" si="27"/>
        <v>156.34514624372858</v>
      </c>
      <c r="X169">
        <f t="shared" si="27"/>
        <v>137.31012385306551</v>
      </c>
      <c r="Y169" s="7">
        <f t="shared" si="28"/>
        <v>197.09502162169079</v>
      </c>
      <c r="Z169" s="7">
        <f t="shared" si="28"/>
        <v>196.14456532821714</v>
      </c>
      <c r="AA169">
        <f t="shared" si="28"/>
        <v>198.36302311333048</v>
      </c>
      <c r="AB169">
        <f t="shared" si="28"/>
        <v>156.75388820152352</v>
      </c>
      <c r="AC169">
        <f t="shared" si="28"/>
        <v>146.56460703665556</v>
      </c>
      <c r="AD169">
        <f t="shared" si="28"/>
        <v>146.9850545449855</v>
      </c>
      <c r="AE169">
        <f t="shared" si="28"/>
        <v>110.35996609879635</v>
      </c>
      <c r="AG169" s="3">
        <f t="shared" si="23"/>
        <v>-1.0917265393000912E-2</v>
      </c>
      <c r="AH169" s="3">
        <f t="shared" si="23"/>
        <v>-5.4165787246627543E-3</v>
      </c>
      <c r="AI169" s="3">
        <f t="shared" si="23"/>
        <v>0</v>
      </c>
      <c r="AJ169" s="3">
        <f t="shared" si="22"/>
        <v>-8.0432977167939554E-3</v>
      </c>
      <c r="AK169" s="3">
        <f t="shared" si="22"/>
        <v>0</v>
      </c>
      <c r="AL169" s="3">
        <f t="shared" si="22"/>
        <v>0</v>
      </c>
      <c r="AM169" s="3">
        <f t="shared" si="22"/>
        <v>0</v>
      </c>
      <c r="AN169" s="3">
        <f t="shared" si="22"/>
        <v>0</v>
      </c>
      <c r="AO169" s="3">
        <f t="shared" si="22"/>
        <v>0</v>
      </c>
      <c r="AP169" s="3">
        <f t="shared" si="22"/>
        <v>0</v>
      </c>
      <c r="AQ169" s="3">
        <f t="shared" si="22"/>
        <v>0</v>
      </c>
    </row>
    <row r="170" spans="1:43" x14ac:dyDescent="0.25">
      <c r="A170" s="1">
        <v>42004</v>
      </c>
      <c r="B170" s="3">
        <v>6.1998627391689296E-3</v>
      </c>
      <c r="C170" s="3">
        <v>-1.49276054519297E-2</v>
      </c>
      <c r="D170" s="3">
        <v>-2.9682513167068598E-3</v>
      </c>
      <c r="E170" s="3">
        <v>-2.3576787977156899E-2</v>
      </c>
      <c r="F170" s="3">
        <f>VLOOKUP($A170,[1]Consolidate_Returns!$A:$G,3,0)</f>
        <v>3.4203697535808479E-2</v>
      </c>
      <c r="G170" s="3">
        <f>VLOOKUP($A170,[1]Consolidate_Returns!$A:$G,5,0)</f>
        <v>2.9203697535808478E-2</v>
      </c>
      <c r="H170" s="3">
        <f>VLOOKUP($A170,[1]Consolidate_Returns!$A:$G,2,0)</f>
        <v>-6.0337484436516686E-3</v>
      </c>
      <c r="I170" s="3">
        <f>VLOOKUP($A170,[1]Consolidate_Returns!$A:$G,4,0)</f>
        <v>-8.3999999999999995E-3</v>
      </c>
      <c r="J170" s="3">
        <v>-1.0700000000000001E-2</v>
      </c>
      <c r="M170" s="3">
        <f t="shared" si="16"/>
        <v>2.5802547096816612E-2</v>
      </c>
      <c r="N170" s="3">
        <f t="shared" si="24"/>
        <v>2.2302547096816613E-2</v>
      </c>
      <c r="O170" s="3">
        <f t="shared" si="24"/>
        <v>-8.7019055461350775E-3</v>
      </c>
      <c r="P170" s="3">
        <f t="shared" si="18"/>
        <v>-8.3999999999999995E-3</v>
      </c>
      <c r="Q170" s="3">
        <f t="shared" si="19"/>
        <v>-6.5560575572737112E-3</v>
      </c>
      <c r="R170" s="3">
        <f t="shared" si="20"/>
        <v>-1.0358281635578909E-2</v>
      </c>
      <c r="S170" s="3">
        <f t="shared" si="21"/>
        <v>-1.196828163557891E-2</v>
      </c>
      <c r="U170" s="7">
        <f t="shared" si="27"/>
        <v>134.11739670759798</v>
      </c>
      <c r="V170">
        <f t="shared" si="27"/>
        <v>123.85764509930807</v>
      </c>
      <c r="W170" s="7">
        <f t="shared" si="27"/>
        <v>155.8810745575299</v>
      </c>
      <c r="X170">
        <f t="shared" si="27"/>
        <v>134.07279217586463</v>
      </c>
      <c r="Y170" s="7">
        <f t="shared" si="28"/>
        <v>202.18057519963256</v>
      </c>
      <c r="Z170" s="7">
        <f t="shared" si="28"/>
        <v>200.51908873423432</v>
      </c>
      <c r="AA170">
        <f t="shared" si="28"/>
        <v>196.63688682235249</v>
      </c>
      <c r="AB170">
        <f t="shared" si="28"/>
        <v>155.43715554063073</v>
      </c>
      <c r="AC170">
        <f t="shared" si="28"/>
        <v>145.60372103706405</v>
      </c>
      <c r="AD170">
        <f t="shared" si="28"/>
        <v>145.46254195378762</v>
      </c>
      <c r="AE170">
        <f t="shared" si="28"/>
        <v>109.03914694323301</v>
      </c>
      <c r="AG170" s="3">
        <f t="shared" si="23"/>
        <v>-4.7850882007558632E-3</v>
      </c>
      <c r="AH170" s="3">
        <f t="shared" si="23"/>
        <v>-2.026332762649145E-2</v>
      </c>
      <c r="AI170" s="3">
        <f t="shared" si="23"/>
        <v>-2.9682513167068915E-3</v>
      </c>
      <c r="AJ170" s="3">
        <f t="shared" si="22"/>
        <v>-3.1430450569044789E-2</v>
      </c>
      <c r="AK170" s="3">
        <f t="shared" si="22"/>
        <v>0</v>
      </c>
      <c r="AL170" s="3">
        <f t="shared" si="22"/>
        <v>0</v>
      </c>
      <c r="AM170" s="3">
        <f t="shared" si="22"/>
        <v>-8.7019055461349734E-3</v>
      </c>
      <c r="AN170" s="3">
        <f t="shared" si="22"/>
        <v>-8.3999999999999925E-3</v>
      </c>
      <c r="AO170" s="3">
        <f t="shared" si="22"/>
        <v>-6.5560575572736679E-3</v>
      </c>
      <c r="AP170" s="3">
        <f t="shared" si="22"/>
        <v>-1.0358281635578863E-2</v>
      </c>
      <c r="AQ170" s="3">
        <f t="shared" si="22"/>
        <v>-1.1968281635578969E-2</v>
      </c>
    </row>
    <row r="171" spans="1:43" x14ac:dyDescent="0.25">
      <c r="A171" s="1">
        <v>42034</v>
      </c>
      <c r="B171" s="3">
        <v>5.7162565059715502E-2</v>
      </c>
      <c r="C171" s="3">
        <v>2.8819791711154302E-3</v>
      </c>
      <c r="D171" s="3">
        <v>-2.9003901052938302E-2</v>
      </c>
      <c r="E171" s="3">
        <v>-1.31623859519096E-2</v>
      </c>
      <c r="F171" s="3">
        <f>VLOOKUP($A171,[1]Consolidate_Returns!$A:$G,3,0)</f>
        <v>4.9651743626366381E-2</v>
      </c>
      <c r="G171" s="3">
        <f>VLOOKUP($A171,[1]Consolidate_Returns!$A:$G,5,0)</f>
        <v>2.1833602033346448E-2</v>
      </c>
      <c r="H171" s="3">
        <f>VLOOKUP($A171,[1]Consolidate_Returns!$A:$G,2,0)</f>
        <v>2.6833602033346449E-2</v>
      </c>
      <c r="I171" s="3">
        <f>VLOOKUP($A171,[1]Consolidate_Returns!$A:$G,4,0)</f>
        <v>-3.1899999999999998E-2</v>
      </c>
      <c r="J171" s="3">
        <v>-7.9000000000000008E-3</v>
      </c>
      <c r="M171" s="3">
        <f t="shared" si="16"/>
        <v>5.1904990056371114E-2</v>
      </c>
      <c r="N171" s="3">
        <f t="shared" si="24"/>
        <v>3.2432290941257158E-2</v>
      </c>
      <c r="O171" s="3">
        <f t="shared" si="24"/>
        <v>1.9648115174677142E-2</v>
      </c>
      <c r="P171" s="3">
        <f t="shared" si="18"/>
        <v>-3.1899999999999998E-2</v>
      </c>
      <c r="Q171" s="3">
        <f t="shared" si="19"/>
        <v>-1.9438136985722179E-2</v>
      </c>
      <c r="R171" s="3">
        <f t="shared" si="20"/>
        <v>-2.1465406248665365E-2</v>
      </c>
      <c r="S171" s="3">
        <f t="shared" si="21"/>
        <v>-4.6654062486653708E-3</v>
      </c>
      <c r="U171" s="7">
        <f t="shared" si="27"/>
        <v>141.78389112253569</v>
      </c>
      <c r="V171">
        <f t="shared" si="27"/>
        <v>124.21460025266768</v>
      </c>
      <c r="W171" s="7">
        <f t="shared" si="27"/>
        <v>151.35991529503761</v>
      </c>
      <c r="X171">
        <f t="shared" si="27"/>
        <v>132.30807433959575</v>
      </c>
      <c r="Y171" s="7">
        <f t="shared" si="28"/>
        <v>212.67475594496088</v>
      </c>
      <c r="Z171" s="7">
        <f t="shared" si="28"/>
        <v>207.02238215933875</v>
      </c>
      <c r="AA171">
        <f t="shared" si="28"/>
        <v>200.50043102222804</v>
      </c>
      <c r="AB171">
        <f t="shared" si="28"/>
        <v>150.47871027888459</v>
      </c>
      <c r="AC171">
        <f t="shared" si="28"/>
        <v>142.77345596191472</v>
      </c>
      <c r="AD171">
        <f t="shared" si="28"/>
        <v>142.34012939678604</v>
      </c>
      <c r="AE171">
        <f t="shared" si="28"/>
        <v>108.5304350257349</v>
      </c>
      <c r="AG171" s="3">
        <f t="shared" si="23"/>
        <v>0</v>
      </c>
      <c r="AH171" s="3">
        <f t="shared" si="23"/>
        <v>-1.7439746943533105E-2</v>
      </c>
      <c r="AI171" s="3">
        <f t="shared" si="23"/>
        <v>-3.1886061502155137E-2</v>
      </c>
      <c r="AJ171" s="3">
        <f t="shared" si="22"/>
        <v>-4.4179136799922136E-2</v>
      </c>
      <c r="AK171" s="3">
        <f t="shared" si="22"/>
        <v>0</v>
      </c>
      <c r="AL171" s="3">
        <f t="shared" si="22"/>
        <v>0</v>
      </c>
      <c r="AM171" s="3">
        <f t="shared" si="22"/>
        <v>0</v>
      </c>
      <c r="AN171" s="3">
        <f t="shared" si="22"/>
        <v>-4.0032040000000088E-2</v>
      </c>
      <c r="AO171" s="3">
        <f t="shared" si="22"/>
        <v>-2.5866756998111272E-2</v>
      </c>
      <c r="AP171" s="3">
        <f t="shared" si="22"/>
        <v>-3.1601343160898444E-2</v>
      </c>
      <c r="AQ171" s="3">
        <f t="shared" si="22"/>
        <v>-1.6577850988315952E-2</v>
      </c>
    </row>
    <row r="172" spans="1:43" x14ac:dyDescent="0.25">
      <c r="A172" s="1">
        <v>42062</v>
      </c>
      <c r="B172" s="3">
        <v>-3.2459555901262198E-2</v>
      </c>
      <c r="C172" s="3">
        <v>2.8735796348244101E-2</v>
      </c>
      <c r="D172" s="3">
        <v>5.6454800183414602E-2</v>
      </c>
      <c r="E172" s="3">
        <v>5.5084071449887202E-2</v>
      </c>
      <c r="F172" s="3">
        <f>VLOOKUP($A172,[1]Consolidate_Returns!$A:$G,3,0)</f>
        <v>8.9929637252700409E-2</v>
      </c>
      <c r="G172" s="3">
        <f>VLOOKUP($A172,[1]Consolidate_Returns!$A:$G,5,0)</f>
        <v>8.8887666535280394E-2</v>
      </c>
      <c r="H172" s="3">
        <f>VLOOKUP($A172,[1]Consolidate_Returns!$A:$G,2,0)</f>
        <v>9.6182918983138896E-2</v>
      </c>
      <c r="I172" s="3">
        <f>VLOOKUP($A172,[1]Consolidate_Returns!$A:$G,4,0)</f>
        <v>7.6999999999999999E-2</v>
      </c>
      <c r="J172" s="3">
        <v>-4.7999999999999996E-3</v>
      </c>
      <c r="M172" s="3">
        <f t="shared" si="16"/>
        <v>5.3212879306511626E-2</v>
      </c>
      <c r="N172" s="3">
        <f t="shared" si="24"/>
        <v>5.2483499804317608E-2</v>
      </c>
      <c r="O172" s="3">
        <f t="shared" si="24"/>
        <v>7.5948782192670455E-2</v>
      </c>
      <c r="P172" s="3">
        <f t="shared" si="18"/>
        <v>7.6999999999999999E-2</v>
      </c>
      <c r="Q172" s="3">
        <f t="shared" si="19"/>
        <v>4.8139099032863446E-2</v>
      </c>
      <c r="R172" s="3">
        <f t="shared" si="20"/>
        <v>6.2520738904473225E-2</v>
      </c>
      <c r="S172" s="3">
        <f t="shared" si="21"/>
        <v>5.2607389044732299E-3</v>
      </c>
      <c r="U172" s="7">
        <f t="shared" si="27"/>
        <v>137.18164898274529</v>
      </c>
      <c r="V172">
        <f t="shared" si="27"/>
        <v>127.78400570900691</v>
      </c>
      <c r="W172" s="7">
        <f t="shared" si="27"/>
        <v>159.90490906879754</v>
      </c>
      <c r="X172">
        <f t="shared" si="27"/>
        <v>139.59614175991504</v>
      </c>
      <c r="Y172" s="7">
        <f t="shared" si="28"/>
        <v>223.9917920646019</v>
      </c>
      <c r="Z172" s="7">
        <f t="shared" si="28"/>
        <v>217.88764131288775</v>
      </c>
      <c r="AA172">
        <f t="shared" si="28"/>
        <v>215.72819458747179</v>
      </c>
      <c r="AB172">
        <f t="shared" si="28"/>
        <v>162.06557097035869</v>
      </c>
      <c r="AC172">
        <f t="shared" si="28"/>
        <v>149.64644149772948</v>
      </c>
      <c r="AD172">
        <f t="shared" si="28"/>
        <v>151.23933946243145</v>
      </c>
      <c r="AE172">
        <f t="shared" si="28"/>
        <v>109.10138530759419</v>
      </c>
      <c r="AG172" s="3">
        <f t="shared" si="23"/>
        <v>-3.2459555901262094E-2</v>
      </c>
      <c r="AH172" s="3">
        <f t="shared" si="23"/>
        <v>0</v>
      </c>
      <c r="AI172" s="3">
        <f t="shared" si="23"/>
        <v>0</v>
      </c>
      <c r="AJ172" s="3">
        <f t="shared" si="22"/>
        <v>0</v>
      </c>
      <c r="AK172" s="3">
        <f t="shared" si="22"/>
        <v>0</v>
      </c>
      <c r="AL172" s="3">
        <f t="shared" si="22"/>
        <v>0</v>
      </c>
      <c r="AM172" s="3">
        <f t="shared" si="22"/>
        <v>0</v>
      </c>
      <c r="AN172" s="3">
        <f t="shared" si="22"/>
        <v>0</v>
      </c>
      <c r="AO172" s="3">
        <f t="shared" si="22"/>
        <v>0</v>
      </c>
      <c r="AP172" s="3">
        <f t="shared" si="22"/>
        <v>0</v>
      </c>
      <c r="AQ172" s="3">
        <f t="shared" si="22"/>
        <v>-1.1404323829489563E-2</v>
      </c>
    </row>
    <row r="173" spans="1:43" x14ac:dyDescent="0.25">
      <c r="A173" s="1">
        <v>42094</v>
      </c>
      <c r="B173" s="3">
        <v>4.7640760422136301E-3</v>
      </c>
      <c r="C173" s="3">
        <v>-4.4115354107657698E-3</v>
      </c>
      <c r="D173" s="3">
        <v>-1.5972138177023601E-2</v>
      </c>
      <c r="E173" s="3">
        <v>-1.46117697623555E-2</v>
      </c>
      <c r="F173" s="3">
        <f>VLOOKUP($A173,[1]Consolidate_Returns!$A:$G,3,0)</f>
        <v>8.521085827298186E-3</v>
      </c>
      <c r="G173" s="3">
        <f>VLOOKUP($A173,[1]Consolidate_Returns!$A:$G,5,0)</f>
        <v>3.5210858272981859E-3</v>
      </c>
      <c r="H173" s="3">
        <f>VLOOKUP($A173,[1]Consolidate_Returns!$A:$G,2,0)</f>
        <v>2.498974365023127E-2</v>
      </c>
      <c r="I173" s="3">
        <f>VLOOKUP($A173,[1]Consolidate_Returns!$A:$G,4,0)</f>
        <v>-1.52E-2</v>
      </c>
      <c r="J173" s="3">
        <v>-1.1301000000000002E-2</v>
      </c>
      <c r="M173" s="3">
        <f t="shared" si="16"/>
        <v>7.3939828917728182E-3</v>
      </c>
      <c r="N173" s="3">
        <f t="shared" si="24"/>
        <v>3.8939828917728186E-3</v>
      </c>
      <c r="O173" s="3">
        <f t="shared" si="24"/>
        <v>1.6169359931932158E-2</v>
      </c>
      <c r="P173" s="3">
        <f t="shared" si="18"/>
        <v>-1.52E-2</v>
      </c>
      <c r="Q173" s="3">
        <f t="shared" si="19"/>
        <v>-1.2503957347146251E-2</v>
      </c>
      <c r="R173" s="3">
        <f t="shared" si="20"/>
        <v>-1.196346062322973E-2</v>
      </c>
      <c r="S173" s="3">
        <f t="shared" si="21"/>
        <v>-9.2341606232297316E-3</v>
      </c>
      <c r="U173" s="7">
        <f t="shared" si="27"/>
        <v>137.83519279009533</v>
      </c>
      <c r="V173">
        <f t="shared" si="27"/>
        <v>127.22028204289212</v>
      </c>
      <c r="W173" s="7">
        <f t="shared" si="27"/>
        <v>157.3508857659663</v>
      </c>
      <c r="X173">
        <f t="shared" si="27"/>
        <v>137.55639507680604</v>
      </c>
      <c r="Y173" s="7">
        <f t="shared" si="28"/>
        <v>225.64798354302511</v>
      </c>
      <c r="Z173" s="7">
        <f t="shared" si="28"/>
        <v>218.73609206048886</v>
      </c>
      <c r="AA173">
        <f t="shared" si="28"/>
        <v>219.21638141322251</v>
      </c>
      <c r="AB173">
        <f t="shared" si="28"/>
        <v>159.60217429160923</v>
      </c>
      <c r="AC173">
        <f t="shared" si="28"/>
        <v>147.77526877608966</v>
      </c>
      <c r="AD173">
        <f t="shared" si="28"/>
        <v>149.42999358008936</v>
      </c>
      <c r="AE173">
        <f t="shared" si="28"/>
        <v>108.09392559144699</v>
      </c>
      <c r="AG173" s="3">
        <f t="shared" si="23"/>
        <v>-2.7850119651658626E-2</v>
      </c>
      <c r="AH173" s="3">
        <f t="shared" si="23"/>
        <v>-4.4115354107657949E-3</v>
      </c>
      <c r="AI173" s="3">
        <f t="shared" si="23"/>
        <v>-1.5972138177023674E-2</v>
      </c>
      <c r="AJ173" s="3">
        <f t="shared" si="22"/>
        <v>-1.4611769762355377E-2</v>
      </c>
      <c r="AK173" s="3">
        <f t="shared" si="22"/>
        <v>0</v>
      </c>
      <c r="AL173" s="3">
        <f t="shared" si="22"/>
        <v>0</v>
      </c>
      <c r="AM173" s="3">
        <f t="shared" si="22"/>
        <v>0</v>
      </c>
      <c r="AN173" s="3">
        <f t="shared" si="22"/>
        <v>-1.5200000000000057E-2</v>
      </c>
      <c r="AO173" s="3">
        <f t="shared" si="22"/>
        <v>-1.250395734714623E-2</v>
      </c>
      <c r="AP173" s="3">
        <f t="shared" si="22"/>
        <v>-1.1963460623229817E-2</v>
      </c>
      <c r="AQ173" s="3">
        <f t="shared" si="22"/>
        <v>-2.0533175094678415E-2</v>
      </c>
    </row>
    <row r="174" spans="1:43" x14ac:dyDescent="0.25">
      <c r="A174" s="1">
        <v>42124</v>
      </c>
      <c r="B174" s="3">
        <v>-5.1790334418151001E-4</v>
      </c>
      <c r="C174" s="3">
        <v>5.3458242271191498E-3</v>
      </c>
      <c r="D174" s="3">
        <v>9.7194664432607106E-3</v>
      </c>
      <c r="E174" s="3">
        <v>2.8657121079095699E-2</v>
      </c>
      <c r="F174" s="3">
        <f>VLOOKUP($A174,[1]Consolidate_Returns!$A:$G,3,0)</f>
        <v>-5.148592557557171E-3</v>
      </c>
      <c r="G174" s="3">
        <f>VLOOKUP($A174,[1]Consolidate_Returns!$A:$G,5,0)</f>
        <v>-4.347440473985148E-2</v>
      </c>
      <c r="H174" s="3">
        <f>VLOOKUP($A174,[1]Consolidate_Returns!$A:$G,2,0)</f>
        <v>-3.8474404739851482E-2</v>
      </c>
      <c r="I174" s="3">
        <f>VLOOKUP($A174,[1]Consolidate_Returns!$A:$G,4,0)</f>
        <v>5.4999999999999997E-3</v>
      </c>
      <c r="J174" s="3">
        <v>-1.7201000000000001E-2</v>
      </c>
      <c r="M174" s="3">
        <f t="shared" si="16"/>
        <v>-3.7593857935444728E-3</v>
      </c>
      <c r="N174" s="3">
        <f t="shared" si="24"/>
        <v>-3.0587454321150488E-2</v>
      </c>
      <c r="O174" s="3">
        <f t="shared" si="24"/>
        <v>-2.532833604976029E-2</v>
      </c>
      <c r="P174" s="3">
        <f t="shared" si="18"/>
        <v>5.4999999999999997E-3</v>
      </c>
      <c r="Q174" s="3">
        <f t="shared" si="19"/>
        <v>8.4073737784182423E-3</v>
      </c>
      <c r="R174" s="3">
        <f t="shared" si="20"/>
        <v>5.4537472681357446E-3</v>
      </c>
      <c r="S174" s="3">
        <f t="shared" si="21"/>
        <v>-1.0436952731864254E-2</v>
      </c>
      <c r="U174" s="7">
        <f t="shared" si="27"/>
        <v>137.76380748280343</v>
      </c>
      <c r="V174">
        <f t="shared" si="27"/>
        <v>127.90037930881795</v>
      </c>
      <c r="W174" s="7">
        <f t="shared" si="27"/>
        <v>158.88025241998596</v>
      </c>
      <c r="X174">
        <f t="shared" si="27"/>
        <v>141.498365345726</v>
      </c>
      <c r="Y174" s="7">
        <f t="shared" si="28"/>
        <v>224.79968571935149</v>
      </c>
      <c r="Z174" s="7">
        <f t="shared" si="28"/>
        <v>212.04551183620168</v>
      </c>
      <c r="AA174">
        <f t="shared" si="28"/>
        <v>213.66399523717598</v>
      </c>
      <c r="AB174">
        <f t="shared" si="28"/>
        <v>160.4799862502131</v>
      </c>
      <c r="AC174">
        <f t="shared" si="28"/>
        <v>149.01767069589647</v>
      </c>
      <c r="AD174">
        <f t="shared" si="28"/>
        <v>150.24494699935431</v>
      </c>
      <c r="AE174">
        <f t="shared" si="28"/>
        <v>106.96575439944741</v>
      </c>
      <c r="AG174" s="3">
        <f t="shared" si="23"/>
        <v>-2.8353599325736768E-2</v>
      </c>
      <c r="AH174" s="3">
        <f t="shared" si="23"/>
        <v>0</v>
      </c>
      <c r="AI174" s="3">
        <f t="shared" si="23"/>
        <v>-6.4079123948016081E-3</v>
      </c>
      <c r="AJ174" s="3">
        <f t="shared" si="22"/>
        <v>0</v>
      </c>
      <c r="AK174" s="3">
        <f t="shared" si="22"/>
        <v>-3.7593857935445309E-3</v>
      </c>
      <c r="AL174" s="3">
        <f t="shared" si="22"/>
        <v>-3.0587454321150506E-2</v>
      </c>
      <c r="AM174" s="3">
        <f t="shared" si="22"/>
        <v>-2.532833604976029E-2</v>
      </c>
      <c r="AN174" s="3">
        <f t="shared" si="22"/>
        <v>-9.7835999999999305E-3</v>
      </c>
      <c r="AO174" s="3">
        <f t="shared" si="22"/>
        <v>-4.2017090118548102E-3</v>
      </c>
      <c r="AP174" s="3">
        <f t="shared" si="22"/>
        <v>-6.5749590457854726E-3</v>
      </c>
      <c r="AQ174" s="3">
        <f t="shared" si="22"/>
        <v>-3.0755824048644419E-2</v>
      </c>
    </row>
    <row r="175" spans="1:43" x14ac:dyDescent="0.25">
      <c r="A175" s="1">
        <v>42153</v>
      </c>
      <c r="B175" s="3">
        <v>1.76515208080718E-3</v>
      </c>
      <c r="C175" s="3">
        <v>2.51881984160995E-3</v>
      </c>
      <c r="D175" s="3">
        <v>1.30092298434387E-2</v>
      </c>
      <c r="E175" s="3">
        <v>0</v>
      </c>
      <c r="F175" s="3">
        <f>VLOOKUP($A175,[1]Consolidate_Returns!$A:$G,3,0)</f>
        <v>0.11313571809597621</v>
      </c>
      <c r="G175" s="3">
        <f>VLOOKUP($A175,[1]Consolidate_Returns!$A:$G,5,0)</f>
        <v>0.11089328798495228</v>
      </c>
      <c r="H175" s="3">
        <f>VLOOKUP($A175,[1]Consolidate_Returns!$A:$G,2,0)</f>
        <v>0.12810723638556537</v>
      </c>
      <c r="I175" s="3">
        <f>VLOOKUP($A175,[1]Consolidate_Returns!$A:$G,4,0)</f>
        <v>2.1499999999999998E-2</v>
      </c>
      <c r="J175" s="3">
        <v>-6.6000000000000008E-3</v>
      </c>
      <c r="M175" s="3">
        <f t="shared" si="16"/>
        <v>7.9724548291425487E-2</v>
      </c>
      <c r="N175" s="3">
        <f t="shared" si="24"/>
        <v>7.8154847213708745E-2</v>
      </c>
      <c r="O175" s="3">
        <f t="shared" si="24"/>
        <v>9.043071142237874E-2</v>
      </c>
      <c r="P175" s="3">
        <f t="shared" si="18"/>
        <v>2.1499999999999998E-2</v>
      </c>
      <c r="Q175" s="3">
        <f t="shared" si="19"/>
        <v>9.8621068428900727E-3</v>
      </c>
      <c r="R175" s="3">
        <f t="shared" si="20"/>
        <v>1.5805645952482981E-2</v>
      </c>
      <c r="S175" s="3">
        <f t="shared" si="21"/>
        <v>-3.864354047517015E-3</v>
      </c>
      <c r="U175" s="7">
        <f t="shared" si="27"/>
        <v>138.00698155424161</v>
      </c>
      <c r="V175">
        <f t="shared" si="27"/>
        <v>128.22253732197044</v>
      </c>
      <c r="W175" s="7">
        <f t="shared" si="27"/>
        <v>160.94716214130113</v>
      </c>
      <c r="X175">
        <f t="shared" si="27"/>
        <v>141.498365345726</v>
      </c>
      <c r="Y175" s="7">
        <f t="shared" si="28"/>
        <v>242.7217391193812</v>
      </c>
      <c r="Z175" s="7">
        <f t="shared" si="28"/>
        <v>228.6178964161127</v>
      </c>
      <c r="AA175">
        <f t="shared" si="28"/>
        <v>232.98578233182155</v>
      </c>
      <c r="AB175">
        <f t="shared" si="28"/>
        <v>163.93030595459268</v>
      </c>
      <c r="AC175">
        <f t="shared" si="28"/>
        <v>150.48729888577802</v>
      </c>
      <c r="AD175">
        <f t="shared" si="28"/>
        <v>152.61966543777567</v>
      </c>
      <c r="AE175">
        <f t="shared" si="28"/>
        <v>106.55240085348818</v>
      </c>
      <c r="AG175" s="3">
        <f t="shared" si="23"/>
        <v>-2.6638495659777883E-2</v>
      </c>
      <c r="AH175" s="3">
        <f t="shared" si="23"/>
        <v>0</v>
      </c>
      <c r="AI175" s="3">
        <f t="shared" si="23"/>
        <v>0</v>
      </c>
      <c r="AJ175" s="3">
        <f t="shared" si="22"/>
        <v>0</v>
      </c>
      <c r="AK175" s="3">
        <f t="shared" si="22"/>
        <v>0</v>
      </c>
      <c r="AL175" s="3">
        <f t="shared" si="22"/>
        <v>0</v>
      </c>
      <c r="AM175" s="3">
        <f t="shared" si="22"/>
        <v>0</v>
      </c>
      <c r="AN175" s="3">
        <f t="shared" si="22"/>
        <v>0</v>
      </c>
      <c r="AO175" s="3">
        <f t="shared" si="22"/>
        <v>0</v>
      </c>
      <c r="AP175" s="3">
        <f t="shared" si="22"/>
        <v>0</v>
      </c>
      <c r="AQ175" s="3">
        <f t="shared" si="22"/>
        <v>-3.4501326703014423E-2</v>
      </c>
    </row>
    <row r="176" spans="1:43" x14ac:dyDescent="0.25">
      <c r="A176" s="1">
        <v>42185</v>
      </c>
      <c r="B176" s="3">
        <v>-1.0787028849108E-2</v>
      </c>
      <c r="C176" s="3">
        <v>-2.4572198171932898E-2</v>
      </c>
      <c r="D176" s="3">
        <v>-2.0573857487372098E-2</v>
      </c>
      <c r="E176" s="3">
        <v>-2.5783389404334001E-2</v>
      </c>
      <c r="F176" s="3">
        <f>VLOOKUP($A176,[1]Consolidate_Returns!$A:$G,3,0)</f>
        <v>-2.2447046116697188E-2</v>
      </c>
      <c r="G176" s="3">
        <f>VLOOKUP($A176,[1]Consolidate_Returns!$A:$G,5,0)</f>
        <v>-2.7447046116697189E-2</v>
      </c>
      <c r="H176" s="3">
        <f>VLOOKUP($A176,[1]Consolidate_Returns!$A:$G,2,0)</f>
        <v>-2.2983530122927517E-2</v>
      </c>
      <c r="I176" s="3">
        <f>VLOOKUP($A176,[1]Consolidate_Returns!$A:$G,4,0)</f>
        <v>-2.69E-2</v>
      </c>
      <c r="J176" s="3">
        <v>3.8E-3</v>
      </c>
      <c r="M176" s="3">
        <f t="shared" si="16"/>
        <v>-1.8949040936420428E-2</v>
      </c>
      <c r="N176" s="3">
        <f t="shared" si="24"/>
        <v>-2.2449040936420431E-2</v>
      </c>
      <c r="O176" s="3">
        <f t="shared" si="24"/>
        <v>-2.3460130537629131E-2</v>
      </c>
      <c r="P176" s="3">
        <f t="shared" si="18"/>
        <v>-2.69E-2</v>
      </c>
      <c r="Q176" s="3">
        <f t="shared" si="19"/>
        <v>-2.1773359692740336E-2</v>
      </c>
      <c r="R176" s="3">
        <f t="shared" si="20"/>
        <v>-2.6201659451579869E-2</v>
      </c>
      <c r="S176" s="3">
        <f t="shared" si="21"/>
        <v>-4.711659451579869E-3</v>
      </c>
      <c r="U176" s="7">
        <f t="shared" si="27"/>
        <v>136.51829626283768</v>
      </c>
      <c r="V176">
        <f t="shared" si="27"/>
        <v>125.07182772478691</v>
      </c>
      <c r="W176" s="7">
        <f t="shared" si="27"/>
        <v>157.63585816440903</v>
      </c>
      <c r="X176">
        <f t="shared" si="27"/>
        <v>137.85005789194042</v>
      </c>
      <c r="Y176" s="7">
        <f t="shared" si="28"/>
        <v>238.12239494864886</v>
      </c>
      <c r="Z176" s="7">
        <f t="shared" si="28"/>
        <v>223.48564390066906</v>
      </c>
      <c r="AA176">
        <f t="shared" si="28"/>
        <v>227.51990546490535</v>
      </c>
      <c r="AB176">
        <f t="shared" si="28"/>
        <v>159.52058072441415</v>
      </c>
      <c r="AC176">
        <f t="shared" si="28"/>
        <v>147.21068479794906</v>
      </c>
      <c r="AD176">
        <f t="shared" si="28"/>
        <v>148.62077693836102</v>
      </c>
      <c r="AE176">
        <f t="shared" si="28"/>
        <v>106.05036222691831</v>
      </c>
      <c r="AG176" s="3">
        <f t="shared" si="23"/>
        <v>-3.7138174287707063E-2</v>
      </c>
      <c r="AH176" s="3">
        <f t="shared" si="23"/>
        <v>-2.4572198171932909E-2</v>
      </c>
      <c r="AI176" s="3">
        <f t="shared" si="23"/>
        <v>-2.0573857487372137E-2</v>
      </c>
      <c r="AJ176" s="3">
        <f t="shared" si="22"/>
        <v>-2.5783389404334028E-2</v>
      </c>
      <c r="AK176" s="3">
        <f t="shared" si="22"/>
        <v>-1.8949040936420525E-2</v>
      </c>
      <c r="AL176" s="3">
        <f t="shared" si="22"/>
        <v>-2.2449040936420427E-2</v>
      </c>
      <c r="AM176" s="3">
        <f t="shared" si="22"/>
        <v>-2.3460130537629232E-2</v>
      </c>
      <c r="AN176" s="3">
        <f t="shared" si="22"/>
        <v>-2.6899999999999966E-2</v>
      </c>
      <c r="AO176" s="3">
        <f t="shared" si="22"/>
        <v>-2.1773359692740295E-2</v>
      </c>
      <c r="AP176" s="3">
        <f t="shared" si="22"/>
        <v>-2.6201659451579838E-2</v>
      </c>
      <c r="AQ176" s="3">
        <f t="shared" si="22"/>
        <v>-3.905042765254204E-2</v>
      </c>
    </row>
    <row r="177" spans="1:43" x14ac:dyDescent="0.25">
      <c r="A177" s="1">
        <v>42216</v>
      </c>
      <c r="B177" s="3">
        <v>3.1622170461903399E-3</v>
      </c>
      <c r="C177" s="3">
        <v>1.26949683770687E-2</v>
      </c>
      <c r="D177" s="3">
        <v>2.25054254030434E-2</v>
      </c>
      <c r="E177" s="3">
        <v>8.2421717328433602E-3</v>
      </c>
      <c r="F177" s="3">
        <f>VLOOKUP($A177,[1]Consolidate_Returns!$A:$G,3,0)</f>
        <v>2.6733376950418802E-2</v>
      </c>
      <c r="G177" s="3">
        <f>VLOOKUP($A177,[1]Consolidate_Returns!$A:$G,5,0)</f>
        <v>1.9527401340754006E-3</v>
      </c>
      <c r="H177" s="3">
        <f>VLOOKUP($A177,[1]Consolidate_Returns!$A:$G,2,0)</f>
        <v>6.9527401340754007E-3</v>
      </c>
      <c r="I177" s="3">
        <f>VLOOKUP($A177,[1]Consolidate_Returns!$A:$G,4,0)</f>
        <v>2.2700000000000001E-2</v>
      </c>
      <c r="J177" s="3">
        <v>-1.3000000000000002E-3</v>
      </c>
      <c r="M177" s="3">
        <f t="shared" si="16"/>
        <v>1.9662028979150262E-2</v>
      </c>
      <c r="N177" s="3">
        <f t="shared" si="24"/>
        <v>2.3155832077098822E-3</v>
      </c>
      <c r="O177" s="3">
        <f t="shared" si="24"/>
        <v>8.6754086069733907E-3</v>
      </c>
      <c r="P177" s="3">
        <f t="shared" si="18"/>
        <v>2.2700000000000001E-2</v>
      </c>
      <c r="Q177" s="3">
        <f t="shared" si="19"/>
        <v>1.9562288295250987E-2</v>
      </c>
      <c r="R177" s="3">
        <f t="shared" si="20"/>
        <v>1.9698490513120611E-2</v>
      </c>
      <c r="S177" s="3">
        <f t="shared" si="21"/>
        <v>2.8984905131206095E-3</v>
      </c>
      <c r="U177" s="7">
        <f t="shared" si="27"/>
        <v>136.94999674639686</v>
      </c>
      <c r="V177">
        <f>V176*(1+C177)</f>
        <v>126.65961062261528</v>
      </c>
      <c r="W177" s="7">
        <f t="shared" si="27"/>
        <v>161.18352021117286</v>
      </c>
      <c r="X177">
        <f t="shared" si="27"/>
        <v>138.9862417424682</v>
      </c>
      <c r="Y177" s="7">
        <f t="shared" si="28"/>
        <v>242.80436437871387</v>
      </c>
      <c r="Z177" s="7">
        <f t="shared" si="28"/>
        <v>224.0031435048497</v>
      </c>
      <c r="AA177">
        <f t="shared" si="28"/>
        <v>229.49373361103335</v>
      </c>
      <c r="AB177">
        <f t="shared" si="28"/>
        <v>163.14169790685833</v>
      </c>
      <c r="AC177">
        <f t="shared" si="28"/>
        <v>150.09046265410788</v>
      </c>
      <c r="AD177">
        <f t="shared" si="28"/>
        <v>151.54838190293393</v>
      </c>
      <c r="AE177">
        <f t="shared" si="28"/>
        <v>106.35774819574604</v>
      </c>
      <c r="AG177" s="3">
        <f t="shared" si="23"/>
        <v>-3.4093396209313877E-2</v>
      </c>
      <c r="AH177" s="3">
        <f t="shared" si="23"/>
        <v>-1.2189173073611906E-2</v>
      </c>
      <c r="AI177" s="3">
        <f t="shared" si="23"/>
        <v>0</v>
      </c>
      <c r="AJ177" s="3">
        <f t="shared" si="22"/>
        <v>-1.7753728794815966E-2</v>
      </c>
      <c r="AK177" s="3">
        <f t="shared" si="22"/>
        <v>0</v>
      </c>
      <c r="AL177" s="3">
        <f t="shared" si="22"/>
        <v>-2.0185440350932015E-2</v>
      </c>
      <c r="AM177" s="3">
        <f t="shared" si="22"/>
        <v>-1.4988248149042763E-2</v>
      </c>
      <c r="AN177" s="3">
        <f t="shared" si="22"/>
        <v>-4.81063000000009E-3</v>
      </c>
      <c r="AO177" s="3">
        <f t="shared" si="22"/>
        <v>-2.6370081369547355E-3</v>
      </c>
      <c r="AP177" s="3">
        <f t="shared" si="22"/>
        <v>-7.0193020785942646E-3</v>
      </c>
      <c r="AQ177" s="3">
        <f t="shared" ref="AP177:AQ240" si="29">MIN(0,((AE177-MAX(AE166:AE177))/MAX(AE166:AE177)))</f>
        <v>-3.6265124433505588E-2</v>
      </c>
    </row>
    <row r="178" spans="1:43" x14ac:dyDescent="0.25">
      <c r="A178" s="1">
        <v>42247</v>
      </c>
      <c r="B178" s="3">
        <v>-3.8495968692057E-2</v>
      </c>
      <c r="C178" s="3">
        <v>-4.9287735063817999E-2</v>
      </c>
      <c r="D178" s="3">
        <v>-6.1496077941558799E-2</v>
      </c>
      <c r="E178" s="3">
        <v>-6.8068082115039494E-2</v>
      </c>
      <c r="F178" s="3">
        <f>VLOOKUP($A178,[1]Consolidate_Returns!$A:$G,3,0)</f>
        <v>-5.0136814082519014E-2</v>
      </c>
      <c r="G178" s="3">
        <f>VLOOKUP($A178,[1]Consolidate_Returns!$A:$G,5,0)</f>
        <v>-5.1609335659015876E-2</v>
      </c>
      <c r="H178" s="3">
        <f>VLOOKUP($A178,[1]Consolidate_Returns!$A:$G,2,0)</f>
        <v>-6.0407403103108437E-2</v>
      </c>
      <c r="I178" s="3">
        <f>VLOOKUP($A178,[1]Consolidate_Returns!$A:$G,4,0)</f>
        <v>-6.6100000000000006E-2</v>
      </c>
      <c r="J178" s="3">
        <v>-1.3100000000000001E-2</v>
      </c>
      <c r="M178" s="3">
        <f t="shared" si="16"/>
        <v>-4.6644560465380409E-2</v>
      </c>
      <c r="N178" s="3">
        <f t="shared" si="24"/>
        <v>-4.7675325568928208E-2</v>
      </c>
      <c r="O178" s="3">
        <f t="shared" si="24"/>
        <v>-5.7071502691321302E-2</v>
      </c>
      <c r="P178" s="3">
        <f t="shared" si="18"/>
        <v>-6.6100000000000006E-2</v>
      </c>
      <c r="Q178" s="3">
        <f t="shared" si="19"/>
        <v>-5.7833575078236554E-2</v>
      </c>
      <c r="R178" s="3">
        <f t="shared" si="20"/>
        <v>-6.1056320519145398E-2</v>
      </c>
      <c r="S178" s="3">
        <f t="shared" si="21"/>
        <v>-2.3956320519145397E-2</v>
      </c>
      <c r="U178" s="7">
        <f t="shared" ref="U178:X193" si="30">U177*(1+B178)</f>
        <v>131.67797395927028</v>
      </c>
      <c r="V178">
        <f t="shared" si="30"/>
        <v>120.41684529096146</v>
      </c>
      <c r="W178" s="7">
        <f t="shared" si="30"/>
        <v>151.27136588937176</v>
      </c>
      <c r="X178">
        <f t="shared" si="30"/>
        <v>129.52571482668114</v>
      </c>
      <c r="Y178" s="7">
        <f t="shared" ref="Y178:AE193" si="31">Y177*(1+M178)</f>
        <v>231.47886152319268</v>
      </c>
      <c r="Z178" s="7">
        <f t="shared" si="31"/>
        <v>213.32372070979267</v>
      </c>
      <c r="AA178">
        <f t="shared" si="31"/>
        <v>216.39618137560987</v>
      </c>
      <c r="AB178">
        <f t="shared" si="31"/>
        <v>152.35803167521499</v>
      </c>
      <c r="AC178">
        <f t="shared" si="31"/>
        <v>141.41019461367426</v>
      </c>
      <c r="AD178">
        <f t="shared" si="31"/>
        <v>142.29539532331054</v>
      </c>
      <c r="AE178">
        <f t="shared" si="31"/>
        <v>103.80980789027419</v>
      </c>
      <c r="AG178" s="3">
        <f t="shared" si="23"/>
        <v>-7.1276906588291139E-2</v>
      </c>
      <c r="AH178" s="3">
        <f t="shared" si="23"/>
        <v>-6.0876131404330729E-2</v>
      </c>
      <c r="AI178" s="3">
        <f t="shared" si="23"/>
        <v>-6.1496077941558751E-2</v>
      </c>
      <c r="AJ178" s="3">
        <f t="shared" si="23"/>
        <v>-8.4613348640401792E-2</v>
      </c>
      <c r="AK178" s="3">
        <f t="shared" si="23"/>
        <v>-4.6644560465380479E-2</v>
      </c>
      <c r="AL178" s="3">
        <f t="shared" si="23"/>
        <v>-6.6898418479377275E-2</v>
      </c>
      <c r="AM178" s="3">
        <f t="shared" si="23"/>
        <v>-7.1204348995787842E-2</v>
      </c>
      <c r="AN178" s="3">
        <f t="shared" si="23"/>
        <v>-7.0592647357000091E-2</v>
      </c>
      <c r="AO178" s="3">
        <f t="shared" si="23"/>
        <v>-6.0318075607120859E-2</v>
      </c>
      <c r="AP178" s="3">
        <f t="shared" si="29"/>
        <v>-6.7647049840208265E-2</v>
      </c>
      <c r="AQ178" s="3">
        <f t="shared" si="29"/>
        <v>-5.9352666008055277E-2</v>
      </c>
    </row>
    <row r="179" spans="1:43" x14ac:dyDescent="0.25">
      <c r="A179" s="1">
        <v>42277</v>
      </c>
      <c r="B179" s="3">
        <v>5.5980749078962796E-3</v>
      </c>
      <c r="C179" s="3">
        <v>-2.1926783559158201E-2</v>
      </c>
      <c r="D179" s="3">
        <v>-2.4685315455968599E-2</v>
      </c>
      <c r="E179" s="3">
        <v>-3.4371719660124797E-2</v>
      </c>
      <c r="F179" s="3">
        <f>VLOOKUP($A179,[1]Consolidate_Returns!$A:$G,3,0)</f>
        <v>-3.2819584644876783E-2</v>
      </c>
      <c r="G179" s="3">
        <f>VLOOKUP($A179,[1]Consolidate_Returns!$A:$G,5,0)</f>
        <v>-3.781958464487678E-2</v>
      </c>
      <c r="H179" s="3">
        <f>VLOOKUP($A179,[1]Consolidate_Returns!$A:$G,2,0)</f>
        <v>-4.2936152381348333E-2</v>
      </c>
      <c r="I179" s="3">
        <f>VLOOKUP($A179,[1]Consolidate_Returns!$A:$G,4,0)</f>
        <v>-3.61E-2</v>
      </c>
      <c r="J179" s="3">
        <v>2.29E-2</v>
      </c>
      <c r="M179" s="3">
        <f t="shared" si="16"/>
        <v>-2.1294286779044862E-2</v>
      </c>
      <c r="N179" s="3">
        <f t="shared" si="24"/>
        <v>-2.4794286779044862E-2</v>
      </c>
      <c r="O179" s="3">
        <f t="shared" si="24"/>
        <v>-3.6633341734691294E-2</v>
      </c>
      <c r="P179" s="3">
        <f t="shared" si="18"/>
        <v>-3.61E-2</v>
      </c>
      <c r="Q179" s="3">
        <f t="shared" si="19"/>
        <v>-2.3857755886925479E-2</v>
      </c>
      <c r="R179" s="3">
        <f t="shared" si="20"/>
        <v>-3.1848035067747457E-2</v>
      </c>
      <c r="S179" s="3">
        <f t="shared" si="21"/>
        <v>9.4519649322525393E-3</v>
      </c>
      <c r="U179" s="7">
        <f t="shared" si="30"/>
        <v>132.41511712121428</v>
      </c>
      <c r="V179">
        <f t="shared" si="30"/>
        <v>117.77649118738991</v>
      </c>
      <c r="W179" s="7">
        <f t="shared" si="30"/>
        <v>147.53718450293738</v>
      </c>
      <c r="X179">
        <f t="shared" si="30"/>
        <v>125.0736932678812</v>
      </c>
      <c r="Y179" s="7">
        <f t="shared" si="31"/>
        <v>226.54968426263099</v>
      </c>
      <c r="Z179" s="7">
        <f t="shared" si="31"/>
        <v>208.0345112017412</v>
      </c>
      <c r="AA179">
        <f t="shared" si="31"/>
        <v>208.46886611319491</v>
      </c>
      <c r="AB179">
        <f t="shared" si="31"/>
        <v>146.85790673173972</v>
      </c>
      <c r="AC179">
        <f t="shared" si="31"/>
        <v>138.03646471065861</v>
      </c>
      <c r="AD179">
        <f t="shared" si="31"/>
        <v>137.76356658307475</v>
      </c>
      <c r="AE179">
        <f t="shared" si="31"/>
        <v>104.79101455407694</v>
      </c>
      <c r="AG179" s="3">
        <f t="shared" si="23"/>
        <v>-6.6077845142679281E-2</v>
      </c>
      <c r="AH179" s="3">
        <f t="shared" si="23"/>
        <v>-8.1468097206267326E-2</v>
      </c>
      <c r="AI179" s="3">
        <f t="shared" si="23"/>
        <v>-8.4663343314235126E-2</v>
      </c>
      <c r="AJ179" s="3">
        <f t="shared" si="23"/>
        <v>-0.11607676200155422</v>
      </c>
      <c r="AK179" s="3">
        <f t="shared" si="23"/>
        <v>-6.6945584597193075E-2</v>
      </c>
      <c r="AL179" s="3">
        <f t="shared" si="23"/>
        <v>-9.0034006685579898E-2</v>
      </c>
      <c r="AM179" s="3">
        <f t="shared" si="23"/>
        <v>-0.10522923748072026</v>
      </c>
      <c r="AN179" s="3">
        <f t="shared" si="23"/>
        <v>-0.10414425278741245</v>
      </c>
      <c r="AO179" s="3">
        <f t="shared" si="23"/>
        <v>-8.2736777570642489E-2</v>
      </c>
      <c r="AP179" s="3">
        <f t="shared" si="29"/>
        <v>-9.7340659292415199E-2</v>
      </c>
      <c r="AQ179" s="3">
        <f t="shared" si="29"/>
        <v>-5.0461700393546506E-2</v>
      </c>
    </row>
    <row r="180" spans="1:43" x14ac:dyDescent="0.25">
      <c r="A180" s="1">
        <v>42307</v>
      </c>
      <c r="B180" s="3">
        <v>-3.99858040056391E-3</v>
      </c>
      <c r="C180" s="3">
        <v>4.6798050378251597E-2</v>
      </c>
      <c r="D180" s="3">
        <v>8.4734356521000503E-2</v>
      </c>
      <c r="E180" s="3">
        <v>7.6566694940388202E-2</v>
      </c>
      <c r="F180" s="3">
        <f>VLOOKUP($A180,[1]Consolidate_Returns!$A:$G,3,0)</f>
        <v>3.2045343089290974E-2</v>
      </c>
      <c r="G180" s="3">
        <f>VLOOKUP($A180,[1]Consolidate_Returns!$A:$G,5,0)</f>
        <v>3.7448324824161286E-2</v>
      </c>
      <c r="H180" s="3">
        <f>VLOOKUP($A180,[1]Consolidate_Returns!$A:$G,2,0)</f>
        <v>4.2448324824161283E-2</v>
      </c>
      <c r="I180" s="3">
        <f>VLOOKUP($A180,[1]Consolidate_Returns!$A:$G,4,0)</f>
        <v>9.1700000000000004E-2</v>
      </c>
      <c r="J180" s="3">
        <v>-5.1000000000000004E-3</v>
      </c>
      <c r="M180" s="3">
        <f t="shared" si="16"/>
        <v>2.1232166042334508E-2</v>
      </c>
      <c r="N180" s="3">
        <f t="shared" si="24"/>
        <v>2.5014253256743727E-2</v>
      </c>
      <c r="O180" s="3">
        <f t="shared" si="24"/>
        <v>4.3753242490388373E-2</v>
      </c>
      <c r="P180" s="3">
        <f t="shared" si="18"/>
        <v>9.1700000000000004E-2</v>
      </c>
      <c r="Q180" s="3">
        <f t="shared" si="19"/>
        <v>7.3353464678175828E-2</v>
      </c>
      <c r="R180" s="3">
        <f t="shared" si="20"/>
        <v>7.8229415113475476E-2</v>
      </c>
      <c r="S180" s="3">
        <f>($K$1*C180)+($L$1*J180)</f>
        <v>1.0469415113475478E-2</v>
      </c>
      <c r="U180" s="7">
        <f t="shared" si="30"/>
        <v>131.88564462915502</v>
      </c>
      <c r="V180">
        <f t="shared" si="30"/>
        <v>123.28820135535109</v>
      </c>
      <c r="W180" s="7">
        <f t="shared" si="30"/>
        <v>160.03865289471392</v>
      </c>
      <c r="X180">
        <f t="shared" si="30"/>
        <v>134.65017258539075</v>
      </c>
      <c r="Y180" s="7">
        <f t="shared" si="31"/>
        <v>231.35982477573361</v>
      </c>
      <c r="Z180" s="7">
        <f t="shared" si="31"/>
        <v>213.23833915108443</v>
      </c>
      <c r="AA180">
        <f t="shared" si="31"/>
        <v>217.59005496394184</v>
      </c>
      <c r="AB180">
        <f t="shared" si="31"/>
        <v>160.32477677904023</v>
      </c>
      <c r="AC180">
        <f t="shared" si="31"/>
        <v>148.16191764911218</v>
      </c>
      <c r="AD180">
        <f t="shared" si="31"/>
        <v>148.54072982081502</v>
      </c>
      <c r="AE180">
        <f t="shared" si="31"/>
        <v>105.88811518560581</v>
      </c>
      <c r="AG180" s="3">
        <f t="shared" si="23"/>
        <v>-6.981220796674413E-2</v>
      </c>
      <c r="AH180" s="3">
        <f t="shared" si="23"/>
        <v>-3.8482594945294879E-2</v>
      </c>
      <c r="AI180" s="3">
        <f t="shared" si="23"/>
        <v>-7.1028807098827886E-3</v>
      </c>
      <c r="AJ180" s="3">
        <f t="shared" si="23"/>
        <v>-4.8397681087007011E-2</v>
      </c>
      <c r="AK180" s="3">
        <f t="shared" si="23"/>
        <v>-4.7134818322827371E-2</v>
      </c>
      <c r="AL180" s="3">
        <f t="shared" si="23"/>
        <v>-6.7271886873788656E-2</v>
      </c>
      <c r="AM180" s="3">
        <f t="shared" si="23"/>
        <v>-6.608011533490446E-2</v>
      </c>
      <c r="AN180" s="3">
        <f t="shared" si="23"/>
        <v>-2.1994280768018265E-2</v>
      </c>
      <c r="AO180" s="3">
        <f t="shared" si="23"/>
        <v>-1.5452342183580761E-2</v>
      </c>
      <c r="AP180" s="3">
        <f t="shared" si="29"/>
        <v>-2.6726147022145492E-2</v>
      </c>
      <c r="AQ180" s="3">
        <f t="shared" si="29"/>
        <v>-4.0520589768822966E-2</v>
      </c>
    </row>
    <row r="181" spans="1:43" x14ac:dyDescent="0.25">
      <c r="A181" s="1">
        <v>42338</v>
      </c>
      <c r="B181" s="3">
        <v>-3.5789909137861299E-3</v>
      </c>
      <c r="C181" s="3">
        <v>8.8233444404117701E-4</v>
      </c>
      <c r="D181" s="3">
        <v>3.92231688782862E-3</v>
      </c>
      <c r="E181" s="3">
        <v>-5.3383461483493804E-3</v>
      </c>
      <c r="F181" s="3">
        <f>VLOOKUP($A181,[1]Consolidate_Returns!$A:$G,3,0)</f>
        <v>-1.3781432578725768E-2</v>
      </c>
      <c r="G181" s="3">
        <f>VLOOKUP($A181,[1]Consolidate_Returns!$A:$G,5,0)</f>
        <v>8.4018092776428667E-3</v>
      </c>
      <c r="H181" s="3">
        <f>VLOOKUP($A181,[1]Consolidate_Returns!$A:$G,2,0)</f>
        <v>-1.8744740281673156E-2</v>
      </c>
      <c r="I181" s="3">
        <f>VLOOKUP($A181,[1]Consolidate_Returns!$A:$G,4,0)</f>
        <v>3.3999999999999998E-3</v>
      </c>
      <c r="J181" s="3">
        <v>-2.8999999999999998E-3</v>
      </c>
      <c r="M181" s="3">
        <f t="shared" si="16"/>
        <v>-1.0720700079243877E-2</v>
      </c>
      <c r="N181" s="3">
        <f t="shared" si="24"/>
        <v>4.8075692202141675E-3</v>
      </c>
      <c r="O181" s="3">
        <f t="shared" si="24"/>
        <v>-1.2856617863958855E-2</v>
      </c>
      <c r="P181" s="3">
        <f t="shared" si="18"/>
        <v>3.3999999999999998E-3</v>
      </c>
      <c r="Q181" s="3">
        <f t="shared" si="19"/>
        <v>3.0103221546923871E-3</v>
      </c>
      <c r="R181" s="3">
        <f t="shared" si="20"/>
        <v>2.6447003332123529E-3</v>
      </c>
      <c r="S181" s="3">
        <f t="shared" si="21"/>
        <v>-1.7652996667876465E-3</v>
      </c>
      <c r="U181" s="7">
        <f t="shared" si="30"/>
        <v>131.41362710536845</v>
      </c>
      <c r="V181">
        <f t="shared" si="30"/>
        <v>123.3969827819508</v>
      </c>
      <c r="W181" s="7">
        <f t="shared" si="30"/>
        <v>160.6663752056682</v>
      </c>
      <c r="X181">
        <f t="shared" si="30"/>
        <v>133.93136335519495</v>
      </c>
      <c r="Y181" s="7">
        <f t="shared" si="31"/>
        <v>228.87948548392657</v>
      </c>
      <c r="Z181" s="7">
        <f t="shared" si="31"/>
        <v>214.26349722695676</v>
      </c>
      <c r="AA181">
        <f t="shared" si="31"/>
        <v>214.79258277627264</v>
      </c>
      <c r="AB181">
        <f t="shared" si="31"/>
        <v>160.869881020089</v>
      </c>
      <c r="AC181">
        <f t="shared" si="31"/>
        <v>148.60793275229301</v>
      </c>
      <c r="AD181">
        <f t="shared" si="31"/>
        <v>148.93357553846775</v>
      </c>
      <c r="AE181">
        <f t="shared" si="31"/>
        <v>105.7011909311519</v>
      </c>
      <c r="AG181" s="3">
        <f t="shared" si="23"/>
        <v>-7.3141341622545958E-2</v>
      </c>
      <c r="AH181" s="3">
        <f t="shared" si="23"/>
        <v>-3.7634215020270062E-2</v>
      </c>
      <c r="AI181" s="3">
        <f t="shared" si="23"/>
        <v>-3.2084235710147487E-3</v>
      </c>
      <c r="AJ181" s="3">
        <f t="shared" si="23"/>
        <v>-5.3477663660936543E-2</v>
      </c>
      <c r="AK181" s="3">
        <f t="shared" si="23"/>
        <v>-5.7350200151542505E-2</v>
      </c>
      <c r="AL181" s="3">
        <f t="shared" si="23"/>
        <v>-6.2787731906294719E-2</v>
      </c>
      <c r="AM181" s="3">
        <f t="shared" si="23"/>
        <v>-7.8087166407596109E-2</v>
      </c>
      <c r="AN181" s="3">
        <f t="shared" si="23"/>
        <v>-1.8669061322629375E-2</v>
      </c>
      <c r="AO181" s="3">
        <f t="shared" si="23"/>
        <v>-1.2488536556905527E-2</v>
      </c>
      <c r="AP181" s="3">
        <f t="shared" si="29"/>
        <v>-2.4152129338867973E-2</v>
      </c>
      <c r="AQ181" s="3">
        <f t="shared" si="29"/>
        <v>-3.1165455570119235E-2</v>
      </c>
    </row>
    <row r="182" spans="1:43" x14ac:dyDescent="0.25">
      <c r="A182" s="1">
        <v>42369</v>
      </c>
      <c r="B182" s="3">
        <v>-3.53632252714266E-3</v>
      </c>
      <c r="C182" s="3">
        <v>-3.25363176372662E-2</v>
      </c>
      <c r="D182" s="3">
        <v>-1.73262733464431E-2</v>
      </c>
      <c r="E182" s="3">
        <v>-2.10577199532118E-2</v>
      </c>
      <c r="F182" s="3">
        <f>VLOOKUP($A182,[1]Consolidate_Returns!$A:$G,3,0)</f>
        <v>-3.2566008207312945E-2</v>
      </c>
      <c r="G182" s="3">
        <f>VLOOKUP($A182,[1]Consolidate_Returns!$A:$G,5,0)</f>
        <v>-3.7566008207312943E-2</v>
      </c>
      <c r="H182" s="3">
        <f>VLOOKUP($A182,[1]Consolidate_Returns!$A:$G,2,0)</f>
        <v>-3.3678680218462001E-2</v>
      </c>
      <c r="I182" s="3">
        <f>VLOOKUP($A182,[1]Consolidate_Returns!$A:$G,4,0)</f>
        <v>-9.4999999999999998E-3</v>
      </c>
      <c r="J182" s="3">
        <v>-1.41E-2</v>
      </c>
      <c r="M182" s="3">
        <f t="shared" si="16"/>
        <v>-2.3857102503261857E-2</v>
      </c>
      <c r="N182" s="3">
        <f t="shared" si="24"/>
        <v>-2.7357102503261857E-2</v>
      </c>
      <c r="O182" s="3">
        <f t="shared" si="24"/>
        <v>-3.333597144410326E-2</v>
      </c>
      <c r="P182" s="3">
        <f t="shared" si="18"/>
        <v>-9.4999999999999998E-3</v>
      </c>
      <c r="Q182" s="3">
        <f t="shared" si="19"/>
        <v>-2.1889286633690028E-2</v>
      </c>
      <c r="R182" s="3">
        <f t="shared" si="20"/>
        <v>-1.641089529117986E-2</v>
      </c>
      <c r="S182" s="3">
        <f t="shared" si="21"/>
        <v>-1.963089529117986E-2</v>
      </c>
      <c r="U182" s="7">
        <f t="shared" si="30"/>
        <v>130.94890613546221</v>
      </c>
      <c r="V182">
        <f t="shared" si="30"/>
        <v>119.38209935467698</v>
      </c>
      <c r="W182" s="7">
        <f t="shared" si="30"/>
        <v>157.88262567127262</v>
      </c>
      <c r="X182">
        <f t="shared" si="30"/>
        <v>131.11107421270938</v>
      </c>
      <c r="Y182" s="7">
        <f t="shared" si="31"/>
        <v>223.4190841378427</v>
      </c>
      <c r="Z182" s="7">
        <f t="shared" si="31"/>
        <v>208.40186877061154</v>
      </c>
      <c r="AA182">
        <f t="shared" si="31"/>
        <v>207.63226337043761</v>
      </c>
      <c r="AB182">
        <f t="shared" si="31"/>
        <v>159.34161715039815</v>
      </c>
      <c r="AC182">
        <f t="shared" si="31"/>
        <v>145.35501111623793</v>
      </c>
      <c r="AD182">
        <f t="shared" si="31"/>
        <v>146.48944222496493</v>
      </c>
      <c r="AE182">
        <f t="shared" si="31"/>
        <v>103.62618191982945</v>
      </c>
      <c r="AG182" s="3">
        <f t="shared" si="23"/>
        <v>-7.6419012775643363E-2</v>
      </c>
      <c r="AH182" s="3">
        <f t="shared" si="23"/>
        <v>-6.8946053883607555E-2</v>
      </c>
      <c r="AI182" s="3">
        <f t="shared" si="23"/>
        <v>-2.0479106893655195E-2</v>
      </c>
      <c r="AJ182" s="3">
        <f t="shared" si="23"/>
        <v>-7.3409265949024402E-2</v>
      </c>
      <c r="AK182" s="3">
        <f t="shared" si="23"/>
        <v>-7.9839093051206428E-2</v>
      </c>
      <c r="AL182" s="3">
        <f t="shared" si="23"/>
        <v>-8.8427143991848742E-2</v>
      </c>
      <c r="AM182" s="3">
        <f t="shared" si="23"/>
        <v>-0.10882002630218487</v>
      </c>
      <c r="AN182" s="3">
        <f t="shared" si="23"/>
        <v>-2.7991705240064401E-2</v>
      </c>
      <c r="AO182" s="3">
        <f t="shared" si="23"/>
        <v>-3.4104458034266157E-2</v>
      </c>
      <c r="AP182" s="3">
        <f t="shared" si="29"/>
        <v>-4.0166666564408621E-2</v>
      </c>
      <c r="AQ182" s="3">
        <f t="shared" si="29"/>
        <v>-5.0184545066300143E-2</v>
      </c>
    </row>
    <row r="183" spans="1:43" x14ac:dyDescent="0.25">
      <c r="A183" s="1">
        <v>42398</v>
      </c>
      <c r="B183" s="3">
        <v>-3.0549932301458401E-3</v>
      </c>
      <c r="C183" s="3">
        <v>-2.7076323061655101E-2</v>
      </c>
      <c r="D183" s="3">
        <v>-5.0031673820657901E-2</v>
      </c>
      <c r="E183" s="3">
        <v>-5.3027461728245497E-2</v>
      </c>
      <c r="F183" s="3">
        <f>VLOOKUP($A183,[1]Consolidate_Returns!$A:$G,3,0)</f>
        <v>-5.3480303937511471E-2</v>
      </c>
      <c r="G183" s="3">
        <f>VLOOKUP($A183,[1]Consolidate_Returns!$A:$G,5,0)</f>
        <v>-9.1908801985975952E-2</v>
      </c>
      <c r="H183" s="3">
        <f>VLOOKUP($A183,[1]Consolidate_Returns!$A:$G,2,0)</f>
        <v>-8.6908801985975948E-2</v>
      </c>
      <c r="I183" s="3">
        <f>VLOOKUP($A183,[1]Consolidate_Returns!$A:$G,4,0)</f>
        <v>-8.2100000000000006E-2</v>
      </c>
      <c r="J183" s="3">
        <v>2.1299999999999999E-2</v>
      </c>
      <c r="M183" s="3">
        <f t="shared" si="16"/>
        <v>-3.8352710725301775E-2</v>
      </c>
      <c r="N183" s="3">
        <f t="shared" si="24"/>
        <v>-6.5252659359226917E-2</v>
      </c>
      <c r="O183" s="3">
        <f t="shared" si="24"/>
        <v>-6.8959058308679683E-2</v>
      </c>
      <c r="P183" s="3">
        <f t="shared" si="18"/>
        <v>-8.2100000000000006E-2</v>
      </c>
      <c r="Q183" s="3">
        <f t="shared" si="19"/>
        <v>-4.3145068592957053E-2</v>
      </c>
      <c r="R183" s="3">
        <f t="shared" si="20"/>
        <v>-6.5592896918496527E-2</v>
      </c>
      <c r="S183" s="3">
        <f t="shared" si="21"/>
        <v>6.7871030815034681E-3</v>
      </c>
      <c r="U183" s="7">
        <f t="shared" si="30"/>
        <v>130.54885811372338</v>
      </c>
      <c r="V183">
        <f t="shared" si="30"/>
        <v>116.14967106477114</v>
      </c>
      <c r="W183" s="7">
        <f t="shared" si="30"/>
        <v>149.98349364173848</v>
      </c>
      <c r="X183">
        <f t="shared" si="30"/>
        <v>124.15858674274578</v>
      </c>
      <c r="Y183" s="7">
        <f t="shared" si="31"/>
        <v>214.85035663339215</v>
      </c>
      <c r="Z183" s="7">
        <f t="shared" si="31"/>
        <v>194.80309261789654</v>
      </c>
      <c r="AA183">
        <f t="shared" si="31"/>
        <v>193.31413801391247</v>
      </c>
      <c r="AB183">
        <f t="shared" si="31"/>
        <v>146.25967038235046</v>
      </c>
      <c r="AC183">
        <f t="shared" si="31"/>
        <v>139.08365919129781</v>
      </c>
      <c r="AD183">
        <f t="shared" si="31"/>
        <v>136.88077534145475</v>
      </c>
      <c r="AE183">
        <f t="shared" si="31"/>
        <v>104.32950349846196</v>
      </c>
      <c r="AG183" s="3">
        <f t="shared" si="23"/>
        <v>-5.4041638738304816E-2</v>
      </c>
      <c r="AH183" s="3">
        <f t="shared" si="23"/>
        <v>-9.4155571316483805E-2</v>
      </c>
      <c r="AI183" s="3">
        <f t="shared" si="23"/>
        <v>-6.9486176718071363E-2</v>
      </c>
      <c r="AJ183" s="3">
        <f t="shared" si="23"/>
        <v>-0.1225440206366594</v>
      </c>
      <c r="AK183" s="3">
        <f t="shared" si="23"/>
        <v>-0.11512975813614487</v>
      </c>
      <c r="AL183" s="3">
        <f t="shared" si="23"/>
        <v>-0.14790969704606616</v>
      </c>
      <c r="AM183" s="3">
        <f t="shared" si="23"/>
        <v>-0.17027495807194012</v>
      </c>
      <c r="AN183" s="3">
        <f t="shared" si="23"/>
        <v>-0.1077935862398551</v>
      </c>
      <c r="AO183" s="3">
        <f t="shared" si="23"/>
        <v>-7.5778087446009168E-2</v>
      </c>
      <c r="AP183" s="3">
        <f t="shared" si="29"/>
        <v>-0.1031249154633863</v>
      </c>
      <c r="AQ183" s="3">
        <f t="shared" si="29"/>
        <v>-4.3738049665260022E-2</v>
      </c>
    </row>
    <row r="184" spans="1:43" x14ac:dyDescent="0.25">
      <c r="A184" s="1">
        <v>42429</v>
      </c>
      <c r="B184" s="3">
        <v>3.4378177492922997E-2</v>
      </c>
      <c r="C184" s="3">
        <v>-6.2539326821458002E-3</v>
      </c>
      <c r="D184" s="3">
        <v>-5.6511585109653097E-4</v>
      </c>
      <c r="E184" s="3">
        <v>-1.2485887771522999E-2</v>
      </c>
      <c r="F184" s="3">
        <f>VLOOKUP($A184,[1]Consolidate_Returns!$A:$G,3,0)</f>
        <v>-3.1232284486413187E-2</v>
      </c>
      <c r="G184" s="3">
        <f>VLOOKUP($A184,[1]Consolidate_Returns!$A:$G,5,0)</f>
        <v>-6.171205919146916E-2</v>
      </c>
      <c r="H184" s="3">
        <f>VLOOKUP($A184,[1]Consolidate_Returns!$A:$G,2,0)</f>
        <v>-2.9541544630942634E-2</v>
      </c>
      <c r="I184" s="3">
        <f>VLOOKUP($A184,[1]Consolidate_Returns!$A:$G,4,0)</f>
        <v>5.1000000000000004E-3</v>
      </c>
      <c r="J184" s="3">
        <v>-9.300000000000001E-3</v>
      </c>
      <c r="M184" s="3">
        <f t="shared" si="16"/>
        <v>-1.154914589261233E-2</v>
      </c>
      <c r="N184" s="3">
        <f t="shared" si="24"/>
        <v>-3.2884988186151508E-2</v>
      </c>
      <c r="O184" s="3">
        <f t="shared" si="24"/>
        <v>-2.2555261046303583E-2</v>
      </c>
      <c r="P184" s="3">
        <f t="shared" si="18"/>
        <v>5.1000000000000004E-3</v>
      </c>
      <c r="Q184" s="3">
        <f t="shared" si="19"/>
        <v>-2.2717609004113118E-3</v>
      </c>
      <c r="R184" s="3">
        <f t="shared" si="20"/>
        <v>1.6938201953562598E-3</v>
      </c>
      <c r="S184" s="3">
        <f t="shared" si="21"/>
        <v>-8.3861798046437411E-3</v>
      </c>
      <c r="U184" s="7">
        <f t="shared" si="30"/>
        <v>135.03688992945538</v>
      </c>
      <c r="V184">
        <f t="shared" si="30"/>
        <v>115.42327884087868</v>
      </c>
      <c r="W184" s="7">
        <f t="shared" si="30"/>
        <v>149.89873559207871</v>
      </c>
      <c r="X184">
        <f t="shared" si="30"/>
        <v>122.60835656280496</v>
      </c>
      <c r="Y184" s="7">
        <f t="shared" si="31"/>
        <v>212.36901851955332</v>
      </c>
      <c r="Z184" s="7">
        <f t="shared" si="31"/>
        <v>188.39699521853123</v>
      </c>
      <c r="AA184">
        <f t="shared" si="31"/>
        <v>188.95388716706751</v>
      </c>
      <c r="AB184">
        <f t="shared" si="31"/>
        <v>147.00559470130045</v>
      </c>
      <c r="AC184">
        <f t="shared" si="31"/>
        <v>138.76769437246091</v>
      </c>
      <c r="AD184">
        <f t="shared" si="31"/>
        <v>137.11262676308414</v>
      </c>
      <c r="AE184">
        <f t="shared" si="31"/>
        <v>103.45457752319466</v>
      </c>
      <c r="AG184" s="3">
        <f t="shared" si="23"/>
        <v>-2.1521314293935705E-2</v>
      </c>
      <c r="AH184" s="3">
        <f t="shared" si="23"/>
        <v>-9.9820661393967378E-2</v>
      </c>
      <c r="AI184" s="3">
        <f t="shared" si="23"/>
        <v>-7.0012024829272337E-2</v>
      </c>
      <c r="AJ184" s="3">
        <f t="shared" si="23"/>
        <v>-0.13349983751944186</v>
      </c>
      <c r="AK184" s="3">
        <f t="shared" si="23"/>
        <v>-0.12534925365546168</v>
      </c>
      <c r="AL184" s="3">
        <f t="shared" si="23"/>
        <v>-0.17593067659224054</v>
      </c>
      <c r="AM184" s="3">
        <f t="shared" si="23"/>
        <v>-0.18898962298928274</v>
      </c>
      <c r="AN184" s="3">
        <f t="shared" si="23"/>
        <v>-0.10324333352967835</v>
      </c>
      <c r="AO184" s="3">
        <f t="shared" si="23"/>
        <v>-7.7877698650252555E-2</v>
      </c>
      <c r="AP184" s="3">
        <f t="shared" si="29"/>
        <v>-0.10160577033248629</v>
      </c>
      <c r="AQ184" s="3">
        <f t="shared" si="29"/>
        <v>-4.2919600179821979E-2</v>
      </c>
    </row>
    <row r="185" spans="1:43" x14ac:dyDescent="0.25">
      <c r="A185" s="1">
        <v>42460</v>
      </c>
      <c r="B185" s="3">
        <v>-1.1573714988327201E-4</v>
      </c>
      <c r="C185" s="3">
        <v>4.2221407885162099E-2</v>
      </c>
      <c r="D185" s="3">
        <v>6.81905327438867E-2</v>
      </c>
      <c r="E185" s="3">
        <v>7.3946329555349702E-2</v>
      </c>
      <c r="F185" s="3">
        <f>VLOOKUP($A185,[1]Consolidate_Returns!$A:$G,3,0)</f>
        <v>8.7752176578659274E-2</v>
      </c>
      <c r="G185" s="3">
        <f>VLOOKUP($A185,[1]Consolidate_Returns!$A:$G,5,0)</f>
        <v>8.275217657865927E-2</v>
      </c>
      <c r="H185" s="3">
        <f>VLOOKUP($A185,[1]Consolidate_Returns!$A:$G,2,0)</f>
        <v>5.0991020467043804E-2</v>
      </c>
      <c r="I185" s="3">
        <f>VLOOKUP($A185,[1]Consolidate_Returns!$A:$G,4,0)</f>
        <v>5.6300000000000003E-2</v>
      </c>
      <c r="J185" s="3">
        <v>-1.6000000000000001E-3</v>
      </c>
      <c r="M185" s="3">
        <f t="shared" si="16"/>
        <v>6.1391802460096512E-2</v>
      </c>
      <c r="N185" s="3">
        <f t="shared" si="24"/>
        <v>5.7891802460096509E-2</v>
      </c>
      <c r="O185" s="3">
        <f t="shared" si="24"/>
        <v>4.8360136692479287E-2</v>
      </c>
      <c r="P185" s="3">
        <f t="shared" si="18"/>
        <v>5.6300000000000003E-2</v>
      </c>
      <c r="Q185" s="3">
        <f t="shared" si="19"/>
        <v>6.039979528626932E-2</v>
      </c>
      <c r="R185" s="3">
        <f t="shared" si="20"/>
        <v>5.207642236554863E-2</v>
      </c>
      <c r="S185" s="3">
        <f t="shared" si="21"/>
        <v>1.154642236554863E-2</v>
      </c>
      <c r="U185" s="7">
        <f t="shared" si="30"/>
        <v>135.02126114468587</v>
      </c>
      <c r="V185">
        <f t="shared" si="30"/>
        <v>120.29661217626223</v>
      </c>
      <c r="W185" s="7">
        <f t="shared" si="30"/>
        <v>160.12041022973759</v>
      </c>
      <c r="X185">
        <f t="shared" si="30"/>
        <v>131.67479450343797</v>
      </c>
      <c r="Y185" s="7">
        <f t="shared" si="31"/>
        <v>225.40673535315034</v>
      </c>
      <c r="Z185" s="7">
        <f t="shared" si="31"/>
        <v>199.30363684979818</v>
      </c>
      <c r="AA185">
        <f t="shared" si="31"/>
        <v>198.0917229790422</v>
      </c>
      <c r="AB185">
        <f t="shared" si="31"/>
        <v>155.28200968298367</v>
      </c>
      <c r="AC185">
        <f t="shared" si="31"/>
        <v>147.14923470490515</v>
      </c>
      <c r="AD185">
        <f t="shared" si="31"/>
        <v>144.25296182604833</v>
      </c>
      <c r="AE185">
        <f t="shared" si="31"/>
        <v>104.64910777092685</v>
      </c>
      <c r="AG185" s="3">
        <f t="shared" si="23"/>
        <v>-2.1634560628240724E-2</v>
      </c>
      <c r="AH185" s="3">
        <f t="shared" si="23"/>
        <v>-6.1813822368886544E-2</v>
      </c>
      <c r="AI185" s="3">
        <f t="shared" si="23"/>
        <v>-6.5956493569718109E-3</v>
      </c>
      <c r="AJ185" s="3">
        <f t="shared" si="23"/>
        <v>-6.9425330944890368E-2</v>
      </c>
      <c r="AK185" s="3">
        <f t="shared" si="23"/>
        <v>-7.1652867814301704E-2</v>
      </c>
      <c r="AL185" s="3">
        <f t="shared" si="23"/>
        <v>-0.12822381810809316</v>
      </c>
      <c r="AM185" s="3">
        <f t="shared" si="23"/>
        <v>-0.14976905029802529</v>
      </c>
      <c r="AN185" s="3">
        <f t="shared" si="23"/>
        <v>-5.2755933207399235E-2</v>
      </c>
      <c r="AO185" s="3">
        <f t="shared" si="23"/>
        <v>-2.2181700419824136E-2</v>
      </c>
      <c r="AP185" s="3">
        <f t="shared" si="29"/>
        <v>-5.482061297754913E-2</v>
      </c>
      <c r="AQ185" s="3">
        <f t="shared" si="29"/>
        <v>-2.1657834710999118E-2</v>
      </c>
    </row>
    <row r="186" spans="1:43" x14ac:dyDescent="0.25">
      <c r="A186" s="1">
        <v>42489</v>
      </c>
      <c r="B186" s="3">
        <v>3.86945986624029E-3</v>
      </c>
      <c r="C186" s="3">
        <v>3.0304039322137598E-3</v>
      </c>
      <c r="D186" s="3">
        <v>3.9197026181327903E-3</v>
      </c>
      <c r="E186" s="3">
        <v>1.33784726079873E-2</v>
      </c>
      <c r="F186" s="3">
        <f>VLOOKUP($A186,[1]Consolidate_Returns!$A:$G,3,0)</f>
        <v>-4.1347301818214681E-3</v>
      </c>
      <c r="G186" s="3">
        <f>VLOOKUP($A186,[1]Consolidate_Returns!$A:$G,5,0)</f>
        <v>-3.3280203934370756E-3</v>
      </c>
      <c r="H186" s="3">
        <f>VLOOKUP($A186,[1]Consolidate_Returns!$A:$G,2,0)</f>
        <v>1.6719796065629245E-3</v>
      </c>
      <c r="I186" s="3">
        <f>VLOOKUP($A186,[1]Consolidate_Returns!$A:$G,4,0)</f>
        <v>-2.1299999999999999E-2</v>
      </c>
      <c r="J186" s="3">
        <v>-5.6000000000000008E-3</v>
      </c>
      <c r="M186" s="3">
        <f t="shared" si="16"/>
        <v>-1.7334731674029404E-3</v>
      </c>
      <c r="N186" s="3">
        <f t="shared" si="24"/>
        <v>-1.1687763155338656E-3</v>
      </c>
      <c r="O186" s="3">
        <f t="shared" si="24"/>
        <v>2.0795069042581749E-3</v>
      </c>
      <c r="P186" s="3">
        <f t="shared" si="18"/>
        <v>-2.1299999999999999E-2</v>
      </c>
      <c r="Q186" s="3">
        <f t="shared" si="19"/>
        <v>3.6529130123570809E-3</v>
      </c>
      <c r="R186" s="3">
        <f t="shared" si="20"/>
        <v>-1.400087882033587E-2</v>
      </c>
      <c r="S186" s="3">
        <f t="shared" si="21"/>
        <v>-3.0108788203358728E-3</v>
      </c>
      <c r="U186" s="7">
        <f t="shared" si="30"/>
        <v>135.54372049577438</v>
      </c>
      <c r="V186">
        <f t="shared" si="30"/>
        <v>120.66115950283317</v>
      </c>
      <c r="W186" s="7">
        <f t="shared" si="30"/>
        <v>160.74803462093158</v>
      </c>
      <c r="X186">
        <f t="shared" si="30"/>
        <v>133.43640213486458</v>
      </c>
      <c r="Y186" s="7">
        <f t="shared" si="31"/>
        <v>225.01599882566376</v>
      </c>
      <c r="Z186" s="7">
        <f t="shared" si="31"/>
        <v>199.07069547944837</v>
      </c>
      <c r="AA186">
        <f t="shared" si="31"/>
        <v>198.5036560846535</v>
      </c>
      <c r="AB186">
        <f t="shared" si="31"/>
        <v>151.97450287673612</v>
      </c>
      <c r="AC186">
        <f t="shared" si="31"/>
        <v>147.6867580591171</v>
      </c>
      <c r="AD186">
        <f t="shared" si="31"/>
        <v>142.2332935880473</v>
      </c>
      <c r="AE186">
        <f t="shared" si="31"/>
        <v>104.33402198877231</v>
      </c>
      <c r="AG186" s="3">
        <f t="shared" si="23"/>
        <v>-1.7848814826075133E-2</v>
      </c>
      <c r="AH186" s="3">
        <f t="shared" si="23"/>
        <v>-5.8970739287044591E-2</v>
      </c>
      <c r="AI186" s="3">
        <f t="shared" si="23"/>
        <v>-2.701799722891883E-3</v>
      </c>
      <c r="AJ186" s="3">
        <f t="shared" si="23"/>
        <v>-5.6975663225249655E-2</v>
      </c>
      <c r="AK186" s="3">
        <f t="shared" si="23"/>
        <v>-7.326213265798108E-2</v>
      </c>
      <c r="AL186" s="3">
        <f t="shared" si="23"/>
        <v>-0.12924272946193496</v>
      </c>
      <c r="AM186" s="3">
        <f t="shared" si="23"/>
        <v>-0.14800098916790611</v>
      </c>
      <c r="AN186" s="3">
        <f t="shared" si="23"/>
        <v>-7.2932231830081587E-2</v>
      </c>
      <c r="AO186" s="3">
        <f t="shared" si="23"/>
        <v>-1.8609815229566787E-2</v>
      </c>
      <c r="AP186" s="3">
        <f t="shared" si="29"/>
        <v>-6.8053955038729755E-2</v>
      </c>
      <c r="AQ186" s="3">
        <f t="shared" si="29"/>
        <v>-2.0819604691650184E-2</v>
      </c>
    </row>
    <row r="187" spans="1:43" x14ac:dyDescent="0.25">
      <c r="A187" s="1">
        <v>42521</v>
      </c>
      <c r="B187" s="3">
        <v>5.2633387135691601E-4</v>
      </c>
      <c r="C187" s="3">
        <v>1.2083782677332301E-3</v>
      </c>
      <c r="D187" s="3">
        <v>1.6918870701459102E-2</v>
      </c>
      <c r="E187" s="3">
        <v>3.3445402423519701E-3</v>
      </c>
      <c r="F187" s="3">
        <f>VLOOKUP($A187,[1]Consolidate_Returns!$A:$G,3,0)</f>
        <v>0.12264285343034279</v>
      </c>
      <c r="G187" s="3">
        <f>VLOOKUP($A187,[1]Consolidate_Returns!$A:$G,5,0)</f>
        <v>0.11186944590820992</v>
      </c>
      <c r="H187" s="3">
        <f>VLOOKUP($A187,[1]Consolidate_Returns!$A:$G,2,0)</f>
        <v>0.10993945041926471</v>
      </c>
      <c r="I187" s="3">
        <f>VLOOKUP($A187,[1]Consolidate_Returns!$A:$G,4,0)</f>
        <v>3.9300000000000002E-2</v>
      </c>
      <c r="J187" s="3">
        <v>2.0999999999999999E-3</v>
      </c>
      <c r="M187" s="3">
        <f t="shared" si="16"/>
        <v>8.6007897562647012E-2</v>
      </c>
      <c r="N187" s="3">
        <f t="shared" si="24"/>
        <v>7.8466512297154012E-2</v>
      </c>
      <c r="O187" s="3">
        <f t="shared" si="24"/>
        <v>7.7320128773805272E-2</v>
      </c>
      <c r="P187" s="3">
        <f t="shared" si="18"/>
        <v>3.9300000000000002E-2</v>
      </c>
      <c r="Q187" s="3">
        <f t="shared" si="19"/>
        <v>1.2205722971341339E-2</v>
      </c>
      <c r="R187" s="3">
        <f t="shared" si="20"/>
        <v>2.7872513480319969E-2</v>
      </c>
      <c r="S187" s="3">
        <f t="shared" si="21"/>
        <v>1.8325134803199687E-3</v>
      </c>
      <c r="U187" s="7">
        <f t="shared" si="30"/>
        <v>135.61506174692101</v>
      </c>
      <c r="V187">
        <f t="shared" si="30"/>
        <v>120.80696382573589</v>
      </c>
      <c r="W187" s="7">
        <f t="shared" si="30"/>
        <v>163.4677098341968</v>
      </c>
      <c r="X187">
        <f t="shared" si="30"/>
        <v>133.88268555159931</v>
      </c>
      <c r="Y187" s="7">
        <f t="shared" si="31"/>
        <v>244.36915180261815</v>
      </c>
      <c r="Z187" s="7">
        <f t="shared" si="31"/>
        <v>214.6910786542895</v>
      </c>
      <c r="AA187">
        <f t="shared" si="31"/>
        <v>213.85198433519005</v>
      </c>
      <c r="AB187">
        <f t="shared" si="31"/>
        <v>157.94710083979183</v>
      </c>
      <c r="AC187">
        <f t="shared" si="31"/>
        <v>149.48938171452218</v>
      </c>
      <c r="AD187">
        <f t="shared" si="31"/>
        <v>146.19769298093044</v>
      </c>
      <c r="AE187">
        <f t="shared" si="31"/>
        <v>104.52521549052273</v>
      </c>
      <c r="AG187" s="3">
        <f t="shared" si="23"/>
        <v>-9.7476088440357732E-3</v>
      </c>
      <c r="AH187" s="3">
        <f t="shared" si="23"/>
        <v>-4.6207680318214907E-2</v>
      </c>
      <c r="AI187" s="3">
        <f t="shared" si="23"/>
        <v>0</v>
      </c>
      <c r="AJ187" s="3">
        <f t="shared" si="23"/>
        <v>-3.6719866131249307E-2</v>
      </c>
      <c r="AK187" s="3">
        <f t="shared" si="23"/>
        <v>0</v>
      </c>
      <c r="AL187" s="3">
        <f t="shared" si="23"/>
        <v>-4.1571134694181631E-2</v>
      </c>
      <c r="AM187" s="3">
        <f t="shared" si="23"/>
        <v>-6.8157631277001848E-2</v>
      </c>
      <c r="AN187" s="3">
        <f t="shared" si="23"/>
        <v>-3.1841013877593832E-2</v>
      </c>
      <c r="AO187" s="3">
        <f t="shared" si="23"/>
        <v>-4.0047910370622627E-3</v>
      </c>
      <c r="AP187" s="3">
        <f t="shared" si="29"/>
        <v>-3.5306803377356928E-2</v>
      </c>
      <c r="AQ187" s="3">
        <f t="shared" si="29"/>
        <v>-1.7229893790630387E-2</v>
      </c>
    </row>
    <row r="188" spans="1:43" x14ac:dyDescent="0.25">
      <c r="A188" s="1">
        <v>42551</v>
      </c>
      <c r="B188" s="3">
        <v>4.7006923520727897E-2</v>
      </c>
      <c r="C188" s="3">
        <v>1.4314516841144201E-2</v>
      </c>
      <c r="D188" s="3">
        <v>2.53494625448502E-3</v>
      </c>
      <c r="E188" s="3">
        <v>-4.9682491120084295E-4</v>
      </c>
      <c r="F188" s="3">
        <f>VLOOKUP($A188,[1]Consolidate_Returns!$A:$G,3,0)</f>
        <v>-9.5023304384911078E-3</v>
      </c>
      <c r="G188" s="3">
        <f>VLOOKUP($A188,[1]Consolidate_Returns!$A:$G,5,0)</f>
        <v>-1.4502330438491109E-2</v>
      </c>
      <c r="H188" s="3">
        <f>VLOOKUP($A188,[1]Consolidate_Returns!$A:$G,2,0)</f>
        <v>-2.3573775816802527E-2</v>
      </c>
      <c r="I188" s="3">
        <f>VLOOKUP($A188,[1]Consolidate_Returns!$A:$G,4,0)</f>
        <v>-2.1299999999999999E-2</v>
      </c>
      <c r="J188" s="3">
        <v>1.23E-2</v>
      </c>
      <c r="M188" s="3">
        <f t="shared" si="16"/>
        <v>7.4504457492745929E-3</v>
      </c>
      <c r="N188" s="3">
        <f t="shared" si="24"/>
        <v>3.9504457492745924E-3</v>
      </c>
      <c r="O188" s="3">
        <f t="shared" si="24"/>
        <v>-1.2207288019418507E-2</v>
      </c>
      <c r="P188" s="3">
        <f t="shared" si="18"/>
        <v>-2.1299999999999999E-2</v>
      </c>
      <c r="Q188" s="3">
        <f t="shared" si="19"/>
        <v>6.0688174304827733E-3</v>
      </c>
      <c r="R188" s="3">
        <f t="shared" si="20"/>
        <v>-1.0615644947656738E-2</v>
      </c>
      <c r="S188" s="3">
        <f t="shared" si="21"/>
        <v>1.2904355052343259E-2</v>
      </c>
      <c r="U188" s="7">
        <f t="shared" si="30"/>
        <v>141.98990858271733</v>
      </c>
      <c r="V188">
        <f t="shared" si="30"/>
        <v>122.5362571439469</v>
      </c>
      <c r="W188" s="7">
        <f t="shared" si="30"/>
        <v>163.88209169297025</v>
      </c>
      <c r="X188">
        <f t="shared" si="30"/>
        <v>133.8161692982388</v>
      </c>
      <c r="Y188" s="7">
        <f t="shared" si="31"/>
        <v>246.18981091091979</v>
      </c>
      <c r="Z188" s="7">
        <f t="shared" si="31"/>
        <v>215.53920411336648</v>
      </c>
      <c r="AA188">
        <f t="shared" si="31"/>
        <v>211.24143156888621</v>
      </c>
      <c r="AB188">
        <f t="shared" si="31"/>
        <v>154.58282759190428</v>
      </c>
      <c r="AC188">
        <f t="shared" si="31"/>
        <v>150.39660547994336</v>
      </c>
      <c r="AD188">
        <f t="shared" si="31"/>
        <v>144.64571018007834</v>
      </c>
      <c r="AE188">
        <f t="shared" si="31"/>
        <v>105.87404598313513</v>
      </c>
      <c r="AG188" s="3">
        <f t="shared" si="23"/>
        <v>0</v>
      </c>
      <c r="AH188" s="3">
        <f t="shared" si="23"/>
        <v>-3.255460409517591E-2</v>
      </c>
      <c r="AI188" s="3">
        <f t="shared" si="23"/>
        <v>0</v>
      </c>
      <c r="AJ188" s="3">
        <f t="shared" si="23"/>
        <v>-3.7198447698220186E-2</v>
      </c>
      <c r="AK188" s="3">
        <f t="shared" si="23"/>
        <v>0</v>
      </c>
      <c r="AL188" s="3">
        <f t="shared" si="23"/>
        <v>-3.7784913457252337E-2</v>
      </c>
      <c r="AM188" s="3">
        <f t="shared" si="23"/>
        <v>-7.9532899460700662E-2</v>
      </c>
      <c r="AN188" s="3">
        <f t="shared" si="23"/>
        <v>-5.2462800282001003E-2</v>
      </c>
      <c r="AO188" s="3">
        <f t="shared" si="23"/>
        <v>0</v>
      </c>
      <c r="AP188" s="3">
        <f t="shared" si="29"/>
        <v>-4.5547643836123024E-2</v>
      </c>
      <c r="AQ188" s="3">
        <f t="shared" si="29"/>
        <v>-4.5478794052754689E-3</v>
      </c>
    </row>
    <row r="189" spans="1:43" x14ac:dyDescent="0.25">
      <c r="A189" s="1">
        <v>42580</v>
      </c>
      <c r="B189" s="3">
        <v>5.9877270008022896E-3</v>
      </c>
      <c r="C189" s="3">
        <v>2.33742608223062E-2</v>
      </c>
      <c r="D189" s="3">
        <v>3.7387156512375098E-2</v>
      </c>
      <c r="E189" s="3">
        <v>3.7702234541768499E-2</v>
      </c>
      <c r="F189" s="3">
        <f>VLOOKUP($A189,[1]Consolidate_Returns!$A:$G,3,0)</f>
        <v>8.3459277799430312E-2</v>
      </c>
      <c r="G189" s="3">
        <f>VLOOKUP($A189,[1]Consolidate_Returns!$A:$G,5,0)</f>
        <v>7.1401592042296E-2</v>
      </c>
      <c r="H189" s="3">
        <f>VLOOKUP($A189,[1]Consolidate_Returns!$A:$G,2,0)</f>
        <v>7.6401592042296004E-2</v>
      </c>
      <c r="I189" s="3">
        <f>VLOOKUP($A189,[1]Consolidate_Returns!$A:$G,4,0)</f>
        <v>6.6600000000000006E-2</v>
      </c>
      <c r="J189" s="3">
        <v>2.5000000000000001E-3</v>
      </c>
      <c r="M189" s="3">
        <f t="shared" si="16"/>
        <v>6.0217812559841905E-2</v>
      </c>
      <c r="N189" s="3">
        <f t="shared" si="24"/>
        <v>5.1777432529847886E-2</v>
      </c>
      <c r="O189" s="3">
        <f t="shared" si="24"/>
        <v>6.0493392676299058E-2</v>
      </c>
      <c r="P189" s="3">
        <f t="shared" si="18"/>
        <v>6.6600000000000006E-2</v>
      </c>
      <c r="Q189" s="3">
        <f t="shared" si="19"/>
        <v>3.3183287805354428E-2</v>
      </c>
      <c r="R189" s="3">
        <f t="shared" si="20"/>
        <v>5.363227824669186E-2</v>
      </c>
      <c r="S189" s="3">
        <f t="shared" si="21"/>
        <v>8.7622782466918597E-3</v>
      </c>
      <c r="U189" s="7">
        <f t="shared" si="30"/>
        <v>142.84010539217951</v>
      </c>
      <c r="V189">
        <f t="shared" si="30"/>
        <v>125.4004515786187</v>
      </c>
      <c r="W189" s="7">
        <f t="shared" si="30"/>
        <v>170.00917710467073</v>
      </c>
      <c r="X189">
        <f>X188*(1+E189)</f>
        <v>138.86133789860202</v>
      </c>
      <c r="Y189" s="7">
        <f t="shared" si="31"/>
        <v>261.01482279849648</v>
      </c>
      <c r="Z189" s="7">
        <f t="shared" si="31"/>
        <v>226.69927071188343</v>
      </c>
      <c r="AA189">
        <f t="shared" si="31"/>
        <v>224.02014243828643</v>
      </c>
      <c r="AB189">
        <f t="shared" si="31"/>
        <v>164.8780439095251</v>
      </c>
      <c r="AC189">
        <f t="shared" si="31"/>
        <v>155.38725932453266</v>
      </c>
      <c r="AD189">
        <f t="shared" si="31"/>
        <v>152.40338915564664</v>
      </c>
      <c r="AE189">
        <f t="shared" si="31"/>
        <v>106.80174383314241</v>
      </c>
      <c r="AG189" s="3">
        <f t="shared" si="23"/>
        <v>0</v>
      </c>
      <c r="AH189" s="3">
        <f t="shared" si="23"/>
        <v>0</v>
      </c>
      <c r="AI189" s="3">
        <f t="shared" si="23"/>
        <v>0</v>
      </c>
      <c r="AJ189" s="3">
        <f t="shared" si="23"/>
        <v>0</v>
      </c>
      <c r="AK189" s="3">
        <f t="shared" si="23"/>
        <v>0</v>
      </c>
      <c r="AL189" s="3">
        <f t="shared" si="23"/>
        <v>0</v>
      </c>
      <c r="AM189" s="3">
        <f t="shared" si="23"/>
        <v>0</v>
      </c>
      <c r="AN189" s="3">
        <f t="shared" si="23"/>
        <v>0</v>
      </c>
      <c r="AO189" s="3">
        <f t="shared" si="23"/>
        <v>0</v>
      </c>
      <c r="AP189" s="3">
        <f t="shared" si="29"/>
        <v>0</v>
      </c>
      <c r="AQ189" s="3">
        <f t="shared" si="29"/>
        <v>0</v>
      </c>
    </row>
    <row r="190" spans="1:43" x14ac:dyDescent="0.25">
      <c r="A190" s="1">
        <v>42613</v>
      </c>
      <c r="B190" s="3">
        <v>-1.76543033570663E-2</v>
      </c>
      <c r="C190" s="3">
        <v>-7.6135429915968802E-3</v>
      </c>
      <c r="D190" s="3">
        <v>1.28233213180939E-3</v>
      </c>
      <c r="E190" s="3">
        <v>3.4275953127780299E-3</v>
      </c>
      <c r="F190" s="3">
        <f>VLOOKUP($A190,[1]Consolidate_Returns!$A:$G,3,0)</f>
        <v>3.2837011006231027E-3</v>
      </c>
      <c r="G190" s="3">
        <f>VLOOKUP($A190,[1]Consolidate_Returns!$A:$G,5,0)</f>
        <v>9.035421700222427E-3</v>
      </c>
      <c r="H190" s="3">
        <f>VLOOKUP($A190,[1]Consolidate_Returns!$A:$G,2,0)</f>
        <v>7.6458702543114156E-3</v>
      </c>
      <c r="I190" s="3">
        <f>VLOOKUP($A190,[1]Consolidate_Returns!$A:$G,4,0)</f>
        <v>1.0800000000000001E-2</v>
      </c>
      <c r="J190" s="3">
        <v>-1.1999999999999999E-3</v>
      </c>
      <c r="M190" s="3">
        <f t="shared" si="16"/>
        <v>-2.997700236683718E-3</v>
      </c>
      <c r="N190" s="3">
        <f t="shared" si="24"/>
        <v>1.0285041830358091E-3</v>
      </c>
      <c r="O190" s="3">
        <f t="shared" si="24"/>
        <v>3.0680462805389268E-3</v>
      </c>
      <c r="P190" s="3">
        <f t="shared" si="18"/>
        <v>1.0800000000000001E-2</v>
      </c>
      <c r="Q190" s="3">
        <f t="shared" si="19"/>
        <v>-1.3864304052124913E-3</v>
      </c>
      <c r="R190" s="3">
        <f t="shared" si="20"/>
        <v>5.2759371025209358E-3</v>
      </c>
      <c r="S190" s="3">
        <f t="shared" si="21"/>
        <v>-3.1240628974790641E-3</v>
      </c>
      <c r="U190" s="7">
        <f t="shared" si="30"/>
        <v>140.31836284003066</v>
      </c>
      <c r="V190">
        <f t="shared" si="30"/>
        <v>124.44570984935922</v>
      </c>
      <c r="W190" s="7">
        <f t="shared" si="30"/>
        <v>170.22718533517451</v>
      </c>
      <c r="X190">
        <f t="shared" si="30"/>
        <v>139.33729836950934</v>
      </c>
      <c r="Y190" s="7">
        <f t="shared" si="31"/>
        <v>260.23237860241551</v>
      </c>
      <c r="Z190" s="7">
        <f t="shared" si="31"/>
        <v>226.93243186010176</v>
      </c>
      <c r="AA190">
        <f t="shared" si="31"/>
        <v>224.70744660306005</v>
      </c>
      <c r="AB190">
        <f>AB189*(1+P190)</f>
        <v>166.65872678374797</v>
      </c>
      <c r="AC190">
        <f t="shared" si="31"/>
        <v>155.17182570362249</v>
      </c>
      <c r="AD190">
        <f t="shared" si="31"/>
        <v>153.20745985104284</v>
      </c>
      <c r="AE190">
        <f t="shared" si="31"/>
        <v>106.46808846784724</v>
      </c>
      <c r="AG190" s="3">
        <f t="shared" si="23"/>
        <v>-1.7654303357066244E-2</v>
      </c>
      <c r="AH190" s="3">
        <f t="shared" si="23"/>
        <v>-7.6135429915969218E-3</v>
      </c>
      <c r="AI190" s="3">
        <f t="shared" si="23"/>
        <v>0</v>
      </c>
      <c r="AJ190" s="3">
        <f t="shared" si="23"/>
        <v>0</v>
      </c>
      <c r="AK190" s="3">
        <f t="shared" si="23"/>
        <v>-2.9977002366835723E-3</v>
      </c>
      <c r="AL190" s="3">
        <f t="shared" si="23"/>
        <v>0</v>
      </c>
      <c r="AM190" s="3">
        <f t="shared" si="23"/>
        <v>0</v>
      </c>
      <c r="AN190" s="3">
        <f t="shared" si="23"/>
        <v>0</v>
      </c>
      <c r="AO190" s="3">
        <f t="shared" si="23"/>
        <v>-1.3864304052125262E-3</v>
      </c>
      <c r="AP190" s="3">
        <f t="shared" si="29"/>
        <v>0</v>
      </c>
      <c r="AQ190" s="3">
        <f t="shared" si="29"/>
        <v>-3.1240628974789565E-3</v>
      </c>
    </row>
    <row r="191" spans="1:43" x14ac:dyDescent="0.25">
      <c r="A191" s="1">
        <v>42643</v>
      </c>
      <c r="B191" s="3">
        <v>1.0543024478573601E-2</v>
      </c>
      <c r="C191" s="3">
        <v>4.7248544606006597E-3</v>
      </c>
      <c r="D191" s="3">
        <v>6.7026163778738298E-5</v>
      </c>
      <c r="E191" s="3">
        <v>9.3936315401261794E-3</v>
      </c>
      <c r="F191" s="3">
        <f>VLOOKUP($A191,[1]Consolidate_Returns!$A:$G,3,0)</f>
        <v>4.1465361249578406E-2</v>
      </c>
      <c r="G191" s="3">
        <f>VLOOKUP($A191,[1]Consolidate_Returns!$A:$G,5,0)</f>
        <v>3.6465361249578408E-2</v>
      </c>
      <c r="H191" s="3">
        <f>VLOOKUP($A191,[1]Consolidate_Returns!$A:$G,2,0)</f>
        <v>5.4330236677215912E-2</v>
      </c>
      <c r="I191" s="3">
        <f>VLOOKUP($A191,[1]Consolidate_Returns!$A:$G,4,0)</f>
        <v>1.2800000000000001E-2</v>
      </c>
      <c r="J191" s="3">
        <v>8.8000000000000005E-3</v>
      </c>
      <c r="M191" s="3">
        <f t="shared" si="16"/>
        <v>3.218866021827696E-2</v>
      </c>
      <c r="N191" s="3">
        <f t="shared" si="24"/>
        <v>2.8688660218276964E-2</v>
      </c>
      <c r="O191" s="3">
        <f t="shared" si="24"/>
        <v>3.944862201223133E-2</v>
      </c>
      <c r="P191" s="3">
        <f t="shared" si="18"/>
        <v>1.2800000000000001E-2</v>
      </c>
      <c r="Q191" s="3">
        <f t="shared" si="19"/>
        <v>1.4643746528253147E-3</v>
      </c>
      <c r="R191" s="3">
        <f t="shared" si="20"/>
        <v>1.0377456338180198E-2</v>
      </c>
      <c r="S191" s="3">
        <f t="shared" si="21"/>
        <v>7.5774563381801972E-3</v>
      </c>
      <c r="U191" s="7">
        <f t="shared" si="30"/>
        <v>141.79774277424647</v>
      </c>
      <c r="V191">
        <f t="shared" si="30"/>
        <v>125.03369771664357</v>
      </c>
      <c r="W191" s="7">
        <f t="shared" si="30"/>
        <v>170.23859501037839</v>
      </c>
      <c r="X191">
        <f t="shared" si="30"/>
        <v>140.64618161018913</v>
      </c>
      <c r="Y191" s="7">
        <f>Y190*(1+M191)</f>
        <v>268.60891021504267</v>
      </c>
      <c r="Z191" s="7">
        <f t="shared" si="31"/>
        <v>233.44281929024351</v>
      </c>
      <c r="AA191">
        <f t="shared" si="31"/>
        <v>233.57184572743785</v>
      </c>
      <c r="AB191">
        <f t="shared" si="31"/>
        <v>168.79195848657992</v>
      </c>
      <c r="AC191">
        <f t="shared" si="31"/>
        <v>155.3990553920155</v>
      </c>
      <c r="AD191">
        <f t="shared" si="31"/>
        <v>154.79736357633053</v>
      </c>
      <c r="AE191">
        <f t="shared" si="31"/>
        <v>107.27484575962187</v>
      </c>
      <c r="AG191" s="3">
        <f t="shared" si="23"/>
        <v>-7.2974086309383684E-3</v>
      </c>
      <c r="AH191" s="3">
        <f t="shared" si="23"/>
        <v>-2.9246614135611296E-3</v>
      </c>
      <c r="AI191" s="3">
        <f t="shared" si="23"/>
        <v>0</v>
      </c>
      <c r="AJ191" s="3">
        <f t="shared" si="23"/>
        <v>0</v>
      </c>
      <c r="AK191" s="3">
        <f t="shared" si="23"/>
        <v>0</v>
      </c>
      <c r="AL191" s="3">
        <f t="shared" si="23"/>
        <v>0</v>
      </c>
      <c r="AM191" s="3">
        <f t="shared" si="23"/>
        <v>0</v>
      </c>
      <c r="AN191" s="3">
        <f t="shared" si="23"/>
        <v>0</v>
      </c>
      <c r="AO191" s="3">
        <f t="shared" si="23"/>
        <v>0</v>
      </c>
      <c r="AP191" s="3">
        <f t="shared" si="29"/>
        <v>0</v>
      </c>
      <c r="AQ191" s="3">
        <f t="shared" si="29"/>
        <v>0</v>
      </c>
    </row>
    <row r="192" spans="1:43" x14ac:dyDescent="0.25">
      <c r="A192" s="1">
        <v>42674</v>
      </c>
      <c r="B192" s="3">
        <v>1.9211283367654499E-4</v>
      </c>
      <c r="C192" s="3">
        <v>-2.5022254636825999E-2</v>
      </c>
      <c r="D192" s="3">
        <v>-1.7788095452778901E-2</v>
      </c>
      <c r="E192" s="3">
        <v>-1.9120070364852901E-2</v>
      </c>
      <c r="F192" s="3">
        <f>VLOOKUP($A192,[1]Consolidate_Returns!$A:$G,3,0)</f>
        <v>9.089729179891648E-3</v>
      </c>
      <c r="G192" s="3">
        <f>VLOOKUP($A192,[1]Consolidate_Returns!$A:$G,5,0)</f>
        <v>-2.6655565796286095E-2</v>
      </c>
      <c r="H192" s="3">
        <f>VLOOKUP($A192,[1]Consolidate_Returns!$A:$G,2,0)</f>
        <v>-2.1655565796286094E-2</v>
      </c>
      <c r="I192" s="3">
        <f>VLOOKUP($A192,[1]Consolidate_Returns!$A:$G,4,0)</f>
        <v>-1.6199999999999999E-2</v>
      </c>
      <c r="J192" s="3">
        <v>-1.1000000000000001E-3</v>
      </c>
      <c r="M192" s="3">
        <f t="shared" si="16"/>
        <v>6.4204442760271169E-3</v>
      </c>
      <c r="N192" s="3">
        <f t="shared" si="24"/>
        <v>-1.8601262207297301E-2</v>
      </c>
      <c r="O192" s="3">
        <f t="shared" si="24"/>
        <v>-2.2665572448448065E-2</v>
      </c>
      <c r="P192" s="3">
        <f t="shared" si="18"/>
        <v>-1.6199999999999999E-2</v>
      </c>
      <c r="Q192" s="3">
        <f t="shared" si="19"/>
        <v>-1.9958343207993029E-2</v>
      </c>
      <c r="R192" s="3">
        <f t="shared" si="20"/>
        <v>-1.8846676391047798E-2</v>
      </c>
      <c r="S192" s="3">
        <f t="shared" si="21"/>
        <v>-8.2766763910478002E-3</v>
      </c>
      <c r="U192" s="7">
        <f t="shared" si="30"/>
        <v>141.82498394041977</v>
      </c>
      <c r="V192">
        <f t="shared" si="30"/>
        <v>121.90507269419379</v>
      </c>
      <c r="W192" s="7">
        <f t="shared" si="30"/>
        <v>167.21037463258679</v>
      </c>
      <c r="X192">
        <f t="shared" si="30"/>
        <v>137.95701672125443</v>
      </c>
      <c r="Y192" s="7">
        <f t="shared" si="31"/>
        <v>270.33349875512272</v>
      </c>
      <c r="Z192" s="7">
        <f t="shared" si="31"/>
        <v>229.10048819821498</v>
      </c>
      <c r="AA192">
        <f t="shared" si="31"/>
        <v>228.27780613618489</v>
      </c>
      <c r="AB192">
        <f t="shared" si="31"/>
        <v>166.05752875909732</v>
      </c>
      <c r="AC192">
        <f t="shared" si="31"/>
        <v>152.29754771030372</v>
      </c>
      <c r="AD192">
        <f t="shared" si="31"/>
        <v>151.87994775882007</v>
      </c>
      <c r="AE192">
        <f t="shared" si="31"/>
        <v>106.38696657636991</v>
      </c>
      <c r="AG192" s="3">
        <f t="shared" si="23"/>
        <v>-7.1066977231124149E-3</v>
      </c>
      <c r="AH192" s="3">
        <f t="shared" si="23"/>
        <v>-2.7873734427770479E-2</v>
      </c>
      <c r="AI192" s="3">
        <f t="shared" si="23"/>
        <v>-1.7788095452779002E-2</v>
      </c>
      <c r="AJ192" s="3">
        <f t="shared" si="23"/>
        <v>-1.9120070364852915E-2</v>
      </c>
      <c r="AK192" s="3">
        <f t="shared" si="23"/>
        <v>0</v>
      </c>
      <c r="AL192" s="3">
        <f t="shared" si="23"/>
        <v>-1.860126220729726E-2</v>
      </c>
      <c r="AM192" s="3">
        <f t="shared" si="23"/>
        <v>-2.2665572448447965E-2</v>
      </c>
      <c r="AN192" s="3">
        <f t="shared" si="23"/>
        <v>-1.6199999999999985E-2</v>
      </c>
      <c r="AO192" s="3">
        <f t="shared" si="23"/>
        <v>-1.9958343207993126E-2</v>
      </c>
      <c r="AP192" s="3">
        <f t="shared" si="29"/>
        <v>-1.8846676391047725E-2</v>
      </c>
      <c r="AQ192" s="3">
        <f t="shared" si="29"/>
        <v>-8.2766763910477759E-3</v>
      </c>
    </row>
    <row r="193" spans="1:43" x14ac:dyDescent="0.25">
      <c r="A193" s="1">
        <v>42704</v>
      </c>
      <c r="B193" s="3">
        <v>-8.6275988668344707E-3</v>
      </c>
      <c r="C193" s="3">
        <v>-4.2269571865004496E-3</v>
      </c>
      <c r="D193" s="3">
        <v>3.6688607888065397E-2</v>
      </c>
      <c r="E193" s="3">
        <v>1.03501905641161E-2</v>
      </c>
      <c r="F193" s="3">
        <f>VLOOKUP($A193,[1]Consolidate_Returns!$A:$G,3,0)</f>
        <v>5.9088004976932805E-2</v>
      </c>
      <c r="G193" s="3">
        <f>VLOOKUP($A193,[1]Consolidate_Returns!$A:$G,5,0)</f>
        <v>4.4774379517417723E-2</v>
      </c>
      <c r="H193" s="3">
        <f>VLOOKUP($A193,[1]Consolidate_Returns!$A:$G,2,0)</f>
        <v>4.977437951741772E-2</v>
      </c>
      <c r="I193" s="3">
        <f>VLOOKUP($A193,[1]Consolidate_Returns!$A:$G,4,0)</f>
        <v>3.0499999999999999E-2</v>
      </c>
      <c r="J193" s="3">
        <v>-1.44E-2</v>
      </c>
      <c r="M193" s="3">
        <f t="shared" si="16"/>
        <v>3.8773323823802622E-2</v>
      </c>
      <c r="N193" s="3">
        <f t="shared" si="24"/>
        <v>2.8753786002142068E-2</v>
      </c>
      <c r="O193" s="3">
        <f t="shared" si="24"/>
        <v>3.3573978506242268E-2</v>
      </c>
      <c r="P193" s="3">
        <f t="shared" si="18"/>
        <v>3.0499999999999999E-2</v>
      </c>
      <c r="Q193" s="3">
        <f t="shared" si="19"/>
        <v>2.441393836569564E-2</v>
      </c>
      <c r="R193" s="3">
        <f t="shared" si="20"/>
        <v>2.0081912844049862E-2</v>
      </c>
      <c r="S193" s="3">
        <f t="shared" si="21"/>
        <v>-1.1348087155950133E-2</v>
      </c>
      <c r="U193" s="7">
        <f t="shared" si="30"/>
        <v>140.60137486968659</v>
      </c>
      <c r="V193">
        <f t="shared" si="30"/>
        <v>121.38978517109821</v>
      </c>
      <c r="W193" s="7">
        <f t="shared" si="30"/>
        <v>173.34509050229829</v>
      </c>
      <c r="X193">
        <f t="shared" si="30"/>
        <v>139.38489813397638</v>
      </c>
      <c r="Y193" s="7">
        <f t="shared" si="31"/>
        <v>280.81522704277666</v>
      </c>
      <c r="Z193" s="7">
        <f t="shared" si="31"/>
        <v>235.68799460885273</v>
      </c>
      <c r="AA193">
        <f t="shared" si="31"/>
        <v>235.94200029285332</v>
      </c>
      <c r="AB193">
        <f t="shared" si="31"/>
        <v>171.12228338624979</v>
      </c>
      <c r="AC193">
        <f t="shared" si="31"/>
        <v>156.01573065334966</v>
      </c>
      <c r="AD193">
        <f t="shared" si="31"/>
        <v>154.92998763247155</v>
      </c>
      <c r="AE193">
        <f t="shared" si="31"/>
        <v>105.17967800740411</v>
      </c>
      <c r="AG193" s="3">
        <f t="shared" si="23"/>
        <v>-1.5672982852723977E-2</v>
      </c>
      <c r="AH193" s="3">
        <f t="shared" si="23"/>
        <v>-3.1982870532216844E-2</v>
      </c>
      <c r="AI193" s="3">
        <f t="shared" si="23"/>
        <v>0</v>
      </c>
      <c r="AJ193" s="3">
        <f t="shared" si="23"/>
        <v>-8.9677761726122789E-3</v>
      </c>
      <c r="AK193" s="3">
        <f t="shared" si="23"/>
        <v>0</v>
      </c>
      <c r="AL193" s="3">
        <f t="shared" si="23"/>
        <v>0</v>
      </c>
      <c r="AM193" s="3">
        <f t="shared" si="23"/>
        <v>0</v>
      </c>
      <c r="AN193" s="3">
        <f t="shared" si="23"/>
        <v>0</v>
      </c>
      <c r="AO193" s="3">
        <f t="shared" si="23"/>
        <v>0</v>
      </c>
      <c r="AP193" s="3">
        <f t="shared" si="29"/>
        <v>0</v>
      </c>
      <c r="AQ193" s="3">
        <f t="shared" si="29"/>
        <v>-1.9530839101950782E-2</v>
      </c>
    </row>
    <row r="194" spans="1:43" x14ac:dyDescent="0.25">
      <c r="A194" s="1">
        <v>42734</v>
      </c>
      <c r="B194" s="3">
        <v>1.7735957394221E-2</v>
      </c>
      <c r="C194" s="3">
        <v>1.20339571748488E-2</v>
      </c>
      <c r="D194" s="3">
        <v>2.1434191651372701E-2</v>
      </c>
      <c r="E194" s="3">
        <v>1.96229037664532E-2</v>
      </c>
      <c r="F194" s="3">
        <f>VLOOKUP($A194,[1]Consolidate_Returns!$A:$G,3,0)</f>
        <v>9.6743885376024685E-3</v>
      </c>
      <c r="G194" s="3">
        <f>VLOOKUP($A194,[1]Consolidate_Returns!$A:$G,5,0)</f>
        <v>4.6743885376024684E-3</v>
      </c>
      <c r="H194" s="3">
        <f>VLOOKUP($A194,[1]Consolidate_Returns!$A:$G,2,0)</f>
        <v>1.8809424184538279E-2</v>
      </c>
      <c r="I194" s="3">
        <f>VLOOKUP($A194,[1]Consolidate_Returns!$A:$G,4,0)</f>
        <v>-1.8E-3</v>
      </c>
      <c r="J194" s="3">
        <v>-1.23E-2</v>
      </c>
      <c r="M194" s="3">
        <f t="shared" si="16"/>
        <v>1.2092859194588027E-2</v>
      </c>
      <c r="N194" s="3">
        <f t="shared" si="24"/>
        <v>8.5928591945880275E-3</v>
      </c>
      <c r="O194" s="3">
        <f t="shared" si="24"/>
        <v>1.6776784081631434E-2</v>
      </c>
      <c r="P194" s="3">
        <f t="shared" si="18"/>
        <v>-1.8E-3</v>
      </c>
      <c r="Q194" s="3">
        <f t="shared" si="19"/>
        <v>1.861412130841553E-2</v>
      </c>
      <c r="R194" s="3">
        <f t="shared" si="20"/>
        <v>2.3501871524546402E-3</v>
      </c>
      <c r="S194" s="3">
        <f t="shared" si="21"/>
        <v>-4.9998128475453596E-3</v>
      </c>
      <c r="U194" s="7">
        <f t="shared" ref="U194:X209" si="32">U193*(1+B194)</f>
        <v>143.09507486394426</v>
      </c>
      <c r="V194">
        <f t="shared" si="32"/>
        <v>122.85058464731131</v>
      </c>
      <c r="W194" s="7">
        <f t="shared" si="32"/>
        <v>177.0606023939491</v>
      </c>
      <c r="X194">
        <f t="shared" si="32"/>
        <v>142.12003457655629</v>
      </c>
      <c r="Y194" s="7">
        <f t="shared" ref="Y194:AE209" si="33">Y193*(1+M194)</f>
        <v>284.21108604310126</v>
      </c>
      <c r="Z194" s="7">
        <f t="shared" si="33"/>
        <v>237.71322836038144</v>
      </c>
      <c r="AA194">
        <f t="shared" si="33"/>
        <v>239.90034828755478</v>
      </c>
      <c r="AB194">
        <f t="shared" si="33"/>
        <v>170.81426327615455</v>
      </c>
      <c r="AC194">
        <f t="shared" si="33"/>
        <v>158.91982638975219</v>
      </c>
      <c r="AD194">
        <f t="shared" si="33"/>
        <v>155.29410209893535</v>
      </c>
      <c r="AE194">
        <f t="shared" si="33"/>
        <v>104.653799302002</v>
      </c>
      <c r="AG194" s="3">
        <f t="shared" si="23"/>
        <v>0</v>
      </c>
      <c r="AH194" s="3">
        <f t="shared" si="23"/>
        <v>-2.033379385168143E-2</v>
      </c>
      <c r="AI194" s="3">
        <f t="shared" si="23"/>
        <v>0</v>
      </c>
      <c r="AJ194" s="3">
        <f t="shared" ref="AJ194:AO257" si="34">MIN(0,((X194-MAX(X183:X194))/MAX(X183:X194)))</f>
        <v>0</v>
      </c>
      <c r="AK194" s="3">
        <f t="shared" si="34"/>
        <v>0</v>
      </c>
      <c r="AL194" s="3">
        <f t="shared" si="34"/>
        <v>0</v>
      </c>
      <c r="AM194" s="3">
        <f t="shared" si="34"/>
        <v>0</v>
      </c>
      <c r="AN194" s="3">
        <f t="shared" si="34"/>
        <v>-1.7999999999999568E-3</v>
      </c>
      <c r="AO194" s="3">
        <f t="shared" si="34"/>
        <v>0</v>
      </c>
      <c r="AP194" s="3">
        <f t="shared" si="29"/>
        <v>0</v>
      </c>
      <c r="AQ194" s="3">
        <f t="shared" si="29"/>
        <v>-2.4433001409230902E-2</v>
      </c>
    </row>
    <row r="195" spans="1:43" x14ac:dyDescent="0.25">
      <c r="A195" s="1">
        <v>42766</v>
      </c>
      <c r="B195" s="3">
        <v>2.47356910789506E-2</v>
      </c>
      <c r="C195" s="3">
        <v>1.8776641105223899E-2</v>
      </c>
      <c r="D195" s="3">
        <v>1.75118296352447E-2</v>
      </c>
      <c r="E195" s="3">
        <v>2.9068766597231999E-2</v>
      </c>
      <c r="F195" s="3">
        <f>VLOOKUP($A195,[1]Consolidate_Returns!$A:$G,3,0)</f>
        <v>6.0637720685586198E-2</v>
      </c>
      <c r="G195" s="3">
        <f>VLOOKUP($A195,[1]Consolidate_Returns!$A:$G,5,0)</f>
        <v>5.5173479873497591E-2</v>
      </c>
      <c r="H195" s="3">
        <f>VLOOKUP($A195,[1]Consolidate_Returns!$A:$G,2,0)</f>
        <v>6.0173479873497589E-2</v>
      </c>
      <c r="I195" s="3">
        <f>VLOOKUP($A195,[1]Consolidate_Returns!$A:$G,4,0)</f>
        <v>6.1600000000000002E-2</v>
      </c>
      <c r="J195" s="3">
        <v>-2.5000000000000001E-3</v>
      </c>
      <c r="M195" s="3">
        <f t="shared" si="16"/>
        <v>4.9867111803595515E-2</v>
      </c>
      <c r="N195" s="3">
        <f t="shared" si="24"/>
        <v>4.604214323513349E-2</v>
      </c>
      <c r="O195" s="3">
        <f t="shared" si="24"/>
        <v>4.7754428243015484E-2</v>
      </c>
      <c r="P195" s="3">
        <f t="shared" si="18"/>
        <v>6.1600000000000002E-2</v>
      </c>
      <c r="Q195" s="3">
        <f t="shared" si="19"/>
        <v>1.7891273076238459E-2</v>
      </c>
      <c r="R195" s="3">
        <f t="shared" si="20"/>
        <v>4.8752992331567171E-2</v>
      </c>
      <c r="S195" s="3">
        <f t="shared" si="21"/>
        <v>3.8829923315671696E-3</v>
      </c>
      <c r="U195" s="7">
        <f t="shared" si="32"/>
        <v>146.63463043069811</v>
      </c>
      <c r="V195">
        <f t="shared" si="32"/>
        <v>125.1573059848008</v>
      </c>
      <c r="W195" s="7">
        <f t="shared" si="32"/>
        <v>180.16125749818573</v>
      </c>
      <c r="X195">
        <f t="shared" si="32"/>
        <v>146.25128869045275</v>
      </c>
      <c r="Y195" s="7">
        <f t="shared" si="33"/>
        <v>298.38387204663394</v>
      </c>
      <c r="Z195" s="7">
        <f t="shared" si="33"/>
        <v>248.65805486943611</v>
      </c>
      <c r="AA195">
        <f t="shared" si="33"/>
        <v>251.35665225532725</v>
      </c>
      <c r="AB195">
        <f t="shared" si="33"/>
        <v>181.33642189396568</v>
      </c>
      <c r="AC195">
        <f t="shared" si="33"/>
        <v>161.76310440091964</v>
      </c>
      <c r="AD195">
        <f t="shared" si="33"/>
        <v>162.86515426770237</v>
      </c>
      <c r="AE195">
        <f t="shared" si="33"/>
        <v>105.06016920216103</v>
      </c>
      <c r="AG195" s="3">
        <f t="shared" ref="AG195:AI258" si="35">MIN(0,((U195-MAX(U184:U195))/MAX(U184:U195)))</f>
        <v>0</v>
      </c>
      <c r="AH195" s="3">
        <f t="shared" si="35"/>
        <v>-1.9389530959181749E-3</v>
      </c>
      <c r="AI195" s="3">
        <f t="shared" si="35"/>
        <v>0</v>
      </c>
      <c r="AJ195" s="3">
        <f t="shared" si="34"/>
        <v>0</v>
      </c>
      <c r="AK195" s="3">
        <f t="shared" si="34"/>
        <v>0</v>
      </c>
      <c r="AL195" s="3">
        <f t="shared" si="34"/>
        <v>0</v>
      </c>
      <c r="AM195" s="3">
        <f t="shared" si="34"/>
        <v>0</v>
      </c>
      <c r="AN195" s="3">
        <f t="shared" si="34"/>
        <v>0</v>
      </c>
      <c r="AO195" s="3">
        <f t="shared" si="34"/>
        <v>0</v>
      </c>
      <c r="AP195" s="3">
        <f t="shared" si="29"/>
        <v>0</v>
      </c>
      <c r="AQ195" s="3">
        <f t="shared" si="29"/>
        <v>-2.0644882234773024E-2</v>
      </c>
    </row>
    <row r="196" spans="1:43" x14ac:dyDescent="0.25">
      <c r="A196" s="1">
        <v>42794</v>
      </c>
      <c r="B196" s="3">
        <v>2.3212118425550501E-2</v>
      </c>
      <c r="C196" s="3">
        <v>2.0511235331966901E-2</v>
      </c>
      <c r="D196" s="3">
        <v>3.9750207929178702E-2</v>
      </c>
      <c r="E196" s="3">
        <v>2.51272428692919E-2</v>
      </c>
      <c r="F196" s="3">
        <f>VLOOKUP($A196,[1]Consolidate_Returns!$A:$G,3,0)</f>
        <v>1.0894067741144986E-2</v>
      </c>
      <c r="G196" s="3">
        <f>VLOOKUP($A196,[1]Consolidate_Returns!$A:$G,5,0)</f>
        <v>2.9356202373325879E-2</v>
      </c>
      <c r="H196" s="3">
        <f>VLOOKUP($A196,[1]Consolidate_Returns!$A:$G,2,0)</f>
        <v>3.7777324034245031E-2</v>
      </c>
      <c r="I196" s="3">
        <f>VLOOKUP($A196,[1]Consolidate_Returns!$A:$G,4,0)</f>
        <v>3.56E-2</v>
      </c>
      <c r="J196" s="3">
        <v>-4.0000000000000001E-3</v>
      </c>
      <c r="M196" s="3">
        <f t="shared" si="16"/>
        <v>1.458948294646664E-2</v>
      </c>
      <c r="N196" s="3">
        <f t="shared" si="24"/>
        <v>2.7512977188993263E-2</v>
      </c>
      <c r="O196" s="3">
        <f t="shared" si="24"/>
        <v>3.2597497423561592E-2</v>
      </c>
      <c r="P196" s="3">
        <f t="shared" si="18"/>
        <v>3.56E-2</v>
      </c>
      <c r="Q196" s="3">
        <f t="shared" ref="Q196:Q259" si="36">($K$1*C196)+($L$1*D196)</f>
        <v>3.397851615001516E-2</v>
      </c>
      <c r="R196" s="3">
        <f t="shared" ref="R196:R259" si="37">($K$1*C196)+($L$1*I196)</f>
        <v>3.1073370599590068E-2</v>
      </c>
      <c r="S196" s="3">
        <f t="shared" ref="S196:S213" si="38">($K$1*C196)+($L$1*J196)</f>
        <v>3.3533705995900704E-3</v>
      </c>
      <c r="U196" s="7">
        <f t="shared" si="32"/>
        <v>150.0383308375423</v>
      </c>
      <c r="V196">
        <f t="shared" si="32"/>
        <v>127.72443694137004</v>
      </c>
      <c r="W196" s="7">
        <f t="shared" si="32"/>
        <v>187.32270494452092</v>
      </c>
      <c r="X196">
        <f t="shared" si="32"/>
        <v>149.92618034132468</v>
      </c>
      <c r="Y196" s="7">
        <f t="shared" si="33"/>
        <v>302.73713845935896</v>
      </c>
      <c r="Z196" s="7">
        <f t="shared" si="33"/>
        <v>255.49937826091835</v>
      </c>
      <c r="AA196">
        <f t="shared" si="33"/>
        <v>259.55025007961535</v>
      </c>
      <c r="AB196">
        <f t="shared" si="33"/>
        <v>187.79199851339087</v>
      </c>
      <c r="AC196">
        <f t="shared" si="33"/>
        <v>167.25957465628289</v>
      </c>
      <c r="AD196">
        <f t="shared" si="33"/>
        <v>167.92592356402207</v>
      </c>
      <c r="AE196">
        <f t="shared" si="33"/>
        <v>105.41247488475152</v>
      </c>
      <c r="AG196" s="3">
        <f t="shared" si="35"/>
        <v>0</v>
      </c>
      <c r="AH196" s="3">
        <f t="shared" si="35"/>
        <v>0</v>
      </c>
      <c r="AI196" s="3">
        <f t="shared" si="35"/>
        <v>0</v>
      </c>
      <c r="AJ196" s="3">
        <f t="shared" si="34"/>
        <v>0</v>
      </c>
      <c r="AK196" s="3">
        <f t="shared" si="34"/>
        <v>0</v>
      </c>
      <c r="AL196" s="3">
        <f t="shared" si="34"/>
        <v>0</v>
      </c>
      <c r="AM196" s="3">
        <f t="shared" si="34"/>
        <v>0</v>
      </c>
      <c r="AN196" s="3">
        <f t="shared" si="34"/>
        <v>0</v>
      </c>
      <c r="AO196" s="3">
        <f t="shared" si="34"/>
        <v>0</v>
      </c>
      <c r="AP196" s="3">
        <f t="shared" si="29"/>
        <v>0</v>
      </c>
      <c r="AQ196" s="3">
        <f t="shared" si="29"/>
        <v>-1.7360741576301058E-2</v>
      </c>
    </row>
    <row r="197" spans="1:43" x14ac:dyDescent="0.25">
      <c r="A197" s="1">
        <v>42825</v>
      </c>
      <c r="B197" s="3">
        <v>-4.8994798106091501E-3</v>
      </c>
      <c r="C197" s="3">
        <v>9.4956128173420105E-3</v>
      </c>
      <c r="D197" s="3">
        <v>1.17541484037198E-3</v>
      </c>
      <c r="E197" s="3">
        <v>1.3457197130167501E-2</v>
      </c>
      <c r="F197" s="3">
        <f>VLOOKUP($A197,[1]Consolidate_Returns!$A:$G,3,0)</f>
        <v>4.802321017988169E-2</v>
      </c>
      <c r="G197" s="3">
        <f>VLOOKUP($A197,[1]Consolidate_Returns!$A:$G,5,0)</f>
        <v>4.3023210179881692E-2</v>
      </c>
      <c r="H197" s="3">
        <f>VLOOKUP($A197,[1]Consolidate_Returns!$A:$G,2,0)</f>
        <v>4.3383432357701188E-2</v>
      </c>
      <c r="I197" s="3">
        <f>VLOOKUP($A197,[1]Consolidate_Returns!$A:$G,4,0)</f>
        <v>1.95E-2</v>
      </c>
      <c r="J197" s="3">
        <v>-8.9999999999999998E-4</v>
      </c>
      <c r="M197" s="3">
        <f t="shared" ref="M197:M260" si="39">($K$1*B197)+($L$1*F197)</f>
        <v>3.2146403182734436E-2</v>
      </c>
      <c r="N197" s="3">
        <f t="shared" si="24"/>
        <v>2.8646403182734436E-2</v>
      </c>
      <c r="O197" s="3">
        <f t="shared" si="24"/>
        <v>3.3217086495593434E-2</v>
      </c>
      <c r="P197" s="3">
        <f t="shared" ref="P197:P214" si="40">I197</f>
        <v>1.95E-2</v>
      </c>
      <c r="Q197" s="3">
        <f t="shared" si="36"/>
        <v>3.6714742334629891E-3</v>
      </c>
      <c r="R197" s="3">
        <f t="shared" si="37"/>
        <v>1.6498683845202602E-2</v>
      </c>
      <c r="S197" s="3">
        <f t="shared" si="38"/>
        <v>2.2186838452026032E-3</v>
      </c>
      <c r="U197" s="7">
        <f t="shared" si="32"/>
        <v>149.30322106478627</v>
      </c>
      <c r="V197">
        <f t="shared" si="32"/>
        <v>128.93725874187831</v>
      </c>
      <c r="W197" s="7">
        <f t="shared" si="32"/>
        <v>187.54288683185132</v>
      </c>
      <c r="X197">
        <f t="shared" si="32"/>
        <v>151.94376650515093</v>
      </c>
      <c r="Y197" s="7">
        <f t="shared" si="33"/>
        <v>312.46904857066085</v>
      </c>
      <c r="Z197" s="7">
        <f t="shared" si="33"/>
        <v>262.81851646351862</v>
      </c>
      <c r="AA197">
        <f t="shared" si="33"/>
        <v>268.17175318646281</v>
      </c>
      <c r="AB197">
        <f t="shared" si="33"/>
        <v>191.45394248440201</v>
      </c>
      <c r="AC197">
        <f t="shared" si="33"/>
        <v>167.87366387493341</v>
      </c>
      <c r="AD197">
        <f t="shared" si="33"/>
        <v>170.69648028631852</v>
      </c>
      <c r="AE197">
        <f t="shared" si="33"/>
        <v>105.64635183986113</v>
      </c>
      <c r="AG197" s="3">
        <f t="shared" si="35"/>
        <v>-4.899479810609138E-3</v>
      </c>
      <c r="AH197" s="3">
        <f t="shared" si="35"/>
        <v>0</v>
      </c>
      <c r="AI197" s="3">
        <f t="shared" si="35"/>
        <v>0</v>
      </c>
      <c r="AJ197" s="3">
        <f t="shared" si="34"/>
        <v>0</v>
      </c>
      <c r="AK197" s="3">
        <f>MIN(0,((Y197-MAX(Y186:Y197))/MAX(Y186:Y197)))</f>
        <v>0</v>
      </c>
      <c r="AL197" s="3">
        <f t="shared" si="34"/>
        <v>0</v>
      </c>
      <c r="AM197" s="3">
        <f t="shared" si="34"/>
        <v>0</v>
      </c>
      <c r="AN197" s="3">
        <f t="shared" si="34"/>
        <v>0</v>
      </c>
      <c r="AO197" s="3">
        <f t="shared" si="34"/>
        <v>0</v>
      </c>
      <c r="AP197" s="3">
        <f t="shared" si="29"/>
        <v>0</v>
      </c>
      <c r="AQ197" s="3">
        <f t="shared" si="29"/>
        <v>-1.5180575727974677E-2</v>
      </c>
    </row>
    <row r="198" spans="1:43" x14ac:dyDescent="0.25">
      <c r="A198" s="1">
        <v>42853</v>
      </c>
      <c r="B198" s="3">
        <v>1.65282361963482E-2</v>
      </c>
      <c r="C198" s="3">
        <v>1.3607388200993199E-2</v>
      </c>
      <c r="D198" s="3">
        <v>9.6514787672010698E-3</v>
      </c>
      <c r="E198" s="3">
        <v>1.6123970798662401E-2</v>
      </c>
      <c r="F198" s="3">
        <f>VLOOKUP($A198,[1]Consolidate_Returns!$A:$G,3,0)</f>
        <v>3.168233955364004E-2</v>
      </c>
      <c r="G198" s="3">
        <f>VLOOKUP($A198,[1]Consolidate_Returns!$A:$G,5,0)</f>
        <v>2.3516755231635308E-2</v>
      </c>
      <c r="H198" s="3">
        <f>VLOOKUP($A198,[1]Consolidate_Returns!$A:$G,2,0)</f>
        <v>2.8516755231635309E-2</v>
      </c>
      <c r="I198" s="3">
        <f>VLOOKUP($A198,[1]Consolidate_Returns!$A:$G,4,0)</f>
        <v>1.52E-2</v>
      </c>
      <c r="J198" s="3">
        <v>2.3999999999999998E-3</v>
      </c>
      <c r="M198" s="3">
        <f t="shared" si="39"/>
        <v>2.7136108546452486E-2</v>
      </c>
      <c r="N198" s="3">
        <f t="shared" si="24"/>
        <v>2.1420199521049177E-2</v>
      </c>
      <c r="O198" s="3">
        <f t="shared" si="24"/>
        <v>2.4043945122442675E-2</v>
      </c>
      <c r="P198" s="3">
        <f t="shared" si="40"/>
        <v>1.52E-2</v>
      </c>
      <c r="Q198" s="3">
        <f t="shared" si="36"/>
        <v>1.0838251597338708E-2</v>
      </c>
      <c r="R198" s="3">
        <f t="shared" si="37"/>
        <v>1.4722216460297959E-2</v>
      </c>
      <c r="S198" s="3">
        <f t="shared" si="38"/>
        <v>5.76221646029796E-3</v>
      </c>
      <c r="U198" s="7">
        <f t="shared" si="32"/>
        <v>151.77093996742065</v>
      </c>
      <c r="V198">
        <f>V197*(1+C198)</f>
        <v>130.69175807515097</v>
      </c>
      <c r="W198" s="7">
        <f t="shared" si="32"/>
        <v>189.35295302204852</v>
      </c>
      <c r="X198">
        <f t="shared" si="32"/>
        <v>154.39370335931878</v>
      </c>
      <c r="Y198" s="7">
        <f t="shared" si="33"/>
        <v>320.94824259008107</v>
      </c>
      <c r="Z198" s="7">
        <f t="shared" si="33"/>
        <v>268.44814152399334</v>
      </c>
      <c r="AA198">
        <f t="shared" si="33"/>
        <v>274.61966010346731</v>
      </c>
      <c r="AB198">
        <f t="shared" si="33"/>
        <v>194.36404241016493</v>
      </c>
      <c r="AC198">
        <f t="shared" si="33"/>
        <v>169.693120880577</v>
      </c>
      <c r="AD198">
        <f t="shared" si="33"/>
        <v>173.20951081810469</v>
      </c>
      <c r="AE198">
        <f t="shared" si="33"/>
        <v>106.2551089874032</v>
      </c>
      <c r="AG198" s="3">
        <f t="shared" si="35"/>
        <v>0</v>
      </c>
      <c r="AH198" s="3">
        <f t="shared" si="35"/>
        <v>0</v>
      </c>
      <c r="AI198" s="3">
        <f t="shared" si="35"/>
        <v>0</v>
      </c>
      <c r="AJ198" s="3">
        <f t="shared" si="34"/>
        <v>0</v>
      </c>
      <c r="AK198" s="3">
        <f t="shared" si="34"/>
        <v>0</v>
      </c>
      <c r="AL198" s="3">
        <f t="shared" si="34"/>
        <v>0</v>
      </c>
      <c r="AM198" s="3">
        <f t="shared" si="34"/>
        <v>0</v>
      </c>
      <c r="AN198" s="3">
        <f t="shared" si="34"/>
        <v>0</v>
      </c>
      <c r="AO198" s="3">
        <f t="shared" si="34"/>
        <v>0</v>
      </c>
      <c r="AP198" s="3">
        <f t="shared" si="29"/>
        <v>0</v>
      </c>
      <c r="AQ198" s="3">
        <f>MIN(0,((AE198-MAX(AE187:AE198))/MAX(AE187:AE198)))</f>
        <v>-9.5058330310132388E-3</v>
      </c>
    </row>
    <row r="199" spans="1:43" x14ac:dyDescent="0.25">
      <c r="A199" s="1">
        <v>42886</v>
      </c>
      <c r="B199" s="3">
        <v>2.22872214289365E-2</v>
      </c>
      <c r="C199" s="3">
        <v>1.82806040872267E-2</v>
      </c>
      <c r="D199" s="3">
        <v>1.39421749419039E-2</v>
      </c>
      <c r="E199" s="3">
        <v>2.2090847810651099E-2</v>
      </c>
      <c r="F199" s="3">
        <f>VLOOKUP($A199,[1]Consolidate_Returns!$A:$G,3,0)</f>
        <v>7.5135513538943696E-2</v>
      </c>
      <c r="G199" s="3">
        <f>VLOOKUP($A199,[1]Consolidate_Returns!$A:$G,5,0)</f>
        <v>6.9295479090548825E-2</v>
      </c>
      <c r="H199" s="3">
        <f>VLOOKUP($A199,[1]Consolidate_Returns!$A:$G,2,0)</f>
        <v>8.581564581113954E-2</v>
      </c>
      <c r="I199" s="3">
        <f>VLOOKUP($A199,[1]Consolidate_Returns!$A:$G,4,0)</f>
        <v>3.3399999999999999E-2</v>
      </c>
      <c r="J199" s="3">
        <v>-5.0000000000000001E-4</v>
      </c>
      <c r="M199" s="3">
        <f t="shared" si="39"/>
        <v>5.9281025905941538E-2</v>
      </c>
      <c r="N199" s="3">
        <f t="shared" si="24"/>
        <v>5.5193001792065127E-2</v>
      </c>
      <c r="O199" s="3">
        <f t="shared" si="24"/>
        <v>6.5555133293965687E-2</v>
      </c>
      <c r="P199" s="3">
        <f t="shared" si="40"/>
        <v>3.3399999999999999E-2</v>
      </c>
      <c r="Q199" s="3">
        <f t="shared" si="36"/>
        <v>1.524370368550074E-2</v>
      </c>
      <c r="R199" s="3">
        <f t="shared" si="37"/>
        <v>2.8864181226168007E-2</v>
      </c>
      <c r="S199" s="3">
        <f t="shared" si="38"/>
        <v>5.1341812261680103E-3</v>
      </c>
      <c r="U199" s="7">
        <f t="shared" si="32"/>
        <v>155.15349251295237</v>
      </c>
      <c r="V199">
        <f t="shared" si="32"/>
        <v>133.08088236198643</v>
      </c>
      <c r="W199" s="7">
        <f t="shared" si="32"/>
        <v>191.99294501884805</v>
      </c>
      <c r="X199">
        <f t="shared" si="32"/>
        <v>157.8043911631523</v>
      </c>
      <c r="Y199" s="7">
        <f t="shared" si="33"/>
        <v>339.97438367353004</v>
      </c>
      <c r="Z199" s="7">
        <f t="shared" si="33"/>
        <v>283.26460028020369</v>
      </c>
      <c r="AA199">
        <f t="shared" si="33"/>
        <v>292.62238852669367</v>
      </c>
      <c r="AB199">
        <f t="shared" si="33"/>
        <v>200.85580142666444</v>
      </c>
      <c r="AC199">
        <f t="shared" si="33"/>
        <v>172.27987253274836</v>
      </c>
      <c r="AD199">
        <f t="shared" si="33"/>
        <v>178.20906152845438</v>
      </c>
      <c r="AE199">
        <f t="shared" si="33"/>
        <v>106.80064197315077</v>
      </c>
      <c r="AG199" s="3">
        <f t="shared" si="35"/>
        <v>0</v>
      </c>
      <c r="AH199" s="3">
        <f t="shared" si="35"/>
        <v>0</v>
      </c>
      <c r="AI199" s="3">
        <f t="shared" si="35"/>
        <v>0</v>
      </c>
      <c r="AJ199" s="3">
        <f t="shared" si="34"/>
        <v>0</v>
      </c>
      <c r="AK199" s="3">
        <f t="shared" si="34"/>
        <v>0</v>
      </c>
      <c r="AL199" s="3">
        <f t="shared" si="34"/>
        <v>0</v>
      </c>
      <c r="AM199" s="3">
        <f t="shared" si="34"/>
        <v>0</v>
      </c>
      <c r="AN199" s="3">
        <f t="shared" si="34"/>
        <v>0</v>
      </c>
      <c r="AO199" s="3">
        <f t="shared" si="34"/>
        <v>0</v>
      </c>
      <c r="AP199" s="3">
        <f t="shared" si="29"/>
        <v>0</v>
      </c>
      <c r="AQ199" s="3">
        <f t="shared" si="29"/>
        <v>-4.4204564743320612E-3</v>
      </c>
    </row>
    <row r="200" spans="1:43" x14ac:dyDescent="0.25">
      <c r="A200" s="1">
        <v>42916</v>
      </c>
      <c r="B200" s="3">
        <v>1.71294115790542E-3</v>
      </c>
      <c r="C200" s="3">
        <v>6.2651991291182698E-3</v>
      </c>
      <c r="D200" s="3">
        <v>6.6706115044392602E-3</v>
      </c>
      <c r="E200" s="3">
        <v>7.8710857937309697E-3</v>
      </c>
      <c r="F200" s="3">
        <f>VLOOKUP($A200,[1]Consolidate_Returns!$A:$G,3,0)</f>
        <v>-7.7778813230378607E-2</v>
      </c>
      <c r="G200" s="3">
        <f>VLOOKUP($A200,[1]Consolidate_Returns!$A:$G,5,0)</f>
        <v>-8.2778813230378612E-2</v>
      </c>
      <c r="H200" s="3">
        <f>VLOOKUP($A200,[1]Consolidate_Returns!$A:$G,2,0)</f>
        <v>-6.5834950902729394E-2</v>
      </c>
      <c r="I200" s="3">
        <f>VLOOKUP($A200,[1]Consolidate_Returns!$A:$G,4,0)</f>
        <v>-1.17E-2</v>
      </c>
      <c r="J200" s="3">
        <v>5.0000000000000001E-4</v>
      </c>
      <c r="M200" s="3">
        <f t="shared" si="39"/>
        <v>-5.39312869138934E-2</v>
      </c>
      <c r="N200" s="3">
        <f t="shared" si="24"/>
        <v>-5.7431286913893397E-2</v>
      </c>
      <c r="O200" s="3">
        <f t="shared" si="24"/>
        <v>-4.4204905893175092E-2</v>
      </c>
      <c r="P200" s="3">
        <f t="shared" si="40"/>
        <v>-1.17E-2</v>
      </c>
      <c r="Q200" s="3">
        <f t="shared" si="36"/>
        <v>6.5489877918429628E-3</v>
      </c>
      <c r="R200" s="3">
        <f t="shared" si="37"/>
        <v>-6.3104402612645183E-3</v>
      </c>
      <c r="S200" s="3">
        <f t="shared" si="38"/>
        <v>2.2295597387354807E-3</v>
      </c>
      <c r="U200" s="7">
        <f t="shared" si="32"/>
        <v>155.41926131607056</v>
      </c>
      <c r="V200">
        <f t="shared" si="32"/>
        <v>133.91466059026303</v>
      </c>
      <c r="W200" s="7">
        <f t="shared" si="32"/>
        <v>193.27365536666196</v>
      </c>
      <c r="X200">
        <f t="shared" si="32"/>
        <v>159.04648306462497</v>
      </c>
      <c r="Y200" s="7">
        <f t="shared" si="33"/>
        <v>321.63912764425885</v>
      </c>
      <c r="Z200" s="7">
        <f t="shared" si="33"/>
        <v>266.99634974896196</v>
      </c>
      <c r="AA200">
        <f t="shared" si="33"/>
        <v>279.68704337963504</v>
      </c>
      <c r="AB200">
        <f t="shared" si="33"/>
        <v>198.50578854997246</v>
      </c>
      <c r="AC200">
        <f t="shared" si="33"/>
        <v>173.40813131474559</v>
      </c>
      <c r="AD200">
        <f t="shared" si="33"/>
        <v>177.08448389166307</v>
      </c>
      <c r="AE200">
        <f t="shared" si="33"/>
        <v>107.03876038456521</v>
      </c>
      <c r="AG200" s="3">
        <f t="shared" si="35"/>
        <v>0</v>
      </c>
      <c r="AH200" s="3">
        <f t="shared" si="35"/>
        <v>0</v>
      </c>
      <c r="AI200" s="3">
        <f t="shared" si="35"/>
        <v>0</v>
      </c>
      <c r="AJ200" s="3">
        <f t="shared" si="34"/>
        <v>0</v>
      </c>
      <c r="AK200" s="3">
        <f t="shared" si="34"/>
        <v>-5.3931286913893303E-2</v>
      </c>
      <c r="AL200" s="3">
        <f t="shared" si="34"/>
        <v>-5.7431286913893494E-2</v>
      </c>
      <c r="AM200" s="3">
        <f t="shared" si="34"/>
        <v>-4.4204905893175141E-2</v>
      </c>
      <c r="AN200" s="3">
        <f t="shared" si="34"/>
        <v>-1.1700000000000016E-2</v>
      </c>
      <c r="AO200" s="3">
        <f t="shared" si="34"/>
        <v>0</v>
      </c>
      <c r="AP200" s="3">
        <f t="shared" si="29"/>
        <v>-6.3104402612644672E-3</v>
      </c>
      <c r="AQ200" s="3">
        <f t="shared" si="29"/>
        <v>-2.2007524073786437E-3</v>
      </c>
    </row>
    <row r="201" spans="1:43" x14ac:dyDescent="0.25">
      <c r="A201" s="1">
        <v>42947</v>
      </c>
      <c r="B201" s="3">
        <v>3.1316479878514297E-2</v>
      </c>
      <c r="C201" s="3">
        <v>1.85497978287847E-2</v>
      </c>
      <c r="D201" s="3">
        <v>2.0746910222665799E-2</v>
      </c>
      <c r="E201" s="3">
        <v>2.73324627190683E-2</v>
      </c>
      <c r="F201" s="3">
        <f>VLOOKUP($A201,[1]Consolidate_Returns!$A:$G,3,0)</f>
        <v>2.9053856104726203E-2</v>
      </c>
      <c r="G201" s="3">
        <f>VLOOKUP($A201,[1]Consolidate_Returns!$A:$G,5,0)</f>
        <v>4.6404831836484091E-2</v>
      </c>
      <c r="H201" s="3">
        <f>VLOOKUP($A201,[1]Consolidate_Returns!$A:$G,2,0)</f>
        <v>5.1404831836484088E-2</v>
      </c>
      <c r="I201" s="3">
        <f>VLOOKUP($A201,[1]Consolidate_Returns!$A:$G,4,0)</f>
        <v>2.9000000000000001E-2</v>
      </c>
      <c r="J201" s="3">
        <v>-6.1000000000000004E-3</v>
      </c>
      <c r="M201" s="3">
        <f>($K$1*B201)+($L$1*F201)</f>
        <v>2.973264323686263E-2</v>
      </c>
      <c r="N201" s="3">
        <f t="shared" si="24"/>
        <v>4.1878326249093149E-2</v>
      </c>
      <c r="O201" s="3">
        <f t="shared" si="24"/>
        <v>4.1548321634174268E-2</v>
      </c>
      <c r="P201" s="3">
        <f t="shared" si="40"/>
        <v>2.9000000000000001E-2</v>
      </c>
      <c r="Q201" s="3">
        <f>($K$1*C201)+($L$1*D201)</f>
        <v>2.008777650450147E-2</v>
      </c>
      <c r="R201" s="3">
        <f t="shared" si="37"/>
        <v>2.5864939348635409E-2</v>
      </c>
      <c r="S201" s="3">
        <f t="shared" si="38"/>
        <v>1.2949393486354098E-3</v>
      </c>
      <c r="U201" s="7">
        <f t="shared" si="32"/>
        <v>160.28644548580885</v>
      </c>
      <c r="V201">
        <f>V200*(1+C201)</f>
        <v>136.39875047052274</v>
      </c>
      <c r="W201" s="7">
        <f t="shared" si="32"/>
        <v>197.28348654296056</v>
      </c>
      <c r="X201">
        <f t="shared" si="32"/>
        <v>163.39361513358776</v>
      </c>
      <c r="Y201" s="7">
        <f t="shared" si="33"/>
        <v>331.20230907752131</v>
      </c>
      <c r="Z201" s="7">
        <f t="shared" si="33"/>
        <v>278.17770999106597</v>
      </c>
      <c r="AA201">
        <f t="shared" si="33"/>
        <v>291.30757061488339</v>
      </c>
      <c r="AB201">
        <f t="shared" si="33"/>
        <v>204.26245641792164</v>
      </c>
      <c r="AC201">
        <f t="shared" si="33"/>
        <v>176.89151510065946</v>
      </c>
      <c r="AD201">
        <f t="shared" si="33"/>
        <v>181.66476332710533</v>
      </c>
      <c r="AE201">
        <f t="shared" si="33"/>
        <v>107.17736908721635</v>
      </c>
      <c r="AG201" s="3">
        <f t="shared" si="35"/>
        <v>0</v>
      </c>
      <c r="AH201" s="3">
        <f t="shared" si="35"/>
        <v>0</v>
      </c>
      <c r="AI201" s="3">
        <f t="shared" si="35"/>
        <v>0</v>
      </c>
      <c r="AJ201" s="3">
        <f t="shared" si="34"/>
        <v>0</v>
      </c>
      <c r="AK201" s="3">
        <f t="shared" si="34"/>
        <v>-2.580216339014638E-2</v>
      </c>
      <c r="AL201" s="3">
        <f t="shared" si="34"/>
        <v>-1.7958086835085658E-2</v>
      </c>
      <c r="AM201" s="3">
        <f t="shared" si="34"/>
        <v>-4.4932239068588547E-3</v>
      </c>
      <c r="AN201" s="3">
        <f t="shared" si="34"/>
        <v>0</v>
      </c>
      <c r="AO201" s="3">
        <f t="shared" si="34"/>
        <v>0</v>
      </c>
      <c r="AP201" s="3">
        <f t="shared" si="29"/>
        <v>0</v>
      </c>
      <c r="AQ201" s="3">
        <f t="shared" si="29"/>
        <v>-9.0866289963206044E-4</v>
      </c>
    </row>
    <row r="202" spans="1:43" x14ac:dyDescent="0.25">
      <c r="A202" s="1">
        <v>42978</v>
      </c>
      <c r="B202" s="3">
        <v>6.8161829313460797E-3</v>
      </c>
      <c r="C202" s="3">
        <v>6.6224062502879804E-3</v>
      </c>
      <c r="D202" s="3">
        <v>2.7368700669945199E-3</v>
      </c>
      <c r="E202" s="3">
        <v>4.0132093809619402E-3</v>
      </c>
      <c r="F202" s="3">
        <f>VLOOKUP($A202,[1]Consolidate_Returns!$A:$G,3,0)</f>
        <v>4.1747220071732304E-3</v>
      </c>
      <c r="G202" s="3">
        <f>VLOOKUP($A202,[1]Consolidate_Returns!$A:$G,5,0)</f>
        <v>7.4848140761426861E-3</v>
      </c>
      <c r="H202" s="3">
        <f>VLOOKUP($A202,[1]Consolidate_Returns!$A:$G,2,0)</f>
        <v>4.3648119017658327E-3</v>
      </c>
      <c r="I202" s="3">
        <f>VLOOKUP($A202,[1]Consolidate_Returns!$A:$G,4,0)</f>
        <v>-8.0000000000000004E-4</v>
      </c>
      <c r="J202" s="3">
        <v>1.5500000000000002E-2</v>
      </c>
      <c r="M202" s="3">
        <f t="shared" si="39"/>
        <v>4.9671602844250842E-3</v>
      </c>
      <c r="N202" s="3">
        <f t="shared" si="24"/>
        <v>7.2842247327037039E-3</v>
      </c>
      <c r="O202" s="3">
        <f t="shared" si="24"/>
        <v>5.0420902063224764E-3</v>
      </c>
      <c r="P202" s="3">
        <f t="shared" si="40"/>
        <v>-8.0000000000000004E-4</v>
      </c>
      <c r="Q202" s="3">
        <f t="shared" si="36"/>
        <v>3.9025309219825575E-3</v>
      </c>
      <c r="R202" s="3">
        <f t="shared" si="37"/>
        <v>1.4267218750863939E-3</v>
      </c>
      <c r="S202" s="3">
        <f t="shared" si="38"/>
        <v>1.2836721875086395E-2</v>
      </c>
      <c r="U202" s="7">
        <f t="shared" si="32"/>
        <v>161.37898721965536</v>
      </c>
      <c r="V202">
        <f>V201*(1+C202)</f>
        <v>137.3020384081702</v>
      </c>
      <c r="W202" s="7">
        <f t="shared" si="32"/>
        <v>197.82342581199231</v>
      </c>
      <c r="X202">
        <f t="shared" si="32"/>
        <v>164.04934792263117</v>
      </c>
      <c r="Y202" s="7">
        <f t="shared" si="33"/>
        <v>332.84744403328102</v>
      </c>
      <c r="Z202" s="7">
        <f t="shared" si="33"/>
        <v>280.20401894626974</v>
      </c>
      <c r="AA202">
        <f t="shared" si="33"/>
        <v>292.77636966370824</v>
      </c>
      <c r="AB202">
        <f t="shared" si="33"/>
        <v>204.09904645278729</v>
      </c>
      <c r="AC202">
        <f t="shared" si="33"/>
        <v>177.58183970817612</v>
      </c>
      <c r="AD202">
        <f t="shared" si="33"/>
        <v>181.92394841887648</v>
      </c>
      <c r="AE202">
        <f t="shared" si="33"/>
        <v>108.55317516549243</v>
      </c>
      <c r="AG202" s="3">
        <f t="shared" si="35"/>
        <v>0</v>
      </c>
      <c r="AH202" s="3">
        <f t="shared" si="35"/>
        <v>0</v>
      </c>
      <c r="AI202" s="3">
        <f t="shared" si="35"/>
        <v>0</v>
      </c>
      <c r="AJ202" s="3">
        <f t="shared" si="34"/>
        <v>0</v>
      </c>
      <c r="AK202" s="3">
        <f t="shared" si="34"/>
        <v>-2.0963166586965166E-2</v>
      </c>
      <c r="AL202" s="3">
        <f t="shared" si="34"/>
        <v>-1.0804672842658222E-2</v>
      </c>
      <c r="AM202" s="3">
        <f t="shared" si="34"/>
        <v>0</v>
      </c>
      <c r="AN202" s="3">
        <f t="shared" si="34"/>
        <v>-8.0000000000005728E-4</v>
      </c>
      <c r="AO202" s="3">
        <f t="shared" si="34"/>
        <v>0</v>
      </c>
      <c r="AP202" s="3">
        <f t="shared" si="29"/>
        <v>0</v>
      </c>
      <c r="AQ202" s="3">
        <f t="shared" si="29"/>
        <v>0</v>
      </c>
    </row>
    <row r="203" spans="1:43" x14ac:dyDescent="0.25">
      <c r="A203" s="1">
        <v>43007</v>
      </c>
      <c r="B203" s="3">
        <v>1.5616474340196E-2</v>
      </c>
      <c r="C203" s="3">
        <v>1.4544710010824601E-2</v>
      </c>
      <c r="D203" s="3">
        <v>2.0413752955018301E-2</v>
      </c>
      <c r="E203" s="3">
        <v>1.8800897062400498E-2</v>
      </c>
      <c r="F203" s="3">
        <f>VLOOKUP($A203,[1]Consolidate_Returns!$A:$G,3,0)</f>
        <v>1.7145296796674949E-2</v>
      </c>
      <c r="G203" s="3">
        <f>VLOOKUP($A203,[1]Consolidate_Returns!$A:$G,5,0)</f>
        <v>1.2145296796674948E-2</v>
      </c>
      <c r="H203" s="3">
        <f>VLOOKUP($A203,[1]Consolidate_Returns!$A:$G,2,0)</f>
        <v>4.493149290399135E-2</v>
      </c>
      <c r="I203" s="3">
        <f>VLOOKUP($A203,[1]Consolidate_Returns!$A:$G,4,0)</f>
        <v>1.2999999999999999E-2</v>
      </c>
      <c r="J203" s="3">
        <v>1.0400000000000001E-2</v>
      </c>
      <c r="M203" s="3">
        <f t="shared" si="39"/>
        <v>1.6686650059731262E-2</v>
      </c>
      <c r="N203" s="3">
        <f t="shared" si="24"/>
        <v>1.3186650059731263E-2</v>
      </c>
      <c r="O203" s="3">
        <f t="shared" si="24"/>
        <v>3.5815458036041324E-2</v>
      </c>
      <c r="P203" s="3">
        <f t="shared" si="40"/>
        <v>1.2999999999999999E-2</v>
      </c>
      <c r="Q203" s="3">
        <f t="shared" si="36"/>
        <v>1.8653040071760191E-2</v>
      </c>
      <c r="R203" s="3">
        <f t="shared" si="37"/>
        <v>1.3463413003247379E-2</v>
      </c>
      <c r="S203" s="3">
        <f t="shared" si="38"/>
        <v>1.164341300324738E-2</v>
      </c>
      <c r="U203" s="7">
        <f t="shared" si="32"/>
        <v>163.89915803261795</v>
      </c>
      <c r="V203">
        <f t="shared" si="32"/>
        <v>139.29905674071216</v>
      </c>
      <c r="W203" s="7">
        <f t="shared" si="32"/>
        <v>201.86174435523372</v>
      </c>
      <c r="X203">
        <f t="shared" si="32"/>
        <v>167.13362282607849</v>
      </c>
      <c r="Y203" s="7">
        <f t="shared" si="33"/>
        <v>338.40155285514038</v>
      </c>
      <c r="Z203" s="7">
        <f t="shared" si="33"/>
        <v>283.89897128944455</v>
      </c>
      <c r="AA203">
        <f t="shared" si="33"/>
        <v>303.2622894453433</v>
      </c>
      <c r="AB203">
        <f t="shared" si="33"/>
        <v>206.7523340566735</v>
      </c>
      <c r="AC203">
        <f t="shared" si="33"/>
        <v>180.8942808802696</v>
      </c>
      <c r="AD203">
        <f t="shared" si="33"/>
        <v>184.37326567162128</v>
      </c>
      <c r="AE203">
        <f t="shared" si="33"/>
        <v>109.81710461675813</v>
      </c>
      <c r="AG203" s="3">
        <f t="shared" si="35"/>
        <v>0</v>
      </c>
      <c r="AH203" s="3">
        <f t="shared" si="35"/>
        <v>0</v>
      </c>
      <c r="AI203" s="3">
        <f t="shared" si="35"/>
        <v>0</v>
      </c>
      <c r="AJ203" s="3">
        <f t="shared" si="34"/>
        <v>0</v>
      </c>
      <c r="AK203" s="3">
        <f t="shared" si="34"/>
        <v>-4.6263215522144062E-3</v>
      </c>
      <c r="AL203" s="3">
        <f t="shared" si="34"/>
        <v>0</v>
      </c>
      <c r="AM203" s="3">
        <f t="shared" si="34"/>
        <v>0</v>
      </c>
      <c r="AN203" s="3">
        <f t="shared" si="34"/>
        <v>0</v>
      </c>
      <c r="AO203" s="3">
        <f t="shared" si="34"/>
        <v>0</v>
      </c>
      <c r="AP203" s="3">
        <f t="shared" si="29"/>
        <v>0</v>
      </c>
      <c r="AQ203" s="3">
        <f t="shared" si="29"/>
        <v>0</v>
      </c>
    </row>
    <row r="204" spans="1:43" x14ac:dyDescent="0.25">
      <c r="A204" s="1">
        <v>43039</v>
      </c>
      <c r="B204" s="3">
        <v>2.1474165290792699E-2</v>
      </c>
      <c r="C204" s="3">
        <v>1.5451222659519301E-2</v>
      </c>
      <c r="D204" s="3">
        <v>2.32476570396635E-2</v>
      </c>
      <c r="E204" s="3">
        <v>2.1505362791648299E-2</v>
      </c>
      <c r="F204" s="3">
        <f>VLOOKUP($A204,[1]Consolidate_Returns!$A:$G,3,0)</f>
        <v>3.4419499014499332E-2</v>
      </c>
      <c r="G204" s="3">
        <f>VLOOKUP($A204,[1]Consolidate_Returns!$A:$G,5,0)</f>
        <v>4.315465970527322E-2</v>
      </c>
      <c r="H204" s="3">
        <f>VLOOKUP($A204,[1]Consolidate_Returns!$A:$G,2,0)</f>
        <v>4.8154659705273217E-2</v>
      </c>
      <c r="I204" s="3">
        <f>VLOOKUP($A204,[1]Consolidate_Returns!$A:$G,4,0)</f>
        <v>1.17E-2</v>
      </c>
      <c r="J204" s="3">
        <v>5.6999999999999993E-3</v>
      </c>
      <c r="M204" s="3">
        <f t="shared" si="39"/>
        <v>3.0535898897387337E-2</v>
      </c>
      <c r="N204" s="3">
        <f t="shared" si="24"/>
        <v>3.6650511380929063E-2</v>
      </c>
      <c r="O204" s="3">
        <f t="shared" si="24"/>
        <v>3.8343628591547038E-2</v>
      </c>
      <c r="P204" s="3">
        <f t="shared" si="40"/>
        <v>1.17E-2</v>
      </c>
      <c r="Q204" s="3">
        <f t="shared" si="36"/>
        <v>2.090872672562024E-2</v>
      </c>
      <c r="R204" s="3">
        <f t="shared" si="37"/>
        <v>1.282536679785579E-2</v>
      </c>
      <c r="S204" s="3">
        <f t="shared" si="38"/>
        <v>8.6253667978557907E-3</v>
      </c>
      <c r="U204" s="7">
        <f t="shared" si="32"/>
        <v>167.41875564323212</v>
      </c>
      <c r="V204">
        <f t="shared" si="32"/>
        <v>141.45139748267394</v>
      </c>
      <c r="W204" s="7">
        <f t="shared" si="32"/>
        <v>206.55455695743245</v>
      </c>
      <c r="X204">
        <f t="shared" si="32"/>
        <v>170.72789201963585</v>
      </c>
      <c r="Y204" s="7">
        <f>Y203*(1+M204)</f>
        <v>348.73494845984385</v>
      </c>
      <c r="Z204" s="7">
        <f t="shared" si="33"/>
        <v>294.30401376772238</v>
      </c>
      <c r="AA204">
        <f t="shared" si="33"/>
        <v>314.8904660376578</v>
      </c>
      <c r="AB204">
        <f t="shared" si="33"/>
        <v>209.1713363651366</v>
      </c>
      <c r="AC204">
        <f t="shared" si="33"/>
        <v>184.67654996542277</v>
      </c>
      <c r="AD204">
        <f t="shared" si="33"/>
        <v>186.73792043157832</v>
      </c>
      <c r="AE204">
        <f t="shared" si="33"/>
        <v>110.76431742475617</v>
      </c>
      <c r="AG204" s="3">
        <f t="shared" si="35"/>
        <v>0</v>
      </c>
      <c r="AH204" s="3">
        <f t="shared" si="35"/>
        <v>0</v>
      </c>
      <c r="AI204" s="3">
        <f t="shared" si="35"/>
        <v>0</v>
      </c>
      <c r="AJ204" s="3">
        <f t="shared" si="34"/>
        <v>0</v>
      </c>
      <c r="AK204" s="3">
        <f t="shared" si="34"/>
        <v>0</v>
      </c>
      <c r="AL204" s="3">
        <f t="shared" si="34"/>
        <v>0</v>
      </c>
      <c r="AM204" s="3">
        <f t="shared" si="34"/>
        <v>0</v>
      </c>
      <c r="AN204" s="3">
        <f t="shared" si="34"/>
        <v>0</v>
      </c>
      <c r="AO204" s="3">
        <f t="shared" si="34"/>
        <v>0</v>
      </c>
      <c r="AP204" s="3">
        <f t="shared" si="29"/>
        <v>0</v>
      </c>
      <c r="AQ204" s="3">
        <f t="shared" si="29"/>
        <v>0</v>
      </c>
    </row>
    <row r="205" spans="1:43" x14ac:dyDescent="0.25">
      <c r="A205" s="1">
        <v>43069</v>
      </c>
      <c r="B205" s="3">
        <v>2.1583417704462499E-2</v>
      </c>
      <c r="C205" s="3">
        <v>1.46823164263394E-2</v>
      </c>
      <c r="D205" s="3">
        <v>3.1219821737551001E-2</v>
      </c>
      <c r="E205" s="3">
        <v>2.01992060441442E-2</v>
      </c>
      <c r="F205" s="3">
        <f>VLOOKUP($A205,[1]Consolidate_Returns!$A:$G,3,0)</f>
        <v>-9.1989075074614367E-3</v>
      </c>
      <c r="G205" s="3">
        <f>VLOOKUP($A205,[1]Consolidate_Returns!$A:$G,5,0)</f>
        <v>-5.0629451815512039E-5</v>
      </c>
      <c r="H205" s="3">
        <f>VLOOKUP($A205,[1]Consolidate_Returns!$A:$G,2,0)</f>
        <v>-1.4493518423132382E-2</v>
      </c>
      <c r="I205" s="3">
        <f>VLOOKUP($A205,[1]Consolidate_Returns!$A:$G,4,0)</f>
        <v>2.35E-2</v>
      </c>
      <c r="J205" s="3">
        <v>1.29E-2</v>
      </c>
      <c r="M205" s="3">
        <f t="shared" si="39"/>
        <v>3.579005611574395E-5</v>
      </c>
      <c r="N205" s="3">
        <f t="shared" si="24"/>
        <v>6.4395846950678912E-3</v>
      </c>
      <c r="O205" s="3">
        <f t="shared" si="24"/>
        <v>-5.7407679682908459E-3</v>
      </c>
      <c r="P205" s="3">
        <f t="shared" si="40"/>
        <v>2.35E-2</v>
      </c>
      <c r="Q205" s="3">
        <f t="shared" si="36"/>
        <v>2.6258570144187518E-2</v>
      </c>
      <c r="R205" s="3">
        <f t="shared" si="37"/>
        <v>2.0854694927901818E-2</v>
      </c>
      <c r="S205" s="3">
        <f>($K$1*C205)+($L$1*J205)</f>
        <v>1.343469492790182E-2</v>
      </c>
      <c r="U205" s="7">
        <f t="shared" si="32"/>
        <v>171.03222457784133</v>
      </c>
      <c r="V205">
        <f t="shared" si="32"/>
        <v>143.52823165946248</v>
      </c>
      <c r="W205" s="7">
        <f t="shared" si="32"/>
        <v>213.00315340472233</v>
      </c>
      <c r="X205">
        <f t="shared" si="32"/>
        <v>174.17645988802289</v>
      </c>
      <c r="Y205" s="7">
        <f t="shared" si="33"/>
        <v>348.7474297032187</v>
      </c>
      <c r="Z205" s="7">
        <f t="shared" si="33"/>
        <v>296.19920939047807</v>
      </c>
      <c r="AA205">
        <f t="shared" si="33"/>
        <v>313.08275293670863</v>
      </c>
      <c r="AB205">
        <f t="shared" si="33"/>
        <v>214.08686276971733</v>
      </c>
      <c r="AC205">
        <f t="shared" si="33"/>
        <v>189.52589210667637</v>
      </c>
      <c r="AD205">
        <f t="shared" si="33"/>
        <v>190.63228279364969</v>
      </c>
      <c r="AE205">
        <f t="shared" si="33"/>
        <v>112.25240223825506</v>
      </c>
      <c r="AG205" s="3">
        <f t="shared" si="35"/>
        <v>0</v>
      </c>
      <c r="AH205" s="3">
        <f t="shared" si="35"/>
        <v>0</v>
      </c>
      <c r="AI205" s="3">
        <f t="shared" si="35"/>
        <v>0</v>
      </c>
      <c r="AJ205" s="3">
        <f t="shared" si="34"/>
        <v>0</v>
      </c>
      <c r="AK205" s="3">
        <f t="shared" si="34"/>
        <v>0</v>
      </c>
      <c r="AL205" s="3">
        <f t="shared" si="34"/>
        <v>0</v>
      </c>
      <c r="AM205" s="3">
        <f t="shared" si="34"/>
        <v>-5.7407679682908771E-3</v>
      </c>
      <c r="AN205" s="3">
        <f t="shared" si="34"/>
        <v>0</v>
      </c>
      <c r="AO205" s="3">
        <f t="shared" si="34"/>
        <v>0</v>
      </c>
      <c r="AP205" s="3">
        <f t="shared" si="29"/>
        <v>0</v>
      </c>
      <c r="AQ205" s="3">
        <f t="shared" si="29"/>
        <v>0</v>
      </c>
    </row>
    <row r="206" spans="1:43" x14ac:dyDescent="0.25">
      <c r="A206" s="1">
        <v>43098</v>
      </c>
      <c r="B206" s="3">
        <v>1.7049423221635301E-2</v>
      </c>
      <c r="C206" s="3">
        <v>1.57430291626201E-2</v>
      </c>
      <c r="D206" s="3">
        <v>1.2089733277481999E-2</v>
      </c>
      <c r="E206" s="3">
        <v>1.45034690454866E-2</v>
      </c>
      <c r="F206" s="3">
        <f>VLOOKUP($A206,[1]Consolidate_Returns!$A:$G,3,0)</f>
        <v>-1.8133999999999997E-2</v>
      </c>
      <c r="G206" s="3">
        <f>VLOOKUP($A206,[1]Consolidate_Returns!$A:$G,5,0)</f>
        <v>-2.3133999999999998E-2</v>
      </c>
      <c r="H206" s="3">
        <f>VLOOKUP($A206,[1]Consolidate_Returns!$A:$G,2,0)</f>
        <v>-1.3666000000000001E-2</v>
      </c>
      <c r="I206" s="3">
        <f>VLOOKUP($A206,[1]Consolidate_Returns!$A:$G,4,0)</f>
        <v>9.5829999999999995E-3</v>
      </c>
      <c r="J206" s="3">
        <v>-9.7000000000000003E-3</v>
      </c>
      <c r="M206" s="3">
        <f t="shared" si="39"/>
        <v>-7.5789730335094081E-3</v>
      </c>
      <c r="N206" s="3">
        <f t="shared" si="24"/>
        <v>-1.1078973033509408E-2</v>
      </c>
      <c r="O206" s="3">
        <f t="shared" si="24"/>
        <v>-4.8432912512139702E-3</v>
      </c>
      <c r="P206" s="3">
        <f t="shared" si="40"/>
        <v>9.5829999999999995E-3</v>
      </c>
      <c r="Q206" s="3">
        <f t="shared" si="36"/>
        <v>1.3185722043023429E-2</v>
      </c>
      <c r="R206" s="3">
        <f t="shared" si="37"/>
        <v>1.1431008748786029E-2</v>
      </c>
      <c r="S206" s="3">
        <f t="shared" si="38"/>
        <v>-2.0670912512139698E-3</v>
      </c>
      <c r="U206" s="7">
        <f t="shared" si="32"/>
        <v>173.94822535920673</v>
      </c>
      <c r="V206">
        <f t="shared" si="32"/>
        <v>145.78780079613671</v>
      </c>
      <c r="W206" s="7">
        <f t="shared" si="32"/>
        <v>215.57830471664801</v>
      </c>
      <c r="X206">
        <f t="shared" si="32"/>
        <v>176.70262278246128</v>
      </c>
      <c r="Y206" s="7">
        <f t="shared" si="33"/>
        <v>346.10428233799229</v>
      </c>
      <c r="Z206" s="7">
        <f t="shared" si="33"/>
        <v>292.91762633709419</v>
      </c>
      <c r="AA206">
        <f t="shared" si="33"/>
        <v>311.5664019785043</v>
      </c>
      <c r="AB206">
        <f t="shared" si="33"/>
        <v>216.1384571756395</v>
      </c>
      <c r="AC206">
        <f t="shared" si="33"/>
        <v>192.02492783995103</v>
      </c>
      <c r="AD206">
        <f t="shared" si="33"/>
        <v>192.81140208606496</v>
      </c>
      <c r="AE206">
        <f t="shared" si="33"/>
        <v>112.02036627966061</v>
      </c>
      <c r="AG206" s="3">
        <f t="shared" si="35"/>
        <v>0</v>
      </c>
      <c r="AH206" s="3">
        <f t="shared" si="35"/>
        <v>0</v>
      </c>
      <c r="AI206" s="3">
        <f t="shared" si="35"/>
        <v>0</v>
      </c>
      <c r="AJ206" s="3">
        <f t="shared" si="34"/>
        <v>0</v>
      </c>
      <c r="AK206" s="3">
        <f t="shared" si="34"/>
        <v>-7.5789730335094055E-3</v>
      </c>
      <c r="AL206" s="3">
        <f t="shared" si="34"/>
        <v>-1.1078973033509307E-2</v>
      </c>
      <c r="AM206" s="3">
        <f t="shared" si="34"/>
        <v>-1.0556255008228717E-2</v>
      </c>
      <c r="AN206" s="3">
        <f t="shared" si="34"/>
        <v>0</v>
      </c>
      <c r="AO206" s="3">
        <f t="shared" si="34"/>
        <v>0</v>
      </c>
      <c r="AP206" s="3">
        <f t="shared" si="29"/>
        <v>0</v>
      </c>
      <c r="AQ206" s="3">
        <f t="shared" si="29"/>
        <v>-2.0670912512139976E-3</v>
      </c>
    </row>
    <row r="207" spans="1:43" x14ac:dyDescent="0.25">
      <c r="A207" s="1">
        <v>43131</v>
      </c>
      <c r="B207" s="3">
        <v>4.7974449812945998E-2</v>
      </c>
      <c r="C207" s="3">
        <v>4.0501676189835099E-2</v>
      </c>
      <c r="D207" s="3">
        <v>5.6909116264134099E-2</v>
      </c>
      <c r="E207" s="3">
        <v>5.7012009282405698E-2</v>
      </c>
      <c r="F207" s="3">
        <f>VLOOKUP($A207,[1]Consolidate_Returns!$A:$G,3,0)</f>
        <v>0.12973816666666668</v>
      </c>
      <c r="G207" s="3">
        <f>VLOOKUP($A207,[1]Consolidate_Returns!$A:$G,5,0)</f>
        <v>0.14803333333333332</v>
      </c>
      <c r="H207" s="3">
        <f>VLOOKUP($A207,[1]Consolidate_Returns!$A:$G,2,0)</f>
        <v>0.14139133333333334</v>
      </c>
      <c r="I207" s="3">
        <f>VLOOKUP($A207,[1]Consolidate_Returns!$A:$G,4,0)</f>
        <v>7.2900000000000006E-2</v>
      </c>
      <c r="J207" s="3">
        <v>6.9999999999999993E-3</v>
      </c>
      <c r="M207" s="3">
        <f t="shared" si="39"/>
        <v>0.10520905161055047</v>
      </c>
      <c r="N207" s="3">
        <f t="shared" si="24"/>
        <v>0.11801566827721711</v>
      </c>
      <c r="O207" s="3">
        <f t="shared" si="24"/>
        <v>0.11112443619028387</v>
      </c>
      <c r="P207" s="3">
        <f t="shared" si="40"/>
        <v>7.2900000000000006E-2</v>
      </c>
      <c r="Q207" s="3">
        <f>($K$1*C207)+($L$1*D207)</f>
        <v>5.1986884241844396E-2</v>
      </c>
      <c r="R207" s="3">
        <f t="shared" si="37"/>
        <v>6.3180502856950524E-2</v>
      </c>
      <c r="S207" s="3">
        <f t="shared" si="38"/>
        <v>1.705050285695053E-2</v>
      </c>
      <c r="U207" s="7">
        <f t="shared" si="32"/>
        <v>182.293295766753</v>
      </c>
      <c r="V207">
        <f t="shared" si="32"/>
        <v>151.69245109641003</v>
      </c>
      <c r="W207" s="7">
        <f t="shared" si="32"/>
        <v>227.84667552379267</v>
      </c>
      <c r="X207">
        <f t="shared" si="32"/>
        <v>186.77679435276042</v>
      </c>
      <c r="Y207" s="7">
        <f t="shared" si="33"/>
        <v>382.51758564112259</v>
      </c>
      <c r="Z207" s="7">
        <f t="shared" si="33"/>
        <v>327.48649575944251</v>
      </c>
      <c r="AA207">
        <f t="shared" si="33"/>
        <v>346.18904273420094</v>
      </c>
      <c r="AB207">
        <f t="shared" si="33"/>
        <v>231.8949507037436</v>
      </c>
      <c r="AC207">
        <f t="shared" si="33"/>
        <v>202.00770553511512</v>
      </c>
      <c r="AD207">
        <f t="shared" si="33"/>
        <v>204.99332342641623</v>
      </c>
      <c r="AE207">
        <f t="shared" si="33"/>
        <v>113.93036985494861</v>
      </c>
      <c r="AG207" s="3">
        <f t="shared" si="35"/>
        <v>0</v>
      </c>
      <c r="AH207" s="3">
        <f t="shared" si="35"/>
        <v>0</v>
      </c>
      <c r="AI207" s="3">
        <f t="shared" si="35"/>
        <v>0</v>
      </c>
      <c r="AJ207" s="3">
        <f t="shared" si="34"/>
        <v>0</v>
      </c>
      <c r="AK207" s="3">
        <f t="shared" si="34"/>
        <v>0</v>
      </c>
      <c r="AL207" s="3">
        <f t="shared" si="34"/>
        <v>0</v>
      </c>
      <c r="AM207" s="3">
        <f t="shared" si="34"/>
        <v>0</v>
      </c>
      <c r="AN207" s="3">
        <f t="shared" si="34"/>
        <v>0</v>
      </c>
      <c r="AO207" s="3">
        <f t="shared" si="34"/>
        <v>0</v>
      </c>
      <c r="AP207" s="3">
        <f t="shared" si="29"/>
        <v>0</v>
      </c>
      <c r="AQ207" s="3">
        <f t="shared" si="29"/>
        <v>0</v>
      </c>
    </row>
    <row r="208" spans="1:43" x14ac:dyDescent="0.25">
      <c r="A208" s="1">
        <v>43159</v>
      </c>
      <c r="B208" s="3">
        <v>-3.66081628892563E-2</v>
      </c>
      <c r="C208" s="3">
        <v>-3.4153663101297901E-2</v>
      </c>
      <c r="D208" s="3">
        <v>-3.8043320555489903E-2</v>
      </c>
      <c r="E208" s="3">
        <v>-4.4750577707866501E-2</v>
      </c>
      <c r="F208" s="3">
        <f>VLOOKUP($A208,[1]Consolidate_Returns!$A:$G,3,0)</f>
        <v>-1.9629166666666666E-2</v>
      </c>
      <c r="G208" s="3">
        <f>VLOOKUP($A208,[1]Consolidate_Returns!$A:$G,5,0)</f>
        <v>-5.6236666666666683E-3</v>
      </c>
      <c r="H208" s="3">
        <f>VLOOKUP($A208,[1]Consolidate_Returns!$A:$G,2,0)</f>
        <v>-5.3093333333333352E-3</v>
      </c>
      <c r="I208" s="3">
        <f>VLOOKUP($A208,[1]Consolidate_Returns!$A:$G,4,0)</f>
        <v>-2.6800000000000001E-2</v>
      </c>
      <c r="J208" s="3">
        <v>-1.0800000000000001E-2</v>
      </c>
      <c r="M208" s="3">
        <f t="shared" si="39"/>
        <v>-2.4722865533443557E-2</v>
      </c>
      <c r="N208" s="3">
        <f t="shared" si="24"/>
        <v>-1.4919015533443557E-2</v>
      </c>
      <c r="O208" s="3">
        <f t="shared" si="24"/>
        <v>-1.3962632263722704E-2</v>
      </c>
      <c r="P208" s="3">
        <f t="shared" si="40"/>
        <v>-2.6800000000000001E-2</v>
      </c>
      <c r="Q208" s="3">
        <f t="shared" si="36"/>
        <v>-3.6876423319232299E-2</v>
      </c>
      <c r="R208" s="3">
        <f t="shared" si="37"/>
        <v>-2.9006098930389371E-2</v>
      </c>
      <c r="S208" s="3">
        <f t="shared" si="38"/>
        <v>-1.7806098930389369E-2</v>
      </c>
      <c r="U208" s="7">
        <f t="shared" si="32"/>
        <v>175.61987310170434</v>
      </c>
      <c r="V208">
        <f t="shared" si="32"/>
        <v>146.51159822665315</v>
      </c>
      <c r="W208" s="7">
        <f t="shared" si="32"/>
        <v>219.17863140933835</v>
      </c>
      <c r="X208">
        <f t="shared" si="32"/>
        <v>178.418424903051</v>
      </c>
      <c r="Y208" s="7">
        <f t="shared" si="33"/>
        <v>373.0606548071396</v>
      </c>
      <c r="Z208" s="7">
        <f t="shared" si="33"/>
        <v>322.60071964221441</v>
      </c>
      <c r="AA208">
        <f t="shared" si="33"/>
        <v>341.3553324367731</v>
      </c>
      <c r="AB208">
        <f t="shared" si="33"/>
        <v>225.68016602488328</v>
      </c>
      <c r="AC208">
        <f t="shared" si="33"/>
        <v>194.5583838720554</v>
      </c>
      <c r="AD208">
        <f t="shared" si="33"/>
        <v>199.04726680704027</v>
      </c>
      <c r="AE208">
        <f t="shared" si="33"/>
        <v>111.90171441813554</v>
      </c>
      <c r="AG208" s="3">
        <f t="shared" si="35"/>
        <v>-3.6608162889256259E-2</v>
      </c>
      <c r="AH208" s="3">
        <f t="shared" si="35"/>
        <v>-3.4153663101297776E-2</v>
      </c>
      <c r="AI208" s="3">
        <f t="shared" si="35"/>
        <v>-3.8043320555489805E-2</v>
      </c>
      <c r="AJ208" s="3">
        <f t="shared" si="34"/>
        <v>-4.4750577707866543E-2</v>
      </c>
      <c r="AK208" s="3">
        <f t="shared" si="34"/>
        <v>-2.4722865533443664E-2</v>
      </c>
      <c r="AL208" s="3">
        <f t="shared" si="34"/>
        <v>-1.4919015533443465E-2</v>
      </c>
      <c r="AM208" s="3">
        <f t="shared" si="34"/>
        <v>-1.3962632263722734E-2</v>
      </c>
      <c r="AN208" s="3">
        <f t="shared" si="34"/>
        <v>-2.679999999999999E-2</v>
      </c>
      <c r="AO208" s="3">
        <f t="shared" si="34"/>
        <v>-3.687642331923225E-2</v>
      </c>
      <c r="AP208" s="3">
        <f t="shared" si="29"/>
        <v>-2.9006098930389457E-2</v>
      </c>
      <c r="AQ208" s="3">
        <f t="shared" si="29"/>
        <v>-1.780609893038939E-2</v>
      </c>
    </row>
    <row r="209" spans="1:43" x14ac:dyDescent="0.25">
      <c r="A209" s="1">
        <v>43188</v>
      </c>
      <c r="B209" s="3">
        <v>-4.2945620295957998E-3</v>
      </c>
      <c r="C209" s="3">
        <v>-7.2450630215610198E-3</v>
      </c>
      <c r="D209" s="3">
        <v>-2.47765222476828E-2</v>
      </c>
      <c r="E209" s="3">
        <v>-1.49746318045373E-2</v>
      </c>
      <c r="F209" s="3">
        <f>VLOOKUP($A209,[1]Consolidate_Returns!$A:$G,3,0)</f>
        <v>-1.5355714285714287E-2</v>
      </c>
      <c r="G209" s="3">
        <f>VLOOKUP($A209,[1]Consolidate_Returns!$A:$G,5,0)</f>
        <v>-2.0355714285714286E-2</v>
      </c>
      <c r="H209" s="3">
        <f>VLOOKUP($A209,[1]Consolidate_Returns!$A:$G,2,0)</f>
        <v>-1.5745499999999999E-2</v>
      </c>
      <c r="I209" s="3">
        <f>VLOOKUP($A209,[1]Consolidate_Returns!$A:$G,4,0)</f>
        <v>-2.3900000000000001E-2</v>
      </c>
      <c r="J209" s="3">
        <v>2.8799999999999999E-2</v>
      </c>
      <c r="M209" s="3">
        <f t="shared" si="39"/>
        <v>-1.2037368608878741E-2</v>
      </c>
      <c r="N209" s="3">
        <f t="shared" si="24"/>
        <v>-1.553736860887874E-2</v>
      </c>
      <c r="O209" s="3">
        <f t="shared" si="24"/>
        <v>-1.3195368906468304E-2</v>
      </c>
      <c r="P209" s="3">
        <f t="shared" si="40"/>
        <v>-2.3900000000000001E-2</v>
      </c>
      <c r="Q209" s="3">
        <f t="shared" si="36"/>
        <v>-1.9517084479846264E-2</v>
      </c>
      <c r="R209" s="3">
        <f>($K$1*C209)+($L$1*I209)</f>
        <v>-1.8903518906468304E-2</v>
      </c>
      <c r="S209" s="3">
        <f t="shared" si="38"/>
        <v>1.7986481093531691E-2</v>
      </c>
      <c r="U209" s="7">
        <f t="shared" si="32"/>
        <v>174.86566266303933</v>
      </c>
      <c r="V209">
        <f t="shared" si="32"/>
        <v>145.45011246411141</v>
      </c>
      <c r="W209" s="7">
        <f t="shared" si="32"/>
        <v>213.7481471720082</v>
      </c>
      <c r="X209">
        <f t="shared" si="32"/>
        <v>175.74667468298233</v>
      </c>
      <c r="Y209" s="7">
        <f t="shared" si="33"/>
        <v>368.56998619175641</v>
      </c>
      <c r="Z209" s="7">
        <f t="shared" si="33"/>
        <v>317.58835334764376</v>
      </c>
      <c r="AA209">
        <f t="shared" si="33"/>
        <v>336.85102289707976</v>
      </c>
      <c r="AB209">
        <f t="shared" si="33"/>
        <v>220.28641005688857</v>
      </c>
      <c r="AC209">
        <f t="shared" si="33"/>
        <v>190.76117145776215</v>
      </c>
      <c r="AD209">
        <f>AD208*(1+R209)</f>
        <v>195.28457303567254</v>
      </c>
      <c r="AE209">
        <f t="shared" si="33"/>
        <v>113.91443248885112</v>
      </c>
      <c r="AG209" s="3">
        <f t="shared" si="35"/>
        <v>-4.0745508892534602E-2</v>
      </c>
      <c r="AH209" s="3">
        <f t="shared" si="35"/>
        <v>-4.1151280681272766E-2</v>
      </c>
      <c r="AI209" s="3">
        <f t="shared" si="35"/>
        <v>-6.1877261625053824E-2</v>
      </c>
      <c r="AJ209" s="3">
        <f t="shared" si="34"/>
        <v>-5.9055086088188186E-2</v>
      </c>
      <c r="AK209" s="3">
        <f t="shared" si="34"/>
        <v>-3.6462635896828535E-2</v>
      </c>
      <c r="AL209" s="3">
        <f t="shared" si="34"/>
        <v>-3.0224581898697572E-2</v>
      </c>
      <c r="AM209" s="3">
        <f t="shared" si="34"/>
        <v>-2.6973759086565834E-2</v>
      </c>
      <c r="AN209" s="3">
        <f t="shared" si="34"/>
        <v>-5.0059479999999976E-2</v>
      </c>
      <c r="AO209" s="3">
        <f t="shared" si="34"/>
        <v>-5.5673787529842443E-2</v>
      </c>
      <c r="AP209" s="3">
        <f t="shared" si="29"/>
        <v>-4.7361300497324302E-2</v>
      </c>
      <c r="AQ209" s="3">
        <f t="shared" si="29"/>
        <v>-1.3988689861869222E-4</v>
      </c>
    </row>
    <row r="210" spans="1:43" x14ac:dyDescent="0.25">
      <c r="A210" s="1">
        <v>43220</v>
      </c>
      <c r="B210" s="3">
        <v>4.7026205421443904E-3</v>
      </c>
      <c r="C210" s="3">
        <v>0</v>
      </c>
      <c r="D210" s="3">
        <v>3.5422282221848601E-3</v>
      </c>
      <c r="E210" s="3">
        <v>4.0446242506464404E-3</v>
      </c>
      <c r="F210" s="3">
        <f>VLOOKUP($A210,[1]Consolidate_Returns!$A:$G,3,0)</f>
        <v>6.5551428571428549E-3</v>
      </c>
      <c r="G210" s="3">
        <f>VLOOKUP($A210,[1]Consolidate_Returns!$A:$G,5,0)</f>
        <v>-2.5034285714285753E-3</v>
      </c>
      <c r="H210" s="3">
        <f>VLOOKUP($A210,[1]Consolidate_Returns!$A:$G,2,0)</f>
        <v>2.4965714285714248E-3</v>
      </c>
      <c r="I210" s="3">
        <f>VLOOKUP($A210,[1]Consolidate_Returns!$A:$G,4,0)</f>
        <v>-8.3000000000000001E-3</v>
      </c>
      <c r="J210" s="3">
        <v>-1.15E-2</v>
      </c>
      <c r="M210" s="3">
        <f t="shared" si="39"/>
        <v>5.9993861626433153E-3</v>
      </c>
      <c r="N210" s="3">
        <f t="shared" ref="N210:O213" si="41">($K$1*B210)+($L$1*G210)</f>
        <v>-3.4161383735668545E-4</v>
      </c>
      <c r="O210" s="3">
        <f t="shared" si="41"/>
        <v>1.7475999999999972E-3</v>
      </c>
      <c r="P210" s="3">
        <f t="shared" si="40"/>
        <v>-8.3000000000000001E-3</v>
      </c>
      <c r="Q210" s="3">
        <f t="shared" si="36"/>
        <v>2.4795597555294017E-3</v>
      </c>
      <c r="R210" s="3">
        <f t="shared" si="37"/>
        <v>-5.8100000000000001E-3</v>
      </c>
      <c r="S210" s="3">
        <f t="shared" si="38"/>
        <v>-8.0499999999999999E-3</v>
      </c>
      <c r="U210" s="7">
        <f>U209*(1+B210)</f>
        <v>175.68798952039421</v>
      </c>
      <c r="V210">
        <f t="shared" ref="V210:X213" si="42">V209*(1+C210)</f>
        <v>145.45011246411141</v>
      </c>
      <c r="W210" s="7">
        <f t="shared" si="42"/>
        <v>214.50529189136063</v>
      </c>
      <c r="X210">
        <f t="shared" si="42"/>
        <v>176.45750394537561</v>
      </c>
      <c r="Y210" s="7">
        <f t="shared" ref="Y210:AE213" si="43">Y209*(1+M210)</f>
        <v>370.78117986688085</v>
      </c>
      <c r="Z210" s="7">
        <f t="shared" si="43"/>
        <v>317.4798607715569</v>
      </c>
      <c r="AA210">
        <f t="shared" si="43"/>
        <v>337.43970374469473</v>
      </c>
      <c r="AB210">
        <f t="shared" si="43"/>
        <v>218.4580328534164</v>
      </c>
      <c r="AC210">
        <f>AC209*(1+Q210)</f>
        <v>191.23417518142645</v>
      </c>
      <c r="AD210">
        <f t="shared" si="43"/>
        <v>194.14996966633529</v>
      </c>
      <c r="AE210">
        <f t="shared" si="43"/>
        <v>112.99742130731586</v>
      </c>
      <c r="AG210" s="3">
        <f t="shared" si="35"/>
        <v>-3.6234499017508477E-2</v>
      </c>
      <c r="AH210" s="3">
        <f t="shared" si="35"/>
        <v>-4.1151280681272766E-2</v>
      </c>
      <c r="AI210" s="3">
        <f t="shared" si="35"/>
        <v>-5.8554216785308678E-2</v>
      </c>
      <c r="AJ210" s="3">
        <f t="shared" si="34"/>
        <v>-5.524931747085797E-2</v>
      </c>
      <c r="AK210" s="3">
        <f t="shared" si="34"/>
        <v>-3.0682003167438226E-2</v>
      </c>
      <c r="AL210" s="3">
        <f t="shared" si="34"/>
        <v>-3.0555870600649279E-2</v>
      </c>
      <c r="AM210" s="3">
        <f t="shared" si="34"/>
        <v>-2.5273298427945429E-2</v>
      </c>
      <c r="AN210" s="3">
        <f t="shared" si="34"/>
        <v>-5.7943986315999965E-2</v>
      </c>
      <c r="AO210" s="3">
        <f t="shared" si="34"/>
        <v>-5.3332274257309957E-2</v>
      </c>
      <c r="AP210" s="3">
        <f t="shared" si="29"/>
        <v>-5.2896131341434775E-2</v>
      </c>
      <c r="AQ210" s="3">
        <f t="shared" si="29"/>
        <v>-8.1887608090848718E-3</v>
      </c>
    </row>
    <row r="211" spans="1:43" x14ac:dyDescent="0.25">
      <c r="A211" s="1">
        <v>43251</v>
      </c>
      <c r="B211" s="3">
        <v>-5.2898361600663101E-3</v>
      </c>
      <c r="C211" s="3">
        <v>2.3608990567054399E-3</v>
      </c>
      <c r="D211" s="3">
        <v>2.41073147385788E-2</v>
      </c>
      <c r="E211" s="3">
        <v>4.7229983894656602E-3</v>
      </c>
      <c r="F211" s="3">
        <f>VLOOKUP($A211,[1]Consolidate_Returns!$A:$G,3,0)</f>
        <v>6.5124714285714272E-2</v>
      </c>
      <c r="G211" s="3">
        <f>VLOOKUP($A211,[1]Consolidate_Returns!$A:$G,5,0)</f>
        <v>5.8811285714285712E-2</v>
      </c>
      <c r="H211" s="3">
        <f>VLOOKUP($A211,[1]Consolidate_Returns!$A:$G,2,0)</f>
        <v>0.10323671428571431</v>
      </c>
      <c r="I211" s="3">
        <f>VLOOKUP($A211,[1]Consolidate_Returns!$A:$G,4,0)</f>
        <v>2.4618346857378848E-2</v>
      </c>
      <c r="J211" s="3">
        <v>-1.1000000000000001E-3</v>
      </c>
      <c r="M211" s="3">
        <f t="shared" si="39"/>
        <v>4.4000349151980096E-2</v>
      </c>
      <c r="N211" s="3">
        <f t="shared" si="41"/>
        <v>3.9580949151980099E-2</v>
      </c>
      <c r="O211" s="3">
        <f t="shared" si="41"/>
        <v>7.2973969717011644E-2</v>
      </c>
      <c r="P211" s="3">
        <f t="shared" si="40"/>
        <v>2.4618346857378848E-2</v>
      </c>
      <c r="Q211" s="3">
        <f t="shared" si="36"/>
        <v>1.758339003401679E-2</v>
      </c>
      <c r="R211" s="3">
        <f t="shared" si="37"/>
        <v>1.7941112517176824E-2</v>
      </c>
      <c r="S211" s="3">
        <f t="shared" si="38"/>
        <v>-6.1730282988368057E-5</v>
      </c>
      <c r="U211" s="7">
        <f t="shared" ref="U211:U212" si="44">U210*(1+B211)</f>
        <v>174.75862884053987</v>
      </c>
      <c r="V211">
        <f t="shared" si="42"/>
        <v>145.79350549742563</v>
      </c>
      <c r="W211" s="7">
        <f t="shared" si="42"/>
        <v>219.67643847607638</v>
      </c>
      <c r="X211">
        <f t="shared" si="42"/>
        <v>177.29091245231874</v>
      </c>
      <c r="Y211" s="7">
        <f t="shared" si="43"/>
        <v>387.09568124000674</v>
      </c>
      <c r="Z211" s="7">
        <f t="shared" si="43"/>
        <v>330.04601499753363</v>
      </c>
      <c r="AA211">
        <f t="shared" si="43"/>
        <v>362.06401846707752</v>
      </c>
      <c r="AB211">
        <f t="shared" si="43"/>
        <v>223.83610847998247</v>
      </c>
      <c r="AC211">
        <f t="shared" si="43"/>
        <v>194.59672027147496</v>
      </c>
      <c r="AD211">
        <f t="shared" si="43"/>
        <v>197.63323611732551</v>
      </c>
      <c r="AE211">
        <f t="shared" si="43"/>
        <v>112.9904459445216</v>
      </c>
      <c r="AG211" s="3">
        <f t="shared" si="35"/>
        <v>-4.1332660614430125E-2</v>
      </c>
      <c r="AH211" s="3">
        <f t="shared" si="35"/>
        <v>-3.8887535644310009E-2</v>
      </c>
      <c r="AI211" s="3">
        <f t="shared" si="35"/>
        <v>-3.5858486980044242E-2</v>
      </c>
      <c r="AJ211" s="3">
        <f t="shared" si="34"/>
        <v>-5.0787261518826302E-2</v>
      </c>
      <c r="AK211" s="3">
        <f t="shared" si="34"/>
        <v>0</v>
      </c>
      <c r="AL211" s="3">
        <f t="shared" si="34"/>
        <v>0</v>
      </c>
      <c r="AM211" s="3">
        <f t="shared" si="34"/>
        <v>0</v>
      </c>
      <c r="AN211" s="3">
        <f t="shared" si="34"/>
        <v>-3.4752124612047595E-2</v>
      </c>
      <c r="AO211" s="3">
        <f t="shared" si="34"/>
        <v>-3.6686646402960606E-2</v>
      </c>
      <c r="AP211" s="3">
        <f t="shared" si="29"/>
        <v>-3.590403426837787E-2</v>
      </c>
      <c r="AQ211" s="3">
        <f t="shared" si="29"/>
        <v>-8.2499855975512425E-3</v>
      </c>
    </row>
    <row r="212" spans="1:43" x14ac:dyDescent="0.25">
      <c r="A212" s="1">
        <v>43280</v>
      </c>
      <c r="B212" s="3">
        <v>-1.35694207630759E-2</v>
      </c>
      <c r="C212" s="3">
        <v>-4.3818801078494502E-3</v>
      </c>
      <c r="D212" s="3">
        <v>5.8741653979315E-3</v>
      </c>
      <c r="E212" s="3">
        <v>-5.8531094633543701E-3</v>
      </c>
      <c r="F212" s="3">
        <f>VLOOKUP($A212,[1]Consolidate_Returns!$A:$G,3,0)</f>
        <v>5.8133333333333335E-3</v>
      </c>
      <c r="G212" s="3">
        <f>VLOOKUP($A212,[1]Consolidate_Returns!$A:$G,5,0)</f>
        <v>5.8133333333333335E-3</v>
      </c>
      <c r="H212" s="3">
        <f>VLOOKUP($A212,[1]Consolidate_Returns!$A:$G,2,0)</f>
        <v>-1.8165000000000004E-2</v>
      </c>
      <c r="I212" s="3">
        <f>VLOOKUP($A212,[1]Consolidate_Returns!$A:$G,4,0)</f>
        <v>1.2436260242087771E-2</v>
      </c>
      <c r="J212" s="3">
        <v>4.5999999999999999E-3</v>
      </c>
      <c r="M212" s="3">
        <f t="shared" si="39"/>
        <v>-1.4928955894364521E-6</v>
      </c>
      <c r="N212" s="3">
        <f t="shared" si="41"/>
        <v>-1.4928955894364521E-6</v>
      </c>
      <c r="O212" s="3">
        <f t="shared" si="41"/>
        <v>-1.4030064032354838E-2</v>
      </c>
      <c r="P212" s="3">
        <f t="shared" si="40"/>
        <v>1.2436260242087771E-2</v>
      </c>
      <c r="Q212" s="3">
        <f t="shared" si="36"/>
        <v>2.7973517461972151E-3</v>
      </c>
      <c r="R212" s="3">
        <f t="shared" si="37"/>
        <v>7.3908181371066042E-3</v>
      </c>
      <c r="S212" s="3">
        <f t="shared" si="38"/>
        <v>1.9054359676451648E-3</v>
      </c>
      <c r="U212" s="7">
        <f t="shared" si="44"/>
        <v>172.38725547382438</v>
      </c>
      <c r="V212">
        <f t="shared" si="42"/>
        <v>145.15465583583281</v>
      </c>
      <c r="W212" s="7">
        <f t="shared" si="42"/>
        <v>220.96685420971338</v>
      </c>
      <c r="X212">
        <f t="shared" si="42"/>
        <v>176.25320933487734</v>
      </c>
      <c r="Y212" s="7">
        <f t="shared" si="43"/>
        <v>387.09510334657153</v>
      </c>
      <c r="Z212" s="7">
        <f t="shared" si="43"/>
        <v>330.0455222732935</v>
      </c>
      <c r="AA212">
        <f t="shared" si="43"/>
        <v>356.98423710417273</v>
      </c>
      <c r="AB212">
        <f t="shared" si="43"/>
        <v>226.61979257661571</v>
      </c>
      <c r="AC212">
        <f t="shared" si="43"/>
        <v>195.14107574673062</v>
      </c>
      <c r="AD212">
        <f t="shared" si="43"/>
        <v>199.09390742331649</v>
      </c>
      <c r="AE212">
        <f t="shared" si="43"/>
        <v>113.20574200422455</v>
      </c>
      <c r="AG212" s="3">
        <f t="shared" si="35"/>
        <v>-5.4341221114371369E-2</v>
      </c>
      <c r="AH212" s="3">
        <f t="shared" si="35"/>
        <v>-4.309901523327641E-2</v>
      </c>
      <c r="AI212" s="3">
        <f t="shared" si="35"/>
        <v>-3.0194960265553118E-2</v>
      </c>
      <c r="AJ212" s="3">
        <f t="shared" si="34"/>
        <v>-5.6343107581166965E-2</v>
      </c>
      <c r="AK212" s="3">
        <f t="shared" si="34"/>
        <v>-1.492895589419476E-6</v>
      </c>
      <c r="AL212" s="3">
        <f t="shared" si="34"/>
        <v>-1.4928955895314458E-6</v>
      </c>
      <c r="AM212" s="3">
        <f t="shared" si="34"/>
        <v>-1.4030064032354784E-2</v>
      </c>
      <c r="AN212" s="3">
        <f t="shared" si="34"/>
        <v>-2.2748050835600775E-2</v>
      </c>
      <c r="AO212" s="3">
        <f t="shared" si="34"/>
        <v>-3.3991920111140862E-2</v>
      </c>
      <c r="AP212" s="3">
        <f t="shared" si="29"/>
        <v>-2.8778576318937366E-2</v>
      </c>
      <c r="AQ212" s="3">
        <f t="shared" si="29"/>
        <v>-6.3602694491962739E-3</v>
      </c>
    </row>
    <row r="213" spans="1:43" x14ac:dyDescent="0.25">
      <c r="A213" s="1">
        <v>43312</v>
      </c>
      <c r="B213" s="3">
        <v>1.51066609620232E-2</v>
      </c>
      <c r="C213" s="3">
        <v>1.5889910799253601E-2</v>
      </c>
      <c r="D213" s="3">
        <v>3.7465707561210801E-2</v>
      </c>
      <c r="E213" s="3">
        <v>3.0652417154706901E-2</v>
      </c>
      <c r="F213" s="3">
        <f>VLOOKUP($A213,[1]Consolidate_Returns!$A:$G,3,0)</f>
        <v>1.1912833333333333E-2</v>
      </c>
      <c r="G213" s="3">
        <f>VLOOKUP($A213,[1]Consolidate_Returns!$A:$G,5,0)</f>
        <v>1.3132E-2</v>
      </c>
      <c r="H213" s="3">
        <f>VLOOKUP($A213,[1]Consolidate_Returns!$A:$G,2,0)</f>
        <v>1.3132E-2</v>
      </c>
      <c r="I213" s="3">
        <f>VLOOKUP($A213,[1]Consolidate_Returns!$A:$G,4,0)</f>
        <v>3.1450719822812889E-2</v>
      </c>
      <c r="J213" s="3">
        <v>1.34E-2</v>
      </c>
      <c r="M213" s="3">
        <f t="shared" si="39"/>
        <v>1.2870981621940293E-2</v>
      </c>
      <c r="N213" s="3">
        <f t="shared" si="41"/>
        <v>1.372439828860696E-2</v>
      </c>
      <c r="O213" s="3">
        <f t="shared" si="41"/>
        <v>1.395937323977608E-2</v>
      </c>
      <c r="P213" s="3">
        <f t="shared" si="40"/>
        <v>3.1450719822812889E-2</v>
      </c>
      <c r="Q213" s="3">
        <f>($K$1*C213)+($L$1*D213)</f>
        <v>3.0992968532623642E-2</v>
      </c>
      <c r="R213" s="3">
        <f t="shared" si="37"/>
        <v>2.67824771157451E-2</v>
      </c>
      <c r="S213" s="3">
        <f t="shared" si="38"/>
        <v>1.4146973239776079E-2</v>
      </c>
      <c r="U213" s="7">
        <f>U212*(1+B213)</f>
        <v>174.99145129644111</v>
      </c>
      <c r="V213">
        <f t="shared" si="42"/>
        <v>147.46115036916055</v>
      </c>
      <c r="W213" s="7">
        <f t="shared" si="42"/>
        <v>229.24553375025519</v>
      </c>
      <c r="X213">
        <f t="shared" si="42"/>
        <v>181.65579623226589</v>
      </c>
      <c r="Y213" s="7">
        <f t="shared" si="43"/>
        <v>392.07739730768833</v>
      </c>
      <c r="Z213" s="7">
        <f t="shared" si="43"/>
        <v>334.57519847434349</v>
      </c>
      <c r="AA213">
        <f t="shared" si="43"/>
        <v>361.9675133106266</v>
      </c>
      <c r="AB213">
        <f>AB212*(1+P213)</f>
        <v>233.74714817924684</v>
      </c>
      <c r="AC213">
        <f t="shared" si="43"/>
        <v>201.18907696677135</v>
      </c>
      <c r="AD213">
        <f t="shared" si="43"/>
        <v>204.42613544276571</v>
      </c>
      <c r="AE213">
        <f t="shared" si="43"/>
        <v>114.80726060694731</v>
      </c>
      <c r="AG213" s="3">
        <f t="shared" si="35"/>
        <v>-4.0055474555985376E-2</v>
      </c>
      <c r="AH213" s="3">
        <f t="shared" si="35"/>
        <v>-2.7893943941615262E-2</v>
      </c>
      <c r="AI213" s="3">
        <f t="shared" si="35"/>
        <v>0</v>
      </c>
      <c r="AJ213" s="3">
        <f t="shared" si="34"/>
        <v>-2.7417742863830499E-2</v>
      </c>
      <c r="AK213" s="3">
        <f t="shared" si="34"/>
        <v>0</v>
      </c>
      <c r="AL213" s="3">
        <f t="shared" si="34"/>
        <v>0</v>
      </c>
      <c r="AM213" s="3">
        <f t="shared" si="34"/>
        <v>-2.6654169298430836E-4</v>
      </c>
      <c r="AN213" s="3">
        <f t="shared" si="34"/>
        <v>0</v>
      </c>
      <c r="AO213" s="3">
        <f t="shared" si="34"/>
        <v>-4.0524620888853476E-3</v>
      </c>
      <c r="AP213" s="3">
        <f t="shared" si="29"/>
        <v>-2.7668607648780753E-3</v>
      </c>
      <c r="AQ213" s="3">
        <f t="shared" si="29"/>
        <v>0</v>
      </c>
    </row>
    <row r="225" spans="20:31" x14ac:dyDescent="0.25">
      <c r="T225" t="s">
        <v>12</v>
      </c>
      <c r="U225" s="2">
        <f>U213/U2-1</f>
        <v>0.74991451296441114</v>
      </c>
      <c r="V225" s="2">
        <f>V213/V2-1</f>
        <v>0.47461150369160543</v>
      </c>
      <c r="W225" s="2">
        <f>W213/W2-1</f>
        <v>1.292455337502552</v>
      </c>
      <c r="X225" s="2">
        <f t="shared" ref="X225:AA225" si="45">X213/X2-1</f>
        <v>0.81655796232265887</v>
      </c>
      <c r="Y225" s="2">
        <f>Y213/Y2-1</f>
        <v>2.9207739730768831</v>
      </c>
      <c r="Z225" s="2">
        <f>Z213/Z2-1</f>
        <v>2.3457519847434352</v>
      </c>
      <c r="AA225" s="2">
        <f t="shared" si="45"/>
        <v>2.619675133106266</v>
      </c>
      <c r="AB225" s="2">
        <f>AB213/AB2-1</f>
        <v>1.3374714817924684</v>
      </c>
      <c r="AC225" s="2">
        <f>AC213/AC2-1</f>
        <v>1.0118907696677137</v>
      </c>
      <c r="AD225" s="2">
        <f>AD213/AD2-1</f>
        <v>1.0442613544276571</v>
      </c>
      <c r="AE225" s="2">
        <f>AE213/AE2-1</f>
        <v>0.14807260606947303</v>
      </c>
    </row>
    <row r="226" spans="20:31" x14ac:dyDescent="0.25">
      <c r="T226" t="s">
        <v>13</v>
      </c>
      <c r="U226" s="4">
        <f>AVERAGE(B3:B213)</f>
        <v>7.788695415577627E-3</v>
      </c>
      <c r="V226" s="4">
        <f>AVERAGE(C3:C213)</f>
        <v>5.4154932652203521E-3</v>
      </c>
      <c r="W226" s="4">
        <f>AVERAGE(D3:D213)</f>
        <v>1.1516593920978278E-2</v>
      </c>
      <c r="X226" s="4">
        <f>AVERAGE(E3:E213)</f>
        <v>8.4437403966253505E-3</v>
      </c>
      <c r="Y226" s="4">
        <f>AVERAGE(M3:M213)</f>
        <v>1.9069147526904563E-2</v>
      </c>
      <c r="Z226" s="4">
        <f>AVERAGE(N3:N213)</f>
        <v>1.691393742486208E-2</v>
      </c>
      <c r="AA226" s="4">
        <f>AVERAGE(H3:H213)</f>
        <v>2.3508235099056626E-2</v>
      </c>
      <c r="AB226" s="4">
        <f>AVERAGE(I3:I213)</f>
        <v>1.1976181269924422E-2</v>
      </c>
      <c r="AC226" s="4">
        <f>AVERAGE(Q3:Q213)</f>
        <v>9.6862637242509011E-3</v>
      </c>
      <c r="AD226" s="4">
        <f>AVERAGE(R3:R213)</f>
        <v>1.0007974868513202E-2</v>
      </c>
      <c r="AE226" s="4">
        <f>AVERAGE(S3:S213)</f>
        <v>1.8897893128994392E-3</v>
      </c>
    </row>
    <row r="227" spans="20:31" x14ac:dyDescent="0.25">
      <c r="T227" t="s">
        <v>14</v>
      </c>
      <c r="U227" s="4">
        <f>STDEV(B3:B213)</f>
        <v>2.4751020359882119E-2</v>
      </c>
      <c r="V227" s="4">
        <f>STDEV(C3:C213)</f>
        <v>2.1240866434510997E-2</v>
      </c>
      <c r="W227" s="4">
        <f>STDEV(D3:D213)</f>
        <v>2.8315224644100127E-2</v>
      </c>
      <c r="X227" s="4">
        <f>STDEV(E3:E213)</f>
        <v>3.0227201979168807E-2</v>
      </c>
      <c r="Y227" s="4">
        <f>STDEV(M3:M213)</f>
        <v>3.7802870569210847E-2</v>
      </c>
      <c r="Z227" s="4">
        <f>STDEV(N3:N213)</f>
        <v>3.7586583325920582E-2</v>
      </c>
      <c r="AA227" s="4">
        <f>STDEV(H3:H213)</f>
        <v>5.1993034579309191E-2</v>
      </c>
      <c r="AB227" s="4">
        <f>STDEV(I3:I213)</f>
        <v>3.4667942356546001E-2</v>
      </c>
      <c r="AC227" s="4">
        <f>STDEV(Q3:Q213)</f>
        <v>2.556331977958351E-2</v>
      </c>
      <c r="AD227" s="4">
        <f>STDEV(R3:R213)</f>
        <v>2.950678453444323E-2</v>
      </c>
      <c r="AE227" s="4">
        <f>STDEV(S3:S213)</f>
        <v>9.7476722731806818E-3</v>
      </c>
    </row>
    <row r="228" spans="20:31" x14ac:dyDescent="0.25">
      <c r="T228" t="s">
        <v>15</v>
      </c>
      <c r="U228" s="4">
        <f>U226*12</f>
        <v>9.3464344986931527E-2</v>
      </c>
      <c r="V228" s="4">
        <f>V226*12</f>
        <v>6.4985919182644222E-2</v>
      </c>
      <c r="W228" s="4">
        <f>W226*12</f>
        <v>0.13819912705173934</v>
      </c>
      <c r="X228" s="4">
        <f t="shared" ref="X228:AB228" si="46">X226*12</f>
        <v>0.10132488475950421</v>
      </c>
      <c r="Y228" s="4">
        <f t="shared" si="46"/>
        <v>0.22882977032285476</v>
      </c>
      <c r="Z228" s="4">
        <f t="shared" si="46"/>
        <v>0.20296724909834496</v>
      </c>
      <c r="AA228" s="4">
        <f t="shared" si="46"/>
        <v>0.28209882118867952</v>
      </c>
      <c r="AB228" s="4">
        <f t="shared" si="46"/>
        <v>0.14371417523909308</v>
      </c>
      <c r="AC228" s="4">
        <f>AC226*12</f>
        <v>0.11623516469101081</v>
      </c>
      <c r="AD228" s="4">
        <f>AD226*12</f>
        <v>0.12009569842215842</v>
      </c>
      <c r="AE228" s="4">
        <f>AE226*12</f>
        <v>2.2677471754793271E-2</v>
      </c>
    </row>
    <row r="229" spans="20:31" x14ac:dyDescent="0.25">
      <c r="T229" t="s">
        <v>16</v>
      </c>
      <c r="U229" s="4">
        <f>SQRT(12)*U227</f>
        <v>8.5740049604975097E-2</v>
      </c>
      <c r="V229" s="4">
        <f>SQRT(12)*V227</f>
        <v>7.3580519722714857E-2</v>
      </c>
      <c r="W229" s="4">
        <f>SQRT(12)*W227</f>
        <v>9.8086815422615603E-2</v>
      </c>
      <c r="X229" s="4">
        <f t="shared" ref="X229:AE229" si="47">SQRT(12)*X227</f>
        <v>0.1047100991971338</v>
      </c>
      <c r="Y229" s="4">
        <f>SQRT(12)*Y227</f>
        <v>0.13095298499564678</v>
      </c>
      <c r="Z229" s="4">
        <f>SQRT(12)*Z227</f>
        <v>0.13020374400683127</v>
      </c>
      <c r="AA229" s="4">
        <f t="shared" si="47"/>
        <v>0.1801091550620981</v>
      </c>
      <c r="AB229" s="4">
        <f t="shared" si="47"/>
        <v>0.12009327511081357</v>
      </c>
      <c r="AC229" s="4">
        <f t="shared" si="47"/>
        <v>8.8553937336738137E-2</v>
      </c>
      <c r="AD229" s="4">
        <f t="shared" si="47"/>
        <v>0.10221449996328651</v>
      </c>
      <c r="AE229" s="4">
        <f t="shared" si="47"/>
        <v>3.3766927265358702E-2</v>
      </c>
    </row>
    <row r="230" spans="20:31" x14ac:dyDescent="0.25">
      <c r="T230" t="s">
        <v>17</v>
      </c>
      <c r="U230" s="6">
        <f>(U228-0.01)/U229</f>
        <v>0.9734580907227337</v>
      </c>
      <c r="V230" s="6">
        <f>(V228-0.01)/V229</f>
        <v>0.74728908398386396</v>
      </c>
      <c r="W230" s="6">
        <f>(W228-0.01)/W229</f>
        <v>1.3069965264891332</v>
      </c>
      <c r="X230" s="6">
        <f t="shared" ref="X230:AE230" si="48">(X228-0.01)/X229</f>
        <v>0.87216883051147021</v>
      </c>
      <c r="Y230" s="6">
        <f t="shared" si="48"/>
        <v>1.6710559925772537</v>
      </c>
      <c r="Z230" s="6">
        <f t="shared" si="48"/>
        <v>1.4820407091229322</v>
      </c>
      <c r="AA230" s="6">
        <f t="shared" si="48"/>
        <v>1.510743976867057</v>
      </c>
      <c r="AB230" s="6">
        <f t="shared" si="48"/>
        <v>1.1134193410556179</v>
      </c>
      <c r="AC230" s="6">
        <f t="shared" si="48"/>
        <v>1.1996661908666744</v>
      </c>
      <c r="AD230" s="6">
        <f t="shared" si="48"/>
        <v>1.0771045053461368</v>
      </c>
      <c r="AE230" s="6">
        <f t="shared" si="48"/>
        <v>0.37544049108072136</v>
      </c>
    </row>
    <row r="231" spans="20:31" x14ac:dyDescent="0.25">
      <c r="T231" t="s">
        <v>19</v>
      </c>
      <c r="U231" s="5">
        <f>COUNTIF(B3:B213,"&gt;0")/COUNT(B3:B213)</f>
        <v>0.66666666666666663</v>
      </c>
      <c r="V231" s="5">
        <f>COUNTIF(C3:C213,"&gt;0")/COUNT(C3:C213)</f>
        <v>0.68</v>
      </c>
      <c r="W231" s="5">
        <f>COUNTIF(D3:D213,"&gt;0")/COUNT(D3:D213)</f>
        <v>0.7466666666666667</v>
      </c>
      <c r="X231" s="5">
        <f>COUNTIF(E3:E213,"&gt;0")/COUNT(E3:E213)</f>
        <v>0.66666666666666663</v>
      </c>
      <c r="Y231" s="5">
        <f>COUNTIF(M3:M213,"&gt;0")/COUNT(M3:M213)</f>
        <v>0.65333333333333332</v>
      </c>
      <c r="Z231" s="5">
        <f>COUNTIF(N3:N213,"&gt;0")/COUNT(N3:N213)</f>
        <v>0.66666666666666663</v>
      </c>
      <c r="AA231" s="5">
        <f>COUNTIF(H3:H213,"&gt;0")/COUNT(H3:H213)</f>
        <v>0.64</v>
      </c>
      <c r="AB231" s="5">
        <f>COUNTIF(I3:I213,"&gt;0")/COUNT(I3:I213)</f>
        <v>0.64</v>
      </c>
      <c r="AC231" s="5">
        <f>COUNTIF(Q3:Q213,"&gt;0")/COUNT(Q3:Q213)</f>
        <v>0.73333333333333328</v>
      </c>
      <c r="AD231" s="5">
        <f>COUNTIF(R3:R213,"&gt;0")/COUNT(R3:R213)</f>
        <v>0.68</v>
      </c>
      <c r="AE231" s="5">
        <f>COUNTIF(S3:S213,"&gt;0")/COUNT(S3:S213)</f>
        <v>0.62666666666666671</v>
      </c>
    </row>
    <row r="232" spans="20:31" x14ac:dyDescent="0.25">
      <c r="T232" t="s">
        <v>20</v>
      </c>
      <c r="U232" s="3">
        <f>MIN(AG13:AG213)</f>
        <v>-7.6419012775643363E-2</v>
      </c>
      <c r="V232" s="3">
        <f>MIN(AH13:AH213)</f>
        <v>-9.9820661393967378E-2</v>
      </c>
      <c r="W232" s="3">
        <f>MIN(AI13:AI213)</f>
        <v>-8.4663343314235126E-2</v>
      </c>
      <c r="X232" s="3">
        <f t="shared" ref="X232:AB232" si="49">MIN(AJ13:AJ213)</f>
        <v>-0.13349983751944186</v>
      </c>
      <c r="Y232" s="3">
        <f>MIN(AK13:AK213)</f>
        <v>-0.12534925365546168</v>
      </c>
      <c r="Z232" s="3">
        <f>MIN(AL13:AL213)</f>
        <v>-0.17593067659224054</v>
      </c>
      <c r="AA232" s="3">
        <f t="shared" si="49"/>
        <v>-0.18898962298928274</v>
      </c>
      <c r="AB232" s="3">
        <f t="shared" si="49"/>
        <v>-0.1077935862398551</v>
      </c>
      <c r="AC232" s="3">
        <f>MIN(AO13:AO213)</f>
        <v>-8.2736777570642489E-2</v>
      </c>
      <c r="AD232" s="3">
        <f>MIN(AP13:AP213)</f>
        <v>-0.1031249154633863</v>
      </c>
      <c r="AE232" s="3">
        <f>MIN(AQ13:AQ213)</f>
        <v>-5.9352666008055277E-2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returns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Prasad</dc:creator>
  <cp:lastModifiedBy>Yogesh</cp:lastModifiedBy>
  <dcterms:created xsi:type="dcterms:W3CDTF">2018-08-02T18:45:29Z</dcterms:created>
  <dcterms:modified xsi:type="dcterms:W3CDTF">2018-08-03T00:45:40Z</dcterms:modified>
</cp:coreProperties>
</file>