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supah\OneDrive\Desktop\Datasets\"/>
    </mc:Choice>
  </mc:AlternateContent>
  <xr:revisionPtr revIDLastSave="0" documentId="8_{82D1D4A4-5271-406A-A611-9F6DBA6E2DCC}" xr6:coauthVersionLast="47" xr6:coauthVersionMax="47" xr10:uidLastSave="{00000000-0000-0000-0000-000000000000}"/>
  <bookViews>
    <workbookView xWindow="-110" yWindow="-110" windowWidth="25820" windowHeight="15500" xr2:uid="{44FFBD5A-0F40-4966-91DD-BA47C2F6116B}"/>
  </bookViews>
  <sheets>
    <sheet name="Dashboard" sheetId="10" r:id="rId1"/>
    <sheet name="Pivot Table 1" sheetId="3" r:id="rId2"/>
    <sheet name="Pivot Table 2" sheetId="4" r:id="rId3"/>
    <sheet name="Pivot Table 3" sheetId="5" r:id="rId4"/>
    <sheet name="Pivot Table 4" sheetId="7" r:id="rId5"/>
    <sheet name="Scatterplot" sheetId="8" r:id="rId6"/>
    <sheet name="academic Stress level - maintai" sheetId="1" r:id="rId7"/>
  </sheets>
  <definedNames>
    <definedName name="Slicer_Peer_pressure">#N/A</definedName>
    <definedName name="Slicer_Study_Environment">#N/A</definedName>
    <definedName name="Slicer_Your_Academic_Stage">#N/A</definedName>
  </definedNames>
  <calcPr calcId="0"/>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L4" i="1" l="1"/>
  <c r="L5" i="1" s="1"/>
  <c r="L3" i="1"/>
  <c r="L2" i="1"/>
  <c r="M4" i="1"/>
  <c r="M2" i="1"/>
  <c r="M3" i="1"/>
</calcChain>
</file>

<file path=xl/sharedStrings.xml><?xml version="1.0" encoding="utf-8"?>
<sst xmlns="http://schemas.openxmlformats.org/spreadsheetml/2006/main" count="728" uniqueCount="161">
  <si>
    <t>Timestamp</t>
  </si>
  <si>
    <t>Your Academic Stage</t>
  </si>
  <si>
    <t>Peer pressure</t>
  </si>
  <si>
    <t>Academic pressure from your home</t>
  </si>
  <si>
    <t>Study Environment</t>
  </si>
  <si>
    <t>What coping strategy you use as a student?</t>
  </si>
  <si>
    <t>Do you have any bad habits like smoking, drinking on a daily basis?</t>
  </si>
  <si>
    <t>What would you rate the academic  competition in your student life</t>
  </si>
  <si>
    <t xml:space="preserve">Rate your academic stress index </t>
  </si>
  <si>
    <t>24/07/2025 22:05:39</t>
  </si>
  <si>
    <t>undergraduate</t>
  </si>
  <si>
    <t>Noisy</t>
  </si>
  <si>
    <t>Analyze the situation and handle it with intellect</t>
  </si>
  <si>
    <t>No</t>
  </si>
  <si>
    <t>24/07/2025 22:05:52</t>
  </si>
  <si>
    <t>Peaceful</t>
  </si>
  <si>
    <t>24/07/2025 22:06:39</t>
  </si>
  <si>
    <t>Social support (friends, family)</t>
  </si>
  <si>
    <t>24/07/2025 22:06:45</t>
  </si>
  <si>
    <t>24/07/2025 22:08:06</t>
  </si>
  <si>
    <t>24/07/2025 22:08:13</t>
  </si>
  <si>
    <t>24/07/2025 22:09:21</t>
  </si>
  <si>
    <t>disrupted</t>
  </si>
  <si>
    <t>Emotional breakdown (crying a lot)</t>
  </si>
  <si>
    <t>24/07/2025 22:10:06</t>
  </si>
  <si>
    <t>24/07/2025 22:11:01</t>
  </si>
  <si>
    <t>24/07/2025 22:11:19</t>
  </si>
  <si>
    <t>24/07/2025 22:12:12</t>
  </si>
  <si>
    <t>24/07/2025 22:12:24</t>
  </si>
  <si>
    <t>24/07/2025 22:12:27</t>
  </si>
  <si>
    <t>24/07/2025 22:12:48</t>
  </si>
  <si>
    <t>24/07/2025 22:14:16</t>
  </si>
  <si>
    <t>prefer not to say</t>
  </si>
  <si>
    <t>24/07/2025 22:15:06</t>
  </si>
  <si>
    <t>24/07/2025 22:15:39</t>
  </si>
  <si>
    <t>24/07/2025 22:16:10</t>
  </si>
  <si>
    <t>24/07/2025 22:16:53</t>
  </si>
  <si>
    <t>24/07/2025 22:17:46</t>
  </si>
  <si>
    <t>24/07/2025 22:18:02</t>
  </si>
  <si>
    <t>24/07/2025 22:18:44</t>
  </si>
  <si>
    <t>24/07/2025 22:18:55</t>
  </si>
  <si>
    <t>24/07/2025 22:18:58</t>
  </si>
  <si>
    <t>24/07/2025 22:19:06</t>
  </si>
  <si>
    <t>24/07/2025 22:19:22</t>
  </si>
  <si>
    <t>24/07/2025 22:19:25</t>
  </si>
  <si>
    <t>Yes</t>
  </si>
  <si>
    <t>24/07/2025 22:19:33</t>
  </si>
  <si>
    <t>high school</t>
  </si>
  <si>
    <t>24/07/2025 22:19:51</t>
  </si>
  <si>
    <t>24/07/2025 22:20:28</t>
  </si>
  <si>
    <t>24/07/2025 22:21:04</t>
  </si>
  <si>
    <t>24/07/2025 22:23:15</t>
  </si>
  <si>
    <t>24/07/2025 22:24:13</t>
  </si>
  <si>
    <t>24/07/2025 22:24:53</t>
  </si>
  <si>
    <t>24/07/2025 22:25:17</t>
  </si>
  <si>
    <t>24/07/2025 22:25:27</t>
  </si>
  <si>
    <t>24/07/2025 22:25:41</t>
  </si>
  <si>
    <t>24/07/2025 22:28:58</t>
  </si>
  <si>
    <t>24/07/2025 22:29:26</t>
  </si>
  <si>
    <t>24/07/2025 22:30:29</t>
  </si>
  <si>
    <t>24/07/2025 22:32:22</t>
  </si>
  <si>
    <t>24/07/2025 22:32:36</t>
  </si>
  <si>
    <t>post-graduate</t>
  </si>
  <si>
    <t>24/07/2025 22:32:37</t>
  </si>
  <si>
    <t>24/07/2025 22:33:48</t>
  </si>
  <si>
    <t>24/07/2025 22:34:34</t>
  </si>
  <si>
    <t>24/07/2025 22:34:41</t>
  </si>
  <si>
    <t>24/07/2025 22:34:53</t>
  </si>
  <si>
    <t>24/07/2025 22:38:47</t>
  </si>
  <si>
    <t>24/07/2025 22:39:36</t>
  </si>
  <si>
    <t>24/07/2025 22:41:41</t>
  </si>
  <si>
    <t>24/07/2025 22:42:11</t>
  </si>
  <si>
    <t>24/07/2025 22:42:25</t>
  </si>
  <si>
    <t>24/07/2025 22:42:48</t>
  </si>
  <si>
    <t>24/07/2025 22:44:07</t>
  </si>
  <si>
    <t>24/07/2025 22:44:50</t>
  </si>
  <si>
    <t>24/07/2025 23:01:02</t>
  </si>
  <si>
    <t>24/07/2025 23:02:49</t>
  </si>
  <si>
    <t>24/07/2025 23:03:10</t>
  </si>
  <si>
    <t>24/07/2025 23:04:01</t>
  </si>
  <si>
    <t>24/07/2025 23:15:48</t>
  </si>
  <si>
    <t>24/07/2025 23:22:17</t>
  </si>
  <si>
    <t>24/07/2025 23:31:01</t>
  </si>
  <si>
    <t>24/07/2025 23:32:26</t>
  </si>
  <si>
    <t>24/07/2025 23:36:22</t>
  </si>
  <si>
    <t>24/07/2025 23:44:35</t>
  </si>
  <si>
    <t>25/07/2025 00:10:10</t>
  </si>
  <si>
    <t>25/07/2025 00:13:46</t>
  </si>
  <si>
    <t>25/07/2025 00:21:30</t>
  </si>
  <si>
    <t>25/07/2025 00:21:38</t>
  </si>
  <si>
    <t>25/07/2025 08:13:01</t>
  </si>
  <si>
    <t>25/07/2025 08:42:22</t>
  </si>
  <si>
    <t>25/07/2025 10:30:12</t>
  </si>
  <si>
    <t>25/07/2025 10:37:39</t>
  </si>
  <si>
    <t>25/07/2025 10:43:24</t>
  </si>
  <si>
    <t>25/07/2025 11:00:10</t>
  </si>
  <si>
    <t>25/07/2025 11:06:32</t>
  </si>
  <si>
    <t>25/07/2025 11:06:40</t>
  </si>
  <si>
    <t>25/07/2025 11:47:24</t>
  </si>
  <si>
    <t>25/07/2025 13:17:44</t>
  </si>
  <si>
    <t>25/07/2025 13:18:47</t>
  </si>
  <si>
    <t>25/07/2025 13:38:10</t>
  </si>
  <si>
    <t>25/07/2025 16:00:32</t>
  </si>
  <si>
    <t>25/07/2025 16:04:38</t>
  </si>
  <si>
    <t>25/07/2025 16:31:45</t>
  </si>
  <si>
    <t>25/07/2025 17:08:00</t>
  </si>
  <si>
    <t>25/07/2025 17:51:17</t>
  </si>
  <si>
    <t>25/07/2025 18:18:38</t>
  </si>
  <si>
    <t>25/07/2025 18:27:24</t>
  </si>
  <si>
    <t>25/07/2025 19:34:59</t>
  </si>
  <si>
    <t>25/07/2025 20:37:52</t>
  </si>
  <si>
    <t>25/07/2025 23:34:18</t>
  </si>
  <si>
    <t>25/07/2025 23:39:15</t>
  </si>
  <si>
    <t>26/07/2025 07:25:43</t>
  </si>
  <si>
    <t>26/07/2025 07:33:35</t>
  </si>
  <si>
    <t>26/07/2025 07:34:28</t>
  </si>
  <si>
    <t>26/07/2025 07:50:38</t>
  </si>
  <si>
    <t>26/07/2025 08:13:18</t>
  </si>
  <si>
    <t>26/07/2025 08:25:17</t>
  </si>
  <si>
    <t>26/07/2025 08:25:18</t>
  </si>
  <si>
    <t>26/07/2025 08:27:10</t>
  </si>
  <si>
    <t>26/07/2025 08:40:35</t>
  </si>
  <si>
    <t>26/07/2025 08:57:40</t>
  </si>
  <si>
    <t>26/07/2025 09:28:08</t>
  </si>
  <si>
    <t>26/07/2025 09:36:09</t>
  </si>
  <si>
    <t>26/07/2025 09:47:04</t>
  </si>
  <si>
    <t>26/07/2025 09:56:32</t>
  </si>
  <si>
    <t>26/07/2025 10:01:33</t>
  </si>
  <si>
    <t>26/07/2025 10:04:32</t>
  </si>
  <si>
    <t>26/07/2025 10:38:24</t>
  </si>
  <si>
    <t>26/07/2025 10:39:37</t>
  </si>
  <si>
    <t>26/07/2025 11:36:30</t>
  </si>
  <si>
    <t>26/07/2025 13:39:21</t>
  </si>
  <si>
    <t>26/07/2025 14:21:53</t>
  </si>
  <si>
    <t>26/07/2025 14:23:45</t>
  </si>
  <si>
    <t>26/07/2025 18:45:13</t>
  </si>
  <si>
    <t>26/07/2025 21:37:46</t>
  </si>
  <si>
    <t>26/07/2025 22:11:02</t>
  </si>
  <si>
    <t>27/07/2025 13:45:00</t>
  </si>
  <si>
    <t>27/07/2025 22:56:54</t>
  </si>
  <si>
    <t>30/07/2025 06:43:55</t>
  </si>
  <si>
    <t>30/07/2025 16:02:16</t>
  </si>
  <si>
    <t>13/08/2025 21:45:58</t>
  </si>
  <si>
    <t>14/08/2025 06:10:01</t>
  </si>
  <si>
    <t>14/08/2025 21:06:15</t>
  </si>
  <si>
    <t>17/08/2025 13:02:04</t>
  </si>
  <si>
    <t>18/08/2025 14:36:00</t>
  </si>
  <si>
    <t>18/08/2025 17:13:52</t>
  </si>
  <si>
    <t>18/08/2025 19:08:52</t>
  </si>
  <si>
    <t>18/08/2025 22:40:13</t>
  </si>
  <si>
    <t>Smokers</t>
  </si>
  <si>
    <t>Prefer not to say</t>
  </si>
  <si>
    <t>Non-smokers</t>
  </si>
  <si>
    <t>Totals</t>
  </si>
  <si>
    <t>Percentages</t>
  </si>
  <si>
    <t>Grand Total</t>
  </si>
  <si>
    <t>Row Labels</t>
  </si>
  <si>
    <t>Count of Timestamp</t>
  </si>
  <si>
    <t xml:space="preserve">Average of Rate your academic stress index </t>
  </si>
  <si>
    <t>no response</t>
  </si>
  <si>
    <t>Number of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</si>
</sst>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yyyy\-mm\-dd;@"/>
    <numFmt numFmtId="167" formatCode="dd/mm/yyyy\ hh:mm:ss"/>
    <numFmt numFmtId="169"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5" fontId="0" fillId="0" borderId="0" xfId="0" applyNumberFormat="1"/>
    <xf numFmtId="167"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[Academic_Stress_Relationships_DASH.xlsx]Pivot Table 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Coping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4'!$B$3</c:f>
              <c:strCache>
                <c:ptCount val="1"/>
                <c:pt idx="0">
                  <c:v>Total</c:v>
                </c:pt>
              </c:strCache>
            </c:strRef>
          </c:tx>
          <c:spPr>
            <a:solidFill>
              <a:schemeClr val="accent1"/>
            </a:solidFill>
            <a:ln>
              <a:noFill/>
            </a:ln>
            <a:effectLst/>
          </c:spPr>
          <c:invertIfNegative val="0"/>
          <c:cat>
            <c:strRef>
              <c:f>'Pivot Table 4'!$A$4:$A$7</c:f>
              <c:strCache>
                <c:ptCount val="3"/>
                <c:pt idx="0">
                  <c:v>Analyze the situation and handle it with intellect</c:v>
                </c:pt>
                <c:pt idx="1">
                  <c:v>Emotional breakdown (crying a lot)</c:v>
                </c:pt>
                <c:pt idx="2">
                  <c:v>Social support (friends, family)</c:v>
                </c:pt>
              </c:strCache>
            </c:strRef>
          </c:cat>
          <c:val>
            <c:numRef>
              <c:f>'Pivot Table 4'!$B$4:$B$7</c:f>
              <c:numCache>
                <c:formatCode>General</c:formatCode>
                <c:ptCount val="3"/>
                <c:pt idx="0">
                  <c:v>87</c:v>
                </c:pt>
                <c:pt idx="1">
                  <c:v>32</c:v>
                </c:pt>
                <c:pt idx="2">
                  <c:v>21</c:v>
                </c:pt>
              </c:numCache>
            </c:numRef>
          </c:val>
          <c:extLst>
            <c:ext xmlns:c16="http://schemas.microsoft.com/office/drawing/2014/chart" uri="{C3380CC4-5D6E-409C-BE32-E72D297353CC}">
              <c16:uniqueId val="{00000000-D779-4F1C-9E4B-E440F63720E5}"/>
            </c:ext>
          </c:extLst>
        </c:ser>
        <c:dLbls>
          <c:showLegendKey val="0"/>
          <c:showVal val="0"/>
          <c:showCatName val="0"/>
          <c:showSerName val="0"/>
          <c:showPercent val="0"/>
          <c:showBubbleSize val="0"/>
        </c:dLbls>
        <c:gapWidth val="182"/>
        <c:axId val="1227084895"/>
        <c:axId val="1227085375"/>
      </c:barChart>
      <c:catAx>
        <c:axId val="1227084895"/>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85375"/>
        <c:crosses val="autoZero"/>
        <c:auto val="1"/>
        <c:lblAlgn val="ctr"/>
        <c:lblOffset val="100"/>
        <c:noMultiLvlLbl val="0"/>
      </c:catAx>
      <c:valAx>
        <c:axId val="1227085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Students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8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Peer Pressure vs Academic</a:t>
            </a:r>
            <a:r>
              <a:rPr lang="en-US" baseline="0"/>
              <a:t> Stress Levels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Scatterplot!$K$16:$K$20</c:f>
              <c:numCache>
                <c:formatCode>General</c:formatCode>
                <c:ptCount val="5"/>
                <c:pt idx="0">
                  <c:v>1</c:v>
                </c:pt>
                <c:pt idx="1">
                  <c:v>2</c:v>
                </c:pt>
                <c:pt idx="2">
                  <c:v>3</c:v>
                </c:pt>
                <c:pt idx="3">
                  <c:v>4</c:v>
                </c:pt>
                <c:pt idx="4">
                  <c:v>5</c:v>
                </c:pt>
              </c:numCache>
            </c:numRef>
          </c:xVal>
          <c:yVal>
            <c:numRef>
              <c:f>Scatterplot!$L$16:$L$20</c:f>
              <c:numCache>
                <c:formatCode>General</c:formatCode>
                <c:ptCount val="5"/>
                <c:pt idx="0">
                  <c:v>2.6153846153846154</c:v>
                </c:pt>
                <c:pt idx="1">
                  <c:v>3.2916666666666665</c:v>
                </c:pt>
                <c:pt idx="2">
                  <c:v>3.7543859649122808</c:v>
                </c:pt>
                <c:pt idx="3">
                  <c:v>4.0625</c:v>
                </c:pt>
                <c:pt idx="4">
                  <c:v>4.5714285714285712</c:v>
                </c:pt>
              </c:numCache>
            </c:numRef>
          </c:yVal>
          <c:smooth val="0"/>
          <c:extLst>
            <c:ext xmlns:c16="http://schemas.microsoft.com/office/drawing/2014/chart" uri="{C3380CC4-5D6E-409C-BE32-E72D297353CC}">
              <c16:uniqueId val="{00000000-564F-4EF5-80D4-0B37FFAA35A6}"/>
            </c:ext>
          </c:extLst>
        </c:ser>
        <c:dLbls>
          <c:showLegendKey val="0"/>
          <c:showVal val="0"/>
          <c:showCatName val="0"/>
          <c:showSerName val="0"/>
          <c:showPercent val="0"/>
          <c:showBubbleSize val="0"/>
        </c:dLbls>
        <c:axId val="1985426384"/>
        <c:axId val="1985426864"/>
      </c:scatterChart>
      <c:valAx>
        <c:axId val="1985426384"/>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600" baseline="0"/>
                  <a:t>Peer Pressure</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26864"/>
        <c:crosses val="autoZero"/>
        <c:crossBetween val="midCat"/>
      </c:valAx>
      <c:valAx>
        <c:axId val="1985426864"/>
        <c:scaling>
          <c:orientation val="minMax"/>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Academic</a:t>
                </a:r>
                <a:r>
                  <a:rPr lang="en-US" sz="1600" baseline="0"/>
                  <a:t> Stress Levels</a:t>
                </a:r>
                <a:endParaRPr lang="en-US"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2638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[Academic_Stress_Relationships_DASH.xlsx]Pivot Table 1!PivotTable1</c:name>
    <c:fmtId val="4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 1'!$C$3</c:f>
              <c:strCache>
                <c:ptCount val="1"/>
                <c:pt idx="0">
                  <c:v>Number of Students</c:v>
                </c:pt>
              </c:strCache>
            </c:strRef>
          </c:tx>
          <c:spPr>
            <a:solidFill>
              <a:schemeClr val="accent2"/>
            </a:solidFill>
            <a:ln>
              <a:noFill/>
            </a:ln>
            <a:effectLst/>
          </c:spPr>
          <c:invertIfNegative val="0"/>
          <c:cat>
            <c:strRef>
              <c:f>'Pivot Table 1'!$A$4:$A$7</c:f>
              <c:strCache>
                <c:ptCount val="3"/>
                <c:pt idx="0">
                  <c:v>high school</c:v>
                </c:pt>
                <c:pt idx="1">
                  <c:v>post-graduate</c:v>
                </c:pt>
                <c:pt idx="2">
                  <c:v>undergraduate</c:v>
                </c:pt>
              </c:strCache>
            </c:strRef>
          </c:cat>
          <c:val>
            <c:numRef>
              <c:f>'Pivot Table 1'!$C$4:$C$7</c:f>
              <c:numCache>
                <c:formatCode>General</c:formatCode>
                <c:ptCount val="3"/>
                <c:pt idx="0">
                  <c:v>29</c:v>
                </c:pt>
                <c:pt idx="1">
                  <c:v>11</c:v>
                </c:pt>
                <c:pt idx="2">
                  <c:v>100</c:v>
                </c:pt>
              </c:numCache>
            </c:numRef>
          </c:val>
          <c:extLst>
            <c:ext xmlns:c16="http://schemas.microsoft.com/office/drawing/2014/chart" uri="{C3380CC4-5D6E-409C-BE32-E72D297353CC}">
              <c16:uniqueId val="{00000000-399B-46E9-AE10-2E3F1311CF10}"/>
            </c:ext>
          </c:extLst>
        </c:ser>
        <c:dLbls>
          <c:showLegendKey val="0"/>
          <c:showVal val="0"/>
          <c:showCatName val="0"/>
          <c:showSerName val="0"/>
          <c:showPercent val="0"/>
          <c:showBubbleSize val="0"/>
        </c:dLbls>
        <c:gapWidth val="219"/>
        <c:axId val="1343147759"/>
        <c:axId val="1343148719"/>
      </c:barChart>
      <c:lineChart>
        <c:grouping val="standard"/>
        <c:varyColors val="0"/>
        <c:ser>
          <c:idx val="0"/>
          <c:order val="0"/>
          <c:tx>
            <c:strRef>
              <c:f>'Pivot Table 1'!$B$3</c:f>
              <c:strCache>
                <c:ptCount val="1"/>
                <c:pt idx="0">
                  <c:v>Average of Rate your academic stress index </c:v>
                </c:pt>
              </c:strCache>
            </c:strRef>
          </c:tx>
          <c:spPr>
            <a:ln w="28575" cap="rnd">
              <a:solidFill>
                <a:schemeClr val="accent1"/>
              </a:solidFill>
              <a:round/>
            </a:ln>
            <a:effectLst/>
          </c:spPr>
          <c:marker>
            <c:symbol val="none"/>
          </c:marker>
          <c:cat>
            <c:strRef>
              <c:f>'Pivot Table 1'!$A$4:$A$7</c:f>
              <c:strCache>
                <c:ptCount val="3"/>
                <c:pt idx="0">
                  <c:v>high school</c:v>
                </c:pt>
                <c:pt idx="1">
                  <c:v>post-graduate</c:v>
                </c:pt>
                <c:pt idx="2">
                  <c:v>undergraduate</c:v>
                </c:pt>
              </c:strCache>
            </c:strRef>
          </c:cat>
          <c:val>
            <c:numRef>
              <c:f>'Pivot Table 1'!$B$4:$B$7</c:f>
              <c:numCache>
                <c:formatCode>0.0</c:formatCode>
                <c:ptCount val="3"/>
                <c:pt idx="0">
                  <c:v>3.8275862068965516</c:v>
                </c:pt>
                <c:pt idx="1">
                  <c:v>3.7272727272727271</c:v>
                </c:pt>
                <c:pt idx="2">
                  <c:v>3.69</c:v>
                </c:pt>
              </c:numCache>
            </c:numRef>
          </c:val>
          <c:smooth val="0"/>
          <c:extLst>
            <c:ext xmlns:c16="http://schemas.microsoft.com/office/drawing/2014/chart" uri="{C3380CC4-5D6E-409C-BE32-E72D297353CC}">
              <c16:uniqueId val="{00000001-399B-46E9-AE10-2E3F1311CF10}"/>
            </c:ext>
          </c:extLst>
        </c:ser>
        <c:dLbls>
          <c:showLegendKey val="0"/>
          <c:showVal val="0"/>
          <c:showCatName val="0"/>
          <c:showSerName val="0"/>
          <c:showPercent val="0"/>
          <c:showBubbleSize val="0"/>
        </c:dLbls>
        <c:marker val="1"/>
        <c:smooth val="0"/>
        <c:axId val="1343958671"/>
        <c:axId val="1343958191"/>
      </c:lineChart>
      <c:catAx>
        <c:axId val="134314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48719"/>
        <c:crosses val="autoZero"/>
        <c:auto val="1"/>
        <c:lblAlgn val="ctr"/>
        <c:lblOffset val="100"/>
        <c:noMultiLvlLbl val="0"/>
      </c:catAx>
      <c:valAx>
        <c:axId val="134314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Students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47759"/>
        <c:crosses val="autoZero"/>
        <c:crossBetween val="between"/>
      </c:valAx>
      <c:valAx>
        <c:axId val="134395819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Academic</a:t>
                </a:r>
                <a:r>
                  <a:rPr lang="en-US" baseline="0"/>
                  <a:t> Stress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958671"/>
        <c:crosses val="max"/>
        <c:crossBetween val="between"/>
      </c:valAx>
      <c:catAx>
        <c:axId val="1343958671"/>
        <c:scaling>
          <c:orientation val="minMax"/>
        </c:scaling>
        <c:delete val="1"/>
        <c:axPos val="b"/>
        <c:numFmt formatCode="General" sourceLinked="1"/>
        <c:majorTickMark val="out"/>
        <c:minorTickMark val="none"/>
        <c:tickLblPos val="nextTo"/>
        <c:crossAx val="13439581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[Academic_Stress_Relationships_DASH.xlsx]Pivot Table 2!PivotTable2</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 2'!$C$3</c:f>
              <c:strCache>
                <c:ptCount val="1"/>
                <c:pt idx="0">
                  <c:v>Number of Students</c:v>
                </c:pt>
              </c:strCache>
            </c:strRef>
          </c:tx>
          <c:spPr>
            <a:solidFill>
              <a:schemeClr val="accent2"/>
            </a:solidFill>
            <a:ln>
              <a:noFill/>
            </a:ln>
            <a:effectLst/>
          </c:spPr>
          <c:invertIfNegative val="0"/>
          <c:cat>
            <c:strRef>
              <c:f>'Pivot Table 2'!$A$4:$A$8</c:f>
              <c:strCache>
                <c:ptCount val="4"/>
                <c:pt idx="0">
                  <c:v>disrupted</c:v>
                </c:pt>
                <c:pt idx="1">
                  <c:v>Noisy</c:v>
                </c:pt>
                <c:pt idx="2">
                  <c:v>Peaceful</c:v>
                </c:pt>
                <c:pt idx="3">
                  <c:v>no response</c:v>
                </c:pt>
              </c:strCache>
            </c:strRef>
          </c:cat>
          <c:val>
            <c:numRef>
              <c:f>'Pivot Table 2'!$C$4:$C$8</c:f>
              <c:numCache>
                <c:formatCode>General</c:formatCode>
                <c:ptCount val="4"/>
                <c:pt idx="0">
                  <c:v>38</c:v>
                </c:pt>
                <c:pt idx="1">
                  <c:v>32</c:v>
                </c:pt>
                <c:pt idx="2">
                  <c:v>69</c:v>
                </c:pt>
                <c:pt idx="3">
                  <c:v>1</c:v>
                </c:pt>
              </c:numCache>
            </c:numRef>
          </c:val>
          <c:extLst>
            <c:ext xmlns:c16="http://schemas.microsoft.com/office/drawing/2014/chart" uri="{C3380CC4-5D6E-409C-BE32-E72D297353CC}">
              <c16:uniqueId val="{00000000-137B-4880-A2D3-43BCAD71E67D}"/>
            </c:ext>
          </c:extLst>
        </c:ser>
        <c:dLbls>
          <c:showLegendKey val="0"/>
          <c:showVal val="0"/>
          <c:showCatName val="0"/>
          <c:showSerName val="0"/>
          <c:showPercent val="0"/>
          <c:showBubbleSize val="0"/>
        </c:dLbls>
        <c:gapWidth val="219"/>
        <c:axId val="1248686031"/>
        <c:axId val="1248683631"/>
      </c:barChart>
      <c:lineChart>
        <c:grouping val="standard"/>
        <c:varyColors val="0"/>
        <c:ser>
          <c:idx val="0"/>
          <c:order val="0"/>
          <c:tx>
            <c:strRef>
              <c:f>'Pivot Table 2'!$B$3</c:f>
              <c:strCache>
                <c:ptCount val="1"/>
                <c:pt idx="0">
                  <c:v>Average of Rate your academic stress index </c:v>
                </c:pt>
              </c:strCache>
            </c:strRef>
          </c:tx>
          <c:spPr>
            <a:ln w="28575" cap="rnd">
              <a:solidFill>
                <a:schemeClr val="accent1"/>
              </a:solidFill>
              <a:round/>
            </a:ln>
            <a:effectLst/>
          </c:spPr>
          <c:marker>
            <c:symbol val="none"/>
          </c:marker>
          <c:cat>
            <c:strRef>
              <c:f>'Pivot Table 2'!$A$4:$A$8</c:f>
              <c:strCache>
                <c:ptCount val="4"/>
                <c:pt idx="0">
                  <c:v>disrupted</c:v>
                </c:pt>
                <c:pt idx="1">
                  <c:v>Noisy</c:v>
                </c:pt>
                <c:pt idx="2">
                  <c:v>Peaceful</c:v>
                </c:pt>
                <c:pt idx="3">
                  <c:v>no response</c:v>
                </c:pt>
              </c:strCache>
            </c:strRef>
          </c:cat>
          <c:val>
            <c:numRef>
              <c:f>'Pivot Table 2'!$B$4:$B$8</c:f>
              <c:numCache>
                <c:formatCode>General</c:formatCode>
                <c:ptCount val="4"/>
                <c:pt idx="0">
                  <c:v>4.0263157894736841</c:v>
                </c:pt>
                <c:pt idx="1">
                  <c:v>3.84375</c:v>
                </c:pt>
                <c:pt idx="2">
                  <c:v>3.4927536231884058</c:v>
                </c:pt>
                <c:pt idx="3">
                  <c:v>4</c:v>
                </c:pt>
              </c:numCache>
            </c:numRef>
          </c:val>
          <c:smooth val="0"/>
          <c:extLst>
            <c:ext xmlns:c16="http://schemas.microsoft.com/office/drawing/2014/chart" uri="{C3380CC4-5D6E-409C-BE32-E72D297353CC}">
              <c16:uniqueId val="{00000001-137B-4880-A2D3-43BCAD71E67D}"/>
            </c:ext>
          </c:extLst>
        </c:ser>
        <c:dLbls>
          <c:showLegendKey val="0"/>
          <c:showVal val="0"/>
          <c:showCatName val="0"/>
          <c:showSerName val="0"/>
          <c:showPercent val="0"/>
          <c:showBubbleSize val="0"/>
        </c:dLbls>
        <c:marker val="1"/>
        <c:smooth val="0"/>
        <c:axId val="1248676431"/>
        <c:axId val="1248681231"/>
      </c:lineChart>
      <c:catAx>
        <c:axId val="124868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683631"/>
        <c:crosses val="autoZero"/>
        <c:auto val="1"/>
        <c:lblAlgn val="ctr"/>
        <c:lblOffset val="100"/>
        <c:noMultiLvlLbl val="0"/>
      </c:catAx>
      <c:valAx>
        <c:axId val="124868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Students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686031"/>
        <c:crosses val="autoZero"/>
        <c:crossBetween val="between"/>
      </c:valAx>
      <c:valAx>
        <c:axId val="124868123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Academic</a:t>
                </a:r>
                <a:r>
                  <a:rPr lang="en-US" baseline="0"/>
                  <a:t> Stress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676431"/>
        <c:crosses val="max"/>
        <c:crossBetween val="between"/>
      </c:valAx>
      <c:catAx>
        <c:axId val="1248676431"/>
        <c:scaling>
          <c:orientation val="minMax"/>
        </c:scaling>
        <c:delete val="1"/>
        <c:axPos val="b"/>
        <c:numFmt formatCode="General" sourceLinked="1"/>
        <c:majorTickMark val="out"/>
        <c:minorTickMark val="none"/>
        <c:tickLblPos val="nextTo"/>
        <c:crossAx val="12486812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[Academic_Stress_Relationships_DASH.xlsx]Pivot Table 1!PivotTable1</c:name>
    <c:fmtId val="3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 1'!$C$3</c:f>
              <c:strCache>
                <c:ptCount val="1"/>
                <c:pt idx="0">
                  <c:v>Number of Students</c:v>
                </c:pt>
              </c:strCache>
            </c:strRef>
          </c:tx>
          <c:spPr>
            <a:solidFill>
              <a:schemeClr val="accent2"/>
            </a:solidFill>
            <a:ln>
              <a:noFill/>
            </a:ln>
            <a:effectLst/>
          </c:spPr>
          <c:invertIfNegative val="0"/>
          <c:cat>
            <c:strRef>
              <c:f>'Pivot Table 1'!$A$4:$A$7</c:f>
              <c:strCache>
                <c:ptCount val="3"/>
                <c:pt idx="0">
                  <c:v>high school</c:v>
                </c:pt>
                <c:pt idx="1">
                  <c:v>post-graduate</c:v>
                </c:pt>
                <c:pt idx="2">
                  <c:v>undergraduate</c:v>
                </c:pt>
              </c:strCache>
            </c:strRef>
          </c:cat>
          <c:val>
            <c:numRef>
              <c:f>'Pivot Table 1'!$C$4:$C$7</c:f>
              <c:numCache>
                <c:formatCode>General</c:formatCode>
                <c:ptCount val="3"/>
                <c:pt idx="0">
                  <c:v>29</c:v>
                </c:pt>
                <c:pt idx="1">
                  <c:v>11</c:v>
                </c:pt>
                <c:pt idx="2">
                  <c:v>100</c:v>
                </c:pt>
              </c:numCache>
            </c:numRef>
          </c:val>
          <c:extLst>
            <c:ext xmlns:c16="http://schemas.microsoft.com/office/drawing/2014/chart" uri="{C3380CC4-5D6E-409C-BE32-E72D297353CC}">
              <c16:uniqueId val="{00000001-8137-466F-AA70-7DA774B5445B}"/>
            </c:ext>
          </c:extLst>
        </c:ser>
        <c:dLbls>
          <c:showLegendKey val="0"/>
          <c:showVal val="0"/>
          <c:showCatName val="0"/>
          <c:showSerName val="0"/>
          <c:showPercent val="0"/>
          <c:showBubbleSize val="0"/>
        </c:dLbls>
        <c:gapWidth val="219"/>
        <c:axId val="1343147759"/>
        <c:axId val="1343148719"/>
      </c:barChart>
      <c:lineChart>
        <c:grouping val="standard"/>
        <c:varyColors val="0"/>
        <c:ser>
          <c:idx val="0"/>
          <c:order val="0"/>
          <c:tx>
            <c:strRef>
              <c:f>'Pivot Table 1'!$B$3</c:f>
              <c:strCache>
                <c:ptCount val="1"/>
                <c:pt idx="0">
                  <c:v>Average of Rate your academic stress index </c:v>
                </c:pt>
              </c:strCache>
            </c:strRef>
          </c:tx>
          <c:spPr>
            <a:ln w="28575" cap="rnd">
              <a:solidFill>
                <a:schemeClr val="accent1"/>
              </a:solidFill>
              <a:round/>
            </a:ln>
            <a:effectLst/>
          </c:spPr>
          <c:marker>
            <c:symbol val="none"/>
          </c:marker>
          <c:cat>
            <c:strRef>
              <c:f>'Pivot Table 1'!$A$4:$A$7</c:f>
              <c:strCache>
                <c:ptCount val="3"/>
                <c:pt idx="0">
                  <c:v>high school</c:v>
                </c:pt>
                <c:pt idx="1">
                  <c:v>post-graduate</c:v>
                </c:pt>
                <c:pt idx="2">
                  <c:v>undergraduate</c:v>
                </c:pt>
              </c:strCache>
            </c:strRef>
          </c:cat>
          <c:val>
            <c:numRef>
              <c:f>'Pivot Table 1'!$B$4:$B$7</c:f>
              <c:numCache>
                <c:formatCode>0.0</c:formatCode>
                <c:ptCount val="3"/>
                <c:pt idx="0">
                  <c:v>3.8275862068965516</c:v>
                </c:pt>
                <c:pt idx="1">
                  <c:v>3.7272727272727271</c:v>
                </c:pt>
                <c:pt idx="2">
                  <c:v>3.69</c:v>
                </c:pt>
              </c:numCache>
            </c:numRef>
          </c:val>
          <c:smooth val="0"/>
          <c:extLst>
            <c:ext xmlns:c16="http://schemas.microsoft.com/office/drawing/2014/chart" uri="{C3380CC4-5D6E-409C-BE32-E72D297353CC}">
              <c16:uniqueId val="{00000000-8137-466F-AA70-7DA774B5445B}"/>
            </c:ext>
          </c:extLst>
        </c:ser>
        <c:dLbls>
          <c:showLegendKey val="0"/>
          <c:showVal val="0"/>
          <c:showCatName val="0"/>
          <c:showSerName val="0"/>
          <c:showPercent val="0"/>
          <c:showBubbleSize val="0"/>
        </c:dLbls>
        <c:marker val="1"/>
        <c:smooth val="0"/>
        <c:axId val="1343958671"/>
        <c:axId val="1343958191"/>
      </c:lineChart>
      <c:catAx>
        <c:axId val="134314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48719"/>
        <c:crosses val="autoZero"/>
        <c:auto val="1"/>
        <c:lblAlgn val="ctr"/>
        <c:lblOffset val="100"/>
        <c:noMultiLvlLbl val="0"/>
      </c:catAx>
      <c:valAx>
        <c:axId val="134314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Students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47759"/>
        <c:crosses val="autoZero"/>
        <c:crossBetween val="between"/>
      </c:valAx>
      <c:valAx>
        <c:axId val="134395819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Academic</a:t>
                </a:r>
                <a:r>
                  <a:rPr lang="en-US" baseline="0"/>
                  <a:t> Stress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958671"/>
        <c:crosses val="max"/>
        <c:crossBetween val="between"/>
      </c:valAx>
      <c:catAx>
        <c:axId val="1343958671"/>
        <c:scaling>
          <c:orientation val="minMax"/>
        </c:scaling>
        <c:delete val="1"/>
        <c:axPos val="b"/>
        <c:numFmt formatCode="General" sourceLinked="1"/>
        <c:majorTickMark val="out"/>
        <c:minorTickMark val="none"/>
        <c:tickLblPos val="nextTo"/>
        <c:crossAx val="134395819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[Academic_Stress_Relationships_DASH.xlsx]Pivot Table 2!PivotTable2</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 2'!$C$3</c:f>
              <c:strCache>
                <c:ptCount val="1"/>
                <c:pt idx="0">
                  <c:v>Number of Students</c:v>
                </c:pt>
              </c:strCache>
            </c:strRef>
          </c:tx>
          <c:spPr>
            <a:solidFill>
              <a:schemeClr val="accent2"/>
            </a:solidFill>
            <a:ln>
              <a:noFill/>
            </a:ln>
            <a:effectLst/>
          </c:spPr>
          <c:invertIfNegative val="0"/>
          <c:cat>
            <c:strRef>
              <c:f>'Pivot Table 2'!$A$4:$A$8</c:f>
              <c:strCache>
                <c:ptCount val="4"/>
                <c:pt idx="0">
                  <c:v>disrupted</c:v>
                </c:pt>
                <c:pt idx="1">
                  <c:v>Noisy</c:v>
                </c:pt>
                <c:pt idx="2">
                  <c:v>Peaceful</c:v>
                </c:pt>
                <c:pt idx="3">
                  <c:v>no response</c:v>
                </c:pt>
              </c:strCache>
            </c:strRef>
          </c:cat>
          <c:val>
            <c:numRef>
              <c:f>'Pivot Table 2'!$C$4:$C$8</c:f>
              <c:numCache>
                <c:formatCode>General</c:formatCode>
                <c:ptCount val="4"/>
                <c:pt idx="0">
                  <c:v>38</c:v>
                </c:pt>
                <c:pt idx="1">
                  <c:v>32</c:v>
                </c:pt>
                <c:pt idx="2">
                  <c:v>69</c:v>
                </c:pt>
                <c:pt idx="3">
                  <c:v>1</c:v>
                </c:pt>
              </c:numCache>
            </c:numRef>
          </c:val>
          <c:extLst>
            <c:ext xmlns:c16="http://schemas.microsoft.com/office/drawing/2014/chart" uri="{C3380CC4-5D6E-409C-BE32-E72D297353CC}">
              <c16:uniqueId val="{00000001-AEA5-47B3-B060-74556500CCCB}"/>
            </c:ext>
          </c:extLst>
        </c:ser>
        <c:dLbls>
          <c:showLegendKey val="0"/>
          <c:showVal val="0"/>
          <c:showCatName val="0"/>
          <c:showSerName val="0"/>
          <c:showPercent val="0"/>
          <c:showBubbleSize val="0"/>
        </c:dLbls>
        <c:gapWidth val="219"/>
        <c:axId val="1248686031"/>
        <c:axId val="1248683631"/>
      </c:barChart>
      <c:lineChart>
        <c:grouping val="standard"/>
        <c:varyColors val="0"/>
        <c:ser>
          <c:idx val="0"/>
          <c:order val="0"/>
          <c:tx>
            <c:strRef>
              <c:f>'Pivot Table 2'!$B$3</c:f>
              <c:strCache>
                <c:ptCount val="1"/>
                <c:pt idx="0">
                  <c:v>Average of Rate your academic stress index </c:v>
                </c:pt>
              </c:strCache>
            </c:strRef>
          </c:tx>
          <c:spPr>
            <a:ln w="28575" cap="rnd">
              <a:solidFill>
                <a:schemeClr val="accent1"/>
              </a:solidFill>
              <a:round/>
            </a:ln>
            <a:effectLst/>
          </c:spPr>
          <c:marker>
            <c:symbol val="none"/>
          </c:marker>
          <c:cat>
            <c:strRef>
              <c:f>'Pivot Table 2'!$A$4:$A$8</c:f>
              <c:strCache>
                <c:ptCount val="4"/>
                <c:pt idx="0">
                  <c:v>disrupted</c:v>
                </c:pt>
                <c:pt idx="1">
                  <c:v>Noisy</c:v>
                </c:pt>
                <c:pt idx="2">
                  <c:v>Peaceful</c:v>
                </c:pt>
                <c:pt idx="3">
                  <c:v>no response</c:v>
                </c:pt>
              </c:strCache>
            </c:strRef>
          </c:cat>
          <c:val>
            <c:numRef>
              <c:f>'Pivot Table 2'!$B$4:$B$8</c:f>
              <c:numCache>
                <c:formatCode>General</c:formatCode>
                <c:ptCount val="4"/>
                <c:pt idx="0">
                  <c:v>4.0263157894736841</c:v>
                </c:pt>
                <c:pt idx="1">
                  <c:v>3.84375</c:v>
                </c:pt>
                <c:pt idx="2">
                  <c:v>3.4927536231884058</c:v>
                </c:pt>
                <c:pt idx="3">
                  <c:v>4</c:v>
                </c:pt>
              </c:numCache>
            </c:numRef>
          </c:val>
          <c:smooth val="0"/>
          <c:extLst>
            <c:ext xmlns:c16="http://schemas.microsoft.com/office/drawing/2014/chart" uri="{C3380CC4-5D6E-409C-BE32-E72D297353CC}">
              <c16:uniqueId val="{00000000-AEA5-47B3-B060-74556500CCCB}"/>
            </c:ext>
          </c:extLst>
        </c:ser>
        <c:dLbls>
          <c:showLegendKey val="0"/>
          <c:showVal val="0"/>
          <c:showCatName val="0"/>
          <c:showSerName val="0"/>
          <c:showPercent val="0"/>
          <c:showBubbleSize val="0"/>
        </c:dLbls>
        <c:marker val="1"/>
        <c:smooth val="0"/>
        <c:axId val="1248676431"/>
        <c:axId val="1248681231"/>
      </c:lineChart>
      <c:catAx>
        <c:axId val="124868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683631"/>
        <c:crosses val="autoZero"/>
        <c:auto val="1"/>
        <c:lblAlgn val="ctr"/>
        <c:lblOffset val="100"/>
        <c:noMultiLvlLbl val="0"/>
      </c:catAx>
      <c:valAx>
        <c:axId val="124868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Students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686031"/>
        <c:crosses val="autoZero"/>
        <c:crossBetween val="between"/>
      </c:valAx>
      <c:valAx>
        <c:axId val="124868123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Academic</a:t>
                </a:r>
                <a:r>
                  <a:rPr lang="en-US" baseline="0"/>
                  <a:t> Stress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676431"/>
        <c:crosses val="max"/>
        <c:crossBetween val="between"/>
      </c:valAx>
      <c:catAx>
        <c:axId val="1248676431"/>
        <c:scaling>
          <c:orientation val="minMax"/>
        </c:scaling>
        <c:delete val="1"/>
        <c:axPos val="b"/>
        <c:numFmt formatCode="General" sourceLinked="1"/>
        <c:majorTickMark val="out"/>
        <c:minorTickMark val="none"/>
        <c:tickLblPos val="nextTo"/>
        <c:crossAx val="124868123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[Academic_Stress_Relationships_DASH.xlsx]Pivot Table 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4'!$B$3</c:f>
              <c:strCache>
                <c:ptCount val="1"/>
                <c:pt idx="0">
                  <c:v>Total</c:v>
                </c:pt>
              </c:strCache>
            </c:strRef>
          </c:tx>
          <c:spPr>
            <a:solidFill>
              <a:schemeClr val="accent1"/>
            </a:solidFill>
            <a:ln>
              <a:noFill/>
            </a:ln>
            <a:effectLst/>
          </c:spPr>
          <c:invertIfNegative val="0"/>
          <c:cat>
            <c:strRef>
              <c:f>'Pivot Table 4'!$A$4:$A$7</c:f>
              <c:strCache>
                <c:ptCount val="3"/>
                <c:pt idx="0">
                  <c:v>Analyze the situation and handle it with intellect</c:v>
                </c:pt>
                <c:pt idx="1">
                  <c:v>Emotional breakdown (crying a lot)</c:v>
                </c:pt>
                <c:pt idx="2">
                  <c:v>Social support (friends, family)</c:v>
                </c:pt>
              </c:strCache>
            </c:strRef>
          </c:cat>
          <c:val>
            <c:numRef>
              <c:f>'Pivot Table 4'!$B$4:$B$7</c:f>
              <c:numCache>
                <c:formatCode>General</c:formatCode>
                <c:ptCount val="3"/>
                <c:pt idx="0">
                  <c:v>87</c:v>
                </c:pt>
                <c:pt idx="1">
                  <c:v>32</c:v>
                </c:pt>
                <c:pt idx="2">
                  <c:v>21</c:v>
                </c:pt>
              </c:numCache>
            </c:numRef>
          </c:val>
          <c:extLst>
            <c:ext xmlns:c16="http://schemas.microsoft.com/office/drawing/2014/chart" uri="{C3380CC4-5D6E-409C-BE32-E72D297353CC}">
              <c16:uniqueId val="{00000000-94D2-4B1B-A930-056B1D323F6D}"/>
            </c:ext>
          </c:extLst>
        </c:ser>
        <c:dLbls>
          <c:showLegendKey val="0"/>
          <c:showVal val="0"/>
          <c:showCatName val="0"/>
          <c:showSerName val="0"/>
          <c:showPercent val="0"/>
          <c:showBubbleSize val="0"/>
        </c:dLbls>
        <c:gapWidth val="182"/>
        <c:axId val="1227084895"/>
        <c:axId val="1227085375"/>
      </c:barChart>
      <c:catAx>
        <c:axId val="122708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85375"/>
        <c:crosses val="autoZero"/>
        <c:auto val="1"/>
        <c:lblAlgn val="ctr"/>
        <c:lblOffset val="100"/>
        <c:noMultiLvlLbl val="0"/>
      </c:catAx>
      <c:valAx>
        <c:axId val="1227085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8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Peer Pressure vs Academic</a:t>
            </a:r>
            <a:r>
              <a:rPr lang="en-US" baseline="0"/>
              <a:t> Stress Levels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Scatterplot!$K$16:$K$20</c:f>
              <c:numCache>
                <c:formatCode>General</c:formatCode>
                <c:ptCount val="5"/>
                <c:pt idx="0">
                  <c:v>1</c:v>
                </c:pt>
                <c:pt idx="1">
                  <c:v>2</c:v>
                </c:pt>
                <c:pt idx="2">
                  <c:v>3</c:v>
                </c:pt>
                <c:pt idx="3">
                  <c:v>4</c:v>
                </c:pt>
                <c:pt idx="4">
                  <c:v>5</c:v>
                </c:pt>
              </c:numCache>
            </c:numRef>
          </c:xVal>
          <c:yVal>
            <c:numRef>
              <c:f>Scatterplot!$L$16:$L$20</c:f>
              <c:numCache>
                <c:formatCode>General</c:formatCode>
                <c:ptCount val="5"/>
                <c:pt idx="0">
                  <c:v>2.6153846153846154</c:v>
                </c:pt>
                <c:pt idx="1">
                  <c:v>3.2916666666666665</c:v>
                </c:pt>
                <c:pt idx="2">
                  <c:v>3.7543859649122808</c:v>
                </c:pt>
                <c:pt idx="3">
                  <c:v>4.0625</c:v>
                </c:pt>
                <c:pt idx="4">
                  <c:v>4.5714285714285712</c:v>
                </c:pt>
              </c:numCache>
            </c:numRef>
          </c:yVal>
          <c:smooth val="0"/>
          <c:extLst>
            <c:ext xmlns:c16="http://schemas.microsoft.com/office/drawing/2014/chart" uri="{C3380CC4-5D6E-409C-BE32-E72D297353CC}">
              <c16:uniqueId val="{00000000-6F6B-48A6-8F01-C06AB9271C50}"/>
            </c:ext>
          </c:extLst>
        </c:ser>
        <c:dLbls>
          <c:showLegendKey val="0"/>
          <c:showVal val="0"/>
          <c:showCatName val="0"/>
          <c:showSerName val="0"/>
          <c:showPercent val="0"/>
          <c:showBubbleSize val="0"/>
        </c:dLbls>
        <c:axId val="1985426384"/>
        <c:axId val="1985426864"/>
      </c:scatterChart>
      <c:valAx>
        <c:axId val="1985426384"/>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600" baseline="0"/>
                  <a:t>Peer Pressure</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26864"/>
        <c:crosses val="autoZero"/>
        <c:crossBetween val="midCat"/>
      </c:valAx>
      <c:valAx>
        <c:axId val="1985426864"/>
        <c:scaling>
          <c:orientation val="minMax"/>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Academic</a:t>
                </a:r>
                <a:r>
                  <a:rPr lang="en-US" sz="1600" baseline="0"/>
                  <a:t> Stress Levels</a:t>
                </a:r>
                <a:endParaRPr lang="en-US"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2638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0</xdr:rowOff>
    </xdr:from>
    <xdr:to>
      <xdr:col>20</xdr:col>
      <xdr:colOff>0</xdr:colOff>
      <xdr:row>5</xdr:row>
      <xdr:rowOff>165100</xdr:rowOff>
    </xdr:to>
    <xdr:sp macro="" textlink="">
      <xdr:nvSpPr>
        <xdr:cNvPr id="2" name="Rectangle 1">
          <a:extLst>
            <a:ext uri="{FF2B5EF4-FFF2-40B4-BE49-F238E27FC236}">
              <a16:creationId xmlns:a16="http://schemas.microsoft.com/office/drawing/2014/main" id="{186D36E4-7C84-94F1-83E0-811B9B6E194D}"/>
            </a:ext>
          </a:extLst>
        </xdr:cNvPr>
        <xdr:cNvSpPr/>
      </xdr:nvSpPr>
      <xdr:spPr>
        <a:xfrm>
          <a:off x="133350" y="63500"/>
          <a:ext cx="11563350" cy="9017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ACADEMIC STRESS ANALYSIS</a:t>
          </a:r>
        </a:p>
      </xdr:txBody>
    </xdr:sp>
    <xdr:clientData/>
  </xdr:twoCellAnchor>
  <xdr:twoCellAnchor>
    <xdr:from>
      <xdr:col>1</xdr:col>
      <xdr:colOff>0</xdr:colOff>
      <xdr:row>6</xdr:row>
      <xdr:rowOff>0</xdr:rowOff>
    </xdr:from>
    <xdr:to>
      <xdr:col>11</xdr:col>
      <xdr:colOff>0</xdr:colOff>
      <xdr:row>17</xdr:row>
      <xdr:rowOff>19050</xdr:rowOff>
    </xdr:to>
    <xdr:graphicFrame macro="">
      <xdr:nvGraphicFramePr>
        <xdr:cNvPr id="3" name="Chart 2">
          <a:extLst>
            <a:ext uri="{FF2B5EF4-FFF2-40B4-BE49-F238E27FC236}">
              <a16:creationId xmlns:a16="http://schemas.microsoft.com/office/drawing/2014/main" id="{52A472AC-F2DF-4C48-B45A-EE74E8F6B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28</xdr:row>
      <xdr:rowOff>6350</xdr:rowOff>
    </xdr:from>
    <xdr:to>
      <xdr:col>5</xdr:col>
      <xdr:colOff>514350</xdr:colOff>
      <xdr:row>37</xdr:row>
      <xdr:rowOff>44450</xdr:rowOff>
    </xdr:to>
    <mc:AlternateContent xmlns:mc="http://schemas.openxmlformats.org/markup-compatibility/2006">
      <mc:Choice xmlns:a14="http://schemas.microsoft.com/office/drawing/2010/main" Requires="a14">
        <xdr:graphicFrame macro="">
          <xdr:nvGraphicFramePr>
            <xdr:cNvPr id="4" name="Study Environment 1">
              <a:extLst>
                <a:ext uri="{FF2B5EF4-FFF2-40B4-BE49-F238E27FC236}">
                  <a16:creationId xmlns:a16="http://schemas.microsoft.com/office/drawing/2014/main" id="{80B9E215-D931-45F7-AED4-01D933D5439D}"/>
                </a:ext>
              </a:extLst>
            </xdr:cNvPr>
            <xdr:cNvGraphicFramePr/>
          </xdr:nvGraphicFramePr>
          <xdr:xfrm>
            <a:off x="0" y="0"/>
            <a:ext cx="0" cy="0"/>
          </xdr:xfrm>
          <a:graphic>
            <a:graphicData uri="http://schemas.microsoft.com/office/drawing/2010/slicer">
              <sle:slicer xmlns:sle="http://schemas.microsoft.com/office/drawing/2010/slicer" name="Study Environment 1"/>
            </a:graphicData>
          </a:graphic>
        </xdr:graphicFrame>
      </mc:Choice>
      <mc:Fallback>
        <xdr:sp macro="" textlink="">
          <xdr:nvSpPr>
            <xdr:cNvPr id="0" name=""/>
            <xdr:cNvSpPr>
              <a:spLocks noTextEdit="1"/>
            </xdr:cNvSpPr>
          </xdr:nvSpPr>
          <xdr:spPr>
            <a:xfrm>
              <a:off x="133350" y="5041900"/>
              <a:ext cx="29337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495300</xdr:colOff>
      <xdr:row>27</xdr:row>
      <xdr:rowOff>171450</xdr:rowOff>
    </xdr:from>
    <xdr:to>
      <xdr:col>12</xdr:col>
      <xdr:colOff>292100</xdr:colOff>
      <xdr:row>37</xdr:row>
      <xdr:rowOff>88900</xdr:rowOff>
    </xdr:to>
    <mc:AlternateContent xmlns:mc="http://schemas.openxmlformats.org/markup-compatibility/2006">
      <mc:Choice xmlns:a14="http://schemas.microsoft.com/office/drawing/2010/main" Requires="a14">
        <xdr:graphicFrame macro="">
          <xdr:nvGraphicFramePr>
            <xdr:cNvPr id="5" name="Your Academic Stage 1">
              <a:extLst>
                <a:ext uri="{FF2B5EF4-FFF2-40B4-BE49-F238E27FC236}">
                  <a16:creationId xmlns:a16="http://schemas.microsoft.com/office/drawing/2014/main" id="{6FDB8227-F9E8-400F-BDD7-D4F193A3FD2F}"/>
                </a:ext>
              </a:extLst>
            </xdr:cNvPr>
            <xdr:cNvGraphicFramePr/>
          </xdr:nvGraphicFramePr>
          <xdr:xfrm>
            <a:off x="0" y="0"/>
            <a:ext cx="0" cy="0"/>
          </xdr:xfrm>
          <a:graphic>
            <a:graphicData uri="http://schemas.microsoft.com/office/drawing/2010/slicer">
              <sle:slicer xmlns:sle="http://schemas.microsoft.com/office/drawing/2010/slicer" name="Your Academic Stage 1"/>
            </a:graphicData>
          </a:graphic>
        </xdr:graphicFrame>
      </mc:Choice>
      <mc:Fallback>
        <xdr:sp macro="" textlink="">
          <xdr:nvSpPr>
            <xdr:cNvPr id="0" name=""/>
            <xdr:cNvSpPr>
              <a:spLocks noTextEdit="1"/>
            </xdr:cNvSpPr>
          </xdr:nvSpPr>
          <xdr:spPr>
            <a:xfrm>
              <a:off x="3048000" y="5022850"/>
              <a:ext cx="4064000" cy="175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603250</xdr:colOff>
      <xdr:row>6</xdr:row>
      <xdr:rowOff>12700</xdr:rowOff>
    </xdr:from>
    <xdr:to>
      <xdr:col>18</xdr:col>
      <xdr:colOff>495300</xdr:colOff>
      <xdr:row>17</xdr:row>
      <xdr:rowOff>12700</xdr:rowOff>
    </xdr:to>
    <xdr:graphicFrame macro="">
      <xdr:nvGraphicFramePr>
        <xdr:cNvPr id="6" name="Chart 5">
          <a:extLst>
            <a:ext uri="{FF2B5EF4-FFF2-40B4-BE49-F238E27FC236}">
              <a16:creationId xmlns:a16="http://schemas.microsoft.com/office/drawing/2014/main" id="{D03B00DB-6F89-4536-B6D4-495143F84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44450</xdr:rowOff>
    </xdr:from>
    <xdr:to>
      <xdr:col>11</xdr:col>
      <xdr:colOff>0</xdr:colOff>
      <xdr:row>28</xdr:row>
      <xdr:rowOff>0</xdr:rowOff>
    </xdr:to>
    <xdr:graphicFrame macro="">
      <xdr:nvGraphicFramePr>
        <xdr:cNvPr id="7" name="Chart 6">
          <a:extLst>
            <a:ext uri="{FF2B5EF4-FFF2-40B4-BE49-F238E27FC236}">
              <a16:creationId xmlns:a16="http://schemas.microsoft.com/office/drawing/2014/main" id="{00B1FDD8-7543-42CD-B6F4-DE7D58E37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17</xdr:row>
      <xdr:rowOff>31750</xdr:rowOff>
    </xdr:from>
    <xdr:to>
      <xdr:col>18</xdr:col>
      <xdr:colOff>495300</xdr:colOff>
      <xdr:row>27</xdr:row>
      <xdr:rowOff>177800</xdr:rowOff>
    </xdr:to>
    <xdr:graphicFrame macro="">
      <xdr:nvGraphicFramePr>
        <xdr:cNvPr id="8" name="Chart 7">
          <a:extLst>
            <a:ext uri="{FF2B5EF4-FFF2-40B4-BE49-F238E27FC236}">
              <a16:creationId xmlns:a16="http://schemas.microsoft.com/office/drawing/2014/main" id="{5E70E1A9-9081-4B5D-8CD2-5CB11148E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279400</xdr:colOff>
      <xdr:row>27</xdr:row>
      <xdr:rowOff>177800</xdr:rowOff>
    </xdr:from>
    <xdr:to>
      <xdr:col>18</xdr:col>
      <xdr:colOff>393700</xdr:colOff>
      <xdr:row>37</xdr:row>
      <xdr:rowOff>152400</xdr:rowOff>
    </xdr:to>
    <mc:AlternateContent xmlns:mc="http://schemas.openxmlformats.org/markup-compatibility/2006">
      <mc:Choice xmlns:a14="http://schemas.microsoft.com/office/drawing/2010/main" Requires="a14">
        <xdr:graphicFrame macro="">
          <xdr:nvGraphicFramePr>
            <xdr:cNvPr id="9" name="Peer pressure 1">
              <a:extLst>
                <a:ext uri="{FF2B5EF4-FFF2-40B4-BE49-F238E27FC236}">
                  <a16:creationId xmlns:a16="http://schemas.microsoft.com/office/drawing/2014/main" id="{4BF0EE7B-DA6D-4DDA-BE34-661B6CF7F575}"/>
                </a:ext>
              </a:extLst>
            </xdr:cNvPr>
            <xdr:cNvGraphicFramePr/>
          </xdr:nvGraphicFramePr>
          <xdr:xfrm>
            <a:off x="0" y="0"/>
            <a:ext cx="0" cy="0"/>
          </xdr:xfrm>
          <a:graphic>
            <a:graphicData uri="http://schemas.microsoft.com/office/drawing/2010/slicer">
              <sle:slicer xmlns:sle="http://schemas.microsoft.com/office/drawing/2010/slicer" name="Peer pressure 1"/>
            </a:graphicData>
          </a:graphic>
        </xdr:graphicFrame>
      </mc:Choice>
      <mc:Fallback>
        <xdr:sp macro="" textlink="">
          <xdr:nvSpPr>
            <xdr:cNvPr id="0" name=""/>
            <xdr:cNvSpPr>
              <a:spLocks noTextEdit="1"/>
            </xdr:cNvSpPr>
          </xdr:nvSpPr>
          <xdr:spPr>
            <a:xfrm>
              <a:off x="7099300" y="5029200"/>
              <a:ext cx="3771900" cy="181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558800</xdr:colOff>
      <xdr:row>2</xdr:row>
      <xdr:rowOff>120650</xdr:rowOff>
    </xdr:from>
    <xdr:to>
      <xdr:col>7</xdr:col>
      <xdr:colOff>127000</xdr:colOff>
      <xdr:row>17</xdr:row>
      <xdr:rowOff>101600</xdr:rowOff>
    </xdr:to>
    <xdr:graphicFrame macro="">
      <xdr:nvGraphicFramePr>
        <xdr:cNvPr id="5" name="Chart 4">
          <a:extLst>
            <a:ext uri="{FF2B5EF4-FFF2-40B4-BE49-F238E27FC236}">
              <a16:creationId xmlns:a16="http://schemas.microsoft.com/office/drawing/2014/main" id="{EE450600-C2BF-DBD3-3786-B8169223C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336550</xdr:colOff>
      <xdr:row>9</xdr:row>
      <xdr:rowOff>57150</xdr:rowOff>
    </xdr:from>
    <xdr:to>
      <xdr:col>9</xdr:col>
      <xdr:colOff>6350</xdr:colOff>
      <xdr:row>24</xdr:row>
      <xdr:rowOff>38100</xdr:rowOff>
    </xdr:to>
    <xdr:graphicFrame macro="">
      <xdr:nvGraphicFramePr>
        <xdr:cNvPr id="5" name="Chart 4">
          <a:extLst>
            <a:ext uri="{FF2B5EF4-FFF2-40B4-BE49-F238E27FC236}">
              <a16:creationId xmlns:a16="http://schemas.microsoft.com/office/drawing/2014/main" id="{81C648A1-A59A-BFE8-4039-511ADE35D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1193800</xdr:colOff>
      <xdr:row>11</xdr:row>
      <xdr:rowOff>76200</xdr:rowOff>
    </xdr:from>
    <xdr:to>
      <xdr:col>9</xdr:col>
      <xdr:colOff>254000</xdr:colOff>
      <xdr:row>26</xdr:row>
      <xdr:rowOff>57150</xdr:rowOff>
    </xdr:to>
    <xdr:graphicFrame macro="">
      <xdr:nvGraphicFramePr>
        <xdr:cNvPr id="2" name="Chart 1">
          <a:extLst>
            <a:ext uri="{FF2B5EF4-FFF2-40B4-BE49-F238E27FC236}">
              <a16:creationId xmlns:a16="http://schemas.microsoft.com/office/drawing/2014/main" id="{F897EF1D-D9A6-9ED5-2111-93F9AFF96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381000</xdr:colOff>
      <xdr:row>0</xdr:row>
      <xdr:rowOff>107950</xdr:rowOff>
    </xdr:from>
    <xdr:to>
      <xdr:col>9</xdr:col>
      <xdr:colOff>574675</xdr:colOff>
      <xdr:row>18</xdr:row>
      <xdr:rowOff>44450</xdr:rowOff>
    </xdr:to>
    <xdr:graphicFrame macro="">
      <xdr:nvGraphicFramePr>
        <xdr:cNvPr id="2" name="Chart 1">
          <a:extLst>
            <a:ext uri="{FF2B5EF4-FFF2-40B4-BE49-F238E27FC236}">
              <a16:creationId xmlns:a16="http://schemas.microsoft.com/office/drawing/2014/main" id="{A4A2CAFC-6429-CAE8-AA58-79B4A2FF0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Newell" refreshedDate="45930.700342592594" createdVersion="8" refreshedVersion="8" minRefreshableVersion="3" recordCount="140" xr:uid="{4BA32F3E-6ECA-4EAC-9868-374DA91CE995}">
  <cacheSource type="worksheet">
    <worksheetSource ref="A1:I141" sheet="academic Stress level - maintai"/>
  </cacheSource>
  <cacheFields count="9">
    <cacheField name="Timestamp" numFmtId="0">
      <sharedItems containsDate="1" containsMixedTypes="1" minDate="2025-11-08T12:15:00" maxDate="2025-12-08T15:01:20" count="140">
        <s v="24/07/2025 22:05:39"/>
        <s v="24/07/2025 22:05:52"/>
        <s v="24/07/2025 22:06:39"/>
        <s v="24/07/2025 22:06:45"/>
        <s v="24/07/2025 22:08:06"/>
        <s v="24/07/2025 22:08:13"/>
        <s v="24/07/2025 22:09:21"/>
        <s v="24/07/2025 22:10:06"/>
        <s v="24/07/2025 22:11:01"/>
        <s v="24/07/2025 22:11:19"/>
        <s v="24/07/2025 22:12:12"/>
        <s v="24/07/2025 22:12:24"/>
        <s v="24/07/2025 22:12:27"/>
        <s v="24/07/2025 22:12:48"/>
        <s v="24/07/2025 22:14:16"/>
        <s v="24/07/2025 22:15:06"/>
        <s v="24/07/2025 22:15:39"/>
        <s v="24/07/2025 22:16:10"/>
        <s v="24/07/2025 22:16:53"/>
        <s v="24/07/2025 22:17:46"/>
        <s v="24/07/2025 22:18:02"/>
        <s v="24/07/2025 22:18:44"/>
        <s v="24/07/2025 22:18:55"/>
        <s v="24/07/2025 22:18:58"/>
        <s v="24/07/2025 22:19:06"/>
        <s v="24/07/2025 22:19:22"/>
        <s v="24/07/2025 22:19:25"/>
        <s v="24/07/2025 22:19:33"/>
        <s v="24/07/2025 22:19:51"/>
        <s v="24/07/2025 22:20:28"/>
        <s v="24/07/2025 22:21:04"/>
        <s v="24/07/2025 22:23:15"/>
        <s v="24/07/2025 22:24:13"/>
        <s v="24/07/2025 22:24:53"/>
        <s v="24/07/2025 22:25:17"/>
        <s v="24/07/2025 22:25:27"/>
        <s v="24/07/2025 22:25:41"/>
        <s v="24/07/2025 22:28:58"/>
        <s v="24/07/2025 22:29:26"/>
        <s v="24/07/2025 22:30:29"/>
        <s v="24/07/2025 22:32:22"/>
        <s v="24/07/2025 22:32:36"/>
        <s v="24/07/2025 22:32:37"/>
        <s v="24/07/2025 22:33:48"/>
        <s v="24/07/2025 22:34:34"/>
        <s v="24/07/2025 22:34:41"/>
        <s v="24/07/2025 22:34:53"/>
        <s v="24/07/2025 22:38:47"/>
        <s v="24/07/2025 22:39:36"/>
        <s v="24/07/2025 22:41:41"/>
        <s v="24/07/2025 22:42:11"/>
        <s v="24/07/2025 22:42:25"/>
        <s v="24/07/2025 22:42:48"/>
        <s v="24/07/2025 22:44:07"/>
        <s v="24/07/2025 22:44:50"/>
        <s v="24/07/2025 23:01:02"/>
        <s v="24/07/2025 23:02:49"/>
        <s v="24/07/2025 23:03:10"/>
        <s v="24/07/2025 23:04:01"/>
        <s v="24/07/2025 23:15:48"/>
        <s v="24/07/2025 23:22:17"/>
        <s v="24/07/2025 23:31:01"/>
        <s v="24/07/2025 23:32:26"/>
        <s v="24/07/2025 23:36:22"/>
        <s v="24/07/2025 23:44:35"/>
        <s v="25/07/2025 00:10:10"/>
        <s v="25/07/2025 00:13:46"/>
        <s v="25/07/2025 00:21:30"/>
        <s v="25/07/2025 00:21:38"/>
        <s v="25/07/2025 08:13:01"/>
        <s v="25/07/2025 08:42:22"/>
        <s v="25/07/2025 10:30:12"/>
        <s v="25/07/2025 10:37:39"/>
        <s v="25/07/2025 10:43:24"/>
        <s v="25/07/2025 11:00:10"/>
        <s v="25/07/2025 11:06:32"/>
        <s v="25/07/2025 11:06:40"/>
        <s v="25/07/2025 11:47:24"/>
        <s v="25/07/2025 13:17:44"/>
        <s v="25/07/2025 13:18:47"/>
        <s v="25/07/2025 13:38:10"/>
        <s v="25/07/2025 16:00:32"/>
        <s v="25/07/2025 16:04:38"/>
        <s v="25/07/2025 16:31:45"/>
        <s v="25/07/2025 17:08:00"/>
        <s v="25/07/2025 17:51:17"/>
        <s v="25/07/2025 18:18:38"/>
        <s v="25/07/2025 18:27:24"/>
        <s v="25/07/2025 19:34:59"/>
        <s v="25/07/2025 20:37:52"/>
        <s v="25/07/2025 23:34:18"/>
        <s v="25/07/2025 23:39:15"/>
        <s v="26/07/2025 07:25:43"/>
        <s v="26/07/2025 07:33:35"/>
        <s v="26/07/2025 07:34:28"/>
        <s v="26/07/2025 07:50:38"/>
        <s v="26/07/2025 08:13:18"/>
        <s v="26/07/2025 08:25:17"/>
        <s v="26/07/2025 08:25:18"/>
        <s v="26/07/2025 08:27:10"/>
        <s v="26/07/2025 08:40:35"/>
        <s v="26/07/2025 08:57:40"/>
        <s v="26/07/2025 09:28:08"/>
        <s v="26/07/2025 09:36:09"/>
        <s v="26/07/2025 09:47:04"/>
        <s v="26/07/2025 09:56:32"/>
        <s v="26/07/2025 10:01:33"/>
        <s v="26/07/2025 10:04:32"/>
        <s v="26/07/2025 10:38:24"/>
        <s v="26/07/2025 10:39:37"/>
        <s v="26/07/2025 11:36:30"/>
        <s v="26/07/2025 13:39:21"/>
        <s v="26/07/2025 14:21:53"/>
        <s v="26/07/2025 14:23:45"/>
        <s v="26/07/2025 18:45:13"/>
        <s v="26/07/2025 21:37:46"/>
        <s v="26/07/2025 22:11:02"/>
        <s v="27/07/2025 13:45:00"/>
        <s v="27/07/2025 22:56:54"/>
        <s v="30/07/2025 06:43:55"/>
        <s v="30/07/2025 16:02:16"/>
        <d v="2025-11-08T12:15:00"/>
        <d v="2025-11-08T18:07:26"/>
        <d v="2025-11-08T19:29:07"/>
        <d v="2025-12-08T02:28:42"/>
        <d v="2025-12-08T08:11:48"/>
        <d v="2025-12-08T08:49:45"/>
        <d v="2025-12-08T08:56:07"/>
        <d v="2025-12-08T10:03:58"/>
        <d v="2025-12-08T12:13:46"/>
        <d v="2025-12-08T13:16:50"/>
        <d v="2025-12-08T15:01:20"/>
        <s v="13/08/2025 21:45:58"/>
        <s v="14/08/2025 06:10:01"/>
        <s v="14/08/2025 21:06:15"/>
        <s v="17/08/2025 13:02:04"/>
        <s v="18/08/2025 14:36:00"/>
        <s v="18/08/2025 17:13:52"/>
        <s v="18/08/2025 19:08:52"/>
        <s v="18/08/2025 22:40:13"/>
      </sharedItems>
    </cacheField>
    <cacheField name="Your Academic Stage" numFmtId="0">
      <sharedItems count="3">
        <s v="undergraduate"/>
        <s v="high school"/>
        <s v="post-graduate"/>
      </sharedItems>
    </cacheField>
    <cacheField name="Peer pressure" numFmtId="0">
      <sharedItems containsSemiMixedTypes="0" containsString="0" containsNumber="1" containsInteger="1" minValue="1" maxValue="5" count="5">
        <n v="4"/>
        <n v="3"/>
        <n v="1"/>
        <n v="5"/>
        <n v="2"/>
      </sharedItems>
    </cacheField>
    <cacheField name="Academic pressure from your home" numFmtId="0">
      <sharedItems containsSemiMixedTypes="0" containsString="0" containsNumber="1" containsInteger="1" minValue="1" maxValue="5"/>
    </cacheField>
    <cacheField name="Study Environment" numFmtId="0">
      <sharedItems containsBlank="1" count="5">
        <s v="Noisy"/>
        <s v="Peaceful"/>
        <s v="disrupted"/>
        <s v="no response"/>
        <m u="1"/>
      </sharedItems>
    </cacheField>
    <cacheField name="What coping strategy you use as a student?" numFmtId="0">
      <sharedItems count="3">
        <s v="Analyze the situation and handle it with intellect"/>
        <s v="Social support (friends, family)"/>
        <s v="Emotional breakdown (crying a lot)"/>
      </sharedItems>
    </cacheField>
    <cacheField name="Do you have any bad habits like smoking, drinking on a daily basis?" numFmtId="0">
      <sharedItems/>
    </cacheField>
    <cacheField name="What would you rate the academic  competition in your student life" numFmtId="0">
      <sharedItems containsSemiMixedTypes="0" containsString="0" containsNumber="1" containsInteger="1" minValue="1" maxValue="5"/>
    </cacheField>
    <cacheField name="Rate your academic stress index "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67928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x v="0"/>
    <x v="0"/>
    <n v="5"/>
    <x v="0"/>
    <x v="0"/>
    <s v="No"/>
    <n v="3"/>
    <n v="5"/>
  </r>
  <r>
    <x v="1"/>
    <x v="0"/>
    <x v="1"/>
    <n v="4"/>
    <x v="1"/>
    <x v="0"/>
    <s v="No"/>
    <n v="3"/>
    <n v="3"/>
  </r>
  <r>
    <x v="2"/>
    <x v="0"/>
    <x v="2"/>
    <n v="1"/>
    <x v="1"/>
    <x v="1"/>
    <s v="No"/>
    <n v="2"/>
    <n v="4"/>
  </r>
  <r>
    <x v="3"/>
    <x v="0"/>
    <x v="1"/>
    <n v="2"/>
    <x v="1"/>
    <x v="0"/>
    <s v="No"/>
    <n v="4"/>
    <n v="3"/>
  </r>
  <r>
    <x v="4"/>
    <x v="0"/>
    <x v="1"/>
    <n v="3"/>
    <x v="1"/>
    <x v="0"/>
    <s v="No"/>
    <n v="4"/>
    <n v="5"/>
  </r>
  <r>
    <x v="5"/>
    <x v="0"/>
    <x v="1"/>
    <n v="3"/>
    <x v="1"/>
    <x v="0"/>
    <s v="No"/>
    <n v="4"/>
    <n v="4"/>
  </r>
  <r>
    <x v="6"/>
    <x v="0"/>
    <x v="3"/>
    <n v="5"/>
    <x v="2"/>
    <x v="2"/>
    <s v="No"/>
    <n v="4"/>
    <n v="4"/>
  </r>
  <r>
    <x v="7"/>
    <x v="0"/>
    <x v="1"/>
    <n v="2"/>
    <x v="1"/>
    <x v="1"/>
    <s v="No"/>
    <n v="3"/>
    <n v="3"/>
  </r>
  <r>
    <x v="8"/>
    <x v="0"/>
    <x v="4"/>
    <n v="2"/>
    <x v="1"/>
    <x v="0"/>
    <s v="No"/>
    <n v="2"/>
    <n v="2"/>
  </r>
  <r>
    <x v="9"/>
    <x v="0"/>
    <x v="4"/>
    <n v="2"/>
    <x v="1"/>
    <x v="0"/>
    <s v="No"/>
    <n v="4"/>
    <n v="2"/>
  </r>
  <r>
    <x v="10"/>
    <x v="0"/>
    <x v="1"/>
    <n v="2"/>
    <x v="2"/>
    <x v="2"/>
    <s v="No"/>
    <n v="3"/>
    <n v="5"/>
  </r>
  <r>
    <x v="11"/>
    <x v="0"/>
    <x v="0"/>
    <n v="5"/>
    <x v="1"/>
    <x v="0"/>
    <s v="No"/>
    <n v="3"/>
    <n v="3"/>
  </r>
  <r>
    <x v="12"/>
    <x v="0"/>
    <x v="4"/>
    <n v="3"/>
    <x v="0"/>
    <x v="2"/>
    <s v="No"/>
    <n v="2"/>
    <n v="2"/>
  </r>
  <r>
    <x v="13"/>
    <x v="0"/>
    <x v="4"/>
    <n v="3"/>
    <x v="2"/>
    <x v="0"/>
    <s v="No"/>
    <n v="4"/>
    <n v="2"/>
  </r>
  <r>
    <x v="14"/>
    <x v="0"/>
    <x v="1"/>
    <n v="4"/>
    <x v="2"/>
    <x v="1"/>
    <s v="prefer not to say"/>
    <n v="3"/>
    <n v="4"/>
  </r>
  <r>
    <x v="15"/>
    <x v="0"/>
    <x v="3"/>
    <n v="5"/>
    <x v="0"/>
    <x v="0"/>
    <s v="No"/>
    <n v="4"/>
    <n v="4"/>
  </r>
  <r>
    <x v="16"/>
    <x v="0"/>
    <x v="1"/>
    <n v="3"/>
    <x v="1"/>
    <x v="0"/>
    <s v="No"/>
    <n v="5"/>
    <n v="5"/>
  </r>
  <r>
    <x v="17"/>
    <x v="0"/>
    <x v="1"/>
    <n v="5"/>
    <x v="2"/>
    <x v="0"/>
    <s v="No"/>
    <n v="5"/>
    <n v="4"/>
  </r>
  <r>
    <x v="18"/>
    <x v="0"/>
    <x v="1"/>
    <n v="3"/>
    <x v="1"/>
    <x v="2"/>
    <s v="No"/>
    <n v="4"/>
    <n v="3"/>
  </r>
  <r>
    <x v="19"/>
    <x v="0"/>
    <x v="1"/>
    <n v="4"/>
    <x v="1"/>
    <x v="1"/>
    <s v="No"/>
    <n v="4"/>
    <n v="3"/>
  </r>
  <r>
    <x v="20"/>
    <x v="0"/>
    <x v="0"/>
    <n v="3"/>
    <x v="1"/>
    <x v="0"/>
    <s v="No"/>
    <n v="4"/>
    <n v="4"/>
  </r>
  <r>
    <x v="21"/>
    <x v="0"/>
    <x v="1"/>
    <n v="3"/>
    <x v="1"/>
    <x v="0"/>
    <s v="No"/>
    <n v="4"/>
    <n v="3"/>
  </r>
  <r>
    <x v="22"/>
    <x v="0"/>
    <x v="1"/>
    <n v="3"/>
    <x v="1"/>
    <x v="0"/>
    <s v="No"/>
    <n v="4"/>
    <n v="3"/>
  </r>
  <r>
    <x v="23"/>
    <x v="0"/>
    <x v="3"/>
    <n v="1"/>
    <x v="2"/>
    <x v="0"/>
    <s v="No"/>
    <n v="5"/>
    <n v="3"/>
  </r>
  <r>
    <x v="24"/>
    <x v="0"/>
    <x v="0"/>
    <n v="5"/>
    <x v="2"/>
    <x v="0"/>
    <s v="No"/>
    <n v="4"/>
    <n v="4"/>
  </r>
  <r>
    <x v="25"/>
    <x v="0"/>
    <x v="0"/>
    <n v="3"/>
    <x v="1"/>
    <x v="0"/>
    <s v="No"/>
    <n v="4"/>
    <n v="4"/>
  </r>
  <r>
    <x v="26"/>
    <x v="0"/>
    <x v="0"/>
    <n v="5"/>
    <x v="2"/>
    <x v="0"/>
    <s v="Yes"/>
    <n v="4"/>
    <n v="5"/>
  </r>
  <r>
    <x v="27"/>
    <x v="1"/>
    <x v="1"/>
    <n v="4"/>
    <x v="2"/>
    <x v="0"/>
    <s v="No"/>
    <n v="3"/>
    <n v="4"/>
  </r>
  <r>
    <x v="28"/>
    <x v="0"/>
    <x v="3"/>
    <n v="1"/>
    <x v="2"/>
    <x v="1"/>
    <s v="No"/>
    <n v="4"/>
    <n v="5"/>
  </r>
  <r>
    <x v="29"/>
    <x v="0"/>
    <x v="0"/>
    <n v="3"/>
    <x v="1"/>
    <x v="0"/>
    <s v="No"/>
    <n v="5"/>
    <n v="4"/>
  </r>
  <r>
    <x v="30"/>
    <x v="0"/>
    <x v="3"/>
    <n v="5"/>
    <x v="2"/>
    <x v="2"/>
    <s v="Yes"/>
    <n v="5"/>
    <n v="5"/>
  </r>
  <r>
    <x v="31"/>
    <x v="0"/>
    <x v="1"/>
    <n v="1"/>
    <x v="2"/>
    <x v="2"/>
    <s v="No"/>
    <n v="4"/>
    <n v="4"/>
  </r>
  <r>
    <x v="32"/>
    <x v="0"/>
    <x v="1"/>
    <n v="2"/>
    <x v="1"/>
    <x v="2"/>
    <s v="No"/>
    <n v="4"/>
    <n v="3"/>
  </r>
  <r>
    <x v="33"/>
    <x v="0"/>
    <x v="2"/>
    <n v="1"/>
    <x v="1"/>
    <x v="0"/>
    <s v="prefer not to say"/>
    <n v="1"/>
    <n v="1"/>
  </r>
  <r>
    <x v="34"/>
    <x v="0"/>
    <x v="2"/>
    <n v="1"/>
    <x v="1"/>
    <x v="1"/>
    <s v="prefer not to say"/>
    <n v="4"/>
    <n v="3"/>
  </r>
  <r>
    <x v="35"/>
    <x v="0"/>
    <x v="1"/>
    <n v="4"/>
    <x v="0"/>
    <x v="0"/>
    <s v="No"/>
    <n v="5"/>
    <n v="4"/>
  </r>
  <r>
    <x v="36"/>
    <x v="0"/>
    <x v="0"/>
    <n v="5"/>
    <x v="2"/>
    <x v="2"/>
    <s v="Yes"/>
    <n v="2"/>
    <n v="3"/>
  </r>
  <r>
    <x v="37"/>
    <x v="0"/>
    <x v="2"/>
    <n v="4"/>
    <x v="1"/>
    <x v="0"/>
    <s v="No"/>
    <n v="4"/>
    <n v="4"/>
  </r>
  <r>
    <x v="38"/>
    <x v="0"/>
    <x v="1"/>
    <n v="4"/>
    <x v="1"/>
    <x v="0"/>
    <s v="No"/>
    <n v="3"/>
    <n v="4"/>
  </r>
  <r>
    <x v="39"/>
    <x v="0"/>
    <x v="1"/>
    <n v="2"/>
    <x v="1"/>
    <x v="1"/>
    <s v="No"/>
    <n v="3"/>
    <n v="4"/>
  </r>
  <r>
    <x v="40"/>
    <x v="0"/>
    <x v="1"/>
    <n v="4"/>
    <x v="2"/>
    <x v="0"/>
    <s v="No"/>
    <n v="5"/>
    <n v="5"/>
  </r>
  <r>
    <x v="41"/>
    <x v="2"/>
    <x v="1"/>
    <n v="5"/>
    <x v="1"/>
    <x v="0"/>
    <s v="No"/>
    <n v="3"/>
    <n v="3"/>
  </r>
  <r>
    <x v="42"/>
    <x v="0"/>
    <x v="1"/>
    <n v="5"/>
    <x v="1"/>
    <x v="0"/>
    <s v="No"/>
    <n v="4"/>
    <n v="5"/>
  </r>
  <r>
    <x v="43"/>
    <x v="0"/>
    <x v="3"/>
    <n v="4"/>
    <x v="2"/>
    <x v="2"/>
    <s v="No"/>
    <n v="5"/>
    <n v="5"/>
  </r>
  <r>
    <x v="44"/>
    <x v="0"/>
    <x v="0"/>
    <n v="2"/>
    <x v="0"/>
    <x v="0"/>
    <s v="No"/>
    <n v="2"/>
    <n v="2"/>
  </r>
  <r>
    <x v="45"/>
    <x v="0"/>
    <x v="1"/>
    <n v="2"/>
    <x v="1"/>
    <x v="0"/>
    <s v="No"/>
    <n v="4"/>
    <n v="3"/>
  </r>
  <r>
    <x v="46"/>
    <x v="0"/>
    <x v="3"/>
    <n v="5"/>
    <x v="0"/>
    <x v="2"/>
    <s v="prefer not to say"/>
    <n v="4"/>
    <n v="5"/>
  </r>
  <r>
    <x v="47"/>
    <x v="0"/>
    <x v="4"/>
    <n v="4"/>
    <x v="1"/>
    <x v="0"/>
    <s v="No"/>
    <n v="4"/>
    <n v="4"/>
  </r>
  <r>
    <x v="48"/>
    <x v="0"/>
    <x v="1"/>
    <n v="4"/>
    <x v="0"/>
    <x v="2"/>
    <s v="Yes"/>
    <n v="4"/>
    <n v="5"/>
  </r>
  <r>
    <x v="49"/>
    <x v="0"/>
    <x v="4"/>
    <n v="3"/>
    <x v="2"/>
    <x v="1"/>
    <s v="No"/>
    <n v="2"/>
    <n v="3"/>
  </r>
  <r>
    <x v="50"/>
    <x v="0"/>
    <x v="1"/>
    <n v="3"/>
    <x v="1"/>
    <x v="0"/>
    <s v="No"/>
    <n v="4"/>
    <n v="3"/>
  </r>
  <r>
    <x v="51"/>
    <x v="0"/>
    <x v="0"/>
    <n v="4"/>
    <x v="0"/>
    <x v="0"/>
    <s v="No"/>
    <n v="5"/>
    <n v="4"/>
  </r>
  <r>
    <x v="52"/>
    <x v="0"/>
    <x v="0"/>
    <n v="5"/>
    <x v="1"/>
    <x v="0"/>
    <s v="No"/>
    <n v="4"/>
    <n v="4"/>
  </r>
  <r>
    <x v="53"/>
    <x v="0"/>
    <x v="1"/>
    <n v="3"/>
    <x v="2"/>
    <x v="2"/>
    <s v="Yes"/>
    <n v="3"/>
    <n v="3"/>
  </r>
  <r>
    <x v="54"/>
    <x v="0"/>
    <x v="1"/>
    <n v="1"/>
    <x v="0"/>
    <x v="0"/>
    <s v="Yes"/>
    <n v="4"/>
    <n v="4"/>
  </r>
  <r>
    <x v="55"/>
    <x v="0"/>
    <x v="1"/>
    <n v="2"/>
    <x v="1"/>
    <x v="0"/>
    <s v="No"/>
    <n v="5"/>
    <n v="4"/>
  </r>
  <r>
    <x v="56"/>
    <x v="2"/>
    <x v="0"/>
    <n v="4"/>
    <x v="2"/>
    <x v="0"/>
    <s v="prefer not to say"/>
    <n v="4"/>
    <n v="4"/>
  </r>
  <r>
    <x v="57"/>
    <x v="0"/>
    <x v="1"/>
    <n v="1"/>
    <x v="0"/>
    <x v="0"/>
    <s v="No"/>
    <n v="4"/>
    <n v="3"/>
  </r>
  <r>
    <x v="58"/>
    <x v="0"/>
    <x v="4"/>
    <n v="3"/>
    <x v="2"/>
    <x v="0"/>
    <s v="No"/>
    <n v="3"/>
    <n v="5"/>
  </r>
  <r>
    <x v="59"/>
    <x v="0"/>
    <x v="1"/>
    <n v="1"/>
    <x v="0"/>
    <x v="0"/>
    <s v="No"/>
    <n v="5"/>
    <n v="4"/>
  </r>
  <r>
    <x v="60"/>
    <x v="0"/>
    <x v="4"/>
    <n v="1"/>
    <x v="1"/>
    <x v="2"/>
    <s v="No"/>
    <n v="3"/>
    <n v="2"/>
  </r>
  <r>
    <x v="61"/>
    <x v="0"/>
    <x v="4"/>
    <n v="3"/>
    <x v="1"/>
    <x v="0"/>
    <s v="No"/>
    <n v="4"/>
    <n v="4"/>
  </r>
  <r>
    <x v="62"/>
    <x v="0"/>
    <x v="0"/>
    <n v="4"/>
    <x v="2"/>
    <x v="2"/>
    <s v="No"/>
    <n v="4"/>
    <n v="4"/>
  </r>
  <r>
    <x v="63"/>
    <x v="0"/>
    <x v="1"/>
    <n v="3"/>
    <x v="2"/>
    <x v="0"/>
    <s v="No"/>
    <n v="3"/>
    <n v="3"/>
  </r>
  <r>
    <x v="64"/>
    <x v="0"/>
    <x v="1"/>
    <n v="2"/>
    <x v="1"/>
    <x v="2"/>
    <s v="No"/>
    <n v="2"/>
    <n v="2"/>
  </r>
  <r>
    <x v="65"/>
    <x v="0"/>
    <x v="0"/>
    <n v="5"/>
    <x v="2"/>
    <x v="2"/>
    <s v="No"/>
    <n v="2"/>
    <n v="5"/>
  </r>
  <r>
    <x v="66"/>
    <x v="0"/>
    <x v="0"/>
    <n v="3"/>
    <x v="1"/>
    <x v="0"/>
    <s v="No"/>
    <n v="4"/>
    <n v="5"/>
  </r>
  <r>
    <x v="67"/>
    <x v="0"/>
    <x v="1"/>
    <n v="5"/>
    <x v="2"/>
    <x v="2"/>
    <s v="No"/>
    <n v="3"/>
    <n v="4"/>
  </r>
  <r>
    <x v="68"/>
    <x v="0"/>
    <x v="0"/>
    <n v="2"/>
    <x v="2"/>
    <x v="0"/>
    <s v="No"/>
    <n v="1"/>
    <n v="1"/>
  </r>
  <r>
    <x v="69"/>
    <x v="0"/>
    <x v="1"/>
    <n v="3"/>
    <x v="2"/>
    <x v="0"/>
    <s v="No"/>
    <n v="3"/>
    <n v="4"/>
  </r>
  <r>
    <x v="70"/>
    <x v="0"/>
    <x v="0"/>
    <n v="3"/>
    <x v="2"/>
    <x v="0"/>
    <s v="No"/>
    <n v="4"/>
    <n v="4"/>
  </r>
  <r>
    <x v="71"/>
    <x v="0"/>
    <x v="1"/>
    <n v="3"/>
    <x v="2"/>
    <x v="0"/>
    <s v="No"/>
    <n v="4"/>
    <n v="4"/>
  </r>
  <r>
    <x v="72"/>
    <x v="0"/>
    <x v="2"/>
    <n v="1"/>
    <x v="0"/>
    <x v="0"/>
    <s v="No"/>
    <n v="1"/>
    <n v="1"/>
  </r>
  <r>
    <x v="73"/>
    <x v="0"/>
    <x v="1"/>
    <n v="3"/>
    <x v="2"/>
    <x v="0"/>
    <s v="No"/>
    <n v="4"/>
    <n v="4"/>
  </r>
  <r>
    <x v="74"/>
    <x v="0"/>
    <x v="3"/>
    <n v="5"/>
    <x v="0"/>
    <x v="2"/>
    <s v="No"/>
    <n v="3"/>
    <n v="5"/>
  </r>
  <r>
    <x v="75"/>
    <x v="0"/>
    <x v="1"/>
    <n v="3"/>
    <x v="1"/>
    <x v="0"/>
    <s v="No"/>
    <n v="3"/>
    <n v="3"/>
  </r>
  <r>
    <x v="76"/>
    <x v="0"/>
    <x v="4"/>
    <n v="3"/>
    <x v="0"/>
    <x v="1"/>
    <s v="No"/>
    <n v="2"/>
    <n v="3"/>
  </r>
  <r>
    <x v="77"/>
    <x v="0"/>
    <x v="1"/>
    <n v="4"/>
    <x v="1"/>
    <x v="0"/>
    <s v="No"/>
    <n v="3"/>
    <n v="3"/>
  </r>
  <r>
    <x v="78"/>
    <x v="2"/>
    <x v="1"/>
    <n v="2"/>
    <x v="1"/>
    <x v="0"/>
    <s v="No"/>
    <n v="5"/>
    <n v="4"/>
  </r>
  <r>
    <x v="79"/>
    <x v="0"/>
    <x v="1"/>
    <n v="3"/>
    <x v="1"/>
    <x v="0"/>
    <s v="prefer not to say"/>
    <n v="3"/>
    <n v="5"/>
  </r>
  <r>
    <x v="80"/>
    <x v="0"/>
    <x v="4"/>
    <n v="2"/>
    <x v="1"/>
    <x v="0"/>
    <s v="No"/>
    <n v="1"/>
    <n v="1"/>
  </r>
  <r>
    <x v="81"/>
    <x v="0"/>
    <x v="3"/>
    <n v="3"/>
    <x v="1"/>
    <x v="2"/>
    <s v="No"/>
    <n v="4"/>
    <n v="5"/>
  </r>
  <r>
    <x v="82"/>
    <x v="0"/>
    <x v="1"/>
    <n v="2"/>
    <x v="1"/>
    <x v="0"/>
    <s v="No"/>
    <n v="3"/>
    <n v="4"/>
  </r>
  <r>
    <x v="83"/>
    <x v="2"/>
    <x v="2"/>
    <n v="5"/>
    <x v="1"/>
    <x v="0"/>
    <s v="No"/>
    <n v="5"/>
    <n v="3"/>
  </r>
  <r>
    <x v="84"/>
    <x v="0"/>
    <x v="4"/>
    <n v="2"/>
    <x v="2"/>
    <x v="1"/>
    <s v="No"/>
    <n v="5"/>
    <n v="4"/>
  </r>
  <r>
    <x v="85"/>
    <x v="2"/>
    <x v="0"/>
    <n v="4"/>
    <x v="0"/>
    <x v="0"/>
    <s v="No"/>
    <n v="4"/>
    <n v="3"/>
  </r>
  <r>
    <x v="86"/>
    <x v="0"/>
    <x v="4"/>
    <n v="3"/>
    <x v="1"/>
    <x v="1"/>
    <s v="No"/>
    <n v="3"/>
    <n v="3"/>
  </r>
  <r>
    <x v="87"/>
    <x v="0"/>
    <x v="4"/>
    <n v="3"/>
    <x v="1"/>
    <x v="0"/>
    <s v="prefer not to say"/>
    <n v="3"/>
    <n v="3"/>
  </r>
  <r>
    <x v="88"/>
    <x v="0"/>
    <x v="4"/>
    <n v="5"/>
    <x v="1"/>
    <x v="1"/>
    <s v="No"/>
    <n v="4"/>
    <n v="5"/>
  </r>
  <r>
    <x v="89"/>
    <x v="2"/>
    <x v="4"/>
    <n v="2"/>
    <x v="0"/>
    <x v="0"/>
    <s v="No"/>
    <n v="4"/>
    <n v="4"/>
  </r>
  <r>
    <x v="90"/>
    <x v="0"/>
    <x v="1"/>
    <n v="3"/>
    <x v="1"/>
    <x v="0"/>
    <s v="Yes"/>
    <n v="4"/>
    <n v="4"/>
  </r>
  <r>
    <x v="91"/>
    <x v="0"/>
    <x v="4"/>
    <n v="2"/>
    <x v="1"/>
    <x v="0"/>
    <s v="No"/>
    <n v="4"/>
    <n v="3"/>
  </r>
  <r>
    <x v="92"/>
    <x v="1"/>
    <x v="0"/>
    <n v="5"/>
    <x v="1"/>
    <x v="0"/>
    <s v="No"/>
    <n v="4"/>
    <n v="5"/>
  </r>
  <r>
    <x v="93"/>
    <x v="1"/>
    <x v="1"/>
    <n v="3"/>
    <x v="1"/>
    <x v="0"/>
    <s v="No"/>
    <n v="4"/>
    <n v="4"/>
  </r>
  <r>
    <x v="94"/>
    <x v="1"/>
    <x v="0"/>
    <n v="5"/>
    <x v="0"/>
    <x v="2"/>
    <s v="No"/>
    <n v="5"/>
    <n v="5"/>
  </r>
  <r>
    <x v="95"/>
    <x v="1"/>
    <x v="1"/>
    <n v="3"/>
    <x v="1"/>
    <x v="0"/>
    <s v="No"/>
    <n v="3"/>
    <n v="4"/>
  </r>
  <r>
    <x v="96"/>
    <x v="1"/>
    <x v="4"/>
    <n v="3"/>
    <x v="0"/>
    <x v="2"/>
    <s v="No"/>
    <n v="3"/>
    <n v="4"/>
  </r>
  <r>
    <x v="97"/>
    <x v="1"/>
    <x v="2"/>
    <n v="2"/>
    <x v="1"/>
    <x v="0"/>
    <s v="No"/>
    <n v="5"/>
    <n v="3"/>
  </r>
  <r>
    <x v="98"/>
    <x v="1"/>
    <x v="0"/>
    <n v="4"/>
    <x v="2"/>
    <x v="2"/>
    <s v="No"/>
    <n v="2"/>
    <n v="5"/>
  </r>
  <r>
    <x v="99"/>
    <x v="1"/>
    <x v="0"/>
    <n v="3"/>
    <x v="1"/>
    <x v="0"/>
    <s v="No"/>
    <n v="4"/>
    <n v="4"/>
  </r>
  <r>
    <x v="100"/>
    <x v="1"/>
    <x v="0"/>
    <n v="5"/>
    <x v="0"/>
    <x v="2"/>
    <s v="No"/>
    <n v="3"/>
    <n v="4"/>
  </r>
  <r>
    <x v="101"/>
    <x v="1"/>
    <x v="2"/>
    <n v="5"/>
    <x v="0"/>
    <x v="0"/>
    <s v="No"/>
    <n v="5"/>
    <n v="5"/>
  </r>
  <r>
    <x v="102"/>
    <x v="1"/>
    <x v="3"/>
    <n v="5"/>
    <x v="1"/>
    <x v="2"/>
    <s v="No"/>
    <n v="3"/>
    <n v="5"/>
  </r>
  <r>
    <x v="103"/>
    <x v="1"/>
    <x v="2"/>
    <n v="3"/>
    <x v="1"/>
    <x v="1"/>
    <s v="No"/>
    <n v="3"/>
    <n v="1"/>
  </r>
  <r>
    <x v="104"/>
    <x v="1"/>
    <x v="3"/>
    <n v="3"/>
    <x v="0"/>
    <x v="2"/>
    <s v="No"/>
    <n v="4"/>
    <n v="5"/>
  </r>
  <r>
    <x v="105"/>
    <x v="1"/>
    <x v="1"/>
    <n v="3"/>
    <x v="0"/>
    <x v="0"/>
    <s v="No"/>
    <n v="4"/>
    <n v="3"/>
  </r>
  <r>
    <x v="106"/>
    <x v="1"/>
    <x v="0"/>
    <n v="4"/>
    <x v="2"/>
    <x v="2"/>
    <s v="No"/>
    <n v="4"/>
    <n v="5"/>
  </r>
  <r>
    <x v="107"/>
    <x v="1"/>
    <x v="4"/>
    <n v="3"/>
    <x v="0"/>
    <x v="1"/>
    <s v="No"/>
    <n v="3"/>
    <n v="4"/>
  </r>
  <r>
    <x v="108"/>
    <x v="1"/>
    <x v="1"/>
    <n v="3"/>
    <x v="1"/>
    <x v="0"/>
    <s v="No"/>
    <n v="3"/>
    <n v="4"/>
  </r>
  <r>
    <x v="109"/>
    <x v="1"/>
    <x v="4"/>
    <n v="4"/>
    <x v="1"/>
    <x v="2"/>
    <s v="No"/>
    <n v="3"/>
    <n v="3"/>
  </r>
  <r>
    <x v="110"/>
    <x v="1"/>
    <x v="4"/>
    <n v="4"/>
    <x v="0"/>
    <x v="0"/>
    <s v="No"/>
    <n v="4"/>
    <n v="3"/>
  </r>
  <r>
    <x v="111"/>
    <x v="0"/>
    <x v="2"/>
    <n v="1"/>
    <x v="0"/>
    <x v="0"/>
    <s v="No"/>
    <n v="3"/>
    <n v="3"/>
  </r>
  <r>
    <x v="112"/>
    <x v="1"/>
    <x v="2"/>
    <n v="3"/>
    <x v="0"/>
    <x v="0"/>
    <s v="No"/>
    <n v="5"/>
    <n v="3"/>
  </r>
  <r>
    <x v="113"/>
    <x v="1"/>
    <x v="1"/>
    <n v="4"/>
    <x v="0"/>
    <x v="2"/>
    <s v="No"/>
    <n v="3"/>
    <n v="3"/>
  </r>
  <r>
    <x v="114"/>
    <x v="1"/>
    <x v="2"/>
    <n v="1"/>
    <x v="1"/>
    <x v="2"/>
    <s v="No"/>
    <n v="1"/>
    <n v="1"/>
  </r>
  <r>
    <x v="115"/>
    <x v="1"/>
    <x v="1"/>
    <n v="4"/>
    <x v="1"/>
    <x v="1"/>
    <s v="No"/>
    <n v="2"/>
    <n v="2"/>
  </r>
  <r>
    <x v="116"/>
    <x v="1"/>
    <x v="1"/>
    <n v="1"/>
    <x v="0"/>
    <x v="0"/>
    <s v="No"/>
    <n v="4"/>
    <n v="4"/>
  </r>
  <r>
    <x v="117"/>
    <x v="0"/>
    <x v="4"/>
    <n v="3"/>
    <x v="0"/>
    <x v="0"/>
    <s v="No"/>
    <n v="3"/>
    <n v="5"/>
  </r>
  <r>
    <x v="118"/>
    <x v="1"/>
    <x v="4"/>
    <n v="2"/>
    <x v="1"/>
    <x v="0"/>
    <s v="No"/>
    <n v="4"/>
    <n v="4"/>
  </r>
  <r>
    <x v="119"/>
    <x v="1"/>
    <x v="0"/>
    <n v="5"/>
    <x v="1"/>
    <x v="0"/>
    <s v="No"/>
    <n v="3"/>
    <n v="5"/>
  </r>
  <r>
    <x v="120"/>
    <x v="0"/>
    <x v="0"/>
    <n v="4"/>
    <x v="2"/>
    <x v="0"/>
    <s v="No"/>
    <n v="4"/>
    <n v="4"/>
  </r>
  <r>
    <x v="121"/>
    <x v="2"/>
    <x v="1"/>
    <n v="4"/>
    <x v="1"/>
    <x v="1"/>
    <s v="No"/>
    <n v="1"/>
    <n v="4"/>
  </r>
  <r>
    <x v="122"/>
    <x v="0"/>
    <x v="3"/>
    <n v="1"/>
    <x v="0"/>
    <x v="0"/>
    <s v="Yes"/>
    <n v="5"/>
    <n v="5"/>
  </r>
  <r>
    <x v="123"/>
    <x v="2"/>
    <x v="1"/>
    <n v="3"/>
    <x v="1"/>
    <x v="0"/>
    <s v="No"/>
    <n v="3"/>
    <n v="3"/>
  </r>
  <r>
    <x v="124"/>
    <x v="2"/>
    <x v="1"/>
    <n v="4"/>
    <x v="1"/>
    <x v="1"/>
    <s v="No"/>
    <n v="2"/>
    <n v="4"/>
  </r>
  <r>
    <x v="125"/>
    <x v="2"/>
    <x v="1"/>
    <n v="1"/>
    <x v="2"/>
    <x v="1"/>
    <s v="No"/>
    <n v="4"/>
    <n v="5"/>
  </r>
  <r>
    <x v="126"/>
    <x v="1"/>
    <x v="0"/>
    <n v="5"/>
    <x v="0"/>
    <x v="2"/>
    <s v="No"/>
    <n v="3"/>
    <n v="5"/>
  </r>
  <r>
    <x v="127"/>
    <x v="0"/>
    <x v="1"/>
    <n v="5"/>
    <x v="1"/>
    <x v="0"/>
    <s v="Yes"/>
    <n v="4"/>
    <n v="5"/>
  </r>
  <r>
    <x v="128"/>
    <x v="0"/>
    <x v="1"/>
    <n v="4"/>
    <x v="2"/>
    <x v="1"/>
    <s v="No"/>
    <n v="2"/>
    <n v="4"/>
  </r>
  <r>
    <x v="129"/>
    <x v="0"/>
    <x v="3"/>
    <n v="5"/>
    <x v="3"/>
    <x v="2"/>
    <s v="No"/>
    <n v="5"/>
    <n v="4"/>
  </r>
  <r>
    <x v="130"/>
    <x v="0"/>
    <x v="4"/>
    <n v="2"/>
    <x v="0"/>
    <x v="0"/>
    <s v="No"/>
    <n v="4"/>
    <n v="4"/>
  </r>
  <r>
    <x v="131"/>
    <x v="1"/>
    <x v="0"/>
    <n v="4"/>
    <x v="1"/>
    <x v="0"/>
    <s v="No"/>
    <n v="3"/>
    <n v="4"/>
  </r>
  <r>
    <x v="132"/>
    <x v="0"/>
    <x v="2"/>
    <n v="1"/>
    <x v="1"/>
    <x v="0"/>
    <s v="No"/>
    <n v="2"/>
    <n v="2"/>
  </r>
  <r>
    <x v="133"/>
    <x v="2"/>
    <x v="0"/>
    <n v="3"/>
    <x v="2"/>
    <x v="2"/>
    <s v="Yes"/>
    <n v="2"/>
    <n v="4"/>
  </r>
  <r>
    <x v="134"/>
    <x v="0"/>
    <x v="3"/>
    <n v="3"/>
    <x v="2"/>
    <x v="0"/>
    <s v="No"/>
    <n v="2"/>
    <n v="4"/>
  </r>
  <r>
    <x v="135"/>
    <x v="0"/>
    <x v="1"/>
    <n v="2"/>
    <x v="1"/>
    <x v="0"/>
    <s v="No"/>
    <n v="3"/>
    <n v="4"/>
  </r>
  <r>
    <x v="136"/>
    <x v="0"/>
    <x v="0"/>
    <n v="2"/>
    <x v="2"/>
    <x v="0"/>
    <s v="No"/>
    <n v="3"/>
    <n v="3"/>
  </r>
  <r>
    <x v="137"/>
    <x v="0"/>
    <x v="1"/>
    <n v="3"/>
    <x v="1"/>
    <x v="0"/>
    <s v="No"/>
    <n v="2"/>
    <n v="4"/>
  </r>
  <r>
    <x v="138"/>
    <x v="0"/>
    <x v="0"/>
    <n v="5"/>
    <x v="2"/>
    <x v="1"/>
    <s v="No"/>
    <n v="5"/>
    <n v="5"/>
  </r>
  <r>
    <x v="139"/>
    <x v="0"/>
    <x v="0"/>
    <n v="2"/>
    <x v="1"/>
    <x v="1"/>
    <s v="No"/>
    <n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8AF9B4-C0E8-4BD1-8871-4FD8D00FB455}"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C7" firstHeaderRow="0" firstDataRow="1" firstDataCol="1"/>
  <pivotFields count="9">
    <pivotField dataField="1" showAll="0">
      <items count="14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axis="axisRow" showAll="0">
      <items count="4">
        <item x="1"/>
        <item x="2"/>
        <item x="0"/>
        <item t="default"/>
      </items>
    </pivotField>
    <pivotField showAll="0">
      <items count="6">
        <item x="2"/>
        <item x="4"/>
        <item x="1"/>
        <item x="0"/>
        <item x="3"/>
        <item t="default"/>
      </items>
    </pivotField>
    <pivotField showAll="0"/>
    <pivotField showAll="0">
      <items count="6">
        <item x="2"/>
        <item x="3"/>
        <item x="0"/>
        <item x="1"/>
        <item m="1" x="4"/>
        <item t="default"/>
      </items>
    </pivotField>
    <pivotField showAll="0"/>
    <pivotField showAll="0"/>
    <pivotField showAll="0"/>
    <pivotField dataField="1" showAll="0"/>
  </pivotFields>
  <rowFields count="1">
    <field x="1"/>
  </rowFields>
  <rowItems count="4">
    <i>
      <x/>
    </i>
    <i>
      <x v="1"/>
    </i>
    <i>
      <x v="2"/>
    </i>
    <i t="grand">
      <x/>
    </i>
  </rowItems>
  <colFields count="1">
    <field x="-2"/>
  </colFields>
  <colItems count="2">
    <i>
      <x/>
    </i>
    <i i="1">
      <x v="1"/>
    </i>
  </colItems>
  <dataFields count="2">
    <dataField name="Average of Rate your academic stress index " fld="8" subtotal="average" baseField="1" baseItem="1" numFmtId="169"/>
    <dataField name="Number of Students" fld="0" subtotal="count" baseField="1" baseItem="0"/>
  </dataFields>
  <chartFormats count="4">
    <chartFormat chart="38"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1"/>
          </reference>
        </references>
      </pivotArea>
    </chartFormat>
    <chartFormat chart="42" format="8" series="1">
      <pivotArea type="data" outline="0" fieldPosition="0">
        <references count="1">
          <reference field="4294967294" count="1" selected="0">
            <x v="1"/>
          </reference>
        </references>
      </pivotArea>
    </chartFormat>
    <chartFormat chart="4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DD1852-FDCC-4564-93FC-3FE5CCB52AB4}"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8" firstHeaderRow="0" firstDataRow="1" firstDataCol="1"/>
  <pivotFields count="9">
    <pivotField dataField="1" showAll="0">
      <items count="14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showAll="0">
      <items count="4">
        <item x="1"/>
        <item x="2"/>
        <item x="0"/>
        <item t="default"/>
      </items>
    </pivotField>
    <pivotField showAll="0">
      <items count="6">
        <item x="2"/>
        <item x="4"/>
        <item x="1"/>
        <item x="0"/>
        <item x="3"/>
        <item t="default"/>
      </items>
    </pivotField>
    <pivotField showAll="0"/>
    <pivotField axis="axisRow" showAll="0">
      <items count="6">
        <item x="2"/>
        <item x="0"/>
        <item x="1"/>
        <item m="1" x="4"/>
        <item x="3"/>
        <item t="default"/>
      </items>
    </pivotField>
    <pivotField showAll="0"/>
    <pivotField showAll="0"/>
    <pivotField showAll="0"/>
    <pivotField dataField="1" showAll="0"/>
  </pivotFields>
  <rowFields count="1">
    <field x="4"/>
  </rowFields>
  <rowItems count="5">
    <i>
      <x/>
    </i>
    <i>
      <x v="1"/>
    </i>
    <i>
      <x v="2"/>
    </i>
    <i>
      <x v="4"/>
    </i>
    <i t="grand">
      <x/>
    </i>
  </rowItems>
  <colFields count="1">
    <field x="-2"/>
  </colFields>
  <colItems count="2">
    <i>
      <x/>
    </i>
    <i i="1">
      <x v="1"/>
    </i>
  </colItems>
  <dataFields count="2">
    <dataField name="Average of Rate your academic stress index " fld="8" subtotal="average" baseField="4" baseItem="0"/>
    <dataField name="Number of Students" fld="0" subtotal="count" baseField="4" baseItem="2"/>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1"/>
          </reference>
        </references>
      </pivotArea>
    </chartFormat>
    <chartFormat chart="1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428F22-4183-4195-8948-00E8E0CEB554}"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9">
    <pivotField showAll="0"/>
    <pivotField showAll="0">
      <items count="4">
        <item x="1"/>
        <item x="2"/>
        <item x="0"/>
        <item t="default"/>
      </items>
    </pivotField>
    <pivotField axis="axisRow" showAll="0">
      <items count="6">
        <item x="2"/>
        <item x="4"/>
        <item x="1"/>
        <item x="0"/>
        <item x="3"/>
        <item t="default"/>
      </items>
    </pivotField>
    <pivotField showAll="0"/>
    <pivotField showAll="0">
      <items count="6">
        <item x="2"/>
        <item x="3"/>
        <item x="0"/>
        <item x="1"/>
        <item m="1" x="4"/>
        <item t="default"/>
      </items>
    </pivotField>
    <pivotField showAll="0"/>
    <pivotField showAll="0"/>
    <pivotField showAll="0"/>
    <pivotField dataField="1" showAll="0"/>
  </pivotFields>
  <rowFields count="1">
    <field x="2"/>
  </rowFields>
  <rowItems count="6">
    <i>
      <x/>
    </i>
    <i>
      <x v="1"/>
    </i>
    <i>
      <x v="2"/>
    </i>
    <i>
      <x v="3"/>
    </i>
    <i>
      <x v="4"/>
    </i>
    <i t="grand">
      <x/>
    </i>
  </rowItems>
  <colItems count="1">
    <i/>
  </colItems>
  <dataFields count="1">
    <dataField name="Average of Rate your academic stress index " fld="8"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B9E0C1-74C9-49E1-9C4A-59777900D8F9}"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9">
    <pivotField dataField="1" showAll="0"/>
    <pivotField showAll="0">
      <items count="4">
        <item x="1"/>
        <item x="2"/>
        <item x="0"/>
        <item t="default"/>
      </items>
    </pivotField>
    <pivotField showAll="0">
      <items count="6">
        <item x="2"/>
        <item x="4"/>
        <item x="1"/>
        <item x="0"/>
        <item x="3"/>
        <item t="default"/>
      </items>
    </pivotField>
    <pivotField showAll="0"/>
    <pivotField showAll="0">
      <items count="6">
        <item x="2"/>
        <item x="3"/>
        <item x="0"/>
        <item x="1"/>
        <item m="1" x="4"/>
        <item t="default"/>
      </items>
    </pivotField>
    <pivotField axis="axisRow" showAll="0" measureFilter="1">
      <items count="4">
        <item x="0"/>
        <item x="2"/>
        <item x="1"/>
        <item t="default"/>
      </items>
    </pivotField>
    <pivotField showAll="0"/>
    <pivotField showAll="0"/>
    <pivotField showAll="0"/>
  </pivotFields>
  <rowFields count="1">
    <field x="5"/>
  </rowFields>
  <rowItems count="4">
    <i>
      <x/>
    </i>
    <i>
      <x v="1"/>
    </i>
    <i>
      <x v="2"/>
    </i>
    <i t="grand">
      <x/>
    </i>
  </rowItems>
  <colItems count="1">
    <i/>
  </colItems>
  <dataFields count="1">
    <dataField name="Count of Timestamp"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Academic_Stage" xr10:uid="{510B3373-0B5D-4BF1-BA29-92F3CDC8771E}" sourceName="Your Academic Stage">
  <pivotTables>
    <pivotTable tabId="7" name="PivotTable4"/>
    <pivotTable tabId="3" name="PivotTable1"/>
    <pivotTable tabId="4" name="PivotTable2"/>
    <pivotTable tabId="5" name="PivotTable3"/>
  </pivotTables>
  <data>
    <tabular pivotCacheId="16792845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_Environment" xr10:uid="{79C3B18C-3DCC-4A4B-B726-75B11B6049EA}" sourceName="Study Environment">
  <pivotTables>
    <pivotTable tabId="7" name="PivotTable4"/>
    <pivotTable tabId="3" name="PivotTable1"/>
    <pivotTable tabId="4" name="PivotTable2"/>
    <pivotTable tabId="5" name="PivotTable3"/>
  </pivotTables>
  <data>
    <tabular pivotCacheId="167928458">
      <items count="5">
        <i x="2" s="1"/>
        <i x="3" s="1"/>
        <i x="0" s="1"/>
        <i x="1"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pressure" xr10:uid="{ECEDAADC-CDC0-4C06-ACBC-564291650292}" sourceName="Peer pressure">
  <pivotTables>
    <pivotTable tabId="3" name="PivotTable1"/>
    <pivotTable tabId="4" name="PivotTable2"/>
    <pivotTable tabId="5" name="PivotTable3"/>
    <pivotTable tabId="7" name="PivotTable4"/>
  </pivotTables>
  <data>
    <tabular pivotCacheId="167928458">
      <items count="5">
        <i x="2" s="1"/>
        <i x="4"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our Academic Stage 1" xr10:uid="{0C428B80-B12B-4E7A-A371-5B2A220B971B}" cache="Slicer_Your_Academic_Stage" caption="Your Academic Stage" rowHeight="251883"/>
  <slicer name="Study Environment 1" xr10:uid="{1284E7FD-50FE-4376-8535-5A387AFE3306}" cache="Slicer_Study_Environment" caption="Study Environment" rowHeight="251883"/>
  <slicer name="Peer pressure 1" xr10:uid="{49C0D97D-C430-4D15-8D52-D31A6666268B}" cache="Slicer_Peer_pressure" caption="Peer pressur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2D8FE-0196-432C-9512-30692FC123BD}">
  <dimension ref="A1"/>
  <sheetViews>
    <sheetView tabSelected="1" workbookViewId="0">
      <selection activeCell="T25" sqref="T25"/>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35D8F-EB8E-46C2-A8FA-3BED25CD27D3}">
  <dimension ref="A3:C7"/>
  <sheetViews>
    <sheetView workbookViewId="0">
      <selection activeCell="B6" sqref="B6"/>
    </sheetView>
  </sheetViews>
  <sheetFormatPr defaultRowHeight="14.5" x14ac:dyDescent="0.35"/>
  <cols>
    <col min="1" max="1" width="12.6328125" bestFit="1" customWidth="1"/>
    <col min="2" max="2" width="37.54296875" bestFit="1" customWidth="1"/>
    <col min="3" max="3" width="17.6328125" bestFit="1" customWidth="1"/>
    <col min="4" max="130" width="17.90625" bestFit="1" customWidth="1"/>
    <col min="131" max="133" width="14.26953125" bestFit="1" customWidth="1"/>
    <col min="134" max="137" width="13.26953125" bestFit="1" customWidth="1"/>
    <col min="138" max="141" width="14.26953125" bestFit="1" customWidth="1"/>
    <col min="142" max="142" width="10.36328125" bestFit="1" customWidth="1"/>
  </cols>
  <sheetData>
    <row r="3" spans="1:3" x14ac:dyDescent="0.35">
      <c r="A3" s="4" t="s">
        <v>156</v>
      </c>
      <c r="B3" t="s">
        <v>158</v>
      </c>
      <c r="C3" t="s">
        <v>160</v>
      </c>
    </row>
    <row r="4" spans="1:3" x14ac:dyDescent="0.35">
      <c r="A4" s="5" t="s">
        <v>47</v>
      </c>
      <c r="B4" s="7">
        <v>3.8275862068965516</v>
      </c>
      <c r="C4" s="6">
        <v>29</v>
      </c>
    </row>
    <row r="5" spans="1:3" x14ac:dyDescent="0.35">
      <c r="A5" s="5" t="s">
        <v>62</v>
      </c>
      <c r="B5" s="7">
        <v>3.7272727272727271</v>
      </c>
      <c r="C5" s="6">
        <v>11</v>
      </c>
    </row>
    <row r="6" spans="1:3" x14ac:dyDescent="0.35">
      <c r="A6" s="5" t="s">
        <v>10</v>
      </c>
      <c r="B6" s="7">
        <v>3.69</v>
      </c>
      <c r="C6" s="6">
        <v>100</v>
      </c>
    </row>
    <row r="7" spans="1:3" x14ac:dyDescent="0.35">
      <c r="A7" s="5" t="s">
        <v>155</v>
      </c>
      <c r="B7" s="7">
        <v>3.7214285714285715</v>
      </c>
      <c r="C7" s="6">
        <v>140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1A818-1ED4-46E1-9748-0DEF1B47A4EF}">
  <dimension ref="A3:C8"/>
  <sheetViews>
    <sheetView workbookViewId="0">
      <selection activeCell="B6" sqref="B6"/>
    </sheetView>
  </sheetViews>
  <sheetFormatPr defaultRowHeight="14.5" x14ac:dyDescent="0.35"/>
  <cols>
    <col min="1" max="1" width="12.453125" bestFit="1" customWidth="1"/>
    <col min="2" max="2" width="37.54296875" bestFit="1" customWidth="1"/>
    <col min="3" max="3" width="17.6328125" bestFit="1" customWidth="1"/>
  </cols>
  <sheetData>
    <row r="3" spans="1:3" x14ac:dyDescent="0.35">
      <c r="A3" s="4" t="s">
        <v>156</v>
      </c>
      <c r="B3" t="s">
        <v>158</v>
      </c>
      <c r="C3" t="s">
        <v>160</v>
      </c>
    </row>
    <row r="4" spans="1:3" x14ac:dyDescent="0.35">
      <c r="A4" s="5" t="s">
        <v>22</v>
      </c>
      <c r="B4" s="6">
        <v>4.0263157894736841</v>
      </c>
      <c r="C4" s="6">
        <v>38</v>
      </c>
    </row>
    <row r="5" spans="1:3" x14ac:dyDescent="0.35">
      <c r="A5" s="5" t="s">
        <v>11</v>
      </c>
      <c r="B5" s="6">
        <v>3.84375</v>
      </c>
      <c r="C5" s="6">
        <v>32</v>
      </c>
    </row>
    <row r="6" spans="1:3" x14ac:dyDescent="0.35">
      <c r="A6" s="5" t="s">
        <v>15</v>
      </c>
      <c r="B6" s="6">
        <v>3.4927536231884058</v>
      </c>
      <c r="C6" s="6">
        <v>69</v>
      </c>
    </row>
    <row r="7" spans="1:3" x14ac:dyDescent="0.35">
      <c r="A7" s="5" t="s">
        <v>159</v>
      </c>
      <c r="B7" s="6">
        <v>4</v>
      </c>
      <c r="C7" s="6">
        <v>1</v>
      </c>
    </row>
    <row r="8" spans="1:3" x14ac:dyDescent="0.35">
      <c r="A8" s="5" t="s">
        <v>155</v>
      </c>
      <c r="B8" s="6">
        <v>3.7214285714285715</v>
      </c>
      <c r="C8" s="6">
        <v>140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FBE7-3D17-4BFA-92A7-CA7E1AC9363F}">
  <dimension ref="A3:B9"/>
  <sheetViews>
    <sheetView workbookViewId="0">
      <selection activeCell="B3" sqref="B3"/>
    </sheetView>
  </sheetViews>
  <sheetFormatPr defaultRowHeight="14.5" x14ac:dyDescent="0.35"/>
  <cols>
    <col min="1" max="1" width="12.453125" bestFit="1" customWidth="1"/>
    <col min="2" max="2" width="37.54296875" bestFit="1" customWidth="1"/>
    <col min="3" max="3" width="17.81640625" bestFit="1" customWidth="1"/>
  </cols>
  <sheetData>
    <row r="3" spans="1:2" x14ac:dyDescent="0.35">
      <c r="A3" s="4" t="s">
        <v>156</v>
      </c>
      <c r="B3" t="s">
        <v>158</v>
      </c>
    </row>
    <row r="4" spans="1:2" x14ac:dyDescent="0.35">
      <c r="A4" s="5">
        <v>1</v>
      </c>
      <c r="B4" s="6">
        <v>2.6153846153846154</v>
      </c>
    </row>
    <row r="5" spans="1:2" x14ac:dyDescent="0.35">
      <c r="A5" s="5">
        <v>2</v>
      </c>
      <c r="B5" s="6">
        <v>3.2916666666666665</v>
      </c>
    </row>
    <row r="6" spans="1:2" x14ac:dyDescent="0.35">
      <c r="A6" s="5">
        <v>3</v>
      </c>
      <c r="B6" s="6">
        <v>3.7543859649122808</v>
      </c>
    </row>
    <row r="7" spans="1:2" x14ac:dyDescent="0.35">
      <c r="A7" s="5">
        <v>4</v>
      </c>
      <c r="B7" s="6">
        <v>4.0625</v>
      </c>
    </row>
    <row r="8" spans="1:2" x14ac:dyDescent="0.35">
      <c r="A8" s="5">
        <v>5</v>
      </c>
      <c r="B8" s="6">
        <v>4.5714285714285712</v>
      </c>
    </row>
    <row r="9" spans="1:2" x14ac:dyDescent="0.35">
      <c r="A9" s="5" t="s">
        <v>155</v>
      </c>
      <c r="B9" s="6">
        <v>3.7214285714285715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C3198-1318-4ED1-AFA2-0CC6C48227F8}">
  <dimension ref="A3:B7"/>
  <sheetViews>
    <sheetView workbookViewId="0">
      <selection activeCell="A3" sqref="A3"/>
    </sheetView>
  </sheetViews>
  <sheetFormatPr defaultRowHeight="14.5" x14ac:dyDescent="0.35"/>
  <cols>
    <col min="1" max="1" width="39.453125" bestFit="1" customWidth="1"/>
    <col min="2" max="2" width="17.81640625" bestFit="1" customWidth="1"/>
  </cols>
  <sheetData>
    <row r="3" spans="1:2" x14ac:dyDescent="0.35">
      <c r="A3" s="4" t="s">
        <v>156</v>
      </c>
      <c r="B3" t="s">
        <v>157</v>
      </c>
    </row>
    <row r="4" spans="1:2" x14ac:dyDescent="0.35">
      <c r="A4" s="5" t="s">
        <v>12</v>
      </c>
      <c r="B4" s="6">
        <v>87</v>
      </c>
    </row>
    <row r="5" spans="1:2" x14ac:dyDescent="0.35">
      <c r="A5" s="5" t="s">
        <v>23</v>
      </c>
      <c r="B5" s="6">
        <v>32</v>
      </c>
    </row>
    <row r="6" spans="1:2" x14ac:dyDescent="0.35">
      <c r="A6" s="5" t="s">
        <v>17</v>
      </c>
      <c r="B6" s="6">
        <v>21</v>
      </c>
    </row>
    <row r="7" spans="1:2" x14ac:dyDescent="0.35">
      <c r="A7" s="5" t="s">
        <v>155</v>
      </c>
      <c r="B7" s="6">
        <v>140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F14F-E3EF-47CE-B5C9-8872E98F24FB}">
  <dimension ref="K16:L20"/>
  <sheetViews>
    <sheetView workbookViewId="0">
      <selection activeCell="K41" sqref="K41"/>
    </sheetView>
  </sheetViews>
  <sheetFormatPr defaultRowHeight="14.5" x14ac:dyDescent="0.35"/>
  <sheetData>
    <row r="16" spans="11:12" x14ac:dyDescent="0.35">
      <c r="K16" s="5">
        <v>1</v>
      </c>
      <c r="L16" s="6">
        <v>2.6153846153846154</v>
      </c>
    </row>
    <row r="17" spans="11:12" x14ac:dyDescent="0.35">
      <c r="K17" s="5">
        <v>2</v>
      </c>
      <c r="L17" s="6">
        <v>3.2916666666666665</v>
      </c>
    </row>
    <row r="18" spans="11:12" x14ac:dyDescent="0.35">
      <c r="K18" s="5">
        <v>3</v>
      </c>
      <c r="L18" s="6">
        <v>3.7543859649122808</v>
      </c>
    </row>
    <row r="19" spans="11:12" x14ac:dyDescent="0.35">
      <c r="K19" s="5">
        <v>4</v>
      </c>
      <c r="L19" s="6">
        <v>4.0625</v>
      </c>
    </row>
    <row r="20" spans="11:12" x14ac:dyDescent="0.35">
      <c r="K20" s="5">
        <v>5</v>
      </c>
      <c r="L20" s="6">
        <v>4.5714285714285712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5DFA-EA9A-4EAE-A3BD-F14A827355DB}">
  <dimension ref="A1:M141"/>
  <sheetViews>
    <sheetView topLeftCell="A115" workbookViewId="0">
      <selection activeCell="E131" sqref="E131"/>
    </sheetView>
  </sheetViews>
  <sheetFormatPr defaultRowHeight="14.5" x14ac:dyDescent="0.35"/>
  <cols>
    <col min="1" max="1" width="17.7265625" bestFit="1" customWidth="1"/>
    <col min="2" max="2" width="18" bestFit="1" customWidth="1"/>
    <col min="3" max="3" width="12" bestFit="1" customWidth="1"/>
    <col min="4" max="4" width="29.6328125" bestFit="1" customWidth="1"/>
    <col min="5" max="5" width="15.81640625" bestFit="1" customWidth="1"/>
    <col min="6" max="6" width="39.453125" bestFit="1" customWidth="1"/>
    <col min="7" max="7" width="54.26953125" bestFit="1" customWidth="1"/>
    <col min="8" max="8" width="54.81640625" bestFit="1" customWidth="1"/>
    <col min="9" max="9" width="27.453125" bestFit="1" customWidth="1"/>
    <col min="11" max="11" width="19.54296875" bestFit="1" customWidth="1"/>
    <col min="12" max="12" width="11.7265625" bestFit="1" customWidth="1"/>
  </cols>
  <sheetData>
    <row r="1" spans="1:13" x14ac:dyDescent="0.35">
      <c r="A1" t="s">
        <v>0</v>
      </c>
      <c r="B1" t="s">
        <v>1</v>
      </c>
      <c r="C1" t="s">
        <v>2</v>
      </c>
      <c r="D1" t="s">
        <v>3</v>
      </c>
      <c r="E1" t="s">
        <v>4</v>
      </c>
      <c r="F1" t="s">
        <v>5</v>
      </c>
      <c r="G1" t="s">
        <v>6</v>
      </c>
      <c r="H1" t="s">
        <v>7</v>
      </c>
      <c r="I1" t="s">
        <v>8</v>
      </c>
      <c r="L1" t="s">
        <v>153</v>
      </c>
      <c r="M1" t="s">
        <v>154</v>
      </c>
    </row>
    <row r="2" spans="1:13" x14ac:dyDescent="0.35">
      <c r="A2" s="1" t="s">
        <v>9</v>
      </c>
      <c r="B2" t="s">
        <v>10</v>
      </c>
      <c r="C2">
        <v>4</v>
      </c>
      <c r="D2">
        <v>5</v>
      </c>
      <c r="E2" t="s">
        <v>11</v>
      </c>
      <c r="F2" t="s">
        <v>12</v>
      </c>
      <c r="G2" t="s">
        <v>13</v>
      </c>
      <c r="H2">
        <v>3</v>
      </c>
      <c r="I2">
        <v>5</v>
      </c>
      <c r="K2" t="s">
        <v>150</v>
      </c>
      <c r="L2">
        <f>COUNTIF(G1:G141,"=Yes")</f>
        <v>10</v>
      </c>
      <c r="M2" s="3">
        <f>COUNTIF(G2:G141, "=Yes")/ COUNTA(G2:G141)</f>
        <v>7.1428571428571425E-2</v>
      </c>
    </row>
    <row r="3" spans="1:13" x14ac:dyDescent="0.35">
      <c r="A3" t="s">
        <v>14</v>
      </c>
      <c r="B3" t="s">
        <v>10</v>
      </c>
      <c r="C3">
        <v>3</v>
      </c>
      <c r="D3">
        <v>4</v>
      </c>
      <c r="E3" t="s">
        <v>15</v>
      </c>
      <c r="F3" t="s">
        <v>12</v>
      </c>
      <c r="G3" t="s">
        <v>13</v>
      </c>
      <c r="H3">
        <v>3</v>
      </c>
      <c r="I3">
        <v>3</v>
      </c>
      <c r="K3" t="s">
        <v>152</v>
      </c>
      <c r="L3">
        <f>COUNTIF(G1:G141, "=No")</f>
        <v>123</v>
      </c>
      <c r="M3" s="3">
        <f>COUNTIF(G1:G141, "=No")/ COUNTA(G2:G141)</f>
        <v>0.87857142857142856</v>
      </c>
    </row>
    <row r="4" spans="1:13" x14ac:dyDescent="0.35">
      <c r="A4" t="s">
        <v>16</v>
      </c>
      <c r="B4" t="s">
        <v>10</v>
      </c>
      <c r="C4">
        <v>1</v>
      </c>
      <c r="D4">
        <v>1</v>
      </c>
      <c r="E4" t="s">
        <v>15</v>
      </c>
      <c r="F4" t="s">
        <v>17</v>
      </c>
      <c r="G4" t="s">
        <v>13</v>
      </c>
      <c r="H4">
        <v>2</v>
      </c>
      <c r="I4">
        <v>4</v>
      </c>
      <c r="K4" t="s">
        <v>151</v>
      </c>
      <c r="L4">
        <f>COUNTIF(G1:G141, "=prefer not to say")</f>
        <v>7</v>
      </c>
      <c r="M4" s="3">
        <f>COUNTIF(G2:G141, "=prefer not to say")/ COUNTA(G2:G141)</f>
        <v>0.05</v>
      </c>
    </row>
    <row r="5" spans="1:13" x14ac:dyDescent="0.35">
      <c r="A5" t="s">
        <v>18</v>
      </c>
      <c r="B5" t="s">
        <v>10</v>
      </c>
      <c r="C5">
        <v>3</v>
      </c>
      <c r="D5">
        <v>2</v>
      </c>
      <c r="E5" t="s">
        <v>15</v>
      </c>
      <c r="F5" t="s">
        <v>12</v>
      </c>
      <c r="G5" t="s">
        <v>13</v>
      </c>
      <c r="H5">
        <v>4</v>
      </c>
      <c r="I5">
        <v>3</v>
      </c>
      <c r="K5" t="s">
        <v>155</v>
      </c>
      <c r="L5">
        <f>SUM(L2:L4)</f>
        <v>140</v>
      </c>
      <c r="M5" s="3"/>
    </row>
    <row r="6" spans="1:13" x14ac:dyDescent="0.35">
      <c r="A6" t="s">
        <v>19</v>
      </c>
      <c r="B6" t="s">
        <v>10</v>
      </c>
      <c r="C6">
        <v>3</v>
      </c>
      <c r="D6">
        <v>3</v>
      </c>
      <c r="E6" t="s">
        <v>15</v>
      </c>
      <c r="F6" t="s">
        <v>12</v>
      </c>
      <c r="G6" t="s">
        <v>13</v>
      </c>
      <c r="H6">
        <v>4</v>
      </c>
      <c r="I6">
        <v>5</v>
      </c>
    </row>
    <row r="7" spans="1:13" x14ac:dyDescent="0.35">
      <c r="A7" t="s">
        <v>20</v>
      </c>
      <c r="B7" t="s">
        <v>10</v>
      </c>
      <c r="C7">
        <v>3</v>
      </c>
      <c r="D7">
        <v>3</v>
      </c>
      <c r="E7" t="s">
        <v>15</v>
      </c>
      <c r="F7" t="s">
        <v>12</v>
      </c>
      <c r="G7" t="s">
        <v>13</v>
      </c>
      <c r="H7">
        <v>4</v>
      </c>
      <c r="I7">
        <v>4</v>
      </c>
    </row>
    <row r="8" spans="1:13" x14ac:dyDescent="0.35">
      <c r="A8" t="s">
        <v>21</v>
      </c>
      <c r="B8" t="s">
        <v>10</v>
      </c>
      <c r="C8">
        <v>5</v>
      </c>
      <c r="D8">
        <v>5</v>
      </c>
      <c r="E8" t="s">
        <v>22</v>
      </c>
      <c r="F8" t="s">
        <v>23</v>
      </c>
      <c r="G8" t="s">
        <v>13</v>
      </c>
      <c r="H8">
        <v>4</v>
      </c>
      <c r="I8">
        <v>4</v>
      </c>
    </row>
    <row r="9" spans="1:13" x14ac:dyDescent="0.35">
      <c r="A9" t="s">
        <v>24</v>
      </c>
      <c r="B9" t="s">
        <v>10</v>
      </c>
      <c r="C9">
        <v>3</v>
      </c>
      <c r="D9">
        <v>2</v>
      </c>
      <c r="E9" t="s">
        <v>15</v>
      </c>
      <c r="F9" t="s">
        <v>17</v>
      </c>
      <c r="G9" t="s">
        <v>13</v>
      </c>
      <c r="H9">
        <v>3</v>
      </c>
      <c r="I9">
        <v>3</v>
      </c>
    </row>
    <row r="10" spans="1:13" x14ac:dyDescent="0.35">
      <c r="A10" t="s">
        <v>25</v>
      </c>
      <c r="B10" t="s">
        <v>10</v>
      </c>
      <c r="C10">
        <v>2</v>
      </c>
      <c r="D10">
        <v>2</v>
      </c>
      <c r="E10" t="s">
        <v>15</v>
      </c>
      <c r="F10" t="s">
        <v>12</v>
      </c>
      <c r="G10" t="s">
        <v>13</v>
      </c>
      <c r="H10">
        <v>2</v>
      </c>
      <c r="I10">
        <v>2</v>
      </c>
    </row>
    <row r="11" spans="1:13" x14ac:dyDescent="0.35">
      <c r="A11" t="s">
        <v>26</v>
      </c>
      <c r="B11" t="s">
        <v>10</v>
      </c>
      <c r="C11">
        <v>2</v>
      </c>
      <c r="D11">
        <v>2</v>
      </c>
      <c r="E11" t="s">
        <v>15</v>
      </c>
      <c r="F11" t="s">
        <v>12</v>
      </c>
      <c r="G11" t="s">
        <v>13</v>
      </c>
      <c r="H11">
        <v>4</v>
      </c>
      <c r="I11">
        <v>2</v>
      </c>
    </row>
    <row r="12" spans="1:13" x14ac:dyDescent="0.35">
      <c r="A12" t="s">
        <v>27</v>
      </c>
      <c r="B12" t="s">
        <v>10</v>
      </c>
      <c r="C12">
        <v>3</v>
      </c>
      <c r="D12">
        <v>2</v>
      </c>
      <c r="E12" t="s">
        <v>22</v>
      </c>
      <c r="F12" t="s">
        <v>23</v>
      </c>
      <c r="G12" t="s">
        <v>13</v>
      </c>
      <c r="H12">
        <v>3</v>
      </c>
      <c r="I12">
        <v>5</v>
      </c>
    </row>
    <row r="13" spans="1:13" x14ac:dyDescent="0.35">
      <c r="A13" t="s">
        <v>28</v>
      </c>
      <c r="B13" t="s">
        <v>10</v>
      </c>
      <c r="C13">
        <v>4</v>
      </c>
      <c r="D13">
        <v>5</v>
      </c>
      <c r="E13" t="s">
        <v>15</v>
      </c>
      <c r="F13" t="s">
        <v>12</v>
      </c>
      <c r="G13" t="s">
        <v>13</v>
      </c>
      <c r="H13">
        <v>3</v>
      </c>
      <c r="I13">
        <v>3</v>
      </c>
    </row>
    <row r="14" spans="1:13" x14ac:dyDescent="0.35">
      <c r="A14" t="s">
        <v>29</v>
      </c>
      <c r="B14" t="s">
        <v>10</v>
      </c>
      <c r="C14">
        <v>2</v>
      </c>
      <c r="D14">
        <v>3</v>
      </c>
      <c r="E14" t="s">
        <v>11</v>
      </c>
      <c r="F14" t="s">
        <v>23</v>
      </c>
      <c r="G14" t="s">
        <v>13</v>
      </c>
      <c r="H14">
        <v>2</v>
      </c>
      <c r="I14">
        <v>2</v>
      </c>
    </row>
    <row r="15" spans="1:13" x14ac:dyDescent="0.35">
      <c r="A15" t="s">
        <v>30</v>
      </c>
      <c r="B15" t="s">
        <v>10</v>
      </c>
      <c r="C15">
        <v>2</v>
      </c>
      <c r="D15">
        <v>3</v>
      </c>
      <c r="E15" t="s">
        <v>22</v>
      </c>
      <c r="F15" t="s">
        <v>12</v>
      </c>
      <c r="G15" t="s">
        <v>13</v>
      </c>
      <c r="H15">
        <v>4</v>
      </c>
      <c r="I15">
        <v>2</v>
      </c>
    </row>
    <row r="16" spans="1:13" x14ac:dyDescent="0.35">
      <c r="A16" t="s">
        <v>31</v>
      </c>
      <c r="B16" t="s">
        <v>10</v>
      </c>
      <c r="C16">
        <v>3</v>
      </c>
      <c r="D16">
        <v>4</v>
      </c>
      <c r="E16" t="s">
        <v>22</v>
      </c>
      <c r="F16" t="s">
        <v>17</v>
      </c>
      <c r="G16" t="s">
        <v>32</v>
      </c>
      <c r="H16">
        <v>3</v>
      </c>
      <c r="I16">
        <v>4</v>
      </c>
    </row>
    <row r="17" spans="1:9" x14ac:dyDescent="0.35">
      <c r="A17" t="s">
        <v>33</v>
      </c>
      <c r="B17" t="s">
        <v>10</v>
      </c>
      <c r="C17">
        <v>5</v>
      </c>
      <c r="D17">
        <v>5</v>
      </c>
      <c r="E17" t="s">
        <v>11</v>
      </c>
      <c r="F17" t="s">
        <v>12</v>
      </c>
      <c r="G17" t="s">
        <v>13</v>
      </c>
      <c r="H17">
        <v>4</v>
      </c>
      <c r="I17">
        <v>4</v>
      </c>
    </row>
    <row r="18" spans="1:9" x14ac:dyDescent="0.35">
      <c r="A18" t="s">
        <v>34</v>
      </c>
      <c r="B18" t="s">
        <v>10</v>
      </c>
      <c r="C18">
        <v>3</v>
      </c>
      <c r="D18">
        <v>3</v>
      </c>
      <c r="E18" t="s">
        <v>15</v>
      </c>
      <c r="F18" t="s">
        <v>12</v>
      </c>
      <c r="G18" t="s">
        <v>13</v>
      </c>
      <c r="H18">
        <v>5</v>
      </c>
      <c r="I18">
        <v>5</v>
      </c>
    </row>
    <row r="19" spans="1:9" x14ac:dyDescent="0.35">
      <c r="A19" t="s">
        <v>35</v>
      </c>
      <c r="B19" t="s">
        <v>10</v>
      </c>
      <c r="C19">
        <v>3</v>
      </c>
      <c r="D19">
        <v>5</v>
      </c>
      <c r="E19" t="s">
        <v>22</v>
      </c>
      <c r="F19" t="s">
        <v>12</v>
      </c>
      <c r="G19" t="s">
        <v>13</v>
      </c>
      <c r="H19">
        <v>5</v>
      </c>
      <c r="I19">
        <v>4</v>
      </c>
    </row>
    <row r="20" spans="1:9" x14ac:dyDescent="0.35">
      <c r="A20" t="s">
        <v>36</v>
      </c>
      <c r="B20" t="s">
        <v>10</v>
      </c>
      <c r="C20">
        <v>3</v>
      </c>
      <c r="D20">
        <v>3</v>
      </c>
      <c r="E20" t="s">
        <v>15</v>
      </c>
      <c r="F20" t="s">
        <v>23</v>
      </c>
      <c r="G20" t="s">
        <v>13</v>
      </c>
      <c r="H20">
        <v>4</v>
      </c>
      <c r="I20">
        <v>3</v>
      </c>
    </row>
    <row r="21" spans="1:9" x14ac:dyDescent="0.35">
      <c r="A21" t="s">
        <v>37</v>
      </c>
      <c r="B21" t="s">
        <v>10</v>
      </c>
      <c r="C21">
        <v>3</v>
      </c>
      <c r="D21">
        <v>4</v>
      </c>
      <c r="E21" t="s">
        <v>15</v>
      </c>
      <c r="F21" t="s">
        <v>17</v>
      </c>
      <c r="G21" t="s">
        <v>13</v>
      </c>
      <c r="H21">
        <v>4</v>
      </c>
      <c r="I21">
        <v>3</v>
      </c>
    </row>
    <row r="22" spans="1:9" x14ac:dyDescent="0.35">
      <c r="A22" t="s">
        <v>38</v>
      </c>
      <c r="B22" t="s">
        <v>10</v>
      </c>
      <c r="C22">
        <v>4</v>
      </c>
      <c r="D22">
        <v>3</v>
      </c>
      <c r="E22" t="s">
        <v>15</v>
      </c>
      <c r="F22" t="s">
        <v>12</v>
      </c>
      <c r="G22" t="s">
        <v>13</v>
      </c>
      <c r="H22">
        <v>4</v>
      </c>
      <c r="I22">
        <v>4</v>
      </c>
    </row>
    <row r="23" spans="1:9" x14ac:dyDescent="0.35">
      <c r="A23" t="s">
        <v>39</v>
      </c>
      <c r="B23" t="s">
        <v>10</v>
      </c>
      <c r="C23">
        <v>3</v>
      </c>
      <c r="D23">
        <v>3</v>
      </c>
      <c r="E23" t="s">
        <v>15</v>
      </c>
      <c r="F23" t="s">
        <v>12</v>
      </c>
      <c r="G23" t="s">
        <v>13</v>
      </c>
      <c r="H23">
        <v>4</v>
      </c>
      <c r="I23">
        <v>3</v>
      </c>
    </row>
    <row r="24" spans="1:9" x14ac:dyDescent="0.35">
      <c r="A24" t="s">
        <v>40</v>
      </c>
      <c r="B24" t="s">
        <v>10</v>
      </c>
      <c r="C24">
        <v>3</v>
      </c>
      <c r="D24">
        <v>3</v>
      </c>
      <c r="E24" t="s">
        <v>15</v>
      </c>
      <c r="F24" t="s">
        <v>12</v>
      </c>
      <c r="G24" t="s">
        <v>13</v>
      </c>
      <c r="H24">
        <v>4</v>
      </c>
      <c r="I24">
        <v>3</v>
      </c>
    </row>
    <row r="25" spans="1:9" x14ac:dyDescent="0.35">
      <c r="A25" t="s">
        <v>41</v>
      </c>
      <c r="B25" t="s">
        <v>10</v>
      </c>
      <c r="C25">
        <v>5</v>
      </c>
      <c r="D25">
        <v>1</v>
      </c>
      <c r="E25" t="s">
        <v>22</v>
      </c>
      <c r="F25" t="s">
        <v>12</v>
      </c>
      <c r="G25" t="s">
        <v>13</v>
      </c>
      <c r="H25">
        <v>5</v>
      </c>
      <c r="I25">
        <v>3</v>
      </c>
    </row>
    <row r="26" spans="1:9" x14ac:dyDescent="0.35">
      <c r="A26" t="s">
        <v>42</v>
      </c>
      <c r="B26" t="s">
        <v>10</v>
      </c>
      <c r="C26">
        <v>4</v>
      </c>
      <c r="D26">
        <v>5</v>
      </c>
      <c r="E26" t="s">
        <v>22</v>
      </c>
      <c r="F26" t="s">
        <v>12</v>
      </c>
      <c r="G26" t="s">
        <v>13</v>
      </c>
      <c r="H26">
        <v>4</v>
      </c>
      <c r="I26">
        <v>4</v>
      </c>
    </row>
    <row r="27" spans="1:9" x14ac:dyDescent="0.35">
      <c r="A27" t="s">
        <v>43</v>
      </c>
      <c r="B27" t="s">
        <v>10</v>
      </c>
      <c r="C27">
        <v>4</v>
      </c>
      <c r="D27">
        <v>3</v>
      </c>
      <c r="E27" t="s">
        <v>15</v>
      </c>
      <c r="F27" t="s">
        <v>12</v>
      </c>
      <c r="G27" t="s">
        <v>13</v>
      </c>
      <c r="H27">
        <v>4</v>
      </c>
      <c r="I27">
        <v>4</v>
      </c>
    </row>
    <row r="28" spans="1:9" x14ac:dyDescent="0.35">
      <c r="A28" t="s">
        <v>44</v>
      </c>
      <c r="B28" t="s">
        <v>10</v>
      </c>
      <c r="C28">
        <v>4</v>
      </c>
      <c r="D28">
        <v>5</v>
      </c>
      <c r="E28" t="s">
        <v>22</v>
      </c>
      <c r="F28" t="s">
        <v>12</v>
      </c>
      <c r="G28" t="s">
        <v>45</v>
      </c>
      <c r="H28">
        <v>4</v>
      </c>
      <c r="I28">
        <v>5</v>
      </c>
    </row>
    <row r="29" spans="1:9" x14ac:dyDescent="0.35">
      <c r="A29" t="s">
        <v>46</v>
      </c>
      <c r="B29" t="s">
        <v>47</v>
      </c>
      <c r="C29">
        <v>3</v>
      </c>
      <c r="D29">
        <v>4</v>
      </c>
      <c r="E29" t="s">
        <v>22</v>
      </c>
      <c r="F29" t="s">
        <v>12</v>
      </c>
      <c r="G29" t="s">
        <v>13</v>
      </c>
      <c r="H29">
        <v>3</v>
      </c>
      <c r="I29">
        <v>4</v>
      </c>
    </row>
    <row r="30" spans="1:9" x14ac:dyDescent="0.35">
      <c r="A30" t="s">
        <v>48</v>
      </c>
      <c r="B30" t="s">
        <v>10</v>
      </c>
      <c r="C30">
        <v>5</v>
      </c>
      <c r="D30">
        <v>1</v>
      </c>
      <c r="E30" t="s">
        <v>22</v>
      </c>
      <c r="F30" t="s">
        <v>17</v>
      </c>
      <c r="G30" t="s">
        <v>13</v>
      </c>
      <c r="H30">
        <v>4</v>
      </c>
      <c r="I30">
        <v>5</v>
      </c>
    </row>
    <row r="31" spans="1:9" x14ac:dyDescent="0.35">
      <c r="A31" t="s">
        <v>49</v>
      </c>
      <c r="B31" t="s">
        <v>10</v>
      </c>
      <c r="C31">
        <v>4</v>
      </c>
      <c r="D31">
        <v>3</v>
      </c>
      <c r="E31" t="s">
        <v>15</v>
      </c>
      <c r="F31" t="s">
        <v>12</v>
      </c>
      <c r="G31" t="s">
        <v>13</v>
      </c>
      <c r="H31">
        <v>5</v>
      </c>
      <c r="I31">
        <v>4</v>
      </c>
    </row>
    <row r="32" spans="1:9" x14ac:dyDescent="0.35">
      <c r="A32" t="s">
        <v>50</v>
      </c>
      <c r="B32" t="s">
        <v>10</v>
      </c>
      <c r="C32">
        <v>5</v>
      </c>
      <c r="D32">
        <v>5</v>
      </c>
      <c r="E32" t="s">
        <v>22</v>
      </c>
      <c r="F32" t="s">
        <v>23</v>
      </c>
      <c r="G32" t="s">
        <v>45</v>
      </c>
      <c r="H32">
        <v>5</v>
      </c>
      <c r="I32">
        <v>5</v>
      </c>
    </row>
    <row r="33" spans="1:9" x14ac:dyDescent="0.35">
      <c r="A33" t="s">
        <v>51</v>
      </c>
      <c r="B33" t="s">
        <v>10</v>
      </c>
      <c r="C33">
        <v>3</v>
      </c>
      <c r="D33">
        <v>1</v>
      </c>
      <c r="E33" t="s">
        <v>22</v>
      </c>
      <c r="F33" t="s">
        <v>23</v>
      </c>
      <c r="G33" t="s">
        <v>13</v>
      </c>
      <c r="H33">
        <v>4</v>
      </c>
      <c r="I33">
        <v>4</v>
      </c>
    </row>
    <row r="34" spans="1:9" x14ac:dyDescent="0.35">
      <c r="A34" t="s">
        <v>52</v>
      </c>
      <c r="B34" t="s">
        <v>10</v>
      </c>
      <c r="C34">
        <v>3</v>
      </c>
      <c r="D34">
        <v>2</v>
      </c>
      <c r="E34" t="s">
        <v>15</v>
      </c>
      <c r="F34" t="s">
        <v>23</v>
      </c>
      <c r="G34" t="s">
        <v>13</v>
      </c>
      <c r="H34">
        <v>4</v>
      </c>
      <c r="I34">
        <v>3</v>
      </c>
    </row>
    <row r="35" spans="1:9" x14ac:dyDescent="0.35">
      <c r="A35" t="s">
        <v>53</v>
      </c>
      <c r="B35" t="s">
        <v>10</v>
      </c>
      <c r="C35">
        <v>1</v>
      </c>
      <c r="D35">
        <v>1</v>
      </c>
      <c r="E35" t="s">
        <v>15</v>
      </c>
      <c r="F35" t="s">
        <v>12</v>
      </c>
      <c r="G35" t="s">
        <v>32</v>
      </c>
      <c r="H35">
        <v>1</v>
      </c>
      <c r="I35">
        <v>1</v>
      </c>
    </row>
    <row r="36" spans="1:9" x14ac:dyDescent="0.35">
      <c r="A36" t="s">
        <v>54</v>
      </c>
      <c r="B36" t="s">
        <v>10</v>
      </c>
      <c r="C36">
        <v>1</v>
      </c>
      <c r="D36">
        <v>1</v>
      </c>
      <c r="E36" t="s">
        <v>15</v>
      </c>
      <c r="F36" t="s">
        <v>17</v>
      </c>
      <c r="G36" t="s">
        <v>32</v>
      </c>
      <c r="H36">
        <v>4</v>
      </c>
      <c r="I36">
        <v>3</v>
      </c>
    </row>
    <row r="37" spans="1:9" x14ac:dyDescent="0.35">
      <c r="A37" t="s">
        <v>55</v>
      </c>
      <c r="B37" t="s">
        <v>10</v>
      </c>
      <c r="C37">
        <v>3</v>
      </c>
      <c r="D37">
        <v>4</v>
      </c>
      <c r="E37" t="s">
        <v>11</v>
      </c>
      <c r="F37" t="s">
        <v>12</v>
      </c>
      <c r="G37" t="s">
        <v>13</v>
      </c>
      <c r="H37">
        <v>5</v>
      </c>
      <c r="I37">
        <v>4</v>
      </c>
    </row>
    <row r="38" spans="1:9" x14ac:dyDescent="0.35">
      <c r="A38" t="s">
        <v>56</v>
      </c>
      <c r="B38" t="s">
        <v>10</v>
      </c>
      <c r="C38">
        <v>4</v>
      </c>
      <c r="D38">
        <v>5</v>
      </c>
      <c r="E38" t="s">
        <v>22</v>
      </c>
      <c r="F38" t="s">
        <v>23</v>
      </c>
      <c r="G38" t="s">
        <v>45</v>
      </c>
      <c r="H38">
        <v>2</v>
      </c>
      <c r="I38">
        <v>3</v>
      </c>
    </row>
    <row r="39" spans="1:9" x14ac:dyDescent="0.35">
      <c r="A39" t="s">
        <v>57</v>
      </c>
      <c r="B39" t="s">
        <v>10</v>
      </c>
      <c r="C39">
        <v>1</v>
      </c>
      <c r="D39">
        <v>4</v>
      </c>
      <c r="E39" t="s">
        <v>15</v>
      </c>
      <c r="F39" t="s">
        <v>12</v>
      </c>
      <c r="G39" t="s">
        <v>13</v>
      </c>
      <c r="H39">
        <v>4</v>
      </c>
      <c r="I39">
        <v>4</v>
      </c>
    </row>
    <row r="40" spans="1:9" x14ac:dyDescent="0.35">
      <c r="A40" t="s">
        <v>58</v>
      </c>
      <c r="B40" t="s">
        <v>10</v>
      </c>
      <c r="C40">
        <v>3</v>
      </c>
      <c r="D40">
        <v>4</v>
      </c>
      <c r="E40" t="s">
        <v>15</v>
      </c>
      <c r="F40" t="s">
        <v>12</v>
      </c>
      <c r="G40" t="s">
        <v>13</v>
      </c>
      <c r="H40">
        <v>3</v>
      </c>
      <c r="I40">
        <v>4</v>
      </c>
    </row>
    <row r="41" spans="1:9" x14ac:dyDescent="0.35">
      <c r="A41" t="s">
        <v>59</v>
      </c>
      <c r="B41" t="s">
        <v>10</v>
      </c>
      <c r="C41">
        <v>3</v>
      </c>
      <c r="D41">
        <v>2</v>
      </c>
      <c r="E41" t="s">
        <v>15</v>
      </c>
      <c r="F41" t="s">
        <v>17</v>
      </c>
      <c r="G41" t="s">
        <v>13</v>
      </c>
      <c r="H41">
        <v>3</v>
      </c>
      <c r="I41">
        <v>4</v>
      </c>
    </row>
    <row r="42" spans="1:9" x14ac:dyDescent="0.35">
      <c r="A42" t="s">
        <v>60</v>
      </c>
      <c r="B42" t="s">
        <v>10</v>
      </c>
      <c r="C42">
        <v>3</v>
      </c>
      <c r="D42">
        <v>4</v>
      </c>
      <c r="E42" t="s">
        <v>22</v>
      </c>
      <c r="F42" t="s">
        <v>12</v>
      </c>
      <c r="G42" t="s">
        <v>13</v>
      </c>
      <c r="H42">
        <v>5</v>
      </c>
      <c r="I42">
        <v>5</v>
      </c>
    </row>
    <row r="43" spans="1:9" x14ac:dyDescent="0.35">
      <c r="A43" t="s">
        <v>61</v>
      </c>
      <c r="B43" t="s">
        <v>62</v>
      </c>
      <c r="C43">
        <v>3</v>
      </c>
      <c r="D43">
        <v>5</v>
      </c>
      <c r="E43" t="s">
        <v>15</v>
      </c>
      <c r="F43" t="s">
        <v>12</v>
      </c>
      <c r="G43" t="s">
        <v>13</v>
      </c>
      <c r="H43">
        <v>3</v>
      </c>
      <c r="I43">
        <v>3</v>
      </c>
    </row>
    <row r="44" spans="1:9" x14ac:dyDescent="0.35">
      <c r="A44" t="s">
        <v>63</v>
      </c>
      <c r="B44" t="s">
        <v>10</v>
      </c>
      <c r="C44">
        <v>3</v>
      </c>
      <c r="D44">
        <v>5</v>
      </c>
      <c r="E44" t="s">
        <v>15</v>
      </c>
      <c r="F44" t="s">
        <v>12</v>
      </c>
      <c r="G44" t="s">
        <v>13</v>
      </c>
      <c r="H44">
        <v>4</v>
      </c>
      <c r="I44">
        <v>5</v>
      </c>
    </row>
    <row r="45" spans="1:9" x14ac:dyDescent="0.35">
      <c r="A45" t="s">
        <v>64</v>
      </c>
      <c r="B45" t="s">
        <v>10</v>
      </c>
      <c r="C45">
        <v>5</v>
      </c>
      <c r="D45">
        <v>4</v>
      </c>
      <c r="E45" t="s">
        <v>22</v>
      </c>
      <c r="F45" t="s">
        <v>23</v>
      </c>
      <c r="G45" t="s">
        <v>13</v>
      </c>
      <c r="H45">
        <v>5</v>
      </c>
      <c r="I45">
        <v>5</v>
      </c>
    </row>
    <row r="46" spans="1:9" x14ac:dyDescent="0.35">
      <c r="A46" t="s">
        <v>65</v>
      </c>
      <c r="B46" t="s">
        <v>10</v>
      </c>
      <c r="C46">
        <v>4</v>
      </c>
      <c r="D46">
        <v>2</v>
      </c>
      <c r="E46" t="s">
        <v>11</v>
      </c>
      <c r="F46" t="s">
        <v>12</v>
      </c>
      <c r="G46" t="s">
        <v>13</v>
      </c>
      <c r="H46">
        <v>2</v>
      </c>
      <c r="I46">
        <v>2</v>
      </c>
    </row>
    <row r="47" spans="1:9" x14ac:dyDescent="0.35">
      <c r="A47" t="s">
        <v>66</v>
      </c>
      <c r="B47" t="s">
        <v>10</v>
      </c>
      <c r="C47">
        <v>3</v>
      </c>
      <c r="D47">
        <v>2</v>
      </c>
      <c r="E47" t="s">
        <v>15</v>
      </c>
      <c r="F47" t="s">
        <v>12</v>
      </c>
      <c r="G47" t="s">
        <v>13</v>
      </c>
      <c r="H47">
        <v>4</v>
      </c>
      <c r="I47">
        <v>3</v>
      </c>
    </row>
    <row r="48" spans="1:9" x14ac:dyDescent="0.35">
      <c r="A48" t="s">
        <v>67</v>
      </c>
      <c r="B48" t="s">
        <v>10</v>
      </c>
      <c r="C48">
        <v>5</v>
      </c>
      <c r="D48">
        <v>5</v>
      </c>
      <c r="E48" t="s">
        <v>11</v>
      </c>
      <c r="F48" t="s">
        <v>23</v>
      </c>
      <c r="G48" t="s">
        <v>32</v>
      </c>
      <c r="H48">
        <v>4</v>
      </c>
      <c r="I48">
        <v>5</v>
      </c>
    </row>
    <row r="49" spans="1:9" x14ac:dyDescent="0.35">
      <c r="A49" t="s">
        <v>68</v>
      </c>
      <c r="B49" t="s">
        <v>10</v>
      </c>
      <c r="C49">
        <v>2</v>
      </c>
      <c r="D49">
        <v>4</v>
      </c>
      <c r="E49" t="s">
        <v>15</v>
      </c>
      <c r="F49" t="s">
        <v>12</v>
      </c>
      <c r="G49" t="s">
        <v>13</v>
      </c>
      <c r="H49">
        <v>4</v>
      </c>
      <c r="I49">
        <v>4</v>
      </c>
    </row>
    <row r="50" spans="1:9" x14ac:dyDescent="0.35">
      <c r="A50" t="s">
        <v>69</v>
      </c>
      <c r="B50" t="s">
        <v>10</v>
      </c>
      <c r="C50">
        <v>3</v>
      </c>
      <c r="D50">
        <v>4</v>
      </c>
      <c r="E50" t="s">
        <v>11</v>
      </c>
      <c r="F50" t="s">
        <v>23</v>
      </c>
      <c r="G50" t="s">
        <v>45</v>
      </c>
      <c r="H50">
        <v>4</v>
      </c>
      <c r="I50">
        <v>5</v>
      </c>
    </row>
    <row r="51" spans="1:9" x14ac:dyDescent="0.35">
      <c r="A51" t="s">
        <v>70</v>
      </c>
      <c r="B51" t="s">
        <v>10</v>
      </c>
      <c r="C51">
        <v>2</v>
      </c>
      <c r="D51">
        <v>3</v>
      </c>
      <c r="E51" t="s">
        <v>22</v>
      </c>
      <c r="F51" t="s">
        <v>17</v>
      </c>
      <c r="G51" t="s">
        <v>13</v>
      </c>
      <c r="H51">
        <v>2</v>
      </c>
      <c r="I51">
        <v>3</v>
      </c>
    </row>
    <row r="52" spans="1:9" x14ac:dyDescent="0.35">
      <c r="A52" t="s">
        <v>71</v>
      </c>
      <c r="B52" t="s">
        <v>10</v>
      </c>
      <c r="C52">
        <v>3</v>
      </c>
      <c r="D52">
        <v>3</v>
      </c>
      <c r="E52" t="s">
        <v>15</v>
      </c>
      <c r="F52" t="s">
        <v>12</v>
      </c>
      <c r="G52" t="s">
        <v>13</v>
      </c>
      <c r="H52">
        <v>4</v>
      </c>
      <c r="I52">
        <v>3</v>
      </c>
    </row>
    <row r="53" spans="1:9" x14ac:dyDescent="0.35">
      <c r="A53" t="s">
        <v>72</v>
      </c>
      <c r="B53" t="s">
        <v>10</v>
      </c>
      <c r="C53">
        <v>4</v>
      </c>
      <c r="D53">
        <v>4</v>
      </c>
      <c r="E53" t="s">
        <v>11</v>
      </c>
      <c r="F53" t="s">
        <v>12</v>
      </c>
      <c r="G53" t="s">
        <v>13</v>
      </c>
      <c r="H53">
        <v>5</v>
      </c>
      <c r="I53">
        <v>4</v>
      </c>
    </row>
    <row r="54" spans="1:9" x14ac:dyDescent="0.35">
      <c r="A54" t="s">
        <v>73</v>
      </c>
      <c r="B54" t="s">
        <v>10</v>
      </c>
      <c r="C54">
        <v>4</v>
      </c>
      <c r="D54">
        <v>5</v>
      </c>
      <c r="E54" t="s">
        <v>15</v>
      </c>
      <c r="F54" t="s">
        <v>12</v>
      </c>
      <c r="G54" t="s">
        <v>13</v>
      </c>
      <c r="H54">
        <v>4</v>
      </c>
      <c r="I54">
        <v>4</v>
      </c>
    </row>
    <row r="55" spans="1:9" x14ac:dyDescent="0.35">
      <c r="A55" t="s">
        <v>74</v>
      </c>
      <c r="B55" t="s">
        <v>10</v>
      </c>
      <c r="C55">
        <v>3</v>
      </c>
      <c r="D55">
        <v>3</v>
      </c>
      <c r="E55" t="s">
        <v>22</v>
      </c>
      <c r="F55" t="s">
        <v>23</v>
      </c>
      <c r="G55" t="s">
        <v>45</v>
      </c>
      <c r="H55">
        <v>3</v>
      </c>
      <c r="I55">
        <v>3</v>
      </c>
    </row>
    <row r="56" spans="1:9" x14ac:dyDescent="0.35">
      <c r="A56" t="s">
        <v>75</v>
      </c>
      <c r="B56" t="s">
        <v>10</v>
      </c>
      <c r="C56">
        <v>3</v>
      </c>
      <c r="D56">
        <v>1</v>
      </c>
      <c r="E56" t="s">
        <v>11</v>
      </c>
      <c r="F56" t="s">
        <v>12</v>
      </c>
      <c r="G56" t="s">
        <v>45</v>
      </c>
      <c r="H56">
        <v>4</v>
      </c>
      <c r="I56">
        <v>4</v>
      </c>
    </row>
    <row r="57" spans="1:9" x14ac:dyDescent="0.35">
      <c r="A57" t="s">
        <v>76</v>
      </c>
      <c r="B57" t="s">
        <v>10</v>
      </c>
      <c r="C57">
        <v>3</v>
      </c>
      <c r="D57">
        <v>2</v>
      </c>
      <c r="E57" t="s">
        <v>15</v>
      </c>
      <c r="F57" t="s">
        <v>12</v>
      </c>
      <c r="G57" t="s">
        <v>13</v>
      </c>
      <c r="H57">
        <v>5</v>
      </c>
      <c r="I57">
        <v>4</v>
      </c>
    </row>
    <row r="58" spans="1:9" x14ac:dyDescent="0.35">
      <c r="A58" t="s">
        <v>77</v>
      </c>
      <c r="B58" t="s">
        <v>62</v>
      </c>
      <c r="C58">
        <v>4</v>
      </c>
      <c r="D58">
        <v>4</v>
      </c>
      <c r="E58" t="s">
        <v>22</v>
      </c>
      <c r="F58" t="s">
        <v>12</v>
      </c>
      <c r="G58" t="s">
        <v>32</v>
      </c>
      <c r="H58">
        <v>4</v>
      </c>
      <c r="I58">
        <v>4</v>
      </c>
    </row>
    <row r="59" spans="1:9" x14ac:dyDescent="0.35">
      <c r="A59" t="s">
        <v>78</v>
      </c>
      <c r="B59" t="s">
        <v>10</v>
      </c>
      <c r="C59">
        <v>3</v>
      </c>
      <c r="D59">
        <v>1</v>
      </c>
      <c r="E59" t="s">
        <v>11</v>
      </c>
      <c r="F59" t="s">
        <v>12</v>
      </c>
      <c r="G59" t="s">
        <v>13</v>
      </c>
      <c r="H59">
        <v>4</v>
      </c>
      <c r="I59">
        <v>3</v>
      </c>
    </row>
    <row r="60" spans="1:9" x14ac:dyDescent="0.35">
      <c r="A60" t="s">
        <v>79</v>
      </c>
      <c r="B60" t="s">
        <v>10</v>
      </c>
      <c r="C60">
        <v>2</v>
      </c>
      <c r="D60">
        <v>3</v>
      </c>
      <c r="E60" t="s">
        <v>22</v>
      </c>
      <c r="F60" t="s">
        <v>12</v>
      </c>
      <c r="G60" t="s">
        <v>13</v>
      </c>
      <c r="H60">
        <v>3</v>
      </c>
      <c r="I60">
        <v>5</v>
      </c>
    </row>
    <row r="61" spans="1:9" x14ac:dyDescent="0.35">
      <c r="A61" t="s">
        <v>80</v>
      </c>
      <c r="B61" t="s">
        <v>10</v>
      </c>
      <c r="C61">
        <v>3</v>
      </c>
      <c r="D61">
        <v>1</v>
      </c>
      <c r="E61" t="s">
        <v>11</v>
      </c>
      <c r="F61" t="s">
        <v>12</v>
      </c>
      <c r="G61" t="s">
        <v>13</v>
      </c>
      <c r="H61">
        <v>5</v>
      </c>
      <c r="I61">
        <v>4</v>
      </c>
    </row>
    <row r="62" spans="1:9" x14ac:dyDescent="0.35">
      <c r="A62" t="s">
        <v>81</v>
      </c>
      <c r="B62" t="s">
        <v>10</v>
      </c>
      <c r="C62">
        <v>2</v>
      </c>
      <c r="D62">
        <v>1</v>
      </c>
      <c r="E62" t="s">
        <v>15</v>
      </c>
      <c r="F62" t="s">
        <v>23</v>
      </c>
      <c r="G62" t="s">
        <v>13</v>
      </c>
      <c r="H62">
        <v>3</v>
      </c>
      <c r="I62">
        <v>2</v>
      </c>
    </row>
    <row r="63" spans="1:9" x14ac:dyDescent="0.35">
      <c r="A63" t="s">
        <v>82</v>
      </c>
      <c r="B63" t="s">
        <v>10</v>
      </c>
      <c r="C63">
        <v>2</v>
      </c>
      <c r="D63">
        <v>3</v>
      </c>
      <c r="E63" t="s">
        <v>15</v>
      </c>
      <c r="F63" t="s">
        <v>12</v>
      </c>
      <c r="G63" t="s">
        <v>13</v>
      </c>
      <c r="H63">
        <v>4</v>
      </c>
      <c r="I63">
        <v>4</v>
      </c>
    </row>
    <row r="64" spans="1:9" x14ac:dyDescent="0.35">
      <c r="A64" t="s">
        <v>83</v>
      </c>
      <c r="B64" t="s">
        <v>10</v>
      </c>
      <c r="C64">
        <v>4</v>
      </c>
      <c r="D64">
        <v>4</v>
      </c>
      <c r="E64" t="s">
        <v>22</v>
      </c>
      <c r="F64" t="s">
        <v>23</v>
      </c>
      <c r="G64" t="s">
        <v>13</v>
      </c>
      <c r="H64">
        <v>4</v>
      </c>
      <c r="I64">
        <v>4</v>
      </c>
    </row>
    <row r="65" spans="1:9" x14ac:dyDescent="0.35">
      <c r="A65" t="s">
        <v>84</v>
      </c>
      <c r="B65" t="s">
        <v>10</v>
      </c>
      <c r="C65">
        <v>3</v>
      </c>
      <c r="D65">
        <v>3</v>
      </c>
      <c r="E65" t="s">
        <v>22</v>
      </c>
      <c r="F65" t="s">
        <v>12</v>
      </c>
      <c r="G65" t="s">
        <v>13</v>
      </c>
      <c r="H65">
        <v>3</v>
      </c>
      <c r="I65">
        <v>3</v>
      </c>
    </row>
    <row r="66" spans="1:9" x14ac:dyDescent="0.35">
      <c r="A66" t="s">
        <v>85</v>
      </c>
      <c r="B66" t="s">
        <v>10</v>
      </c>
      <c r="C66">
        <v>3</v>
      </c>
      <c r="D66">
        <v>2</v>
      </c>
      <c r="E66" t="s">
        <v>15</v>
      </c>
      <c r="F66" t="s">
        <v>23</v>
      </c>
      <c r="G66" t="s">
        <v>13</v>
      </c>
      <c r="H66">
        <v>2</v>
      </c>
      <c r="I66">
        <v>2</v>
      </c>
    </row>
    <row r="67" spans="1:9" x14ac:dyDescent="0.35">
      <c r="A67" t="s">
        <v>86</v>
      </c>
      <c r="B67" t="s">
        <v>10</v>
      </c>
      <c r="C67">
        <v>4</v>
      </c>
      <c r="D67">
        <v>5</v>
      </c>
      <c r="E67" t="s">
        <v>22</v>
      </c>
      <c r="F67" t="s">
        <v>23</v>
      </c>
      <c r="G67" t="s">
        <v>13</v>
      </c>
      <c r="H67">
        <v>2</v>
      </c>
      <c r="I67">
        <v>5</v>
      </c>
    </row>
    <row r="68" spans="1:9" x14ac:dyDescent="0.35">
      <c r="A68" t="s">
        <v>87</v>
      </c>
      <c r="B68" t="s">
        <v>10</v>
      </c>
      <c r="C68">
        <v>4</v>
      </c>
      <c r="D68">
        <v>3</v>
      </c>
      <c r="E68" t="s">
        <v>15</v>
      </c>
      <c r="F68" t="s">
        <v>12</v>
      </c>
      <c r="G68" t="s">
        <v>13</v>
      </c>
      <c r="H68">
        <v>4</v>
      </c>
      <c r="I68">
        <v>5</v>
      </c>
    </row>
    <row r="69" spans="1:9" x14ac:dyDescent="0.35">
      <c r="A69" t="s">
        <v>88</v>
      </c>
      <c r="B69" t="s">
        <v>10</v>
      </c>
      <c r="C69">
        <v>3</v>
      </c>
      <c r="D69">
        <v>5</v>
      </c>
      <c r="E69" t="s">
        <v>22</v>
      </c>
      <c r="F69" t="s">
        <v>23</v>
      </c>
      <c r="G69" t="s">
        <v>13</v>
      </c>
      <c r="H69">
        <v>3</v>
      </c>
      <c r="I69">
        <v>4</v>
      </c>
    </row>
    <row r="70" spans="1:9" x14ac:dyDescent="0.35">
      <c r="A70" t="s">
        <v>89</v>
      </c>
      <c r="B70" t="s">
        <v>10</v>
      </c>
      <c r="C70">
        <v>4</v>
      </c>
      <c r="D70">
        <v>2</v>
      </c>
      <c r="E70" t="s">
        <v>22</v>
      </c>
      <c r="F70" t="s">
        <v>12</v>
      </c>
      <c r="G70" t="s">
        <v>13</v>
      </c>
      <c r="H70">
        <v>1</v>
      </c>
      <c r="I70">
        <v>1</v>
      </c>
    </row>
    <row r="71" spans="1:9" x14ac:dyDescent="0.35">
      <c r="A71" t="s">
        <v>90</v>
      </c>
      <c r="B71" t="s">
        <v>10</v>
      </c>
      <c r="C71">
        <v>3</v>
      </c>
      <c r="D71">
        <v>3</v>
      </c>
      <c r="E71" t="s">
        <v>22</v>
      </c>
      <c r="F71" t="s">
        <v>12</v>
      </c>
      <c r="G71" t="s">
        <v>13</v>
      </c>
      <c r="H71">
        <v>3</v>
      </c>
      <c r="I71">
        <v>4</v>
      </c>
    </row>
    <row r="72" spans="1:9" x14ac:dyDescent="0.35">
      <c r="A72" t="s">
        <v>91</v>
      </c>
      <c r="B72" t="s">
        <v>10</v>
      </c>
      <c r="C72">
        <v>4</v>
      </c>
      <c r="D72">
        <v>3</v>
      </c>
      <c r="E72" t="s">
        <v>22</v>
      </c>
      <c r="F72" t="s">
        <v>12</v>
      </c>
      <c r="G72" t="s">
        <v>13</v>
      </c>
      <c r="H72">
        <v>4</v>
      </c>
      <c r="I72">
        <v>4</v>
      </c>
    </row>
    <row r="73" spans="1:9" x14ac:dyDescent="0.35">
      <c r="A73" t="s">
        <v>92</v>
      </c>
      <c r="B73" t="s">
        <v>10</v>
      </c>
      <c r="C73">
        <v>3</v>
      </c>
      <c r="D73">
        <v>3</v>
      </c>
      <c r="E73" t="s">
        <v>22</v>
      </c>
      <c r="F73" t="s">
        <v>12</v>
      </c>
      <c r="G73" t="s">
        <v>13</v>
      </c>
      <c r="H73">
        <v>4</v>
      </c>
      <c r="I73">
        <v>4</v>
      </c>
    </row>
    <row r="74" spans="1:9" x14ac:dyDescent="0.35">
      <c r="A74" t="s">
        <v>93</v>
      </c>
      <c r="B74" t="s">
        <v>10</v>
      </c>
      <c r="C74">
        <v>1</v>
      </c>
      <c r="D74">
        <v>1</v>
      </c>
      <c r="E74" t="s">
        <v>11</v>
      </c>
      <c r="F74" t="s">
        <v>12</v>
      </c>
      <c r="G74" t="s">
        <v>13</v>
      </c>
      <c r="H74">
        <v>1</v>
      </c>
      <c r="I74">
        <v>1</v>
      </c>
    </row>
    <row r="75" spans="1:9" x14ac:dyDescent="0.35">
      <c r="A75" t="s">
        <v>94</v>
      </c>
      <c r="B75" t="s">
        <v>10</v>
      </c>
      <c r="C75">
        <v>3</v>
      </c>
      <c r="D75">
        <v>3</v>
      </c>
      <c r="E75" t="s">
        <v>22</v>
      </c>
      <c r="F75" t="s">
        <v>12</v>
      </c>
      <c r="G75" t="s">
        <v>13</v>
      </c>
      <c r="H75">
        <v>4</v>
      </c>
      <c r="I75">
        <v>4</v>
      </c>
    </row>
    <row r="76" spans="1:9" x14ac:dyDescent="0.35">
      <c r="A76" t="s">
        <v>95</v>
      </c>
      <c r="B76" t="s">
        <v>10</v>
      </c>
      <c r="C76">
        <v>5</v>
      </c>
      <c r="D76">
        <v>5</v>
      </c>
      <c r="E76" t="s">
        <v>11</v>
      </c>
      <c r="F76" t="s">
        <v>23</v>
      </c>
      <c r="G76" t="s">
        <v>13</v>
      </c>
      <c r="H76">
        <v>3</v>
      </c>
      <c r="I76">
        <v>5</v>
      </c>
    </row>
    <row r="77" spans="1:9" x14ac:dyDescent="0.35">
      <c r="A77" t="s">
        <v>96</v>
      </c>
      <c r="B77" t="s">
        <v>10</v>
      </c>
      <c r="C77">
        <v>3</v>
      </c>
      <c r="D77">
        <v>3</v>
      </c>
      <c r="E77" t="s">
        <v>15</v>
      </c>
      <c r="F77" t="s">
        <v>12</v>
      </c>
      <c r="G77" t="s">
        <v>13</v>
      </c>
      <c r="H77">
        <v>3</v>
      </c>
      <c r="I77">
        <v>3</v>
      </c>
    </row>
    <row r="78" spans="1:9" x14ac:dyDescent="0.35">
      <c r="A78" t="s">
        <v>97</v>
      </c>
      <c r="B78" t="s">
        <v>10</v>
      </c>
      <c r="C78">
        <v>2</v>
      </c>
      <c r="D78">
        <v>3</v>
      </c>
      <c r="E78" t="s">
        <v>11</v>
      </c>
      <c r="F78" t="s">
        <v>17</v>
      </c>
      <c r="G78" t="s">
        <v>13</v>
      </c>
      <c r="H78">
        <v>2</v>
      </c>
      <c r="I78">
        <v>3</v>
      </c>
    </row>
    <row r="79" spans="1:9" x14ac:dyDescent="0.35">
      <c r="A79" t="s">
        <v>98</v>
      </c>
      <c r="B79" t="s">
        <v>10</v>
      </c>
      <c r="C79">
        <v>3</v>
      </c>
      <c r="D79">
        <v>4</v>
      </c>
      <c r="E79" t="s">
        <v>15</v>
      </c>
      <c r="F79" t="s">
        <v>12</v>
      </c>
      <c r="G79" t="s">
        <v>13</v>
      </c>
      <c r="H79">
        <v>3</v>
      </c>
      <c r="I79">
        <v>3</v>
      </c>
    </row>
    <row r="80" spans="1:9" x14ac:dyDescent="0.35">
      <c r="A80" t="s">
        <v>99</v>
      </c>
      <c r="B80" t="s">
        <v>62</v>
      </c>
      <c r="C80">
        <v>3</v>
      </c>
      <c r="D80">
        <v>2</v>
      </c>
      <c r="E80" t="s">
        <v>15</v>
      </c>
      <c r="F80" t="s">
        <v>12</v>
      </c>
      <c r="G80" t="s">
        <v>13</v>
      </c>
      <c r="H80">
        <v>5</v>
      </c>
      <c r="I80">
        <v>4</v>
      </c>
    </row>
    <row r="81" spans="1:9" x14ac:dyDescent="0.35">
      <c r="A81" t="s">
        <v>100</v>
      </c>
      <c r="B81" t="s">
        <v>10</v>
      </c>
      <c r="C81">
        <v>3</v>
      </c>
      <c r="D81">
        <v>3</v>
      </c>
      <c r="E81" t="s">
        <v>15</v>
      </c>
      <c r="F81" t="s">
        <v>12</v>
      </c>
      <c r="G81" t="s">
        <v>32</v>
      </c>
      <c r="H81">
        <v>3</v>
      </c>
      <c r="I81">
        <v>5</v>
      </c>
    </row>
    <row r="82" spans="1:9" x14ac:dyDescent="0.35">
      <c r="A82" t="s">
        <v>101</v>
      </c>
      <c r="B82" t="s">
        <v>10</v>
      </c>
      <c r="C82">
        <v>2</v>
      </c>
      <c r="D82">
        <v>2</v>
      </c>
      <c r="E82" t="s">
        <v>15</v>
      </c>
      <c r="F82" t="s">
        <v>12</v>
      </c>
      <c r="G82" t="s">
        <v>13</v>
      </c>
      <c r="H82">
        <v>1</v>
      </c>
      <c r="I82">
        <v>1</v>
      </c>
    </row>
    <row r="83" spans="1:9" x14ac:dyDescent="0.35">
      <c r="A83" t="s">
        <v>102</v>
      </c>
      <c r="B83" t="s">
        <v>10</v>
      </c>
      <c r="C83">
        <v>5</v>
      </c>
      <c r="D83">
        <v>3</v>
      </c>
      <c r="E83" t="s">
        <v>15</v>
      </c>
      <c r="F83" t="s">
        <v>23</v>
      </c>
      <c r="G83" t="s">
        <v>13</v>
      </c>
      <c r="H83">
        <v>4</v>
      </c>
      <c r="I83">
        <v>5</v>
      </c>
    </row>
    <row r="84" spans="1:9" x14ac:dyDescent="0.35">
      <c r="A84" t="s">
        <v>103</v>
      </c>
      <c r="B84" t="s">
        <v>10</v>
      </c>
      <c r="C84">
        <v>3</v>
      </c>
      <c r="D84">
        <v>2</v>
      </c>
      <c r="E84" t="s">
        <v>15</v>
      </c>
      <c r="F84" t="s">
        <v>12</v>
      </c>
      <c r="G84" t="s">
        <v>13</v>
      </c>
      <c r="H84">
        <v>3</v>
      </c>
      <c r="I84">
        <v>4</v>
      </c>
    </row>
    <row r="85" spans="1:9" x14ac:dyDescent="0.35">
      <c r="A85" t="s">
        <v>104</v>
      </c>
      <c r="B85" t="s">
        <v>62</v>
      </c>
      <c r="C85">
        <v>1</v>
      </c>
      <c r="D85">
        <v>5</v>
      </c>
      <c r="E85" t="s">
        <v>15</v>
      </c>
      <c r="F85" t="s">
        <v>12</v>
      </c>
      <c r="G85" t="s">
        <v>13</v>
      </c>
      <c r="H85">
        <v>5</v>
      </c>
      <c r="I85">
        <v>3</v>
      </c>
    </row>
    <row r="86" spans="1:9" x14ac:dyDescent="0.35">
      <c r="A86" t="s">
        <v>105</v>
      </c>
      <c r="B86" t="s">
        <v>10</v>
      </c>
      <c r="C86">
        <v>2</v>
      </c>
      <c r="D86">
        <v>2</v>
      </c>
      <c r="E86" t="s">
        <v>22</v>
      </c>
      <c r="F86" t="s">
        <v>17</v>
      </c>
      <c r="G86" t="s">
        <v>13</v>
      </c>
      <c r="H86">
        <v>5</v>
      </c>
      <c r="I86">
        <v>4</v>
      </c>
    </row>
    <row r="87" spans="1:9" x14ac:dyDescent="0.35">
      <c r="A87" t="s">
        <v>106</v>
      </c>
      <c r="B87" t="s">
        <v>62</v>
      </c>
      <c r="C87">
        <v>4</v>
      </c>
      <c r="D87">
        <v>4</v>
      </c>
      <c r="E87" t="s">
        <v>11</v>
      </c>
      <c r="F87" t="s">
        <v>12</v>
      </c>
      <c r="G87" t="s">
        <v>13</v>
      </c>
      <c r="H87">
        <v>4</v>
      </c>
      <c r="I87">
        <v>3</v>
      </c>
    </row>
    <row r="88" spans="1:9" x14ac:dyDescent="0.35">
      <c r="A88" t="s">
        <v>107</v>
      </c>
      <c r="B88" t="s">
        <v>10</v>
      </c>
      <c r="C88">
        <v>2</v>
      </c>
      <c r="D88">
        <v>3</v>
      </c>
      <c r="E88" t="s">
        <v>15</v>
      </c>
      <c r="F88" t="s">
        <v>17</v>
      </c>
      <c r="G88" t="s">
        <v>13</v>
      </c>
      <c r="H88">
        <v>3</v>
      </c>
      <c r="I88">
        <v>3</v>
      </c>
    </row>
    <row r="89" spans="1:9" x14ac:dyDescent="0.35">
      <c r="A89" t="s">
        <v>108</v>
      </c>
      <c r="B89" t="s">
        <v>10</v>
      </c>
      <c r="C89">
        <v>2</v>
      </c>
      <c r="D89">
        <v>3</v>
      </c>
      <c r="E89" t="s">
        <v>15</v>
      </c>
      <c r="F89" t="s">
        <v>12</v>
      </c>
      <c r="G89" t="s">
        <v>32</v>
      </c>
      <c r="H89">
        <v>3</v>
      </c>
      <c r="I89">
        <v>3</v>
      </c>
    </row>
    <row r="90" spans="1:9" x14ac:dyDescent="0.35">
      <c r="A90" t="s">
        <v>109</v>
      </c>
      <c r="B90" t="s">
        <v>10</v>
      </c>
      <c r="C90">
        <v>2</v>
      </c>
      <c r="D90">
        <v>5</v>
      </c>
      <c r="E90" t="s">
        <v>15</v>
      </c>
      <c r="F90" t="s">
        <v>17</v>
      </c>
      <c r="G90" t="s">
        <v>13</v>
      </c>
      <c r="H90">
        <v>4</v>
      </c>
      <c r="I90">
        <v>5</v>
      </c>
    </row>
    <row r="91" spans="1:9" x14ac:dyDescent="0.35">
      <c r="A91" t="s">
        <v>110</v>
      </c>
      <c r="B91" t="s">
        <v>62</v>
      </c>
      <c r="C91">
        <v>2</v>
      </c>
      <c r="D91">
        <v>2</v>
      </c>
      <c r="E91" t="s">
        <v>11</v>
      </c>
      <c r="F91" t="s">
        <v>12</v>
      </c>
      <c r="G91" t="s">
        <v>13</v>
      </c>
      <c r="H91">
        <v>4</v>
      </c>
      <c r="I91">
        <v>4</v>
      </c>
    </row>
    <row r="92" spans="1:9" x14ac:dyDescent="0.35">
      <c r="A92" t="s">
        <v>111</v>
      </c>
      <c r="B92" t="s">
        <v>10</v>
      </c>
      <c r="C92">
        <v>3</v>
      </c>
      <c r="D92">
        <v>3</v>
      </c>
      <c r="E92" t="s">
        <v>15</v>
      </c>
      <c r="F92" t="s">
        <v>12</v>
      </c>
      <c r="G92" t="s">
        <v>45</v>
      </c>
      <c r="H92">
        <v>4</v>
      </c>
      <c r="I92">
        <v>4</v>
      </c>
    </row>
    <row r="93" spans="1:9" x14ac:dyDescent="0.35">
      <c r="A93" t="s">
        <v>112</v>
      </c>
      <c r="B93" t="s">
        <v>10</v>
      </c>
      <c r="C93">
        <v>2</v>
      </c>
      <c r="D93">
        <v>2</v>
      </c>
      <c r="E93" t="s">
        <v>15</v>
      </c>
      <c r="F93" t="s">
        <v>12</v>
      </c>
      <c r="G93" t="s">
        <v>13</v>
      </c>
      <c r="H93">
        <v>4</v>
      </c>
      <c r="I93">
        <v>3</v>
      </c>
    </row>
    <row r="94" spans="1:9" x14ac:dyDescent="0.35">
      <c r="A94" t="s">
        <v>113</v>
      </c>
      <c r="B94" t="s">
        <v>47</v>
      </c>
      <c r="C94">
        <v>4</v>
      </c>
      <c r="D94">
        <v>5</v>
      </c>
      <c r="E94" t="s">
        <v>15</v>
      </c>
      <c r="F94" t="s">
        <v>12</v>
      </c>
      <c r="G94" t="s">
        <v>13</v>
      </c>
      <c r="H94">
        <v>4</v>
      </c>
      <c r="I94">
        <v>5</v>
      </c>
    </row>
    <row r="95" spans="1:9" x14ac:dyDescent="0.35">
      <c r="A95" t="s">
        <v>114</v>
      </c>
      <c r="B95" t="s">
        <v>47</v>
      </c>
      <c r="C95">
        <v>3</v>
      </c>
      <c r="D95">
        <v>3</v>
      </c>
      <c r="E95" t="s">
        <v>15</v>
      </c>
      <c r="F95" t="s">
        <v>12</v>
      </c>
      <c r="G95" t="s">
        <v>13</v>
      </c>
      <c r="H95">
        <v>4</v>
      </c>
      <c r="I95">
        <v>4</v>
      </c>
    </row>
    <row r="96" spans="1:9" x14ac:dyDescent="0.35">
      <c r="A96" t="s">
        <v>115</v>
      </c>
      <c r="B96" t="s">
        <v>47</v>
      </c>
      <c r="C96">
        <v>4</v>
      </c>
      <c r="D96">
        <v>5</v>
      </c>
      <c r="E96" t="s">
        <v>11</v>
      </c>
      <c r="F96" t="s">
        <v>23</v>
      </c>
      <c r="G96" t="s">
        <v>13</v>
      </c>
      <c r="H96">
        <v>5</v>
      </c>
      <c r="I96">
        <v>5</v>
      </c>
    </row>
    <row r="97" spans="1:9" x14ac:dyDescent="0.35">
      <c r="A97" t="s">
        <v>116</v>
      </c>
      <c r="B97" t="s">
        <v>47</v>
      </c>
      <c r="C97">
        <v>3</v>
      </c>
      <c r="D97">
        <v>3</v>
      </c>
      <c r="E97" t="s">
        <v>15</v>
      </c>
      <c r="F97" t="s">
        <v>12</v>
      </c>
      <c r="G97" t="s">
        <v>13</v>
      </c>
      <c r="H97">
        <v>3</v>
      </c>
      <c r="I97">
        <v>4</v>
      </c>
    </row>
    <row r="98" spans="1:9" x14ac:dyDescent="0.35">
      <c r="A98" t="s">
        <v>117</v>
      </c>
      <c r="B98" t="s">
        <v>47</v>
      </c>
      <c r="C98">
        <v>2</v>
      </c>
      <c r="D98">
        <v>3</v>
      </c>
      <c r="E98" t="s">
        <v>11</v>
      </c>
      <c r="F98" t="s">
        <v>23</v>
      </c>
      <c r="G98" t="s">
        <v>13</v>
      </c>
      <c r="H98">
        <v>3</v>
      </c>
      <c r="I98">
        <v>4</v>
      </c>
    </row>
    <row r="99" spans="1:9" x14ac:dyDescent="0.35">
      <c r="A99" t="s">
        <v>118</v>
      </c>
      <c r="B99" t="s">
        <v>47</v>
      </c>
      <c r="C99">
        <v>1</v>
      </c>
      <c r="D99">
        <v>2</v>
      </c>
      <c r="E99" t="s">
        <v>15</v>
      </c>
      <c r="F99" t="s">
        <v>12</v>
      </c>
      <c r="G99" t="s">
        <v>13</v>
      </c>
      <c r="H99">
        <v>5</v>
      </c>
      <c r="I99">
        <v>3</v>
      </c>
    </row>
    <row r="100" spans="1:9" x14ac:dyDescent="0.35">
      <c r="A100" t="s">
        <v>119</v>
      </c>
      <c r="B100" t="s">
        <v>47</v>
      </c>
      <c r="C100">
        <v>4</v>
      </c>
      <c r="D100">
        <v>4</v>
      </c>
      <c r="E100" t="s">
        <v>22</v>
      </c>
      <c r="F100" t="s">
        <v>23</v>
      </c>
      <c r="G100" t="s">
        <v>13</v>
      </c>
      <c r="H100">
        <v>2</v>
      </c>
      <c r="I100">
        <v>5</v>
      </c>
    </row>
    <row r="101" spans="1:9" x14ac:dyDescent="0.35">
      <c r="A101" t="s">
        <v>120</v>
      </c>
      <c r="B101" t="s">
        <v>47</v>
      </c>
      <c r="C101">
        <v>4</v>
      </c>
      <c r="D101">
        <v>3</v>
      </c>
      <c r="E101" t="s">
        <v>15</v>
      </c>
      <c r="F101" t="s">
        <v>12</v>
      </c>
      <c r="G101" t="s">
        <v>13</v>
      </c>
      <c r="H101">
        <v>4</v>
      </c>
      <c r="I101">
        <v>4</v>
      </c>
    </row>
    <row r="102" spans="1:9" x14ac:dyDescent="0.35">
      <c r="A102" t="s">
        <v>121</v>
      </c>
      <c r="B102" t="s">
        <v>47</v>
      </c>
      <c r="C102">
        <v>4</v>
      </c>
      <c r="D102">
        <v>5</v>
      </c>
      <c r="E102" t="s">
        <v>11</v>
      </c>
      <c r="F102" t="s">
        <v>23</v>
      </c>
      <c r="G102" t="s">
        <v>13</v>
      </c>
      <c r="H102">
        <v>3</v>
      </c>
      <c r="I102">
        <v>4</v>
      </c>
    </row>
    <row r="103" spans="1:9" x14ac:dyDescent="0.35">
      <c r="A103" t="s">
        <v>122</v>
      </c>
      <c r="B103" t="s">
        <v>47</v>
      </c>
      <c r="C103">
        <v>1</v>
      </c>
      <c r="D103">
        <v>5</v>
      </c>
      <c r="E103" t="s">
        <v>11</v>
      </c>
      <c r="F103" t="s">
        <v>12</v>
      </c>
      <c r="G103" t="s">
        <v>13</v>
      </c>
      <c r="H103">
        <v>5</v>
      </c>
      <c r="I103">
        <v>5</v>
      </c>
    </row>
    <row r="104" spans="1:9" x14ac:dyDescent="0.35">
      <c r="A104" t="s">
        <v>123</v>
      </c>
      <c r="B104" t="s">
        <v>47</v>
      </c>
      <c r="C104">
        <v>5</v>
      </c>
      <c r="D104">
        <v>5</v>
      </c>
      <c r="E104" t="s">
        <v>15</v>
      </c>
      <c r="F104" t="s">
        <v>23</v>
      </c>
      <c r="G104" t="s">
        <v>13</v>
      </c>
      <c r="H104">
        <v>3</v>
      </c>
      <c r="I104">
        <v>5</v>
      </c>
    </row>
    <row r="105" spans="1:9" x14ac:dyDescent="0.35">
      <c r="A105" t="s">
        <v>124</v>
      </c>
      <c r="B105" t="s">
        <v>47</v>
      </c>
      <c r="C105">
        <v>1</v>
      </c>
      <c r="D105">
        <v>3</v>
      </c>
      <c r="E105" t="s">
        <v>15</v>
      </c>
      <c r="F105" t="s">
        <v>17</v>
      </c>
      <c r="G105" t="s">
        <v>13</v>
      </c>
      <c r="H105">
        <v>3</v>
      </c>
      <c r="I105">
        <v>1</v>
      </c>
    </row>
    <row r="106" spans="1:9" x14ac:dyDescent="0.35">
      <c r="A106" t="s">
        <v>125</v>
      </c>
      <c r="B106" t="s">
        <v>47</v>
      </c>
      <c r="C106">
        <v>5</v>
      </c>
      <c r="D106">
        <v>3</v>
      </c>
      <c r="E106" t="s">
        <v>11</v>
      </c>
      <c r="F106" t="s">
        <v>23</v>
      </c>
      <c r="G106" t="s">
        <v>13</v>
      </c>
      <c r="H106">
        <v>4</v>
      </c>
      <c r="I106">
        <v>5</v>
      </c>
    </row>
    <row r="107" spans="1:9" x14ac:dyDescent="0.35">
      <c r="A107" t="s">
        <v>126</v>
      </c>
      <c r="B107" t="s">
        <v>47</v>
      </c>
      <c r="C107">
        <v>3</v>
      </c>
      <c r="D107">
        <v>3</v>
      </c>
      <c r="E107" t="s">
        <v>11</v>
      </c>
      <c r="F107" t="s">
        <v>12</v>
      </c>
      <c r="G107" t="s">
        <v>13</v>
      </c>
      <c r="H107">
        <v>4</v>
      </c>
      <c r="I107">
        <v>3</v>
      </c>
    </row>
    <row r="108" spans="1:9" x14ac:dyDescent="0.35">
      <c r="A108" t="s">
        <v>127</v>
      </c>
      <c r="B108" t="s">
        <v>47</v>
      </c>
      <c r="C108">
        <v>4</v>
      </c>
      <c r="D108">
        <v>4</v>
      </c>
      <c r="E108" t="s">
        <v>22</v>
      </c>
      <c r="F108" t="s">
        <v>23</v>
      </c>
      <c r="G108" t="s">
        <v>13</v>
      </c>
      <c r="H108">
        <v>4</v>
      </c>
      <c r="I108">
        <v>5</v>
      </c>
    </row>
    <row r="109" spans="1:9" x14ac:dyDescent="0.35">
      <c r="A109" t="s">
        <v>128</v>
      </c>
      <c r="B109" t="s">
        <v>47</v>
      </c>
      <c r="C109">
        <v>2</v>
      </c>
      <c r="D109">
        <v>3</v>
      </c>
      <c r="E109" t="s">
        <v>11</v>
      </c>
      <c r="F109" t="s">
        <v>17</v>
      </c>
      <c r="G109" t="s">
        <v>13</v>
      </c>
      <c r="H109">
        <v>3</v>
      </c>
      <c r="I109">
        <v>4</v>
      </c>
    </row>
    <row r="110" spans="1:9" x14ac:dyDescent="0.35">
      <c r="A110" t="s">
        <v>129</v>
      </c>
      <c r="B110" t="s">
        <v>47</v>
      </c>
      <c r="C110">
        <v>3</v>
      </c>
      <c r="D110">
        <v>3</v>
      </c>
      <c r="E110" t="s">
        <v>15</v>
      </c>
      <c r="F110" t="s">
        <v>12</v>
      </c>
      <c r="G110" t="s">
        <v>13</v>
      </c>
      <c r="H110">
        <v>3</v>
      </c>
      <c r="I110">
        <v>4</v>
      </c>
    </row>
    <row r="111" spans="1:9" x14ac:dyDescent="0.35">
      <c r="A111" t="s">
        <v>130</v>
      </c>
      <c r="B111" t="s">
        <v>47</v>
      </c>
      <c r="C111">
        <v>2</v>
      </c>
      <c r="D111">
        <v>4</v>
      </c>
      <c r="E111" t="s">
        <v>15</v>
      </c>
      <c r="F111" t="s">
        <v>23</v>
      </c>
      <c r="G111" t="s">
        <v>13</v>
      </c>
      <c r="H111">
        <v>3</v>
      </c>
      <c r="I111">
        <v>3</v>
      </c>
    </row>
    <row r="112" spans="1:9" x14ac:dyDescent="0.35">
      <c r="A112" t="s">
        <v>131</v>
      </c>
      <c r="B112" t="s">
        <v>47</v>
      </c>
      <c r="C112">
        <v>2</v>
      </c>
      <c r="D112">
        <v>4</v>
      </c>
      <c r="E112" t="s">
        <v>11</v>
      </c>
      <c r="F112" t="s">
        <v>12</v>
      </c>
      <c r="G112" t="s">
        <v>13</v>
      </c>
      <c r="H112">
        <v>4</v>
      </c>
      <c r="I112">
        <v>3</v>
      </c>
    </row>
    <row r="113" spans="1:9" x14ac:dyDescent="0.35">
      <c r="A113" t="s">
        <v>132</v>
      </c>
      <c r="B113" t="s">
        <v>10</v>
      </c>
      <c r="C113">
        <v>1</v>
      </c>
      <c r="D113">
        <v>1</v>
      </c>
      <c r="E113" t="s">
        <v>11</v>
      </c>
      <c r="F113" t="s">
        <v>12</v>
      </c>
      <c r="G113" t="s">
        <v>13</v>
      </c>
      <c r="H113">
        <v>3</v>
      </c>
      <c r="I113">
        <v>3</v>
      </c>
    </row>
    <row r="114" spans="1:9" x14ac:dyDescent="0.35">
      <c r="A114" t="s">
        <v>133</v>
      </c>
      <c r="B114" t="s">
        <v>47</v>
      </c>
      <c r="C114">
        <v>1</v>
      </c>
      <c r="D114">
        <v>3</v>
      </c>
      <c r="E114" t="s">
        <v>11</v>
      </c>
      <c r="F114" t="s">
        <v>12</v>
      </c>
      <c r="G114" t="s">
        <v>13</v>
      </c>
      <c r="H114">
        <v>5</v>
      </c>
      <c r="I114">
        <v>3</v>
      </c>
    </row>
    <row r="115" spans="1:9" x14ac:dyDescent="0.35">
      <c r="A115" t="s">
        <v>134</v>
      </c>
      <c r="B115" t="s">
        <v>47</v>
      </c>
      <c r="C115">
        <v>3</v>
      </c>
      <c r="D115">
        <v>4</v>
      </c>
      <c r="E115" t="s">
        <v>11</v>
      </c>
      <c r="F115" t="s">
        <v>23</v>
      </c>
      <c r="G115" t="s">
        <v>13</v>
      </c>
      <c r="H115">
        <v>3</v>
      </c>
      <c r="I115">
        <v>3</v>
      </c>
    </row>
    <row r="116" spans="1:9" x14ac:dyDescent="0.35">
      <c r="A116" t="s">
        <v>135</v>
      </c>
      <c r="B116" t="s">
        <v>47</v>
      </c>
      <c r="C116">
        <v>1</v>
      </c>
      <c r="D116">
        <v>1</v>
      </c>
      <c r="E116" t="s">
        <v>15</v>
      </c>
      <c r="F116" t="s">
        <v>23</v>
      </c>
      <c r="G116" t="s">
        <v>13</v>
      </c>
      <c r="H116">
        <v>1</v>
      </c>
      <c r="I116">
        <v>1</v>
      </c>
    </row>
    <row r="117" spans="1:9" x14ac:dyDescent="0.35">
      <c r="A117" t="s">
        <v>136</v>
      </c>
      <c r="B117" t="s">
        <v>47</v>
      </c>
      <c r="C117">
        <v>3</v>
      </c>
      <c r="D117">
        <v>4</v>
      </c>
      <c r="E117" t="s">
        <v>15</v>
      </c>
      <c r="F117" t="s">
        <v>17</v>
      </c>
      <c r="G117" t="s">
        <v>13</v>
      </c>
      <c r="H117">
        <v>2</v>
      </c>
      <c r="I117">
        <v>2</v>
      </c>
    </row>
    <row r="118" spans="1:9" x14ac:dyDescent="0.35">
      <c r="A118" t="s">
        <v>137</v>
      </c>
      <c r="B118" t="s">
        <v>47</v>
      </c>
      <c r="C118">
        <v>3</v>
      </c>
      <c r="D118">
        <v>1</v>
      </c>
      <c r="E118" t="s">
        <v>11</v>
      </c>
      <c r="F118" t="s">
        <v>12</v>
      </c>
      <c r="G118" t="s">
        <v>13</v>
      </c>
      <c r="H118">
        <v>4</v>
      </c>
      <c r="I118">
        <v>4</v>
      </c>
    </row>
    <row r="119" spans="1:9" x14ac:dyDescent="0.35">
      <c r="A119" t="s">
        <v>138</v>
      </c>
      <c r="B119" t="s">
        <v>10</v>
      </c>
      <c r="C119">
        <v>2</v>
      </c>
      <c r="D119">
        <v>3</v>
      </c>
      <c r="E119" t="s">
        <v>11</v>
      </c>
      <c r="F119" t="s">
        <v>12</v>
      </c>
      <c r="G119" t="s">
        <v>13</v>
      </c>
      <c r="H119">
        <v>3</v>
      </c>
      <c r="I119">
        <v>5</v>
      </c>
    </row>
    <row r="120" spans="1:9" x14ac:dyDescent="0.35">
      <c r="A120" t="s">
        <v>139</v>
      </c>
      <c r="B120" t="s">
        <v>47</v>
      </c>
      <c r="C120">
        <v>2</v>
      </c>
      <c r="D120">
        <v>2</v>
      </c>
      <c r="E120" t="s">
        <v>15</v>
      </c>
      <c r="F120" t="s">
        <v>12</v>
      </c>
      <c r="G120" t="s">
        <v>13</v>
      </c>
      <c r="H120">
        <v>4</v>
      </c>
      <c r="I120">
        <v>4</v>
      </c>
    </row>
    <row r="121" spans="1:9" x14ac:dyDescent="0.35">
      <c r="A121" t="s">
        <v>140</v>
      </c>
      <c r="B121" t="s">
        <v>47</v>
      </c>
      <c r="C121">
        <v>4</v>
      </c>
      <c r="D121">
        <v>5</v>
      </c>
      <c r="E121" t="s">
        <v>15</v>
      </c>
      <c r="F121" t="s">
        <v>12</v>
      </c>
      <c r="G121" t="s">
        <v>13</v>
      </c>
      <c r="H121">
        <v>3</v>
      </c>
      <c r="I121">
        <v>5</v>
      </c>
    </row>
    <row r="122" spans="1:9" x14ac:dyDescent="0.35">
      <c r="A122" t="s">
        <v>141</v>
      </c>
      <c r="B122" t="s">
        <v>10</v>
      </c>
      <c r="C122">
        <v>4</v>
      </c>
      <c r="D122">
        <v>4</v>
      </c>
      <c r="E122" t="s">
        <v>22</v>
      </c>
      <c r="F122" t="s">
        <v>12</v>
      </c>
      <c r="G122" t="s">
        <v>13</v>
      </c>
      <c r="H122">
        <v>4</v>
      </c>
      <c r="I122">
        <v>4</v>
      </c>
    </row>
    <row r="123" spans="1:9" x14ac:dyDescent="0.35">
      <c r="A123" s="2">
        <v>45969.510416666664</v>
      </c>
      <c r="B123" t="s">
        <v>62</v>
      </c>
      <c r="C123">
        <v>3</v>
      </c>
      <c r="D123">
        <v>4</v>
      </c>
      <c r="E123" t="s">
        <v>15</v>
      </c>
      <c r="F123" t="s">
        <v>17</v>
      </c>
      <c r="G123" t="s">
        <v>13</v>
      </c>
      <c r="H123">
        <v>1</v>
      </c>
      <c r="I123">
        <v>4</v>
      </c>
    </row>
    <row r="124" spans="1:9" x14ac:dyDescent="0.35">
      <c r="A124" s="2">
        <v>45969.755162037036</v>
      </c>
      <c r="B124" t="s">
        <v>10</v>
      </c>
      <c r="C124">
        <v>5</v>
      </c>
      <c r="D124">
        <v>1</v>
      </c>
      <c r="E124" t="s">
        <v>11</v>
      </c>
      <c r="F124" t="s">
        <v>12</v>
      </c>
      <c r="G124" t="s">
        <v>45</v>
      </c>
      <c r="H124">
        <v>5</v>
      </c>
      <c r="I124">
        <v>5</v>
      </c>
    </row>
    <row r="125" spans="1:9" x14ac:dyDescent="0.35">
      <c r="A125" s="2">
        <v>45969.811886574076</v>
      </c>
      <c r="B125" t="s">
        <v>62</v>
      </c>
      <c r="C125">
        <v>3</v>
      </c>
      <c r="D125">
        <v>3</v>
      </c>
      <c r="E125" t="s">
        <v>15</v>
      </c>
      <c r="F125" t="s">
        <v>12</v>
      </c>
      <c r="G125" t="s">
        <v>13</v>
      </c>
      <c r="H125">
        <v>3</v>
      </c>
      <c r="I125">
        <v>3</v>
      </c>
    </row>
    <row r="126" spans="1:9" x14ac:dyDescent="0.35">
      <c r="A126" s="2">
        <v>45999.103263888886</v>
      </c>
      <c r="B126" t="s">
        <v>62</v>
      </c>
      <c r="C126">
        <v>3</v>
      </c>
      <c r="D126">
        <v>4</v>
      </c>
      <c r="E126" t="s">
        <v>15</v>
      </c>
      <c r="F126" t="s">
        <v>17</v>
      </c>
      <c r="G126" t="s">
        <v>13</v>
      </c>
      <c r="H126">
        <v>2</v>
      </c>
      <c r="I126">
        <v>4</v>
      </c>
    </row>
    <row r="127" spans="1:9" x14ac:dyDescent="0.35">
      <c r="A127" s="2">
        <v>45999.341527777775</v>
      </c>
      <c r="B127" t="s">
        <v>62</v>
      </c>
      <c r="C127">
        <v>3</v>
      </c>
      <c r="D127">
        <v>1</v>
      </c>
      <c r="E127" t="s">
        <v>22</v>
      </c>
      <c r="F127" t="s">
        <v>17</v>
      </c>
      <c r="G127" t="s">
        <v>13</v>
      </c>
      <c r="H127">
        <v>4</v>
      </c>
      <c r="I127">
        <v>5</v>
      </c>
    </row>
    <row r="128" spans="1:9" x14ac:dyDescent="0.35">
      <c r="A128" s="2">
        <v>45999.367881944447</v>
      </c>
      <c r="B128" t="s">
        <v>47</v>
      </c>
      <c r="C128">
        <v>4</v>
      </c>
      <c r="D128">
        <v>5</v>
      </c>
      <c r="E128" t="s">
        <v>11</v>
      </c>
      <c r="F128" t="s">
        <v>23</v>
      </c>
      <c r="G128" t="s">
        <v>13</v>
      </c>
      <c r="H128">
        <v>3</v>
      </c>
      <c r="I128">
        <v>5</v>
      </c>
    </row>
    <row r="129" spans="1:9" x14ac:dyDescent="0.35">
      <c r="A129" s="2">
        <v>45999.372303240743</v>
      </c>
      <c r="B129" t="s">
        <v>10</v>
      </c>
      <c r="C129">
        <v>3</v>
      </c>
      <c r="D129">
        <v>5</v>
      </c>
      <c r="E129" t="s">
        <v>15</v>
      </c>
      <c r="F129" t="s">
        <v>12</v>
      </c>
      <c r="G129" t="s">
        <v>45</v>
      </c>
      <c r="H129">
        <v>4</v>
      </c>
      <c r="I129">
        <v>5</v>
      </c>
    </row>
    <row r="130" spans="1:9" x14ac:dyDescent="0.35">
      <c r="A130" s="2">
        <v>45999.419421296298</v>
      </c>
      <c r="B130" t="s">
        <v>10</v>
      </c>
      <c r="C130">
        <v>3</v>
      </c>
      <c r="D130">
        <v>4</v>
      </c>
      <c r="E130" t="s">
        <v>22</v>
      </c>
      <c r="F130" t="s">
        <v>17</v>
      </c>
      <c r="G130" t="s">
        <v>13</v>
      </c>
      <c r="H130">
        <v>2</v>
      </c>
      <c r="I130">
        <v>4</v>
      </c>
    </row>
    <row r="131" spans="1:9" x14ac:dyDescent="0.35">
      <c r="A131" s="2">
        <v>45999.509560185186</v>
      </c>
      <c r="B131" t="s">
        <v>10</v>
      </c>
      <c r="C131">
        <v>5</v>
      </c>
      <c r="D131">
        <v>5</v>
      </c>
      <c r="E131" t="s">
        <v>159</v>
      </c>
      <c r="F131" t="s">
        <v>23</v>
      </c>
      <c r="G131" t="s">
        <v>13</v>
      </c>
      <c r="H131">
        <v>5</v>
      </c>
      <c r="I131">
        <v>4</v>
      </c>
    </row>
    <row r="132" spans="1:9" x14ac:dyDescent="0.35">
      <c r="A132" s="2">
        <v>45999.553356481483</v>
      </c>
      <c r="B132" t="s">
        <v>10</v>
      </c>
      <c r="C132">
        <v>2</v>
      </c>
      <c r="D132">
        <v>2</v>
      </c>
      <c r="E132" t="s">
        <v>11</v>
      </c>
      <c r="F132" t="s">
        <v>12</v>
      </c>
      <c r="G132" t="s">
        <v>13</v>
      </c>
      <c r="H132">
        <v>4</v>
      </c>
      <c r="I132">
        <v>4</v>
      </c>
    </row>
    <row r="133" spans="1:9" x14ac:dyDescent="0.35">
      <c r="A133" s="2">
        <v>45999.625925925924</v>
      </c>
      <c r="B133" t="s">
        <v>47</v>
      </c>
      <c r="C133">
        <v>4</v>
      </c>
      <c r="D133">
        <v>4</v>
      </c>
      <c r="E133" t="s">
        <v>15</v>
      </c>
      <c r="F133" t="s">
        <v>12</v>
      </c>
      <c r="G133" t="s">
        <v>13</v>
      </c>
      <c r="H133">
        <v>3</v>
      </c>
      <c r="I133">
        <v>4</v>
      </c>
    </row>
    <row r="134" spans="1:9" x14ac:dyDescent="0.35">
      <c r="A134" t="s">
        <v>142</v>
      </c>
      <c r="B134" t="s">
        <v>10</v>
      </c>
      <c r="C134">
        <v>1</v>
      </c>
      <c r="D134">
        <v>1</v>
      </c>
      <c r="E134" t="s">
        <v>15</v>
      </c>
      <c r="F134" t="s">
        <v>12</v>
      </c>
      <c r="G134" t="s">
        <v>13</v>
      </c>
      <c r="H134">
        <v>2</v>
      </c>
      <c r="I134">
        <v>2</v>
      </c>
    </row>
    <row r="135" spans="1:9" x14ac:dyDescent="0.35">
      <c r="A135" t="s">
        <v>143</v>
      </c>
      <c r="B135" t="s">
        <v>62</v>
      </c>
      <c r="C135">
        <v>4</v>
      </c>
      <c r="D135">
        <v>3</v>
      </c>
      <c r="E135" t="s">
        <v>22</v>
      </c>
      <c r="F135" t="s">
        <v>23</v>
      </c>
      <c r="G135" t="s">
        <v>45</v>
      </c>
      <c r="H135">
        <v>2</v>
      </c>
      <c r="I135">
        <v>4</v>
      </c>
    </row>
    <row r="136" spans="1:9" x14ac:dyDescent="0.35">
      <c r="A136" t="s">
        <v>144</v>
      </c>
      <c r="B136" t="s">
        <v>10</v>
      </c>
      <c r="C136">
        <v>5</v>
      </c>
      <c r="D136">
        <v>3</v>
      </c>
      <c r="E136" t="s">
        <v>22</v>
      </c>
      <c r="F136" t="s">
        <v>12</v>
      </c>
      <c r="G136" t="s">
        <v>13</v>
      </c>
      <c r="H136">
        <v>2</v>
      </c>
      <c r="I136">
        <v>4</v>
      </c>
    </row>
    <row r="137" spans="1:9" x14ac:dyDescent="0.35">
      <c r="A137" t="s">
        <v>145</v>
      </c>
      <c r="B137" t="s">
        <v>10</v>
      </c>
      <c r="C137">
        <v>3</v>
      </c>
      <c r="D137">
        <v>2</v>
      </c>
      <c r="E137" t="s">
        <v>15</v>
      </c>
      <c r="F137" t="s">
        <v>12</v>
      </c>
      <c r="G137" t="s">
        <v>13</v>
      </c>
      <c r="H137">
        <v>3</v>
      </c>
      <c r="I137">
        <v>4</v>
      </c>
    </row>
    <row r="138" spans="1:9" x14ac:dyDescent="0.35">
      <c r="A138" t="s">
        <v>146</v>
      </c>
      <c r="B138" t="s">
        <v>10</v>
      </c>
      <c r="C138">
        <v>4</v>
      </c>
      <c r="D138">
        <v>2</v>
      </c>
      <c r="E138" t="s">
        <v>22</v>
      </c>
      <c r="F138" t="s">
        <v>12</v>
      </c>
      <c r="G138" t="s">
        <v>13</v>
      </c>
      <c r="H138">
        <v>3</v>
      </c>
      <c r="I138">
        <v>3</v>
      </c>
    </row>
    <row r="139" spans="1:9" x14ac:dyDescent="0.35">
      <c r="A139" t="s">
        <v>147</v>
      </c>
      <c r="B139" t="s">
        <v>10</v>
      </c>
      <c r="C139">
        <v>3</v>
      </c>
      <c r="D139">
        <v>3</v>
      </c>
      <c r="E139" t="s">
        <v>15</v>
      </c>
      <c r="F139" t="s">
        <v>12</v>
      </c>
      <c r="G139" t="s">
        <v>13</v>
      </c>
      <c r="H139">
        <v>2</v>
      </c>
      <c r="I139">
        <v>4</v>
      </c>
    </row>
    <row r="140" spans="1:9" x14ac:dyDescent="0.35">
      <c r="A140" t="s">
        <v>148</v>
      </c>
      <c r="B140" t="s">
        <v>10</v>
      </c>
      <c r="C140">
        <v>4</v>
      </c>
      <c r="D140">
        <v>5</v>
      </c>
      <c r="E140" t="s">
        <v>22</v>
      </c>
      <c r="F140" t="s">
        <v>17</v>
      </c>
      <c r="G140" t="s">
        <v>13</v>
      </c>
      <c r="H140">
        <v>5</v>
      </c>
      <c r="I140">
        <v>5</v>
      </c>
    </row>
    <row r="141" spans="1:9" x14ac:dyDescent="0.35">
      <c r="A141" t="s">
        <v>149</v>
      </c>
      <c r="B141" t="s">
        <v>10</v>
      </c>
      <c r="C141">
        <v>4</v>
      </c>
      <c r="D141">
        <v>2</v>
      </c>
      <c r="E141" t="s">
        <v>15</v>
      </c>
      <c r="F141" t="s">
        <v>17</v>
      </c>
      <c r="G141" t="s">
        <v>13</v>
      </c>
      <c r="H141">
        <v>4</v>
      </c>
      <c r="I14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Table 1</vt:lpstr>
      <vt:lpstr>Pivot Table 2</vt:lpstr>
      <vt:lpstr>Pivot Table 3</vt:lpstr>
      <vt:lpstr>Pivot Table 4</vt:lpstr>
      <vt:lpstr>Scatterplot</vt:lpstr>
      <vt:lpstr>academic Stress level - maintai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Newell</dc:creator>
  <cp:lastModifiedBy>Matthew Newell</cp:lastModifiedBy>
  <dcterms:created xsi:type="dcterms:W3CDTF">2025-10-01T00:41:01Z</dcterms:created>
  <dcterms:modified xsi:type="dcterms:W3CDTF">2025-10-01T00:41:01Z</dcterms:modified>
</cp:coreProperties>
</file>