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B"/>
    <sheet r:id="rId2" sheetId="2" name="centers"/>
    <sheet r:id="rId3" sheetId="3" name="profiles"/>
    <sheet r:id="rId4" sheetId="4" name="users"/>
    <sheet r:id="rId5" sheetId="5" name="f_profiles"/>
    <sheet r:id="rId6" sheetId="6" name="families"/>
    <sheet r:id="rId7" sheetId="7" name="ap_profiles"/>
    <sheet r:id="rId8" sheetId="8" name="ap_programs"/>
    <sheet r:id="rId9" sheetId="9" name="ap_subject_types"/>
    <sheet r:id="rId10" sheetId="10" name="ap_knowledges"/>
    <sheet r:id="rId11" sheetId="11" name="ap_subjects"/>
    <sheet r:id="rId12" sheetId="12" name="rules"/>
  </sheets>
  <definedNames>
    <definedName name="SUBSTAGES_FRECUENCY">DB!$A$2:$A$8</definedName>
    <definedName name="BOOLEAN_ANSWER">DB!$A$11:$A$12</definedName>
    <definedName name="GENRE_ANSWER">DB!$A$15:$A$16</definedName>
  </definedNames>
  <calcPr fullCalcOnLoad="1"/>
</workbook>
</file>

<file path=xl/sharedStrings.xml><?xml version="1.0" encoding="utf-8"?>
<sst xmlns="http://schemas.openxmlformats.org/spreadsheetml/2006/main" count="560" uniqueCount="303">
  <si>
    <t>root</t>
  </si>
  <si>
    <t>name</t>
  </si>
  <si>
    <t>program</t>
  </si>
  <si>
    <t>course</t>
  </si>
  <si>
    <t>credits</t>
  </si>
  <si>
    <t>internalId</t>
  </si>
  <si>
    <t>groups</t>
  </si>
  <si>
    <t>color</t>
  </si>
  <si>
    <t>knowledge</t>
  </si>
  <si>
    <t>subjectType</t>
  </si>
  <si>
    <t>teachers</t>
  </si>
  <si>
    <t>Class config</t>
  </si>
  <si>
    <t>BulkID</t>
  </si>
  <si>
    <t>Name</t>
  </si>
  <si>
    <t>Program</t>
  </si>
  <si>
    <t>Course</t>
  </si>
  <si>
    <t>Credits</t>
  </si>
  <si>
    <t>InternalID</t>
  </si>
  <si>
    <t>Groups</t>
  </si>
  <si>
    <t>Color</t>
  </si>
  <si>
    <t>Knowledge Area</t>
  </si>
  <si>
    <t>Subject Type</t>
  </si>
  <si>
    <t>Teachers</t>
  </si>
  <si>
    <t>Language I</t>
  </si>
  <si>
    <t>Group A|G1A, Group B|G1B</t>
  </si>
  <si>
    <t>#FFEB9C</t>
  </si>
  <si>
    <t>teacher01|main@G1A, teacher01|main@G1B</t>
  </si>
  <si>
    <t>subject02</t>
  </si>
  <si>
    <t>Math I</t>
  </si>
  <si>
    <t>002</t>
  </si>
  <si>
    <t>subject03</t>
  </si>
  <si>
    <t>Social sciences I</t>
  </si>
  <si>
    <t>programA</t>
  </si>
  <si>
    <t>003</t>
  </si>
  <si>
    <t>subject04</t>
  </si>
  <si>
    <t>Sports I</t>
  </si>
  <si>
    <t>004</t>
  </si>
  <si>
    <t>subject05</t>
  </si>
  <si>
    <t>Language II</t>
  </si>
  <si>
    <t>005</t>
  </si>
  <si>
    <t>Group A|G2A, Group B|G2B</t>
  </si>
  <si>
    <t>teacher01|main@G2A, teacher01|main@G2B</t>
  </si>
  <si>
    <t>subject06</t>
  </si>
  <si>
    <t>Math II</t>
  </si>
  <si>
    <t>006</t>
  </si>
  <si>
    <t>#FFC7CE</t>
  </si>
  <si>
    <t>Social sciences II</t>
  </si>
  <si>
    <t>subject08</t>
  </si>
  <si>
    <t>Sports II</t>
  </si>
  <si>
    <t>008</t>
  </si>
  <si>
    <t>subject09</t>
  </si>
  <si>
    <t>Language III</t>
  </si>
  <si>
    <t>009</t>
  </si>
  <si>
    <t>Group A|G3A, Group B|G3B</t>
  </si>
  <si>
    <t>teacher01|main@G3A, teacher01|main@G3B</t>
  </si>
  <si>
    <t>subject10</t>
  </si>
  <si>
    <t>Math III</t>
  </si>
  <si>
    <t>010</t>
  </si>
  <si>
    <t>subject11</t>
  </si>
  <si>
    <t>Social sciences III</t>
  </si>
  <si>
    <t>011</t>
  </si>
  <si>
    <t>#C6EFCD</t>
  </si>
  <si>
    <t>subject12</t>
  </si>
  <si>
    <t>Sports III</t>
  </si>
  <si>
    <t>012</t>
  </si>
  <si>
    <t>subject13</t>
  </si>
  <si>
    <t>Language IV</t>
  </si>
  <si>
    <t>013</t>
  </si>
  <si>
    <t>Group A|G4A, Group B|G4B</t>
  </si>
  <si>
    <t>teacher01|main@G4A, teacher01|main@G4B</t>
  </si>
  <si>
    <t>subject14</t>
  </si>
  <si>
    <t>Math IV</t>
  </si>
  <si>
    <t>014</t>
  </si>
  <si>
    <t>subject15</t>
  </si>
  <si>
    <t>Social sciences IV</t>
  </si>
  <si>
    <t>015</t>
  </si>
  <si>
    <t>subject16</t>
  </si>
  <si>
    <t>Sports IV</t>
  </si>
  <si>
    <t>016</t>
  </si>
  <si>
    <t>#FFCC99</t>
  </si>
  <si>
    <t>subject17</t>
  </si>
  <si>
    <t>Language V</t>
  </si>
  <si>
    <t>017</t>
  </si>
  <si>
    <t>Group A|G5A, Group B|G5B</t>
  </si>
  <si>
    <t>teacher01|main@G5A, teacher01|main@G5B</t>
  </si>
  <si>
    <t>subject18</t>
  </si>
  <si>
    <t>Math V</t>
  </si>
  <si>
    <t>018</t>
  </si>
  <si>
    <t>subject19</t>
  </si>
  <si>
    <t>Social sciences V</t>
  </si>
  <si>
    <t>019</t>
  </si>
  <si>
    <t>subject20</t>
  </si>
  <si>
    <t>Sports V</t>
  </si>
  <si>
    <t>020</t>
  </si>
  <si>
    <t>abbreviation</t>
  </si>
  <si>
    <t>icon</t>
  </si>
  <si>
    <t>credits_program</t>
  </si>
  <si>
    <t>Acronym</t>
  </si>
  <si>
    <t>Icon</t>
  </si>
  <si>
    <t>Total credits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</si>
  <si>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</si>
  <si>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</si>
  <si>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</si>
  <si>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</si>
  <si>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</si>
  <si>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</si>
  <si>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</si>
  <si>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</si>
  <si>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</si>
  <si>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</si>
  <si>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groupVisibility</t>
  </si>
  <si>
    <t>Is visible in tree?</t>
  </si>
  <si>
    <t>type01</t>
  </si>
  <si>
    <t>Core</t>
  </si>
  <si>
    <t>No</t>
  </si>
  <si>
    <t>type02</t>
  </si>
  <si>
    <t>type03</t>
  </si>
  <si>
    <t>Specific</t>
  </si>
  <si>
    <t>centers</t>
  </si>
  <si>
    <t>creditSystem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</si>
  <si>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</si>
  <si>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</si>
  <si>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</si>
  <si>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</si>
  <si>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</si>
  <si>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</si>
  <si>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</si>
  <si>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</si>
  <si>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</si>
  <si>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</si>
  <si>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</si>
  <si>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</si>
  <si>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</si>
  <si>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</si>
  <si>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</si>
  <si>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</si>
  <si>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</si>
  <si>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>Credits config</t>
  </si>
  <si>
    <t>Courses config</t>
  </si>
  <si>
    <t>Knowledge Areas config</t>
  </si>
  <si>
    <t>Classes config</t>
  </si>
  <si>
    <t>Subjects config</t>
  </si>
  <si>
    <t>Centers</t>
  </si>
  <si>
    <t>Use credit system?</t>
  </si>
  <si>
    <t>Nº of courses</t>
  </si>
  <si>
    <t>Credits per course</t>
  </si>
  <si>
    <t>Hide in tree?</t>
  </si>
  <si>
    <t>Substages</t>
  </si>
  <si>
    <t>Substage Frequency</t>
  </si>
  <si>
    <t>Max acronym length</t>
  </si>
  <si>
    <t>Is acronym only numbers?</t>
  </si>
  <si>
    <t>Have knowlegde areas?</t>
  </si>
  <si>
    <t>Only one group per course?</t>
  </si>
  <si>
    <t>Classes have same duration?</t>
  </si>
  <si>
    <t>Include course in acronym?</t>
  </si>
  <si>
    <t>Can it be taught in several courses?</t>
  </si>
  <si>
    <t>Elementary School</t>
  </si>
  <si>
    <t>ELEM</t>
  </si>
  <si>
    <t>Yes</t>
  </si>
  <si>
    <t>programB</t>
  </si>
  <si>
    <t>High School</t>
  </si>
  <si>
    <t>HIGH</t>
  </si>
  <si>
    <t>Semester 1|S01, Semester 2|S02</t>
  </si>
  <si>
    <t>Semester</t>
  </si>
  <si>
    <t>profile</t>
  </si>
  <si>
    <t>System profile</t>
  </si>
  <si>
    <t>teacher</t>
  </si>
  <si>
    <t>student</t>
  </si>
  <si>
    <t>relations</t>
  </si>
  <si>
    <t>Relations</t>
  </si>
  <si>
    <t>family01</t>
  </si>
  <si>
    <t>guardian01|mother@studentA02, guardian01|mother@studentB02</t>
  </si>
  <si>
    <t>guardian</t>
  </si>
  <si>
    <t>surnames</t>
  </si>
  <si>
    <t>genre</t>
  </si>
  <si>
    <t>birthdate</t>
  </si>
  <si>
    <t>email</t>
  </si>
  <si>
    <t>password</t>
  </si>
  <si>
    <t>locale</t>
  </si>
  <si>
    <t>profiles</t>
  </si>
  <si>
    <t>Surnames</t>
  </si>
  <si>
    <t>Genre</t>
  </si>
  <si>
    <t>Birthdate</t>
  </si>
  <si>
    <t>Email</t>
  </si>
  <si>
    <t>Password</t>
  </si>
  <si>
    <t>Locale</t>
  </si>
  <si>
    <t>Profiles</t>
  </si>
  <si>
    <t>admin01</t>
  </si>
  <si>
    <t>Administrator</t>
  </si>
  <si>
    <t>Leemons</t>
  </si>
  <si>
    <t>Male</t>
  </si>
  <si>
    <t>admin@leemons.io</t>
  </si>
  <si>
    <t>testing</t>
  </si>
  <si>
    <t>en</t>
  </si>
  <si>
    <t>admin@centerA, admin@centerB</t>
  </si>
  <si>
    <t>teacher01</t>
  </si>
  <si>
    <t>Will</t>
  </si>
  <si>
    <t>Teacher</t>
  </si>
  <si>
    <t>teacher@leemons.io</t>
  </si>
  <si>
    <t>teacher@centerA, teacher@centerB</t>
  </si>
  <si>
    <t>studentA01</t>
  </si>
  <si>
    <t>John</t>
  </si>
  <si>
    <t>Student</t>
  </si>
  <si>
    <t>student@leemons.io</t>
  </si>
  <si>
    <t>student@centerB</t>
  </si>
  <si>
    <t>studentA02</t>
  </si>
  <si>
    <t>Emma</t>
  </si>
  <si>
    <t>School</t>
  </si>
  <si>
    <t>Female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</si>
  <si>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</si>
  <si>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</si>
  <si>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</si>
  <si>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</si>
  <si>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</si>
  <si>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</si>
  <si>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</si>
  <si>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</si>
  <si>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</si>
  <si>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</si>
  <si>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>School Guardian</t>
  </si>
  <si>
    <t>guardian@leemons.io</t>
  </si>
  <si>
    <t>guardian@centerA, guardian@centerB</t>
  </si>
  <si>
    <t>description</t>
  </si>
  <si>
    <t>accessTo</t>
  </si>
  <si>
    <t>Plugin&amp;apos;s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</si>
  <si>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</si>
  <si>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</si>
  <si>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</si>
  <si>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</si>
  <si>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</si>
  <si>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</si>
  <si>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</si>
  <si>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</si>
  <si>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</si>
  <si>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</si>
  <si>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</si>
  <si>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</si>
  <si>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</si>
  <si>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</si>
  <si>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</si>
  <si>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</si>
  <si>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</si>
  <si>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</si>
  <si>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</si>
  <si>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</si>
  <si>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</si>
  <si>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</si>
  <si>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</si>
  <si>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</si>
  <si>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</si>
  <si>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</si>
  <si>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</si>
  <si>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</si>
  <si>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</si>
  <si>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</si>
  <si>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</si>
  <si>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</si>
  <si>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</si>
  <si>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</si>
  <si>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</si>
  <si>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</si>
  <si>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</si>
  <si>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</si>
  <si>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Description</t>
  </si>
  <si>
    <t>Can access to</t>
  </si>
  <si>
    <t>User Data</t>
  </si>
  <si>
    <t>Portfolio</t>
  </si>
  <si>
    <t>Programs</t>
  </si>
  <si>
    <t>Subjects</t>
  </si>
  <si>
    <t>Tree</t>
  </si>
  <si>
    <t>Config</t>
  </si>
  <si>
    <t>Basic info</t>
  </si>
  <si>
    <t>Custom info</t>
  </si>
  <si>
    <t>Guardians info</t>
  </si>
  <si>
    <t>Students info</t>
  </si>
  <si>
    <t>Schedule</t>
  </si>
  <si>
    <t>Ongoing</t>
  </si>
  <si>
    <t>History</t>
  </si>
  <si>
    <t>admin</t>
  </si>
  <si>
    <t>Admin</t>
  </si>
  <si>
    <t>Profile for platform administrators</t>
  </si>
  <si>
    <t>Profile for teachers</t>
  </si>
  <si>
    <t>view</t>
  </si>
  <si>
    <t>create</t>
  </si>
  <si>
    <t>update</t>
  </si>
  <si>
    <t>Profile for students</t>
  </si>
  <si>
    <t>Guardian</t>
  </si>
  <si>
    <t>Profile for legal guardian of students</t>
  </si>
  <si>
    <t>centerA</t>
  </si>
  <si>
    <t>Demo Elementary School</t>
  </si>
  <si>
    <t>Elementary school only to perform the tests</t>
  </si>
  <si>
    <t>centerB</t>
  </si>
  <si>
    <t>Demo High School</t>
  </si>
  <si>
    <t>High school only to perform the tests</t>
  </si>
  <si>
    <t>Substages frecuency</t>
  </si>
  <si>
    <t>Year</t>
  </si>
  <si>
    <t>Quarter</t>
  </si>
  <si>
    <t>Trimester</t>
  </si>
  <si>
    <t>Month</t>
  </si>
  <si>
    <t>Week</t>
  </si>
  <si>
    <t>Day</t>
  </si>
  <si>
    <t>Boolean answer</t>
  </si>
  <si>
    <t>Genre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</si>
</sst>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15" x14ac:knownFonts="1">
    <font>
      <sz val="11"/>
      <color theme="1"/>
      <name val="Calibri"/>
      <family val="2"/>
      <scheme val="minor"/>
    </font>
    <font>
      <i/>
      <sz val="9"/>
      <color rgb="FF7f7f7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i/>
      <sz val="9"/>
      <color rgb="FF5b9bd5"/>
      <name val="Calibri"/>
      <family val="2"/>
    </font>
    <font>
      <i/>
      <sz val="9"/>
      <color rgb="FFf4b183"/>
      <name val="Calibri"/>
      <family val="2"/>
    </font>
    <font>
      <i/>
      <sz val="9"/>
      <color rgb="FFa9d18e"/>
      <name val="Calibri"/>
      <family val="2"/>
    </font>
    <font>
      <i/>
      <sz val="9"/>
      <color rgb="FFffd966"/>
      <name val="Calibri"/>
      <family val="2"/>
    </font>
    <font>
      <i/>
      <sz val="9"/>
      <color rgb="FFb472c4"/>
      <name val="Calibri"/>
      <family val="2"/>
    </font>
    <font>
      <sz val="9"/>
      <color rgb="FF000000"/>
      <name val="Menlo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eebf7"/>
      </patternFill>
    </fill>
    <fill>
      <patternFill patternType="solid">
        <fgColor rgb="FFbdd7ee"/>
      </patternFill>
    </fill>
    <fill>
      <patternFill patternType="solid">
        <fgColor rgb="FF1f4e79"/>
      </patternFill>
    </fill>
    <fill>
      <patternFill patternType="solid">
        <fgColor rgb="FFd9d9d9"/>
      </patternFill>
    </fill>
    <fill>
      <patternFill patternType="solid">
        <fgColor rgb="FF843c0b"/>
      </patternFill>
    </fill>
    <fill>
      <patternFill patternType="solid">
        <fgColor rgb="FF385724"/>
      </patternFill>
    </fill>
    <fill>
      <patternFill patternType="solid">
        <fgColor rgb="FF203864"/>
      </patternFill>
    </fill>
    <fill>
      <patternFill patternType="solid">
        <fgColor rgb="FFbf9000"/>
      </patternFill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222a35"/>
      </patternFill>
    </fill>
    <fill>
      <patternFill patternType="solid">
        <fgColor rgb="FF69247a"/>
      </patternFill>
    </fill>
    <fill>
      <patternFill patternType="solid">
        <fgColor rgb="FFecc1f7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bfbfbf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bfbfbf"/>
      </right>
      <top style="thin">
        <color rgb="FFbfbfbf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bfbfb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bfbfb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bfbfbf"/>
      </left>
      <right style="thin">
        <color rgb="FFc6c6c6"/>
      </right>
      <top style="thin">
        <color rgb="FFc6c6c6"/>
      </top>
      <bottom style="thin">
        <color rgb="FFbfbfbf"/>
      </bottom>
      <diagonal/>
    </border>
    <border>
      <left style="thin">
        <color rgb="FFc6c6c6"/>
      </left>
      <right style="thin">
        <color rgb="FFbfbfbf"/>
      </right>
      <top style="thin">
        <color rgb="FFc6c6c6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4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center"/>
    </xf>
    <xf xfId="0" numFmtId="0" borderId="0" fontId="0" fillId="0" applyAlignment="1">
      <alignment wrapText="1"/>
    </xf>
    <xf xfId="0" numFmtId="0" borderId="3" applyBorder="1" fontId="2" applyFont="1" fillId="2" applyFill="1" applyAlignment="1">
      <alignment horizontal="left" wrapText="1"/>
    </xf>
    <xf xfId="0" numFmtId="0" borderId="3" applyBorder="1" fontId="3" applyFont="1" fillId="3" applyFill="1" applyAlignment="1">
      <alignment horizontal="left" wrapText="1"/>
    </xf>
    <xf xfId="0" numFmtId="0" borderId="2" applyBorder="1" fontId="3" applyFont="1" fillId="4" applyFill="1" applyAlignment="1">
      <alignment horizontal="left" wrapText="1"/>
    </xf>
    <xf xfId="0" numFmtId="3" applyNumberFormat="1" borderId="2" applyBorder="1" fontId="3" applyFont="1" fillId="3" applyFill="1" applyAlignment="1">
      <alignment horizontal="left" wrapText="1"/>
    </xf>
    <xf xfId="0" numFmtId="0" borderId="2" applyBorder="1" fontId="3" applyFont="1" fillId="3" applyFill="1" applyAlignment="1">
      <alignment horizontal="left" wrapText="1"/>
    </xf>
    <xf xfId="0" numFmtId="0" borderId="3" applyBorder="1" fontId="2" applyFont="1" fillId="5" applyFill="1" applyAlignment="1">
      <alignment horizontal="left" wrapText="1"/>
    </xf>
    <xf xfId="0" numFmtId="0" borderId="3" applyBorder="1" fontId="2" applyFont="1" fillId="5" applyFill="1" applyAlignment="1">
      <alignment horizontal="center" wrapText="1"/>
    </xf>
    <xf xfId="0" numFmtId="0" borderId="3" applyBorder="1" fontId="3" applyFont="1" fillId="4" applyFill="1" applyAlignment="1">
      <alignment horizontal="center" wrapText="1"/>
    </xf>
    <xf xfId="0" numFmtId="0" borderId="3" applyBorder="1" fontId="3" applyFont="1" fillId="4" applyFill="1" applyAlignment="1">
      <alignment horizontal="left" wrapText="1"/>
    </xf>
    <xf xfId="0" numFmtId="3" applyNumberFormat="1" borderId="1" applyBorder="1" fontId="4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4" applyBorder="1" fontId="5" applyFont="1" fillId="6" applyFill="1" applyAlignment="1">
      <alignment horizontal="left"/>
    </xf>
    <xf xfId="0" numFmtId="0" borderId="4" applyBorder="1" fontId="5" applyFont="1" fillId="0" applyAlignment="1">
      <alignment horizontal="left"/>
    </xf>
    <xf xfId="0" numFmtId="0" borderId="4" applyBorder="1" fontId="5" applyFont="1" fillId="3" applyFill="1" applyAlignment="1">
      <alignment horizontal="left"/>
    </xf>
    <xf xfId="0" numFmtId="3" applyNumberFormat="1" borderId="4" applyBorder="1" fontId="5" applyFont="1" fillId="0" applyAlignment="1">
      <alignment horizontal="center"/>
    </xf>
    <xf xfId="0" numFmtId="0" borderId="4" applyBorder="1" fontId="5" applyFont="1" fillId="0" applyAlignment="1">
      <alignment horizontal="center"/>
    </xf>
    <xf xfId="0" numFmtId="0" borderId="4" applyBorder="1" fontId="5" applyFont="1" fillId="0" applyAlignment="1">
      <alignment horizontal="center"/>
    </xf>
    <xf xfId="0" numFmtId="0" borderId="4" applyBorder="1" fontId="4" applyFont="1" fillId="0" applyAlignment="1">
      <alignment horizontal="left" wrapText="1"/>
    </xf>
    <xf xfId="0" numFmtId="0" borderId="4" applyBorder="1" fontId="5" applyFont="1" fillId="0" applyAlignment="1">
      <alignment horizontal="center" wrapText="1"/>
    </xf>
    <xf xfId="0" numFmtId="0" borderId="4" applyBorder="1" fontId="4" applyFont="1" fillId="3" applyFill="1" applyAlignment="1">
      <alignment horizontal="left" wrapText="1"/>
    </xf>
    <xf xfId="0" numFmtId="3" applyNumberFormat="1" borderId="1" applyBorder="1" fontId="1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4" applyBorder="1" fontId="5" applyFont="1" fillId="6" applyFill="1" applyAlignment="1">
      <alignment horizontal="left"/>
    </xf>
    <xf xfId="0" numFmtId="0" borderId="4" applyBorder="1" fontId="4" applyFont="1" fillId="0" applyAlignment="1">
      <alignment horizontal="left" wrapText="1"/>
    </xf>
    <xf xfId="0" numFmtId="0" borderId="4" applyBorder="1" fontId="5" applyFont="1" fillId="0" applyAlignment="1">
      <alignment horizontal="center" wrapText="1"/>
    </xf>
    <xf xfId="0" numFmtId="0" borderId="4" applyBorder="1" fontId="4" applyFont="1" fillId="3" applyFill="1" applyAlignment="1">
      <alignment horizontal="left" wrapText="1"/>
    </xf>
    <xf xfId="0" numFmtId="0" borderId="4" applyBorder="1" fontId="5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3" applyBorder="1" fontId="3" applyFont="1" fillId="3" applyFill="1" applyAlignment="1">
      <alignment horizontal="center" wrapText="1"/>
    </xf>
    <xf xfId="0" numFmtId="0" borderId="4" applyBorder="1" fontId="6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2" applyBorder="1" fontId="2" applyFont="1" fillId="2" applyFill="1" applyAlignment="1">
      <alignment horizontal="left" wrapText="1"/>
    </xf>
    <xf xfId="0" numFmtId="3" applyNumberFormat="1" borderId="2" applyBorder="1" fontId="3" applyFont="1" fillId="3" applyFill="1" applyAlignment="1">
      <alignment horizontal="center" wrapText="1"/>
    </xf>
    <xf xfId="0" numFmtId="0" borderId="2" applyBorder="1" fontId="3" applyFont="1" fillId="3" applyFill="1" applyAlignment="1">
      <alignment horizontal="center" wrapText="1"/>
    </xf>
    <xf xfId="0" numFmtId="0" borderId="0" fontId="0" fillId="0" applyAlignment="1">
      <alignment horizontal="center"/>
    </xf>
    <xf xfId="0" numFmtId="0" borderId="5" applyBorder="1" fontId="2" applyFont="1" fillId="5" applyFill="1" applyAlignment="1">
      <alignment horizontal="center"/>
    </xf>
    <xf xfId="0" numFmtId="3" applyNumberFormat="1" borderId="5" applyBorder="1" fontId="2" applyFont="1" fillId="5" applyFill="1" applyAlignment="1">
      <alignment horizontal="center"/>
    </xf>
    <xf xfId="0" numFmtId="3" applyNumberFormat="1" borderId="6" applyBorder="1" fontId="2" applyFont="1" fillId="7" applyFill="1" applyAlignment="1">
      <alignment horizontal="center"/>
    </xf>
    <xf xfId="0" numFmtId="3" applyNumberFormat="1" borderId="7" applyBorder="1" fontId="2" applyFont="1" fillId="7" applyFill="1" applyAlignment="1">
      <alignment horizontal="center"/>
    </xf>
    <xf xfId="0" numFmtId="0" borderId="7" applyBorder="1" fontId="2" applyFont="1" fillId="7" applyFill="1" applyAlignment="1">
      <alignment horizontal="center"/>
    </xf>
    <xf xfId="0" numFmtId="0" borderId="8" applyBorder="1" fontId="2" applyFont="1" fillId="7" applyFill="1" applyAlignment="1">
      <alignment horizontal="center"/>
    </xf>
    <xf xfId="0" numFmtId="0" borderId="5" applyBorder="1" fontId="2" applyFont="1" fillId="8" applyFill="1" applyAlignment="1">
      <alignment horizontal="center"/>
    </xf>
    <xf xfId="0" numFmtId="3" applyNumberFormat="1" borderId="5" applyBorder="1" fontId="2" applyFont="1" fillId="8" applyFill="1" applyAlignment="1">
      <alignment horizontal="center"/>
    </xf>
    <xf xfId="0" numFmtId="0" borderId="6" applyBorder="1" fontId="2" applyFont="1" fillId="9" applyFill="1" applyAlignment="1">
      <alignment horizontal="center"/>
    </xf>
    <xf xfId="0" numFmtId="0" borderId="7" applyBorder="1" fontId="2" applyFont="1" fillId="9" applyFill="1" applyAlignment="1">
      <alignment horizontal="center"/>
    </xf>
    <xf xfId="0" numFmtId="3" applyNumberFormat="1" borderId="7" applyBorder="1" fontId="2" applyFont="1" fillId="9" applyFill="1" applyAlignment="1">
      <alignment horizontal="center"/>
    </xf>
    <xf xfId="0" numFmtId="0" borderId="8" applyBorder="1" fontId="2" applyFont="1" fillId="9" applyFill="1" applyAlignment="1">
      <alignment horizontal="center"/>
    </xf>
    <xf xfId="0" numFmtId="3" applyNumberFormat="1" borderId="9" applyBorder="1" fontId="2" applyFont="1" fillId="10" applyFill="1" applyAlignment="1">
      <alignment horizontal="center"/>
    </xf>
    <xf xfId="0" numFmtId="0" borderId="2" applyBorder="1" fontId="2" applyFont="1" fillId="10" applyFill="1" applyAlignment="1">
      <alignment horizontal="center"/>
    </xf>
    <xf xfId="0" numFmtId="0" borderId="10" applyBorder="1" fontId="8" applyFont="1" fillId="3" applyFill="1" applyAlignment="1">
      <alignment horizontal="center" wrapText="1"/>
    </xf>
    <xf xfId="0" numFmtId="3" applyNumberFormat="1" borderId="11" applyBorder="1" fontId="8" applyFont="1" fillId="3" applyFill="1" applyAlignment="1">
      <alignment horizontal="center" wrapText="1"/>
    </xf>
    <xf xfId="0" numFmtId="3" applyNumberFormat="1" borderId="10" applyBorder="1" fontId="8" applyFont="1" fillId="11" applyFill="1" applyAlignment="1">
      <alignment horizontal="center" wrapText="1"/>
    </xf>
    <xf xfId="0" numFmtId="3" applyNumberFormat="1" borderId="11" applyBorder="1" fontId="8" applyFont="1" fillId="11" applyFill="1" applyAlignment="1">
      <alignment horizontal="center" wrapText="1"/>
    </xf>
    <xf xfId="0" numFmtId="0" borderId="12" applyBorder="1" fontId="8" applyFont="1" fillId="11" applyFill="1" applyAlignment="1">
      <alignment horizontal="center" wrapText="1"/>
    </xf>
    <xf xfId="0" numFmtId="3" applyNumberFormat="1" borderId="12" applyBorder="1" fontId="8" applyFont="1" fillId="11" applyFill="1" applyAlignment="1">
      <alignment horizontal="center" wrapText="1"/>
    </xf>
    <xf xfId="0" numFmtId="0" borderId="10" applyBorder="1" fontId="8" applyFont="1" fillId="12" applyFill="1" applyAlignment="1">
      <alignment horizontal="center" wrapText="1"/>
    </xf>
    <xf xfId="0" numFmtId="3" applyNumberFormat="1" borderId="12" applyBorder="1" fontId="8" applyFont="1" fillId="12" applyFill="1" applyAlignment="1">
      <alignment horizontal="center" wrapText="1"/>
    </xf>
    <xf xfId="0" numFmtId="0" borderId="11" applyBorder="1" fontId="8" applyFont="1" fillId="12" applyFill="1" applyAlignment="1">
      <alignment horizontal="center" wrapText="1"/>
    </xf>
    <xf xfId="0" numFmtId="0" borderId="10" applyBorder="1" fontId="8" applyFont="1" fillId="13" applyFill="1" applyAlignment="1">
      <alignment horizontal="center" wrapText="1"/>
    </xf>
    <xf xfId="0" numFmtId="0" borderId="12" applyBorder="1" fontId="8" applyFont="1" fillId="13" applyFill="1" applyAlignment="1">
      <alignment horizontal="center" wrapText="1"/>
    </xf>
    <xf xfId="0" numFmtId="3" applyNumberFormat="1" borderId="12" applyBorder="1" fontId="8" applyFont="1" fillId="13" applyFill="1" applyAlignment="1">
      <alignment horizontal="center" wrapText="1"/>
    </xf>
    <xf xfId="0" numFmtId="3" applyNumberFormat="1" borderId="12" applyBorder="1" fontId="8" applyFont="1" fillId="14" applyFill="1" applyAlignment="1">
      <alignment horizontal="center" wrapText="1"/>
    </xf>
    <xf xfId="0" numFmtId="0" borderId="11" applyBorder="1" fontId="8" applyFont="1" fillId="14" applyFill="1" applyAlignment="1">
      <alignment horizontal="center" wrapText="1"/>
    </xf>
    <xf xfId="0" numFmtId="0" borderId="2" applyBorder="1" fontId="8" applyFont="1" fillId="14" applyFill="1" applyAlignment="1">
      <alignment horizontal="center" wrapText="1"/>
    </xf>
    <xf xfId="0" numFmtId="0" borderId="4" applyBorder="1" fontId="5" applyFont="1" fillId="0" applyAlignment="1">
      <alignment horizontal="left" wrapText="1"/>
    </xf>
    <xf xfId="0" numFmtId="0" borderId="3" applyBorder="1" fontId="2" applyFont="1" fillId="2" applyFill="1" applyAlignment="1">
      <alignment horizontal="left"/>
    </xf>
    <xf xfId="0" numFmtId="0" borderId="3" applyBorder="1" fontId="3" applyFont="1" fillId="4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4" applyFill="1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2" applyBorder="1" fontId="3" applyFont="1" fillId="3" applyFill="1" applyAlignment="1">
      <alignment horizontal="left"/>
    </xf>
    <xf xfId="0" numFmtId="1" applyNumberFormat="1" borderId="2" applyBorder="1" fontId="3" applyFont="1" fillId="3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164" applyNumberFormat="1" borderId="4" applyBorder="1" fontId="5" applyFont="1" fillId="0" applyAlignment="1">
      <alignment horizontal="left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2" applyFont="1" fillId="15" applyFill="1" applyAlignment="1">
      <alignment horizontal="center"/>
    </xf>
    <xf xfId="0" numFmtId="0" borderId="0" fontId="0" fillId="0" applyAlignment="1">
      <alignment horizontal="center"/>
    </xf>
    <xf xfId="0" numFmtId="0" borderId="10" applyBorder="1" fontId="9" applyFont="1" fillId="5" applyFill="1" applyAlignment="1">
      <alignment horizontal="center"/>
    </xf>
    <xf xfId="0" numFmtId="0" borderId="12" applyBorder="1" fontId="9" applyFont="1" fillId="5" applyFill="1" applyAlignment="1">
      <alignment horizontal="center"/>
    </xf>
    <xf xfId="0" numFmtId="0" borderId="10" applyBorder="1" fontId="10" applyFont="1" fillId="7" applyFill="1" applyAlignment="1">
      <alignment horizontal="left"/>
    </xf>
    <xf xfId="0" numFmtId="0" borderId="10" applyBorder="1" fontId="11" applyFont="1" fillId="8" applyFill="1" applyAlignment="1">
      <alignment horizontal="left"/>
    </xf>
    <xf xfId="0" numFmtId="0" borderId="10" applyBorder="1" fontId="12" applyFont="1" fillId="10" applyFill="1" applyAlignment="1">
      <alignment horizontal="center"/>
    </xf>
    <xf xfId="0" numFmtId="0" borderId="12" applyBorder="1" fontId="12" applyFont="1" fillId="10" applyFill="1" applyAlignment="1">
      <alignment horizontal="center"/>
    </xf>
    <xf xfId="0" numFmtId="0" borderId="13" applyBorder="1" fontId="13" applyFont="1" fillId="16" applyFill="1" applyAlignment="1">
      <alignment horizontal="center"/>
    </xf>
    <xf xfId="0" numFmtId="0" borderId="14" applyBorder="1" fontId="13" applyFont="1" fillId="16" applyFill="1" applyAlignment="1">
      <alignment horizontal="center"/>
    </xf>
    <xf xfId="0" numFmtId="0" borderId="15" applyBorder="1" fontId="13" applyFont="1" fillId="16" applyFill="1" applyAlignment="1">
      <alignment horizontal="center"/>
    </xf>
    <xf xfId="0" numFmtId="0" borderId="10" applyBorder="1" fontId="10" applyFont="1" fillId="7" applyFill="1" applyAlignment="1">
      <alignment horizontal="center"/>
    </xf>
    <xf xfId="0" numFmtId="0" borderId="12" applyBorder="1" fontId="10" applyFont="1" fillId="7" applyFill="1" applyAlignment="1">
      <alignment horizontal="center"/>
    </xf>
    <xf xfId="0" numFmtId="0" borderId="10" applyBorder="1" fontId="11" applyFont="1" fillId="8" applyFill="1" applyAlignment="1">
      <alignment horizontal="center"/>
    </xf>
    <xf xfId="0" numFmtId="0" borderId="1" applyBorder="1" fontId="3" applyFont="1" fillId="0" applyAlignment="1">
      <alignment horizontal="center"/>
    </xf>
    <xf xfId="0" numFmtId="0" borderId="16" applyBorder="1" fontId="2" applyFont="1" fillId="5" applyFill="1" applyAlignment="1">
      <alignment horizontal="center"/>
    </xf>
    <xf xfId="0" numFmtId="0" borderId="17" applyBorder="1" fontId="2" applyFont="1" fillId="5" applyFill="1" applyAlignment="1">
      <alignment horizontal="center"/>
    </xf>
    <xf xfId="0" numFmtId="0" borderId="16" applyBorder="1" fontId="2" applyFont="1" fillId="7" applyFill="1" applyAlignment="1">
      <alignment horizontal="center"/>
    </xf>
    <xf xfId="0" numFmtId="0" borderId="16" applyBorder="1" fontId="2" applyFont="1" fillId="8" applyFill="1" applyAlignment="1">
      <alignment horizontal="center"/>
    </xf>
    <xf xfId="0" numFmtId="0" borderId="16" applyBorder="1" fontId="2" applyFont="1" fillId="10" applyFill="1" applyAlignment="1">
      <alignment horizontal="center"/>
    </xf>
    <xf xfId="0" numFmtId="0" borderId="17" applyBorder="1" fontId="2" applyFont="1" fillId="10" applyFill="1" applyAlignment="1">
      <alignment horizontal="center"/>
    </xf>
    <xf xfId="0" numFmtId="0" borderId="18" applyBorder="1" fontId="2" applyFont="1" fillId="16" applyFill="1" applyAlignment="1">
      <alignment horizontal="center"/>
    </xf>
    <xf xfId="0" numFmtId="0" borderId="2" applyBorder="1" fontId="2" applyFont="1" fillId="16" applyFill="1" applyAlignment="1">
      <alignment horizontal="center"/>
    </xf>
    <xf xfId="0" numFmtId="0" borderId="19" applyBorder="1" fontId="2" applyFont="1" fillId="16" applyFill="1" applyAlignment="1">
      <alignment horizontal="center"/>
    </xf>
    <xf xfId="0" numFmtId="0" borderId="17" applyBorder="1" fontId="2" applyFont="1" fillId="7" applyFill="1" applyAlignment="1">
      <alignment horizontal="center"/>
    </xf>
    <xf xfId="0" numFmtId="0" borderId="10" applyBorder="1" fontId="9" applyFont="1" fillId="3" applyFill="1" applyAlignment="1">
      <alignment horizontal="center"/>
    </xf>
    <xf xfId="0" numFmtId="0" borderId="12" applyBorder="1" fontId="9" applyFont="1" fillId="3" applyFill="1" applyAlignment="1">
      <alignment horizontal="center"/>
    </xf>
    <xf xfId="0" numFmtId="0" borderId="11" applyBorder="1" fontId="9" applyFont="1" fillId="3" applyFill="1" applyAlignment="1">
      <alignment horizontal="center"/>
    </xf>
    <xf xfId="0" numFmtId="0" borderId="20" applyBorder="1" fontId="10" applyFont="1" fillId="11" applyFill="1" applyAlignment="1">
      <alignment horizontal="center"/>
    </xf>
    <xf xfId="0" numFmtId="0" borderId="20" applyBorder="1" fontId="11" applyFont="1" fillId="12" applyFill="1" applyAlignment="1">
      <alignment horizontal="center"/>
    </xf>
    <xf xfId="0" numFmtId="0" borderId="10" applyBorder="1" fontId="12" applyFont="1" fillId="14" applyFill="1" applyAlignment="1">
      <alignment horizontal="center"/>
    </xf>
    <xf xfId="0" numFmtId="0" borderId="12" applyBorder="1" fontId="12" applyFont="1" fillId="14" applyFill="1" applyAlignment="1">
      <alignment horizontal="center"/>
    </xf>
    <xf xfId="0" numFmtId="0" borderId="13" applyBorder="1" fontId="13" applyFont="1" fillId="17" applyFill="1" applyAlignment="1">
      <alignment horizontal="center"/>
    </xf>
    <xf xfId="0" numFmtId="0" borderId="14" applyBorder="1" fontId="13" applyFont="1" fillId="17" applyFill="1" applyAlignment="1">
      <alignment horizontal="center"/>
    </xf>
    <xf xfId="0" numFmtId="0" borderId="15" applyBorder="1" fontId="13" applyFont="1" fillId="17" applyFill="1" applyAlignment="1">
      <alignment horizontal="center"/>
    </xf>
    <xf xfId="0" numFmtId="0" borderId="20" applyBorder="1" fontId="12" applyFont="1" fillId="14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0" borderId="9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0" borderId="21" applyBorder="1" fontId="3" applyFont="1" fillId="3" applyFill="1" applyAlignment="1">
      <alignment horizontal="center"/>
    </xf>
    <xf xfId="0" numFmtId="0" borderId="22" applyBorder="1" fontId="3" applyFont="1" fillId="11" applyFill="1" applyAlignment="1">
      <alignment horizontal="center"/>
    </xf>
    <xf xfId="0" numFmtId="0" borderId="22" applyBorder="1" fontId="3" applyFont="1" fillId="12" applyFill="1" applyAlignment="1">
      <alignment horizontal="center"/>
    </xf>
    <xf xfId="0" numFmtId="0" borderId="9" applyBorder="1" fontId="3" applyFont="1" fillId="14" applyFill="1" applyAlignment="1">
      <alignment horizontal="center"/>
    </xf>
    <xf xfId="0" numFmtId="0" borderId="2" applyBorder="1" fontId="3" applyFont="1" fillId="14" applyFill="1" applyAlignment="1">
      <alignment horizontal="center"/>
    </xf>
    <xf xfId="0" numFmtId="0" borderId="23" applyBorder="1" fontId="3" applyFont="1" fillId="17" applyFill="1" applyAlignment="1">
      <alignment horizontal="center"/>
    </xf>
    <xf xfId="0" numFmtId="0" borderId="3" applyBorder="1" fontId="3" applyFont="1" fillId="17" applyFill="1" applyAlignment="1">
      <alignment horizontal="center"/>
    </xf>
    <xf xfId="0" numFmtId="0" borderId="24" applyBorder="1" fontId="3" applyFont="1" fillId="17" applyFill="1" applyAlignment="1">
      <alignment horizontal="center"/>
    </xf>
    <xf xfId="0" numFmtId="0" borderId="25" applyBorder="1" fontId="3" applyFont="1" fillId="12" applyFill="1" applyAlignment="1">
      <alignment horizontal="center"/>
    </xf>
    <xf xfId="0" numFmtId="0" borderId="25" applyBorder="1" fontId="3" applyFont="1" fillId="14" applyFill="1" applyAlignment="1">
      <alignment horizontal="center"/>
    </xf>
    <xf xfId="0" numFmtId="0" borderId="4" applyBorder="1" fontId="5" applyFont="1" fillId="3" applyFill="1" applyAlignment="1">
      <alignment horizontal="center"/>
    </xf>
    <xf xfId="0" numFmtId="0" borderId="26" applyBorder="1" fontId="5" applyFont="1" fillId="0" applyAlignment="1">
      <alignment horizontal="center"/>
    </xf>
    <xf xfId="0" numFmtId="0" borderId="4" applyBorder="1" fontId="5" applyFont="1" fillId="3" applyFill="1" applyAlignment="1">
      <alignment horizontal="center"/>
    </xf>
    <xf xfId="0" numFmtId="0" borderId="1" applyBorder="1" fontId="14" applyFont="1" fillId="0" applyAlignment="1">
      <alignment horizontal="left"/>
    </xf>
    <xf xfId="0" numFmtId="0" borderId="4" applyBorder="1" fontId="5" applyFont="1" fillId="18" applyFill="1" applyAlignment="1">
      <alignment horizontal="center"/>
    </xf>
    <xf xfId="0" numFmtId="0" borderId="3" applyBorder="1" fontId="2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6"/>
  <sheetViews>
    <sheetView workbookViewId="0" tabSelected="1"/>
  </sheetViews>
  <sheetFormatPr defaultRowHeight="15" x14ac:dyDescent="0.25"/>
  <cols>
    <col min="1" max="1" style="44" width="20.290714285714284" customWidth="1" bestFit="1"/>
    <col min="2" max="2" style="35" width="13.005" customWidth="1" bestFit="1"/>
    <col min="3" max="3" style="35" width="13.005" customWidth="1" bestFit="1"/>
    <col min="4" max="4" style="35" width="13.005" customWidth="1" bestFit="1"/>
    <col min="5" max="5" style="35" width="13.005" customWidth="1" bestFit="1"/>
    <col min="6" max="6" style="35" width="13.005" customWidth="1" bestFit="1"/>
  </cols>
  <sheetData>
    <row x14ac:dyDescent="0.25" r="1" customHeight="1" ht="18">
      <c r="A1" s="6" t="s">
        <v>294</v>
      </c>
      <c r="B1" s="5"/>
      <c r="C1" s="5"/>
      <c r="D1" s="5"/>
      <c r="E1" s="5"/>
      <c r="F1" s="139"/>
    </row>
    <row x14ac:dyDescent="0.25" r="2" customHeight="1" ht="18">
      <c r="A2" s="140" t="s">
        <v>295</v>
      </c>
      <c r="B2" s="5"/>
      <c r="C2" s="5"/>
      <c r="D2" s="5"/>
      <c r="E2" s="5"/>
      <c r="F2" s="5"/>
    </row>
    <row x14ac:dyDescent="0.25" r="3" customHeight="1" ht="18">
      <c r="A3" s="140" t="s">
        <v>163</v>
      </c>
      <c r="B3" s="5"/>
      <c r="C3" s="5"/>
      <c r="D3" s="5"/>
      <c r="E3" s="5"/>
      <c r="F3" s="5"/>
    </row>
    <row x14ac:dyDescent="0.25" r="4" customHeight="1" ht="18">
      <c r="A4" s="140" t="s">
        <v>296</v>
      </c>
      <c r="B4" s="5"/>
      <c r="C4" s="5"/>
      <c r="D4" s="5"/>
      <c r="E4" s="5"/>
      <c r="F4" s="5"/>
    </row>
    <row x14ac:dyDescent="0.25" r="5" customHeight="1" ht="18">
      <c r="A5" s="140" t="s">
        <v>297</v>
      </c>
      <c r="B5" s="5"/>
      <c r="C5" s="5"/>
      <c r="D5" s="5"/>
      <c r="E5" s="5"/>
      <c r="F5" s="5"/>
    </row>
    <row x14ac:dyDescent="0.25" r="6" customHeight="1" ht="18">
      <c r="A6" s="140" t="s">
        <v>298</v>
      </c>
      <c r="B6" s="5"/>
      <c r="C6" s="5"/>
      <c r="D6" s="5"/>
      <c r="E6" s="5"/>
      <c r="F6" s="5"/>
    </row>
    <row x14ac:dyDescent="0.25" r="7" customHeight="1" ht="18">
      <c r="A7" s="140" t="s">
        <v>299</v>
      </c>
      <c r="B7" s="5"/>
      <c r="C7" s="5"/>
      <c r="D7" s="5"/>
      <c r="E7" s="5"/>
      <c r="F7" s="5"/>
    </row>
    <row x14ac:dyDescent="0.25" r="8" customHeight="1" ht="18.75">
      <c r="A8" s="140" t="s">
        <v>300</v>
      </c>
      <c r="B8" s="5"/>
      <c r="C8" s="5"/>
      <c r="D8" s="5"/>
      <c r="E8" s="5"/>
      <c r="F8" s="5"/>
    </row>
    <row x14ac:dyDescent="0.25" r="9" customHeight="1" ht="18">
      <c r="A9" s="88"/>
      <c r="B9" s="5"/>
      <c r="C9" s="5"/>
      <c r="D9" s="5"/>
      <c r="E9" s="5"/>
      <c r="F9" s="5"/>
    </row>
    <row x14ac:dyDescent="0.25" r="10" customHeight="1" ht="18">
      <c r="A10" s="6" t="s">
        <v>301</v>
      </c>
      <c r="B10" s="5"/>
      <c r="C10" s="5"/>
      <c r="D10" s="5"/>
      <c r="E10" s="5"/>
      <c r="F10" s="5"/>
    </row>
    <row x14ac:dyDescent="0.25" r="11" customHeight="1" ht="18">
      <c r="A11" s="140" t="s">
        <v>158</v>
      </c>
      <c r="B11" s="5"/>
      <c r="C11" s="5"/>
      <c r="D11" s="5"/>
      <c r="E11" s="5"/>
      <c r="F11" s="5"/>
    </row>
    <row x14ac:dyDescent="0.25" r="12" customHeight="1" ht="18.75">
      <c r="A12" s="140" t="s">
        <v>114</v>
      </c>
      <c r="B12" s="5"/>
      <c r="C12" s="5"/>
      <c r="D12" s="5"/>
      <c r="E12" s="5"/>
      <c r="F12" s="5"/>
    </row>
    <row x14ac:dyDescent="0.25" r="13" customHeight="1" ht="18">
      <c r="A13" s="88"/>
      <c r="B13" s="5"/>
      <c r="C13" s="5"/>
      <c r="D13" s="5"/>
      <c r="E13" s="5"/>
      <c r="F13" s="5"/>
    </row>
    <row x14ac:dyDescent="0.25" r="14" customHeight="1" ht="18">
      <c r="A14" s="141" t="s">
        <v>302</v>
      </c>
      <c r="B14" s="5"/>
      <c r="C14" s="5"/>
      <c r="D14" s="5"/>
      <c r="E14" s="5"/>
      <c r="F14" s="5"/>
    </row>
    <row x14ac:dyDescent="0.25" r="15" customHeight="1" ht="18">
      <c r="A15" s="140" t="s">
        <v>190</v>
      </c>
      <c r="B15" s="5"/>
      <c r="C15" s="5"/>
      <c r="D15" s="5"/>
      <c r="E15" s="5"/>
      <c r="F15" s="5"/>
    </row>
    <row x14ac:dyDescent="0.25" r="16" customHeight="1" ht="18.75">
      <c r="A16" s="140" t="s">
        <v>208</v>
      </c>
      <c r="B16" s="5"/>
      <c r="C16" s="5"/>
      <c r="D16" s="5"/>
      <c r="E16" s="5"/>
      <c r="F1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"/>
  <sheetViews>
    <sheetView workbookViewId="0"/>
  </sheetViews>
  <sheetFormatPr defaultRowHeight="15" x14ac:dyDescent="0.25"/>
  <cols>
    <col min="1" max="1" style="35" width="14.576428571428572" customWidth="1" bestFit="1"/>
    <col min="2" max="2" style="35" width="13.005" customWidth="1" bestFit="1"/>
    <col min="3" max="3" style="35" width="10.862142857142858" customWidth="1" bestFit="1"/>
    <col min="4" max="4" style="35" width="13.005" customWidth="1" bestFit="1"/>
    <col min="5" max="5" style="35" width="13.862142857142858" customWidth="1" bestFit="1"/>
    <col min="6" max="6" style="35" width="10.43357142857143" customWidth="1" bestFit="1"/>
    <col min="7" max="7" style="40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94</v>
      </c>
      <c r="D1" s="1" t="s">
        <v>7</v>
      </c>
      <c r="E1" s="1" t="s">
        <v>95</v>
      </c>
      <c r="F1" s="1" t="s">
        <v>2</v>
      </c>
      <c r="G1" s="2" t="s">
        <v>96</v>
      </c>
    </row>
    <row x14ac:dyDescent="0.25" r="2" customHeight="1" ht="18" customFormat="1" s="7">
      <c r="A2" s="8" t="s">
        <v>12</v>
      </c>
      <c r="B2" s="9" t="s">
        <v>13</v>
      </c>
      <c r="C2" s="9" t="s">
        <v>97</v>
      </c>
      <c r="D2" s="9" t="s">
        <v>19</v>
      </c>
      <c r="E2" s="9" t="s">
        <v>98</v>
      </c>
      <c r="F2" s="16" t="s">
        <v>14</v>
      </c>
      <c r="G2" s="37" t="s">
        <v>99</v>
      </c>
    </row>
    <row x14ac:dyDescent="0.25" r="3" customHeight="1" ht="19.5">
      <c r="A3" s="30" t="s">
        <v>100</v>
      </c>
      <c r="B3" s="20" t="s">
        <v>101</v>
      </c>
      <c r="C3" s="20" t="s">
        <v>102</v>
      </c>
      <c r="D3" s="20" t="s">
        <v>103</v>
      </c>
      <c r="E3" s="38" t="s">
        <v>104</v>
      </c>
      <c r="F3" s="21">
        <f>ap_programs!$A$5</f>
      </c>
      <c r="G3" s="22">
        <v>0</v>
      </c>
    </row>
    <row x14ac:dyDescent="0.25" r="4" customHeight="1" ht="19.5">
      <c r="A4" s="30" t="s">
        <v>105</v>
      </c>
      <c r="B4" s="20" t="s">
        <v>106</v>
      </c>
      <c r="C4" s="20" t="s">
        <v>107</v>
      </c>
      <c r="D4" s="20" t="s">
        <v>108</v>
      </c>
      <c r="E4" s="39" t="s">
        <v>109</v>
      </c>
      <c r="F4" s="21">
        <f>ap_programs!$A$5</f>
      </c>
      <c r="G4" s="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35" width="12.862142857142858" customWidth="1" bestFit="1"/>
    <col min="2" max="2" style="35" width="18.433571428571426" customWidth="1" bestFit="1"/>
    <col min="3" max="3" style="35" width="12.862142857142858" customWidth="1" bestFit="1"/>
    <col min="4" max="4" style="36" width="13.005" customWidth="1" bestFit="1"/>
    <col min="5" max="5" style="35" width="13.005" customWidth="1" bestFit="1"/>
    <col min="6" max="6" style="35" width="10.43357142857143" customWidth="1" bestFit="1"/>
    <col min="7" max="7" style="35" width="13.005" customWidth="1" bestFit="1"/>
    <col min="8" max="8" style="35" width="10.862142857142858" customWidth="1" bestFit="1"/>
    <col min="9" max="9" style="35" width="11.862142857142858" customWidth="1" bestFit="1"/>
    <col min="10" max="10" style="35" width="10.147857142857141" customWidth="1" bestFit="1"/>
    <col min="11" max="11" style="35" width="23.290714285714284" customWidth="1" bestFit="1"/>
    <col min="12" max="12" style="36" width="3.5764285714285715" customWidth="1" bestFit="1"/>
    <col min="13" max="13" style="3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5"/>
    </row>
    <row x14ac:dyDescent="0.25" r="2" customHeight="1" ht="28.850000000000005">
      <c r="A2" s="1"/>
      <c r="B2" s="1"/>
      <c r="C2" s="1"/>
      <c r="D2" s="2"/>
      <c r="E2" s="1"/>
      <c r="F2" s="1"/>
      <c r="G2" s="6" t="s">
        <v>11</v>
      </c>
      <c r="H2" s="6"/>
      <c r="I2" s="6"/>
      <c r="J2" s="6"/>
      <c r="K2" s="6"/>
      <c r="L2" s="4"/>
      <c r="M2" s="5"/>
    </row>
    <row x14ac:dyDescent="0.25" r="3" customHeight="1" ht="31.850000000000005" customFormat="1" s="7">
      <c r="A3" s="8" t="s">
        <v>12</v>
      </c>
      <c r="B3" s="9" t="s">
        <v>13</v>
      </c>
      <c r="C3" s="10" t="s">
        <v>14</v>
      </c>
      <c r="D3" s="11" t="s">
        <v>15</v>
      </c>
      <c r="E3" s="12" t="s">
        <v>16</v>
      </c>
      <c r="F3" s="12" t="s">
        <v>17</v>
      </c>
      <c r="G3" s="13" t="s">
        <v>18</v>
      </c>
      <c r="H3" s="14" t="s">
        <v>19</v>
      </c>
      <c r="I3" s="14" t="s">
        <v>20</v>
      </c>
      <c r="J3" s="15" t="s">
        <v>21</v>
      </c>
      <c r="K3" s="16" t="s">
        <v>22</v>
      </c>
      <c r="L3" s="17"/>
      <c r="M3" s="18"/>
    </row>
    <row x14ac:dyDescent="0.25" r="4" customHeight="1" ht="30">
      <c r="A4" s="19">
        <f>_xlfn.CONCAT("subject",IF(L4&lt;10,"0",""),L4)</f>
      </c>
      <c r="B4" s="20" t="s">
        <v>23</v>
      </c>
      <c r="C4" s="21">
        <f>ap_programs!A4</f>
      </c>
      <c r="D4" s="22">
        <v>1</v>
      </c>
      <c r="E4" s="23"/>
      <c r="F4" s="24">
        <f>_xlfn.CONCAT("0",IF(L4&lt;10,"0",""),L4)</f>
      </c>
      <c r="G4" s="25" t="s">
        <v>24</v>
      </c>
      <c r="H4" s="26" t="s">
        <v>25</v>
      </c>
      <c r="I4" s="23"/>
      <c r="J4" s="21">
        <f>ap_subject_types!$A$3</f>
      </c>
      <c r="K4" s="27" t="s">
        <v>26</v>
      </c>
      <c r="L4" s="28">
        <v>1</v>
      </c>
      <c r="M4" s="29"/>
    </row>
    <row x14ac:dyDescent="0.25" r="5" customHeight="1" ht="30">
      <c r="A5" s="30" t="s">
        <v>27</v>
      </c>
      <c r="B5" s="20" t="s">
        <v>28</v>
      </c>
      <c r="C5" s="21">
        <f>C4</f>
      </c>
      <c r="D5" s="22">
        <v>1</v>
      </c>
      <c r="E5" s="23"/>
      <c r="F5" s="23" t="s">
        <v>29</v>
      </c>
      <c r="G5" s="31">
        <f>G4</f>
      </c>
      <c r="H5" s="32">
        <f>H4</f>
      </c>
      <c r="I5" s="23"/>
      <c r="J5" s="21">
        <f>ap_subject_types!$A$3</f>
      </c>
      <c r="K5" s="33">
        <f>K4</f>
      </c>
      <c r="L5" s="28">
        <f>L4+1</f>
      </c>
      <c r="M5" s="29"/>
    </row>
    <row x14ac:dyDescent="0.25" r="6" customHeight="1" ht="30">
      <c r="A6" s="30" t="s">
        <v>30</v>
      </c>
      <c r="B6" s="20" t="s">
        <v>31</v>
      </c>
      <c r="C6" s="34" t="s">
        <v>32</v>
      </c>
      <c r="D6" s="22">
        <v>1</v>
      </c>
      <c r="E6" s="23"/>
      <c r="F6" s="23" t="s">
        <v>33</v>
      </c>
      <c r="G6" s="25" t="s">
        <v>24</v>
      </c>
      <c r="H6" s="26" t="s">
        <v>25</v>
      </c>
      <c r="I6" s="23"/>
      <c r="J6" s="21">
        <f>ap_subject_types!$A$3</f>
      </c>
      <c r="K6" s="27" t="s">
        <v>26</v>
      </c>
      <c r="L6" s="28">
        <v>3</v>
      </c>
      <c r="M6" s="29"/>
    </row>
    <row x14ac:dyDescent="0.25" r="7" customHeight="1" ht="30">
      <c r="A7" s="30" t="s">
        <v>34</v>
      </c>
      <c r="B7" s="20" t="s">
        <v>35</v>
      </c>
      <c r="C7" s="34" t="s">
        <v>32</v>
      </c>
      <c r="D7" s="22">
        <v>1</v>
      </c>
      <c r="E7" s="23"/>
      <c r="F7" s="23" t="s">
        <v>36</v>
      </c>
      <c r="G7" s="25" t="s">
        <v>24</v>
      </c>
      <c r="H7" s="26" t="s">
        <v>25</v>
      </c>
      <c r="I7" s="23"/>
      <c r="J7" s="21">
        <f>ap_subject_types!$A$5</f>
      </c>
      <c r="K7" s="27" t="s">
        <v>26</v>
      </c>
      <c r="L7" s="28">
        <v>4</v>
      </c>
      <c r="M7" s="29"/>
    </row>
    <row x14ac:dyDescent="0.25" r="8" customHeight="1" ht="30">
      <c r="A8" s="30" t="s">
        <v>37</v>
      </c>
      <c r="B8" s="20" t="s">
        <v>38</v>
      </c>
      <c r="C8" s="34" t="s">
        <v>32</v>
      </c>
      <c r="D8" s="22">
        <v>2</v>
      </c>
      <c r="E8" s="23"/>
      <c r="F8" s="23" t="s">
        <v>39</v>
      </c>
      <c r="G8" s="25" t="s">
        <v>40</v>
      </c>
      <c r="H8" s="26" t="s">
        <v>25</v>
      </c>
      <c r="I8" s="23"/>
      <c r="J8" s="21">
        <f>ap_subject_types!$A$3</f>
      </c>
      <c r="K8" s="27" t="s">
        <v>41</v>
      </c>
      <c r="L8" s="28">
        <v>5</v>
      </c>
      <c r="M8" s="5"/>
    </row>
    <row x14ac:dyDescent="0.25" r="9" customHeight="1" ht="30">
      <c r="A9" s="30" t="s">
        <v>42</v>
      </c>
      <c r="B9" s="20" t="s">
        <v>43</v>
      </c>
      <c r="C9" s="34" t="s">
        <v>32</v>
      </c>
      <c r="D9" s="22">
        <v>2</v>
      </c>
      <c r="E9" s="23"/>
      <c r="F9" s="23" t="s">
        <v>44</v>
      </c>
      <c r="G9" s="25" t="s">
        <v>40</v>
      </c>
      <c r="H9" s="26" t="s">
        <v>45</v>
      </c>
      <c r="I9" s="23"/>
      <c r="J9" s="21">
        <f>ap_subject_types!$A$3</f>
      </c>
      <c r="K9" s="27" t="s">
        <v>41</v>
      </c>
      <c r="L9" s="28">
        <v>6</v>
      </c>
      <c r="M9" s="5"/>
    </row>
    <row x14ac:dyDescent="0.25" r="10" customHeight="1" ht="30">
      <c r="A10" s="19">
        <f>_xlfn.CONCAT("subject",IF(L10&lt;10,"0",""),L10)</f>
      </c>
      <c r="B10" s="20" t="s">
        <v>46</v>
      </c>
      <c r="C10" s="34" t="s">
        <v>32</v>
      </c>
      <c r="D10" s="22">
        <v>2</v>
      </c>
      <c r="E10" s="23"/>
      <c r="F10" s="24">
        <f>_xlfn.CONCAT("0",IF(L10&lt;10,"0",""),L10)</f>
      </c>
      <c r="G10" s="25" t="s">
        <v>40</v>
      </c>
      <c r="H10" s="26" t="s">
        <v>45</v>
      </c>
      <c r="I10" s="23"/>
      <c r="J10" s="21">
        <f>ap_subject_types!$A$3</f>
      </c>
      <c r="K10" s="27" t="s">
        <v>41</v>
      </c>
      <c r="L10" s="28">
        <v>7</v>
      </c>
      <c r="M10" s="5"/>
    </row>
    <row x14ac:dyDescent="0.25" r="11" customHeight="1" ht="30">
      <c r="A11" s="30" t="s">
        <v>47</v>
      </c>
      <c r="B11" s="20" t="s">
        <v>48</v>
      </c>
      <c r="C11" s="21">
        <f>C10</f>
      </c>
      <c r="D11" s="22">
        <v>2</v>
      </c>
      <c r="E11" s="23"/>
      <c r="F11" s="23" t="s">
        <v>49</v>
      </c>
      <c r="G11" s="31">
        <f>G10</f>
      </c>
      <c r="H11" s="32">
        <f>H10</f>
      </c>
      <c r="I11" s="23"/>
      <c r="J11" s="21">
        <f>ap_subject_types!$A$5</f>
      </c>
      <c r="K11" s="33">
        <f>K10</f>
      </c>
      <c r="L11" s="28">
        <f>L10+1</f>
      </c>
      <c r="M11" s="5"/>
    </row>
    <row x14ac:dyDescent="0.25" r="12" customHeight="1" ht="30">
      <c r="A12" s="30" t="s">
        <v>50</v>
      </c>
      <c r="B12" s="20" t="s">
        <v>51</v>
      </c>
      <c r="C12" s="34" t="s">
        <v>32</v>
      </c>
      <c r="D12" s="22">
        <v>3</v>
      </c>
      <c r="E12" s="23"/>
      <c r="F12" s="23" t="s">
        <v>52</v>
      </c>
      <c r="G12" s="25" t="s">
        <v>53</v>
      </c>
      <c r="H12" s="26" t="s">
        <v>45</v>
      </c>
      <c r="I12" s="23"/>
      <c r="J12" s="21">
        <f>ap_subject_types!$A$3</f>
      </c>
      <c r="K12" s="27" t="s">
        <v>54</v>
      </c>
      <c r="L12" s="28">
        <v>9</v>
      </c>
      <c r="M12" s="5"/>
    </row>
    <row x14ac:dyDescent="0.25" r="13" customHeight="1" ht="30">
      <c r="A13" s="30" t="s">
        <v>55</v>
      </c>
      <c r="B13" s="20" t="s">
        <v>56</v>
      </c>
      <c r="C13" s="34" t="s">
        <v>32</v>
      </c>
      <c r="D13" s="22">
        <v>3</v>
      </c>
      <c r="E13" s="23"/>
      <c r="F13" s="23" t="s">
        <v>57</v>
      </c>
      <c r="G13" s="31">
        <f>G12</f>
      </c>
      <c r="H13" s="26" t="s">
        <v>45</v>
      </c>
      <c r="I13" s="23"/>
      <c r="J13" s="21">
        <f>ap_subject_types!$A$3</f>
      </c>
      <c r="K13" s="33">
        <f>K12</f>
      </c>
      <c r="L13" s="28">
        <v>10</v>
      </c>
      <c r="M13" s="5"/>
    </row>
    <row x14ac:dyDescent="0.25" r="14" customHeight="1" ht="30">
      <c r="A14" s="30" t="s">
        <v>58</v>
      </c>
      <c r="B14" s="20" t="s">
        <v>59</v>
      </c>
      <c r="C14" s="34" t="s">
        <v>32</v>
      </c>
      <c r="D14" s="22">
        <v>3</v>
      </c>
      <c r="E14" s="23"/>
      <c r="F14" s="23" t="s">
        <v>60</v>
      </c>
      <c r="G14" s="25" t="s">
        <v>53</v>
      </c>
      <c r="H14" s="26" t="s">
        <v>61</v>
      </c>
      <c r="I14" s="23"/>
      <c r="J14" s="21">
        <f>ap_subject_types!$A$3</f>
      </c>
      <c r="K14" s="27" t="s">
        <v>54</v>
      </c>
      <c r="L14" s="28">
        <v>11</v>
      </c>
      <c r="M14" s="5"/>
    </row>
    <row x14ac:dyDescent="0.25" r="15" customHeight="1" ht="30">
      <c r="A15" s="30" t="s">
        <v>62</v>
      </c>
      <c r="B15" s="20" t="s">
        <v>63</v>
      </c>
      <c r="C15" s="34" t="s">
        <v>32</v>
      </c>
      <c r="D15" s="22">
        <v>3</v>
      </c>
      <c r="E15" s="23"/>
      <c r="F15" s="23" t="s">
        <v>64</v>
      </c>
      <c r="G15" s="25" t="s">
        <v>53</v>
      </c>
      <c r="H15" s="26" t="s">
        <v>61</v>
      </c>
      <c r="I15" s="23"/>
      <c r="J15" s="21">
        <f>ap_subject_types!$A$5</f>
      </c>
      <c r="K15" s="27" t="s">
        <v>54</v>
      </c>
      <c r="L15" s="28">
        <v>12</v>
      </c>
      <c r="M15" s="5"/>
    </row>
    <row x14ac:dyDescent="0.25" r="16" customHeight="1" ht="30">
      <c r="A16" s="30" t="s">
        <v>65</v>
      </c>
      <c r="B16" s="20" t="s">
        <v>66</v>
      </c>
      <c r="C16" s="34" t="s">
        <v>32</v>
      </c>
      <c r="D16" s="22">
        <v>4</v>
      </c>
      <c r="E16" s="23"/>
      <c r="F16" s="23" t="s">
        <v>67</v>
      </c>
      <c r="G16" s="25" t="s">
        <v>68</v>
      </c>
      <c r="H16" s="26" t="s">
        <v>61</v>
      </c>
      <c r="I16" s="23"/>
      <c r="J16" s="21">
        <f>ap_subject_types!$A$3</f>
      </c>
      <c r="K16" s="27" t="s">
        <v>69</v>
      </c>
      <c r="L16" s="28">
        <v>13</v>
      </c>
      <c r="M16" s="5"/>
    </row>
    <row x14ac:dyDescent="0.25" r="17" customHeight="1" ht="30">
      <c r="A17" s="30" t="s">
        <v>70</v>
      </c>
      <c r="B17" s="20" t="s">
        <v>71</v>
      </c>
      <c r="C17" s="34" t="s">
        <v>32</v>
      </c>
      <c r="D17" s="22">
        <v>4</v>
      </c>
      <c r="E17" s="23"/>
      <c r="F17" s="23" t="s">
        <v>72</v>
      </c>
      <c r="G17" s="25" t="s">
        <v>68</v>
      </c>
      <c r="H17" s="26" t="s">
        <v>61</v>
      </c>
      <c r="I17" s="23"/>
      <c r="J17" s="21">
        <f>ap_subject_types!$A$3</f>
      </c>
      <c r="K17" s="27" t="s">
        <v>69</v>
      </c>
      <c r="L17" s="28">
        <v>14</v>
      </c>
      <c r="M17" s="5"/>
    </row>
    <row x14ac:dyDescent="0.25" r="18" customHeight="1" ht="30">
      <c r="A18" s="30" t="s">
        <v>73</v>
      </c>
      <c r="B18" s="20" t="s">
        <v>74</v>
      </c>
      <c r="C18" s="34" t="s">
        <v>32</v>
      </c>
      <c r="D18" s="22">
        <v>4</v>
      </c>
      <c r="E18" s="23"/>
      <c r="F18" s="23" t="s">
        <v>75</v>
      </c>
      <c r="G18" s="25" t="s">
        <v>68</v>
      </c>
      <c r="H18" s="26" t="s">
        <v>61</v>
      </c>
      <c r="I18" s="23"/>
      <c r="J18" s="21">
        <f>ap_subject_types!$A$3</f>
      </c>
      <c r="K18" s="27" t="s">
        <v>69</v>
      </c>
      <c r="L18" s="28">
        <v>15</v>
      </c>
      <c r="M18" s="5"/>
    </row>
    <row x14ac:dyDescent="0.25" r="19" customHeight="1" ht="30">
      <c r="A19" s="30" t="s">
        <v>76</v>
      </c>
      <c r="B19" s="20" t="s">
        <v>77</v>
      </c>
      <c r="C19" s="34" t="s">
        <v>32</v>
      </c>
      <c r="D19" s="22">
        <v>4</v>
      </c>
      <c r="E19" s="23"/>
      <c r="F19" s="23" t="s">
        <v>78</v>
      </c>
      <c r="G19" s="25" t="s">
        <v>68</v>
      </c>
      <c r="H19" s="26" t="s">
        <v>79</v>
      </c>
      <c r="I19" s="23"/>
      <c r="J19" s="21">
        <f>ap_subject_types!$A$5</f>
      </c>
      <c r="K19" s="27" t="s">
        <v>69</v>
      </c>
      <c r="L19" s="28">
        <v>16</v>
      </c>
      <c r="M19" s="5"/>
    </row>
    <row x14ac:dyDescent="0.25" r="20" customHeight="1" ht="30">
      <c r="A20" s="30" t="s">
        <v>80</v>
      </c>
      <c r="B20" s="20" t="s">
        <v>81</v>
      </c>
      <c r="C20" s="34" t="s">
        <v>32</v>
      </c>
      <c r="D20" s="22">
        <v>5</v>
      </c>
      <c r="E20" s="23"/>
      <c r="F20" s="23" t="s">
        <v>82</v>
      </c>
      <c r="G20" s="25" t="s">
        <v>83</v>
      </c>
      <c r="H20" s="26" t="s">
        <v>79</v>
      </c>
      <c r="I20" s="23"/>
      <c r="J20" s="21">
        <f>ap_subject_types!$A$3</f>
      </c>
      <c r="K20" s="27" t="s">
        <v>84</v>
      </c>
      <c r="L20" s="28">
        <v>17</v>
      </c>
      <c r="M20" s="5"/>
    </row>
    <row x14ac:dyDescent="0.25" r="21" customHeight="1" ht="30">
      <c r="A21" s="30" t="s">
        <v>85</v>
      </c>
      <c r="B21" s="20" t="s">
        <v>86</v>
      </c>
      <c r="C21" s="34" t="s">
        <v>32</v>
      </c>
      <c r="D21" s="22">
        <v>5</v>
      </c>
      <c r="E21" s="23"/>
      <c r="F21" s="23" t="s">
        <v>87</v>
      </c>
      <c r="G21" s="25" t="s">
        <v>83</v>
      </c>
      <c r="H21" s="26" t="s">
        <v>79</v>
      </c>
      <c r="I21" s="23"/>
      <c r="J21" s="21">
        <f>ap_subject_types!$A$3</f>
      </c>
      <c r="K21" s="27" t="s">
        <v>84</v>
      </c>
      <c r="L21" s="28">
        <v>18</v>
      </c>
      <c r="M21" s="5"/>
    </row>
    <row x14ac:dyDescent="0.25" r="22" customHeight="1" ht="30">
      <c r="A22" s="30" t="s">
        <v>88</v>
      </c>
      <c r="B22" s="20" t="s">
        <v>89</v>
      </c>
      <c r="C22" s="34" t="s">
        <v>32</v>
      </c>
      <c r="D22" s="22">
        <v>5</v>
      </c>
      <c r="E22" s="23"/>
      <c r="F22" s="23" t="s">
        <v>90</v>
      </c>
      <c r="G22" s="25" t="s">
        <v>83</v>
      </c>
      <c r="H22" s="26" t="s">
        <v>79</v>
      </c>
      <c r="I22" s="23"/>
      <c r="J22" s="21">
        <f>ap_subject_types!$A$3</f>
      </c>
      <c r="K22" s="27" t="s">
        <v>84</v>
      </c>
      <c r="L22" s="28">
        <v>19</v>
      </c>
      <c r="M22" s="5"/>
    </row>
    <row x14ac:dyDescent="0.25" r="23" customHeight="1" ht="30">
      <c r="A23" s="30" t="s">
        <v>91</v>
      </c>
      <c r="B23" s="20" t="s">
        <v>92</v>
      </c>
      <c r="C23" s="34" t="s">
        <v>32</v>
      </c>
      <c r="D23" s="22">
        <v>5</v>
      </c>
      <c r="E23" s="23"/>
      <c r="F23" s="23" t="s">
        <v>93</v>
      </c>
      <c r="G23" s="25" t="s">
        <v>83</v>
      </c>
      <c r="H23" s="26" t="s">
        <v>79</v>
      </c>
      <c r="I23" s="23"/>
      <c r="J23" s="21">
        <f>ap_subject_types!$A$5</f>
      </c>
      <c r="K23" s="27" t="s">
        <v>84</v>
      </c>
      <c r="L23" s="28">
        <v>20</v>
      </c>
      <c r="M23" s="5"/>
    </row>
    <row x14ac:dyDescent="0.25" r="24" customHeight="1" ht="18">
      <c r="A24" s="5"/>
      <c r="B24" s="5"/>
      <c r="C24" s="5"/>
      <c r="D24" s="4"/>
      <c r="E24" s="5"/>
      <c r="F24" s="5"/>
      <c r="G24" s="5"/>
      <c r="H24" s="5"/>
      <c r="I24" s="5"/>
      <c r="J24" s="5"/>
      <c r="K24" s="5"/>
      <c r="L24" s="4"/>
      <c r="M24" s="5"/>
    </row>
    <row x14ac:dyDescent="0.25" r="25" customHeight="1" ht="18">
      <c r="A25" s="5"/>
      <c r="B25" s="5"/>
      <c r="C25" s="5"/>
      <c r="D25" s="4"/>
      <c r="E25" s="5"/>
      <c r="F25" s="5"/>
      <c r="G25" s="5"/>
      <c r="H25" s="5"/>
      <c r="I25" s="5"/>
      <c r="J25" s="5"/>
      <c r="K25" s="5"/>
      <c r="L25" s="4"/>
      <c r="M25" s="5"/>
    </row>
  </sheetData>
  <mergeCells count="1">
    <mergeCell ref="G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5" x14ac:dyDescent="0.25"/>
  <cols>
    <col min="1" max="1" style="35" width="13.005" customWidth="1" bestFit="1"/>
    <col min="2" max="2" style="35" width="26.005" customWidth="1" bestFit="1"/>
    <col min="3" max="3" style="35" width="44.29071428571429" customWidth="1" bestFit="1"/>
    <col min="4" max="4" style="3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222</v>
      </c>
      <c r="D1" s="1" t="s">
        <v>178</v>
      </c>
    </row>
    <row x14ac:dyDescent="0.25" r="2" customHeight="1" ht="19.5">
      <c r="A2" s="77" t="s">
        <v>12</v>
      </c>
      <c r="B2" s="80" t="s">
        <v>13</v>
      </c>
      <c r="C2" s="80" t="s">
        <v>263</v>
      </c>
      <c r="D2" s="125" t="s">
        <v>185</v>
      </c>
    </row>
    <row x14ac:dyDescent="0.25" r="3" customHeight="1" ht="19.5">
      <c r="A3" s="30" t="s">
        <v>288</v>
      </c>
      <c r="B3" s="20" t="s">
        <v>289</v>
      </c>
      <c r="C3" s="20" t="s">
        <v>290</v>
      </c>
      <c r="D3" s="20" t="s">
        <v>193</v>
      </c>
    </row>
    <row x14ac:dyDescent="0.25" r="4" customHeight="1" ht="19.5">
      <c r="A4" s="30" t="s">
        <v>291</v>
      </c>
      <c r="B4" s="20" t="s">
        <v>292</v>
      </c>
      <c r="C4" s="20" t="s">
        <v>293</v>
      </c>
      <c r="D4" s="20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"/>
  <sheetViews>
    <sheetView workbookViewId="0">
      <pane state="frozen" activePane="bottomLeft" topLeftCell="A7" ySplit="6" xSplit="0"/>
    </sheetView>
  </sheetViews>
  <sheetFormatPr defaultRowHeight="15" x14ac:dyDescent="0.25"/>
  <cols>
    <col min="1" max="1" style="35" width="13.005" customWidth="1" bestFit="1"/>
    <col min="2" max="2" style="35" width="11.576428571428572" customWidth="1" bestFit="1"/>
    <col min="3" max="3" style="35" width="34.005" customWidth="1" bestFit="1"/>
    <col min="4" max="4" style="44" width="13.290714285714287" customWidth="1" bestFit="1"/>
    <col min="5" max="5" style="44" width="7.862142857142857" customWidth="1" bestFit="1"/>
    <col min="6" max="6" style="44" width="9.719285714285713" customWidth="1" bestFit="1"/>
    <col min="7" max="7" style="44" width="8.005" customWidth="1" bestFit="1"/>
    <col min="8" max="8" style="44" width="8.43357142857143" customWidth="1" bestFit="1"/>
    <col min="9" max="9" style="44" width="13.005" customWidth="1" bestFit="1"/>
    <col min="10" max="10" style="44" width="10.719285714285713" customWidth="1" bestFit="1"/>
    <col min="11" max="11" style="44" width="13.005" customWidth="1" bestFit="1"/>
    <col min="12" max="12" style="44" width="13.005" customWidth="1" bestFit="1"/>
    <col min="13" max="13" style="44" width="13.005" customWidth="1" bestFit="1"/>
    <col min="14" max="14" style="44" width="13.005" customWidth="1" bestFit="1"/>
    <col min="15" max="15" style="44" width="13.005" customWidth="1" bestFit="1"/>
    <col min="16" max="16" style="44" width="13.005" customWidth="1" bestFit="1"/>
    <col min="17" max="17" style="44" width="13.005" customWidth="1" bestFit="1"/>
    <col min="18" max="18" style="44" width="13.005" customWidth="1" bestFit="1"/>
    <col min="19" max="19" style="44" width="12.147857142857141" customWidth="1" bestFit="1"/>
    <col min="20" max="20" style="44" width="14.719285714285713" customWidth="1" bestFit="1"/>
    <col min="21" max="21" style="44" width="14.719285714285713" customWidth="1" bestFit="1"/>
    <col min="22" max="22" style="44" width="14.43357142857143" customWidth="1" bestFit="1"/>
    <col min="23" max="23" style="44" width="13.005" customWidth="1" bestFit="1"/>
    <col min="24" max="24" style="44" width="13.005" customWidth="1" bestFit="1"/>
    <col min="25" max="25" style="44" width="13.005" customWidth="1" bestFit="1"/>
    <col min="26" max="26" style="44" width="13.005" customWidth="1" bestFit="1"/>
    <col min="27" max="27" style="44" width="13.005" customWidth="1" bestFit="1"/>
    <col min="28" max="28" style="44" width="15.005" customWidth="1" bestFit="1"/>
    <col min="29" max="29" style="44" width="17.14785714285714" customWidth="1" bestFit="1"/>
  </cols>
  <sheetData>
    <row x14ac:dyDescent="0.25" r="1" customHeight="1" ht="18">
      <c r="A1" s="1" t="s">
        <v>0</v>
      </c>
      <c r="B1" s="1" t="s">
        <v>1</v>
      </c>
      <c r="C1" s="1" t="s">
        <v>222</v>
      </c>
      <c r="D1" s="1" t="s">
        <v>223</v>
      </c>
      <c r="E1" s="86">
        <f>_xlfn.CONCAT($E$3,".",E5)</f>
      </c>
      <c r="F1" s="86">
        <f>_xlfn.CONCAT($E$3,".",F5)</f>
      </c>
      <c r="G1" s="86">
        <f>_xlfn.CONCAT($E$3,".",G5)</f>
      </c>
      <c r="H1" s="86">
        <f>_xlfn.CONCAT($E$3,".",H5)</f>
      </c>
      <c r="I1" s="86">
        <f>_xlfn.CONCAT($I$3,".",I5)</f>
      </c>
      <c r="J1" s="86">
        <f>_xlfn.CONCAT($J$3,".",J5)</f>
      </c>
      <c r="K1" s="86">
        <f>_xlfn.CONCAT($K$3,".",K5)</f>
      </c>
      <c r="L1" s="86">
        <f>_xlfn.CONCAT($K$3,".",L5)</f>
      </c>
      <c r="M1" s="86">
        <f>_xlfn.CONCAT($K$3,".",M5)</f>
      </c>
      <c r="N1" s="86">
        <f>_xlfn.CONCAT($K$3,".",N5)</f>
      </c>
      <c r="O1" s="86">
        <f>_xlfn.CONCAT($K$3,".",O5)</f>
      </c>
      <c r="P1" s="86">
        <f>_xlfn.CONCAT($P$3,".",P5)</f>
      </c>
      <c r="Q1" s="86">
        <f>_xlfn.CONCAT($P$3,".",Q5)</f>
      </c>
      <c r="R1" s="86">
        <f>_xlfn.CONCAT($P$3,".",R5)</f>
      </c>
      <c r="S1" s="86">
        <f>_xlfn.CONCAT($P$3,".",S5)</f>
      </c>
      <c r="T1" s="86">
        <f>_xlfn.CONCAT($P$3,".",T5)</f>
      </c>
      <c r="U1" s="86">
        <f>_xlfn.CONCAT($P$3,".",U5)</f>
      </c>
      <c r="V1" s="86">
        <f>_xlfn.CONCAT($V$3,".",V5)</f>
      </c>
      <c r="W1" s="86">
        <f>_xlfn.CONCAT($V$3,".",W5)</f>
      </c>
      <c r="X1" s="86">
        <f>_xlfn.CONCAT($X$3,".",X5)</f>
      </c>
      <c r="Y1" s="86">
        <f>_xlfn.CONCAT($X$3,".",Y5)</f>
      </c>
      <c r="Z1" s="86">
        <f>_xlfn.CONCAT($X$3,".",Z5)</f>
      </c>
      <c r="AA1" s="86">
        <f>_xlfn.CONCAT($X$3,".",AA5)</f>
      </c>
      <c r="AB1" s="86">
        <f>_xlfn.CONCAT($AB$3,".",AB5)</f>
      </c>
      <c r="AC1" s="86">
        <f>_xlfn.CONCAT($AC$3,".",AC5)</f>
      </c>
    </row>
    <row x14ac:dyDescent="0.25" r="2" customHeight="1" ht="21.350000000000005">
      <c r="A2" s="29"/>
      <c r="B2" s="29"/>
      <c r="C2" s="29"/>
      <c r="D2" s="29"/>
      <c r="E2" s="87" t="s">
        <v>224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</row>
    <row x14ac:dyDescent="0.25" r="3" customHeight="1" ht="18">
      <c r="A3" s="5"/>
      <c r="B3" s="5"/>
      <c r="C3" s="5"/>
      <c r="D3" s="88"/>
      <c r="E3" s="89" t="s">
        <v>225</v>
      </c>
      <c r="F3" s="90"/>
      <c r="G3" s="90"/>
      <c r="H3" s="90"/>
      <c r="I3" s="91" t="s">
        <v>226</v>
      </c>
      <c r="J3" s="92" t="s">
        <v>227</v>
      </c>
      <c r="K3" s="93" t="s">
        <v>228</v>
      </c>
      <c r="L3" s="94"/>
      <c r="M3" s="94"/>
      <c r="N3" s="94"/>
      <c r="O3" s="94"/>
      <c r="P3" s="95" t="s">
        <v>229</v>
      </c>
      <c r="Q3" s="96"/>
      <c r="R3" s="96"/>
      <c r="S3" s="96"/>
      <c r="T3" s="96"/>
      <c r="U3" s="97"/>
      <c r="V3" s="89" t="s">
        <v>230</v>
      </c>
      <c r="W3" s="90"/>
      <c r="X3" s="98" t="s">
        <v>231</v>
      </c>
      <c r="Y3" s="99"/>
      <c r="Z3" s="99"/>
      <c r="AA3" s="99"/>
      <c r="AB3" s="100" t="s">
        <v>232</v>
      </c>
      <c r="AC3" s="93" t="s">
        <v>233</v>
      </c>
    </row>
    <row x14ac:dyDescent="0.25" r="4" customHeight="1" ht="19.85">
      <c r="A4" s="5"/>
      <c r="B4" s="101"/>
      <c r="C4" s="101"/>
      <c r="D4" s="101"/>
      <c r="E4" s="102" t="s">
        <v>234</v>
      </c>
      <c r="F4" s="103"/>
      <c r="G4" s="103"/>
      <c r="H4" s="103"/>
      <c r="I4" s="104" t="s">
        <v>235</v>
      </c>
      <c r="J4" s="105" t="s">
        <v>236</v>
      </c>
      <c r="K4" s="106" t="s">
        <v>237</v>
      </c>
      <c r="L4" s="107"/>
      <c r="M4" s="107"/>
      <c r="N4" s="107"/>
      <c r="O4" s="107"/>
      <c r="P4" s="108" t="s">
        <v>238</v>
      </c>
      <c r="Q4" s="109"/>
      <c r="R4" s="109"/>
      <c r="S4" s="109"/>
      <c r="T4" s="109"/>
      <c r="U4" s="110"/>
      <c r="V4" s="102" t="s">
        <v>239</v>
      </c>
      <c r="W4" s="103"/>
      <c r="X4" s="104" t="s">
        <v>240</v>
      </c>
      <c r="Y4" s="111"/>
      <c r="Z4" s="111"/>
      <c r="AA4" s="111"/>
      <c r="AB4" s="105" t="s">
        <v>241</v>
      </c>
      <c r="AC4" s="106" t="s">
        <v>242</v>
      </c>
    </row>
    <row x14ac:dyDescent="0.25" r="5" customHeight="1" ht="18">
      <c r="A5" s="5"/>
      <c r="B5" s="5"/>
      <c r="C5" s="5"/>
      <c r="D5" s="88"/>
      <c r="E5" s="112" t="s">
        <v>243</v>
      </c>
      <c r="F5" s="113" t="s">
        <v>244</v>
      </c>
      <c r="G5" s="113" t="s">
        <v>118</v>
      </c>
      <c r="H5" s="114" t="s">
        <v>179</v>
      </c>
      <c r="I5" s="115" t="s">
        <v>245</v>
      </c>
      <c r="J5" s="116" t="s">
        <v>246</v>
      </c>
      <c r="K5" s="117" t="s">
        <v>247</v>
      </c>
      <c r="L5" s="118" t="s">
        <v>248</v>
      </c>
      <c r="M5" s="118" t="s">
        <v>179</v>
      </c>
      <c r="N5" s="118" t="s">
        <v>249</v>
      </c>
      <c r="O5" s="118" t="s">
        <v>250</v>
      </c>
      <c r="P5" s="119" t="s">
        <v>251</v>
      </c>
      <c r="Q5" s="120" t="s">
        <v>252</v>
      </c>
      <c r="R5" s="120" t="s">
        <v>253</v>
      </c>
      <c r="S5" s="120" t="s">
        <v>254</v>
      </c>
      <c r="T5" s="120" t="s">
        <v>255</v>
      </c>
      <c r="U5" s="121" t="s">
        <v>256</v>
      </c>
      <c r="V5" s="112" t="s">
        <v>252</v>
      </c>
      <c r="W5" s="113" t="s">
        <v>257</v>
      </c>
      <c r="X5" s="115" t="s">
        <v>258</v>
      </c>
      <c r="Y5" s="115" t="s">
        <v>259</v>
      </c>
      <c r="Z5" s="115" t="s">
        <v>260</v>
      </c>
      <c r="AA5" s="115" t="s">
        <v>261</v>
      </c>
      <c r="AB5" s="116" t="s">
        <v>262</v>
      </c>
      <c r="AC5" s="122" t="s">
        <v>259</v>
      </c>
    </row>
    <row x14ac:dyDescent="0.25" r="6" customHeight="1" ht="19.5">
      <c r="A6" s="77" t="s">
        <v>12</v>
      </c>
      <c r="B6" s="80" t="s">
        <v>13</v>
      </c>
      <c r="C6" s="80" t="s">
        <v>263</v>
      </c>
      <c r="D6" s="123" t="s">
        <v>264</v>
      </c>
      <c r="E6" s="124" t="s">
        <v>234</v>
      </c>
      <c r="F6" s="125" t="s">
        <v>265</v>
      </c>
      <c r="G6" s="125" t="s">
        <v>142</v>
      </c>
      <c r="H6" s="126" t="s">
        <v>186</v>
      </c>
      <c r="I6" s="127" t="s">
        <v>235</v>
      </c>
      <c r="J6" s="128" t="s">
        <v>236</v>
      </c>
      <c r="K6" s="129" t="s">
        <v>266</v>
      </c>
      <c r="L6" s="130" t="s">
        <v>267</v>
      </c>
      <c r="M6" s="130" t="s">
        <v>186</v>
      </c>
      <c r="N6" s="130" t="s">
        <v>268</v>
      </c>
      <c r="O6" s="130" t="s">
        <v>269</v>
      </c>
      <c r="P6" s="131" t="s">
        <v>238</v>
      </c>
      <c r="Q6" s="132" t="s">
        <v>270</v>
      </c>
      <c r="R6" s="132" t="s">
        <v>271</v>
      </c>
      <c r="S6" s="132" t="s">
        <v>272</v>
      </c>
      <c r="T6" s="132" t="s">
        <v>273</v>
      </c>
      <c r="U6" s="133" t="s">
        <v>274</v>
      </c>
      <c r="V6" s="124" t="s">
        <v>270</v>
      </c>
      <c r="W6" s="125" t="s">
        <v>275</v>
      </c>
      <c r="X6" s="127" t="s">
        <v>240</v>
      </c>
      <c r="Y6" s="127" t="s">
        <v>242</v>
      </c>
      <c r="Z6" s="127" t="s">
        <v>276</v>
      </c>
      <c r="AA6" s="127" t="s">
        <v>277</v>
      </c>
      <c r="AB6" s="134" t="s">
        <v>270</v>
      </c>
      <c r="AC6" s="135" t="s">
        <v>242</v>
      </c>
    </row>
    <row x14ac:dyDescent="0.25" r="7" customHeight="1" ht="19.5">
      <c r="A7" s="30" t="s">
        <v>278</v>
      </c>
      <c r="B7" s="20" t="s">
        <v>279</v>
      </c>
      <c r="C7" s="20" t="s">
        <v>280</v>
      </c>
      <c r="D7" s="136"/>
      <c r="E7" s="23" t="s">
        <v>278</v>
      </c>
      <c r="F7" s="23" t="s">
        <v>278</v>
      </c>
      <c r="G7" s="23" t="s">
        <v>278</v>
      </c>
      <c r="H7" s="23" t="s">
        <v>278</v>
      </c>
      <c r="I7" s="23" t="s">
        <v>278</v>
      </c>
      <c r="J7" s="23" t="s">
        <v>278</v>
      </c>
      <c r="K7" s="23" t="s">
        <v>278</v>
      </c>
      <c r="L7" s="23" t="s">
        <v>278</v>
      </c>
      <c r="M7" s="23" t="s">
        <v>278</v>
      </c>
      <c r="N7" s="23" t="s">
        <v>278</v>
      </c>
      <c r="O7" s="23" t="s">
        <v>278</v>
      </c>
      <c r="P7" s="137" t="s">
        <v>278</v>
      </c>
      <c r="Q7" s="137" t="s">
        <v>278</v>
      </c>
      <c r="R7" s="137"/>
      <c r="S7" s="137"/>
      <c r="T7" s="137"/>
      <c r="U7" s="137"/>
      <c r="V7" s="137" t="s">
        <v>278</v>
      </c>
      <c r="W7" s="137" t="s">
        <v>278</v>
      </c>
      <c r="X7" s="137" t="s">
        <v>278</v>
      </c>
      <c r="Y7" s="137" t="s">
        <v>278</v>
      </c>
      <c r="Z7" s="137" t="s">
        <v>278</v>
      </c>
      <c r="AA7" s="137" t="s">
        <v>278</v>
      </c>
      <c r="AB7" s="23" t="s">
        <v>278</v>
      </c>
      <c r="AC7" s="23" t="s">
        <v>278</v>
      </c>
    </row>
    <row x14ac:dyDescent="0.25" r="8" customHeight="1" ht="19.5">
      <c r="A8" s="30" t="s">
        <v>166</v>
      </c>
      <c r="B8" s="20" t="s">
        <v>197</v>
      </c>
      <c r="C8" s="20" t="s">
        <v>281</v>
      </c>
      <c r="D8" s="136"/>
      <c r="E8" s="23" t="s">
        <v>278</v>
      </c>
      <c r="F8" s="23" t="s">
        <v>278</v>
      </c>
      <c r="G8" s="23" t="s">
        <v>282</v>
      </c>
      <c r="H8" s="23" t="s">
        <v>282</v>
      </c>
      <c r="I8" s="23" t="s">
        <v>283</v>
      </c>
      <c r="J8" s="23" t="s">
        <v>278</v>
      </c>
      <c r="K8" s="23" t="s">
        <v>278</v>
      </c>
      <c r="L8" s="23" t="s">
        <v>278</v>
      </c>
      <c r="M8" s="23"/>
      <c r="N8" s="23" t="s">
        <v>278</v>
      </c>
      <c r="O8" s="23" t="s">
        <v>278</v>
      </c>
      <c r="P8" s="23" t="s">
        <v>278</v>
      </c>
      <c r="Q8" s="23" t="s">
        <v>278</v>
      </c>
      <c r="R8" s="137"/>
      <c r="S8" s="23"/>
      <c r="T8" s="23"/>
      <c r="U8" s="23"/>
      <c r="V8" s="23" t="s">
        <v>282</v>
      </c>
      <c r="W8" s="23" t="s">
        <v>282</v>
      </c>
      <c r="X8" s="23" t="s">
        <v>278</v>
      </c>
      <c r="Y8" s="23" t="s">
        <v>278</v>
      </c>
      <c r="Z8" s="23" t="s">
        <v>278</v>
      </c>
      <c r="AA8" s="23" t="s">
        <v>278</v>
      </c>
      <c r="AB8" s="23" t="s">
        <v>278</v>
      </c>
      <c r="AC8" s="23" t="s">
        <v>284</v>
      </c>
    </row>
    <row x14ac:dyDescent="0.25" r="9" customHeight="1" ht="19.5">
      <c r="A9" s="30" t="s">
        <v>167</v>
      </c>
      <c r="B9" s="20" t="s">
        <v>202</v>
      </c>
      <c r="C9" s="20" t="s">
        <v>285</v>
      </c>
      <c r="D9" s="136"/>
      <c r="E9" s="23" t="s">
        <v>278</v>
      </c>
      <c r="F9" s="23" t="s">
        <v>278</v>
      </c>
      <c r="G9" s="23" t="s">
        <v>282</v>
      </c>
      <c r="H9" s="23" t="s">
        <v>282</v>
      </c>
      <c r="I9" s="23" t="s">
        <v>283</v>
      </c>
      <c r="J9" s="23" t="s">
        <v>278</v>
      </c>
      <c r="K9" s="23" t="s">
        <v>282</v>
      </c>
      <c r="L9" s="23" t="s">
        <v>282</v>
      </c>
      <c r="M9" s="23"/>
      <c r="N9" s="23" t="s">
        <v>282</v>
      </c>
      <c r="O9" s="23"/>
      <c r="P9" s="23" t="s">
        <v>282</v>
      </c>
      <c r="Q9" s="23" t="s">
        <v>282</v>
      </c>
      <c r="R9" s="23" t="s">
        <v>284</v>
      </c>
      <c r="S9" s="23" t="s">
        <v>284</v>
      </c>
      <c r="T9" s="23" t="s">
        <v>284</v>
      </c>
      <c r="U9" s="23" t="s">
        <v>284</v>
      </c>
      <c r="V9" s="23" t="s">
        <v>282</v>
      </c>
      <c r="W9" s="23" t="s">
        <v>282</v>
      </c>
      <c r="X9" s="23" t="s">
        <v>278</v>
      </c>
      <c r="Y9" s="23" t="s">
        <v>278</v>
      </c>
      <c r="Z9" s="23" t="s">
        <v>282</v>
      </c>
      <c r="AA9" s="23" t="s">
        <v>282</v>
      </c>
      <c r="AB9" s="23" t="s">
        <v>282</v>
      </c>
      <c r="AC9" s="23" t="s">
        <v>284</v>
      </c>
    </row>
    <row x14ac:dyDescent="0.25" r="10" customHeight="1" ht="19.5">
      <c r="A10" s="30" t="s">
        <v>172</v>
      </c>
      <c r="B10" s="20" t="s">
        <v>286</v>
      </c>
      <c r="C10" s="20" t="s">
        <v>287</v>
      </c>
      <c r="D10" s="138">
        <f>A9</f>
      </c>
      <c r="E10" s="23" t="s">
        <v>278</v>
      </c>
      <c r="F10" s="23" t="s">
        <v>278</v>
      </c>
      <c r="G10" s="23" t="s">
        <v>282</v>
      </c>
      <c r="H10" s="23" t="s">
        <v>282</v>
      </c>
      <c r="I10" s="23" t="s">
        <v>283</v>
      </c>
      <c r="J10" s="23" t="s">
        <v>278</v>
      </c>
      <c r="K10" s="23" t="s">
        <v>282</v>
      </c>
      <c r="L10" s="23" t="s">
        <v>282</v>
      </c>
      <c r="M10" s="23"/>
      <c r="N10" s="23" t="s">
        <v>282</v>
      </c>
      <c r="O10" s="23"/>
      <c r="P10" s="23" t="s">
        <v>282</v>
      </c>
      <c r="Q10" s="23" t="s">
        <v>282</v>
      </c>
      <c r="R10" s="23" t="s">
        <v>284</v>
      </c>
      <c r="S10" s="23" t="s">
        <v>284</v>
      </c>
      <c r="T10" s="23" t="s">
        <v>284</v>
      </c>
      <c r="U10" s="23" t="s">
        <v>284</v>
      </c>
      <c r="V10" s="23"/>
      <c r="W10" s="23"/>
      <c r="X10" s="23"/>
      <c r="Y10" s="23"/>
      <c r="Z10" s="23"/>
      <c r="AA10" s="23"/>
      <c r="AB10" s="23"/>
      <c r="AC10" s="23" t="s">
        <v>284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/>
  </sheetViews>
  <sheetFormatPr defaultRowHeight="15" x14ac:dyDescent="0.25"/>
  <cols>
    <col min="1" max="1" style="35" width="12.43357142857143" customWidth="1" bestFit="1"/>
    <col min="2" max="2" style="35" width="13.147857142857141" customWidth="1" bestFit="1"/>
    <col min="3" max="3" style="35" width="19.862142857142857" customWidth="1" bestFit="1"/>
    <col min="4" max="4" style="35" width="11.005" customWidth="1" bestFit="1"/>
    <col min="5" max="5" style="85" width="12.43357142857143" customWidth="1" bestFit="1"/>
    <col min="6" max="6" style="35" width="24.719285714285714" customWidth="1" bestFit="1"/>
    <col min="7" max="7" style="35" width="9.147857142857141" customWidth="1" bestFit="1"/>
    <col min="8" max="8" style="35" width="13.005" customWidth="1" bestFit="1"/>
    <col min="9" max="9" style="35" width="36.57642857142857" customWidth="1" bestFit="1"/>
  </cols>
  <sheetData>
    <row x14ac:dyDescent="0.25" r="1" customHeight="1" ht="18">
      <c r="A1" s="1" t="s">
        <v>0</v>
      </c>
      <c r="B1" s="1" t="s">
        <v>1</v>
      </c>
      <c r="C1" s="1" t="s">
        <v>173</v>
      </c>
      <c r="D1" s="1" t="s">
        <v>174</v>
      </c>
      <c r="E1" s="79" t="s">
        <v>175</v>
      </c>
      <c r="F1" s="1" t="s">
        <v>176</v>
      </c>
      <c r="G1" s="1" t="s">
        <v>177</v>
      </c>
      <c r="H1" s="1" t="s">
        <v>178</v>
      </c>
      <c r="I1" s="1" t="s">
        <v>179</v>
      </c>
    </row>
    <row x14ac:dyDescent="0.25" r="2" customHeight="1" ht="19.5">
      <c r="A2" s="77" t="s">
        <v>12</v>
      </c>
      <c r="B2" s="80" t="s">
        <v>13</v>
      </c>
      <c r="C2" s="80" t="s">
        <v>180</v>
      </c>
      <c r="D2" s="80" t="s">
        <v>181</v>
      </c>
      <c r="E2" s="81" t="s">
        <v>182</v>
      </c>
      <c r="F2" s="80" t="s">
        <v>183</v>
      </c>
      <c r="G2" s="80" t="s">
        <v>184</v>
      </c>
      <c r="H2" s="80" t="s">
        <v>185</v>
      </c>
      <c r="I2" s="82" t="s">
        <v>186</v>
      </c>
    </row>
    <row x14ac:dyDescent="0.25" r="3" customHeight="1" ht="19.5">
      <c r="A3" s="30" t="s">
        <v>187</v>
      </c>
      <c r="B3" s="20" t="s">
        <v>188</v>
      </c>
      <c r="C3" s="20" t="s">
        <v>189</v>
      </c>
      <c r="D3" s="20" t="s">
        <v>190</v>
      </c>
      <c r="E3" s="83">
        <v>36526</v>
      </c>
      <c r="F3" s="39" t="s">
        <v>191</v>
      </c>
      <c r="G3" s="20" t="s">
        <v>192</v>
      </c>
      <c r="H3" s="23" t="s">
        <v>193</v>
      </c>
      <c r="I3" s="34" t="s">
        <v>194</v>
      </c>
    </row>
    <row x14ac:dyDescent="0.25" r="4" customHeight="1" ht="19.5">
      <c r="A4" s="30" t="s">
        <v>195</v>
      </c>
      <c r="B4" s="20" t="s">
        <v>196</v>
      </c>
      <c r="C4" s="20" t="s">
        <v>197</v>
      </c>
      <c r="D4" s="20" t="s">
        <v>190</v>
      </c>
      <c r="E4" s="83">
        <v>34781</v>
      </c>
      <c r="F4" s="39" t="s">
        <v>198</v>
      </c>
      <c r="G4" s="20" t="s">
        <v>192</v>
      </c>
      <c r="H4" s="23" t="s">
        <v>193</v>
      </c>
      <c r="I4" s="34" t="s">
        <v>199</v>
      </c>
    </row>
    <row x14ac:dyDescent="0.25" r="5" customHeight="1" ht="19.5">
      <c r="A5" s="30" t="s">
        <v>200</v>
      </c>
      <c r="B5" s="20" t="s">
        <v>201</v>
      </c>
      <c r="C5" s="20" t="s">
        <v>202</v>
      </c>
      <c r="D5" s="20" t="s">
        <v>190</v>
      </c>
      <c r="E5" s="83">
        <v>39205</v>
      </c>
      <c r="F5" s="39" t="s">
        <v>203</v>
      </c>
      <c r="G5" s="20" t="s">
        <v>192</v>
      </c>
      <c r="H5" s="23" t="s">
        <v>193</v>
      </c>
      <c r="I5" s="34" t="s">
        <v>204</v>
      </c>
    </row>
    <row x14ac:dyDescent="0.25" r="6" customHeight="1" ht="19.5">
      <c r="A6" s="30" t="s">
        <v>205</v>
      </c>
      <c r="B6" s="20" t="s">
        <v>206</v>
      </c>
      <c r="C6" s="20" t="s">
        <v>207</v>
      </c>
      <c r="D6" s="20" t="s">
        <v>208</v>
      </c>
      <c r="E6" s="83">
        <v>39156</v>
      </c>
      <c r="F6" s="39" t="s">
        <v>209</v>
      </c>
      <c r="G6" s="20" t="s">
        <v>192</v>
      </c>
      <c r="H6" s="23" t="s">
        <v>193</v>
      </c>
      <c r="I6" s="34" t="s">
        <v>204</v>
      </c>
    </row>
    <row x14ac:dyDescent="0.25" r="7" customHeight="1" ht="19.5">
      <c r="A7" s="30" t="s">
        <v>210</v>
      </c>
      <c r="B7" s="20" t="s">
        <v>211</v>
      </c>
      <c r="C7" s="20" t="s">
        <v>202</v>
      </c>
      <c r="D7" s="20" t="s">
        <v>208</v>
      </c>
      <c r="E7" s="83">
        <v>42171</v>
      </c>
      <c r="F7" s="39" t="s">
        <v>212</v>
      </c>
      <c r="G7" s="20" t="s">
        <v>192</v>
      </c>
      <c r="H7" s="23" t="s">
        <v>193</v>
      </c>
      <c r="I7" s="34" t="s">
        <v>213</v>
      </c>
    </row>
    <row x14ac:dyDescent="0.25" r="8" customHeight="1" ht="19.5">
      <c r="A8" s="30" t="s">
        <v>214</v>
      </c>
      <c r="B8" s="20" t="s">
        <v>215</v>
      </c>
      <c r="C8" s="20" t="s">
        <v>207</v>
      </c>
      <c r="D8" s="20" t="s">
        <v>190</v>
      </c>
      <c r="E8" s="83">
        <v>42237</v>
      </c>
      <c r="F8" s="39" t="s">
        <v>216</v>
      </c>
      <c r="G8" s="20" t="s">
        <v>192</v>
      </c>
      <c r="H8" s="23" t="s">
        <v>193</v>
      </c>
      <c r="I8" s="34" t="s">
        <v>213</v>
      </c>
    </row>
    <row x14ac:dyDescent="0.25" r="9" customHeight="1" ht="19.5">
      <c r="A9" s="30" t="s">
        <v>217</v>
      </c>
      <c r="B9" s="20" t="s">
        <v>218</v>
      </c>
      <c r="C9" s="20" t="s">
        <v>219</v>
      </c>
      <c r="D9" s="20" t="s">
        <v>208</v>
      </c>
      <c r="E9" s="83">
        <v>27791</v>
      </c>
      <c r="F9" s="39" t="s">
        <v>220</v>
      </c>
      <c r="G9" s="20" t="s">
        <v>192</v>
      </c>
      <c r="H9" s="23" t="s">
        <v>193</v>
      </c>
      <c r="I9" s="34" t="s">
        <v>221</v>
      </c>
    </row>
    <row x14ac:dyDescent="0.25" r="10" customHeight="1" ht="18">
      <c r="A10" s="5"/>
      <c r="B10" s="5"/>
      <c r="C10" s="5"/>
      <c r="D10" s="5"/>
      <c r="E10" s="84"/>
      <c r="F10" s="5"/>
      <c r="G10" s="5"/>
      <c r="H10" s="5"/>
      <c r="I10" s="5"/>
    </row>
    <row x14ac:dyDescent="0.25" r="11" customHeight="1" ht="18">
      <c r="A11" s="5"/>
      <c r="B11" s="5"/>
      <c r="C11" s="5"/>
      <c r="D11" s="5"/>
      <c r="E11" s="84"/>
      <c r="F11" s="5"/>
      <c r="G11" s="5"/>
      <c r="H11" s="5"/>
      <c r="I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"/>
  <sheetViews>
    <sheetView workbookViewId="0"/>
  </sheetViews>
  <sheetFormatPr defaultRowHeight="15" x14ac:dyDescent="0.25"/>
  <cols>
    <col min="1" max="1" style="35" width="10.862142857142858" customWidth="1" bestFit="1"/>
    <col min="2" max="2" style="35" width="17.433571428571426" customWidth="1" bestFit="1"/>
    <col min="3" max="3" style="35" width="13.005" customWidth="1" bestFit="1"/>
    <col min="4" max="4" style="35" width="13.005" customWidth="1" bestFit="1"/>
    <col min="5" max="5" style="35" width="13.005" customWidth="1" bestFit="1"/>
    <col min="6" max="6" style="35" width="13.005" customWidth="1" bestFit="1"/>
    <col min="7" max="7" style="35" width="13.005" customWidth="1" bestFit="1"/>
  </cols>
  <sheetData>
    <row x14ac:dyDescent="0.25" r="1" customHeight="1" ht="18">
      <c r="A1" s="1" t="s">
        <v>0</v>
      </c>
      <c r="B1" s="1" t="s">
        <v>164</v>
      </c>
      <c r="C1" s="5"/>
      <c r="D1" s="5"/>
      <c r="E1" s="5"/>
      <c r="F1" s="5"/>
      <c r="G1" s="5"/>
    </row>
    <row x14ac:dyDescent="0.25" r="2" customHeight="1" ht="22.100000000000005">
      <c r="A2" s="77" t="s">
        <v>12</v>
      </c>
      <c r="B2" s="78" t="s">
        <v>165</v>
      </c>
      <c r="C2" s="5"/>
      <c r="D2" s="5"/>
      <c r="E2" s="5"/>
      <c r="F2" s="5"/>
      <c r="G2" s="5"/>
    </row>
    <row x14ac:dyDescent="0.25" r="3" customHeight="1" ht="19.5">
      <c r="A3" s="30" t="s">
        <v>172</v>
      </c>
      <c r="B3" s="21">
        <f>profiles!$A$10</f>
      </c>
      <c r="C3" s="29"/>
      <c r="D3" s="29"/>
      <c r="E3" s="29"/>
      <c r="F3" s="29"/>
      <c r="G3" s="29"/>
    </row>
    <row x14ac:dyDescent="0.25" r="4" customHeight="1" ht="19.5">
      <c r="A4" s="30" t="s">
        <v>167</v>
      </c>
      <c r="B4" s="21">
        <f>profiles!$A$9</f>
      </c>
      <c r="C4" s="29"/>
      <c r="D4" s="29"/>
      <c r="E4" s="29"/>
      <c r="F4" s="29"/>
      <c r="G4" s="29"/>
    </row>
    <row x14ac:dyDescent="0.25" r="5" customHeight="1" ht="18">
      <c r="A5" s="5"/>
      <c r="B5" s="5"/>
      <c r="C5" s="5"/>
      <c r="D5" s="5"/>
      <c r="E5" s="5"/>
      <c r="F5" s="5"/>
      <c r="G5" s="5"/>
    </row>
    <row x14ac:dyDescent="0.25" r="6" customHeight="1" ht="18">
      <c r="A6" s="5"/>
      <c r="B6" s="5"/>
      <c r="C6" s="5"/>
      <c r="D6" s="5"/>
      <c r="E6" s="5"/>
      <c r="F6" s="5"/>
      <c r="G6" s="5"/>
    </row>
    <row x14ac:dyDescent="0.25" r="7" customHeight="1" ht="18">
      <c r="A7" s="5"/>
      <c r="B7" s="5"/>
      <c r="C7" s="5"/>
      <c r="D7" s="5"/>
      <c r="E7" s="5"/>
      <c r="F7" s="5"/>
      <c r="G7" s="5"/>
    </row>
    <row x14ac:dyDescent="0.25" r="8" customHeight="1" ht="18">
      <c r="A8" s="5"/>
      <c r="B8" s="5"/>
      <c r="C8" s="5"/>
      <c r="D8" s="5"/>
      <c r="E8" s="5"/>
      <c r="F8" s="5"/>
      <c r="G8" s="5"/>
    </row>
    <row x14ac:dyDescent="0.25" r="9" customHeight="1" ht="18">
      <c r="A9" s="5"/>
      <c r="B9" s="5"/>
      <c r="C9" s="5"/>
      <c r="D9" s="5"/>
      <c r="E9" s="5"/>
      <c r="F9" s="5"/>
      <c r="G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"/>
  <sheetViews>
    <sheetView workbookViewId="0"/>
  </sheetViews>
  <sheetFormatPr defaultRowHeight="15" x14ac:dyDescent="0.25"/>
  <cols>
    <col min="1" max="1" style="35" width="13.005" customWidth="1" bestFit="1"/>
    <col min="2" max="2" style="35" width="67.57642857142856" customWidth="1" bestFit="1"/>
    <col min="3" max="3" style="35" width="13.005" customWidth="1" bestFit="1"/>
  </cols>
  <sheetData>
    <row x14ac:dyDescent="0.25" r="1" customHeight="1" ht="18">
      <c r="A1" s="1" t="s">
        <v>0</v>
      </c>
      <c r="B1" s="1" t="s">
        <v>168</v>
      </c>
      <c r="C1" s="5"/>
    </row>
    <row x14ac:dyDescent="0.25" r="2" customHeight="1" ht="24.350000000000005">
      <c r="A2" s="75" t="s">
        <v>12</v>
      </c>
      <c r="B2" s="76" t="s">
        <v>169</v>
      </c>
      <c r="C2" s="5"/>
    </row>
    <row x14ac:dyDescent="0.25" r="3" customHeight="1" ht="19.5">
      <c r="A3" s="30" t="s">
        <v>170</v>
      </c>
      <c r="B3" s="34" t="s">
        <v>171</v>
      </c>
      <c r="C3" s="29"/>
    </row>
    <row x14ac:dyDescent="0.25" r="4" customHeight="1" ht="18">
      <c r="A4" s="5"/>
      <c r="B4" s="5"/>
      <c r="C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35" width="13.005" customWidth="1" bestFit="1"/>
    <col min="2" max="2" style="35" width="14.862142857142858" customWidth="1" bestFit="1"/>
  </cols>
  <sheetData>
    <row x14ac:dyDescent="0.25" r="1" customHeight="1" ht="18">
      <c r="A1" s="1" t="s">
        <v>0</v>
      </c>
      <c r="B1" s="1" t="s">
        <v>164</v>
      </c>
    </row>
    <row x14ac:dyDescent="0.25" r="2" customHeight="1" ht="22.100000000000005">
      <c r="A2" s="75" t="s">
        <v>12</v>
      </c>
      <c r="B2" s="76" t="s">
        <v>165</v>
      </c>
    </row>
    <row x14ac:dyDescent="0.25" r="3" customHeight="1" ht="19.5">
      <c r="A3" s="30" t="s">
        <v>166</v>
      </c>
      <c r="B3" s="21">
        <f>profiles!$A$8</f>
      </c>
    </row>
    <row x14ac:dyDescent="0.25" r="4" customHeight="1" ht="19.5">
      <c r="A4" s="30" t="s">
        <v>167</v>
      </c>
      <c r="B4" s="21">
        <f>profiles!$A$9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35" width="11.005" customWidth="1" bestFit="1"/>
    <col min="2" max="2" style="35" width="19.14785714285714" customWidth="1" bestFit="1"/>
    <col min="3" max="3" style="35" width="12.005" customWidth="1" bestFit="1"/>
    <col min="4" max="4" style="35" width="13.005" customWidth="1" bestFit="1"/>
    <col min="5" max="5" style="44" width="11.147857142857141" customWidth="1" bestFit="1"/>
    <col min="6" max="6" style="40" width="9.576428571428572" customWidth="1" bestFit="1"/>
    <col min="7" max="7" style="40" width="9.005" customWidth="1" bestFit="1"/>
    <col min="8" max="8" style="40" width="11.862142857142858" customWidth="1" bestFit="1"/>
    <col min="9" max="9" style="44" width="17.005" customWidth="1" bestFit="1"/>
    <col min="10" max="10" style="35" width="17.005" customWidth="1" bestFit="1"/>
    <col min="11" max="11" style="44" width="12.43357142857143" customWidth="1" bestFit="1"/>
    <col min="12" max="12" style="40" width="12.147857142857141" customWidth="1" bestFit="1"/>
    <col min="13" max="13" style="44" width="17.005" customWidth="1" bestFit="1"/>
    <col min="14" max="14" style="44" width="14.862142857142858" customWidth="1" bestFit="1"/>
    <col min="15" max="15" style="40" width="13.005" customWidth="1" bestFit="1"/>
    <col min="16" max="16" style="44" width="14.719285714285713" customWidth="1" bestFit="1"/>
    <col min="17" max="17" style="44" width="14.719285714285713" customWidth="1" bestFit="1"/>
    <col min="18" max="18" style="44" width="14.719285714285713" customWidth="1" bestFit="1"/>
    <col min="19" max="19" style="40" width="15.862142857142858" customWidth="1" bestFit="1"/>
    <col min="20" max="20" style="44" width="15.290714285714287" customWidth="1" bestFit="1"/>
    <col min="21" max="21" style="40" width="12.862142857142858" customWidth="1" bestFit="1"/>
    <col min="22" max="22" style="44" width="14.147857142857141" customWidth="1" bestFit="1"/>
    <col min="23" max="23" style="44" width="18.14785714285714" customWidth="1" bestFit="1"/>
    <col min="24" max="24" style="35" width="13.005" customWidth="1" bestFit="1"/>
    <col min="25" max="25" style="35" width="13.005" customWidth="1" bestFit="1"/>
    <col min="26" max="26" style="35" width="13.005" customWidth="1" bestFit="1"/>
    <col min="27" max="27" style="35" width="13.005" customWidth="1" bestFit="1"/>
    <col min="28" max="28" style="35" width="13.005" customWidth="1" bestFit="1"/>
    <col min="29" max="29" style="35" width="13.005" customWidth="1" bestFit="1"/>
    <col min="30" max="30" style="35" width="13.005" customWidth="1" bestFit="1"/>
    <col min="31" max="31" style="35" width="13.005" customWidth="1" bestFit="1"/>
    <col min="32" max="32" style="35" width="13.005" customWidth="1" bestFit="1"/>
    <col min="33" max="33" style="35" width="13.005" customWidth="1" bestFit="1"/>
    <col min="34" max="34" style="35" width="13.005" customWidth="1" bestFit="1"/>
    <col min="35" max="35" style="35" width="13.005" customWidth="1" bestFit="1"/>
    <col min="36" max="36" style="35" width="13.005" customWidth="1" bestFit="1"/>
    <col min="37" max="37" style="35" width="13.005" customWidth="1" bestFit="1"/>
    <col min="38" max="38" style="35" width="13.005" customWidth="1" bestFit="1"/>
    <col min="39" max="39" style="3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94</v>
      </c>
      <c r="D1" s="1" t="s">
        <v>118</v>
      </c>
      <c r="E1" s="1" t="s">
        <v>119</v>
      </c>
      <c r="F1" s="2" t="s">
        <v>4</v>
      </c>
      <c r="G1" s="2" t="s">
        <v>120</v>
      </c>
      <c r="H1" s="2" t="s">
        <v>121</v>
      </c>
      <c r="I1" s="1" t="s">
        <v>122</v>
      </c>
      <c r="J1" s="1" t="s">
        <v>123</v>
      </c>
      <c r="K1" s="1" t="s">
        <v>124</v>
      </c>
      <c r="L1" s="2" t="s">
        <v>125</v>
      </c>
      <c r="M1" s="1" t="s">
        <v>126</v>
      </c>
      <c r="N1" s="1" t="s">
        <v>127</v>
      </c>
      <c r="O1" s="2" t="s">
        <v>128</v>
      </c>
      <c r="P1" s="1" t="s">
        <v>129</v>
      </c>
      <c r="Q1" s="1" t="s">
        <v>130</v>
      </c>
      <c r="R1" s="1" t="s">
        <v>131</v>
      </c>
      <c r="S1" s="2" t="s">
        <v>132</v>
      </c>
      <c r="T1" s="1" t="s">
        <v>133</v>
      </c>
      <c r="U1" s="2" t="s">
        <v>134</v>
      </c>
      <c r="V1" s="1" t="s">
        <v>135</v>
      </c>
      <c r="W1" s="1" t="s">
        <v>136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x14ac:dyDescent="0.25" r="2" customHeight="1" ht="23.600000000000005">
      <c r="A2" s="29"/>
      <c r="B2" s="29"/>
      <c r="C2" s="29"/>
      <c r="D2" s="5"/>
      <c r="E2" s="45" t="s">
        <v>137</v>
      </c>
      <c r="F2" s="46"/>
      <c r="G2" s="47" t="s">
        <v>138</v>
      </c>
      <c r="H2" s="48"/>
      <c r="I2" s="49"/>
      <c r="J2" s="49"/>
      <c r="K2" s="49"/>
      <c r="L2" s="48"/>
      <c r="M2" s="50"/>
      <c r="N2" s="51" t="s">
        <v>139</v>
      </c>
      <c r="O2" s="52"/>
      <c r="P2" s="51"/>
      <c r="Q2" s="53" t="s">
        <v>140</v>
      </c>
      <c r="R2" s="54"/>
      <c r="S2" s="55"/>
      <c r="T2" s="56"/>
      <c r="U2" s="57" t="s">
        <v>141</v>
      </c>
      <c r="V2" s="58"/>
      <c r="W2" s="5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x14ac:dyDescent="0.25" r="3" customHeight="1" ht="34.1" customFormat="1" s="7">
      <c r="A3" s="41" t="s">
        <v>12</v>
      </c>
      <c r="B3" s="12" t="s">
        <v>13</v>
      </c>
      <c r="C3" s="12" t="s">
        <v>97</v>
      </c>
      <c r="D3" s="10" t="s">
        <v>142</v>
      </c>
      <c r="E3" s="59" t="s">
        <v>143</v>
      </c>
      <c r="F3" s="60" t="s">
        <v>99</v>
      </c>
      <c r="G3" s="61" t="s">
        <v>144</v>
      </c>
      <c r="H3" s="62" t="s">
        <v>145</v>
      </c>
      <c r="I3" s="63" t="s">
        <v>146</v>
      </c>
      <c r="J3" s="63" t="s">
        <v>147</v>
      </c>
      <c r="K3" s="63" t="s">
        <v>148</v>
      </c>
      <c r="L3" s="64" t="s">
        <v>149</v>
      </c>
      <c r="M3" s="63" t="s">
        <v>150</v>
      </c>
      <c r="N3" s="65" t="s">
        <v>151</v>
      </c>
      <c r="O3" s="66" t="s">
        <v>149</v>
      </c>
      <c r="P3" s="67" t="s">
        <v>150</v>
      </c>
      <c r="Q3" s="68" t="s">
        <v>152</v>
      </c>
      <c r="R3" s="69" t="s">
        <v>153</v>
      </c>
      <c r="S3" s="70" t="s">
        <v>149</v>
      </c>
      <c r="T3" s="69" t="s">
        <v>150</v>
      </c>
      <c r="U3" s="71" t="s">
        <v>149</v>
      </c>
      <c r="V3" s="72" t="s">
        <v>154</v>
      </c>
      <c r="W3" s="73" t="s">
        <v>155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x14ac:dyDescent="0.25" r="4" customHeight="1" ht="19.5">
      <c r="A4" s="30" t="s">
        <v>32</v>
      </c>
      <c r="B4" s="20" t="s">
        <v>156</v>
      </c>
      <c r="C4" s="20" t="s">
        <v>157</v>
      </c>
      <c r="D4" s="21">
        <f>centers!$A$3</f>
      </c>
      <c r="E4" s="23" t="s">
        <v>114</v>
      </c>
      <c r="F4" s="22">
        <v>0</v>
      </c>
      <c r="G4" s="22">
        <v>5</v>
      </c>
      <c r="H4" s="22"/>
      <c r="I4" s="23" t="s">
        <v>114</v>
      </c>
      <c r="J4" s="74"/>
      <c r="K4" s="23"/>
      <c r="L4" s="22"/>
      <c r="M4" s="23"/>
      <c r="N4" s="23" t="s">
        <v>114</v>
      </c>
      <c r="O4" s="22"/>
      <c r="P4" s="23" t="s">
        <v>114</v>
      </c>
      <c r="Q4" s="23" t="s">
        <v>114</v>
      </c>
      <c r="R4" s="23" t="s">
        <v>158</v>
      </c>
      <c r="S4" s="22">
        <v>3</v>
      </c>
      <c r="T4" s="23" t="s">
        <v>114</v>
      </c>
      <c r="U4" s="22">
        <v>3</v>
      </c>
      <c r="V4" s="23" t="s">
        <v>158</v>
      </c>
      <c r="W4" s="23" t="s">
        <v>114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x14ac:dyDescent="0.25" r="5" customHeight="1" ht="18">
      <c r="A5" s="30" t="s">
        <v>159</v>
      </c>
      <c r="B5" s="20" t="s">
        <v>160</v>
      </c>
      <c r="C5" s="20" t="s">
        <v>161</v>
      </c>
      <c r="D5" s="21">
        <f>centers!$A$4</f>
      </c>
      <c r="E5" s="23" t="s">
        <v>158</v>
      </c>
      <c r="F5" s="22">
        <v>240</v>
      </c>
      <c r="G5" s="22">
        <v>4</v>
      </c>
      <c r="H5" s="22">
        <v>60</v>
      </c>
      <c r="I5" s="23" t="s">
        <v>158</v>
      </c>
      <c r="J5" s="74" t="s">
        <v>162</v>
      </c>
      <c r="K5" s="23" t="s">
        <v>163</v>
      </c>
      <c r="L5" s="22">
        <v>4</v>
      </c>
      <c r="M5" s="23" t="s">
        <v>114</v>
      </c>
      <c r="N5" s="23" t="s">
        <v>158</v>
      </c>
      <c r="O5" s="22">
        <v>4</v>
      </c>
      <c r="P5" s="23" t="s">
        <v>114</v>
      </c>
      <c r="Q5" s="23" t="s">
        <v>114</v>
      </c>
      <c r="R5" s="23" t="s">
        <v>114</v>
      </c>
      <c r="S5" s="22">
        <v>3</v>
      </c>
      <c r="T5" s="23" t="s">
        <v>114</v>
      </c>
      <c r="U5" s="22">
        <v>3</v>
      </c>
      <c r="V5" s="23" t="s">
        <v>158</v>
      </c>
      <c r="W5" s="23" t="s">
        <v>158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</sheetData>
  <mergeCells count="5">
    <mergeCell ref="E2:F2"/>
    <mergeCell ref="G2:M2"/>
    <mergeCell ref="N2:P2"/>
    <mergeCell ref="Q2:T2"/>
    <mergeCell ref="U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/>
  </sheetViews>
  <sheetFormatPr defaultRowHeight="15" x14ac:dyDescent="0.25"/>
  <cols>
    <col min="1" max="1" style="35" width="13.005" customWidth="1" bestFit="1"/>
    <col min="2" max="2" style="35" width="13.005" customWidth="1" bestFit="1"/>
    <col min="3" max="3" style="35" width="11.43357142857143" customWidth="1" bestFit="1"/>
    <col min="4" max="4" style="40" width="10.43357142857143" customWidth="1" bestFit="1"/>
    <col min="5" max="5" style="44" width="12.43357142857143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96</v>
      </c>
      <c r="E1" s="1" t="s">
        <v>110</v>
      </c>
    </row>
    <row x14ac:dyDescent="0.25" r="2" customHeight="1" ht="18" customFormat="1" s="7">
      <c r="A2" s="41" t="s">
        <v>12</v>
      </c>
      <c r="B2" s="12" t="s">
        <v>13</v>
      </c>
      <c r="C2" s="10" t="s">
        <v>14</v>
      </c>
      <c r="D2" s="42" t="s">
        <v>99</v>
      </c>
      <c r="E2" s="43" t="s">
        <v>111</v>
      </c>
    </row>
    <row x14ac:dyDescent="0.25" r="3" customHeight="1" ht="19.5">
      <c r="A3" s="30" t="s">
        <v>112</v>
      </c>
      <c r="B3" s="20" t="s">
        <v>113</v>
      </c>
      <c r="C3" s="21">
        <f>ap_programs!$A$4</f>
      </c>
      <c r="D3" s="22">
        <v>0</v>
      </c>
      <c r="E3" s="23" t="s">
        <v>114</v>
      </c>
    </row>
    <row x14ac:dyDescent="0.25" r="4" customHeight="1" ht="19.5">
      <c r="A4" s="30" t="s">
        <v>115</v>
      </c>
      <c r="B4" s="20" t="s">
        <v>113</v>
      </c>
      <c r="C4" s="21">
        <f>ap_programs!$A$5</f>
      </c>
      <c r="D4" s="22">
        <v>0</v>
      </c>
      <c r="E4" s="23" t="s">
        <v>114</v>
      </c>
    </row>
    <row x14ac:dyDescent="0.25" r="5" customHeight="1" ht="19.5">
      <c r="A5" s="30" t="s">
        <v>116</v>
      </c>
      <c r="B5" s="20" t="s">
        <v>117</v>
      </c>
      <c r="C5" s="21">
        <f>ap_programs!$A$4</f>
      </c>
      <c r="D5" s="22">
        <v>0</v>
      </c>
      <c r="E5" s="23" t="s">
        <v>114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DB</vt:lpstr>
      <vt:lpstr>centers</vt:lpstr>
      <vt:lpstr>profiles</vt:lpstr>
      <vt:lpstr>users</vt:lpstr>
      <vt:lpstr>f_profiles</vt:lpstr>
      <vt:lpstr>families</vt:lpstr>
      <vt:lpstr>ap_profiles</vt:lpstr>
      <vt:lpstr>ap_programs</vt:lpstr>
      <vt:lpstr>ap_subject_types</vt:lpstr>
      <vt:lpstr>ap_knowledges</vt:lpstr>
      <vt:lpstr>ap_subjects</vt:lpstr>
      <vt:lpstr>rules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2022-03-17T11:32:33.538Z</dcterms:created>
  <dcterms:modified xsi:type="dcterms:W3CDTF">2022-03-17T11:32:33.538Z</dcterms:modified>
</cp:coreProperties>
</file>