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B" sheetId="1" state="visible" r:id="rId2"/>
    <sheet name="centers" sheetId="2" state="visible" r:id="rId3"/>
    <sheet name="profiles" sheetId="3" state="visible" r:id="rId4"/>
    <sheet name="users" sheetId="4" state="visible" r:id="rId5"/>
    <sheet name="f_profiles" sheetId="5" state="visible" r:id="rId6"/>
    <sheet name="families" sheetId="6" state="visible" r:id="rId7"/>
    <sheet name="ap_profiles" sheetId="7" state="visible" r:id="rId8"/>
    <sheet name="ap_programs" sheetId="8" state="visible" r:id="rId9"/>
    <sheet name="ap_subject_types" sheetId="9" state="visible" r:id="rId10"/>
    <sheet name="ap_knowledges" sheetId="10" state="visible" r:id="rId11"/>
    <sheet name="ap_subjects" sheetId="11" state="visible" r:id="rId12"/>
    <sheet name="rules" sheetId="12" state="visible" r:id="rId13"/>
  </sheets>
  <definedNames>
    <definedName function="false" hidden="false" name="BOOLEAN_ANSWER" vbProcedure="false">DB!$A$11:$A$12</definedName>
    <definedName function="false" hidden="false" name="GENRE_ANSWER" vbProcedure="false">DB!$A$15:$A$16</definedName>
    <definedName function="false" hidden="false" name="SUBSTAGES_FRECUENCY" vbProcedure="false">DB!$A$2:$A$8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<sst xmlns="http://schemas.openxmlformats.org/spreadsheetml/2006/main" count="473" uniqueCount="267">
  <si>
    <t xml:space="preserve">Substages frecuency</t>
  </si>
  <si>
    <t xml:space="preserve">Year</t>
  </si>
  <si>
    <t xml:space="preserve">Semester</t>
  </si>
  <si>
    <t xml:space="preserve">Quarter</t>
  </si>
  <si>
    <t xml:space="preserve">Trimester</t>
  </si>
  <si>
    <t xml:space="preserve">Month</t>
  </si>
  <si>
    <t xml:space="preserve">Week</t>
  </si>
  <si>
    <t xml:space="preserve">Day</t>
  </si>
  <si>
    <t xml:space="preserve">Boolean answer</t>
  </si>
  <si>
    <t xml:space="preserve">Yes</t>
  </si>
  <si>
    <t xml:space="preserve">No</t>
  </si>
  <si>
    <t xml:space="preserve">Genre answer</t>
  </si>
  <si>
    <t xml:space="preserve">Male</t>
  </si>
  <si>
    <t xml:space="preserve">Female</t>
  </si>
  <si>
    <t xml:space="preserve">root</t>
  </si>
  <si>
    <t xml:space="preserve">name</t>
  </si>
  <si>
    <t xml:space="preserve">description</t>
  </si>
  <si>
    <t xml:space="preserve">locale</t>
  </si>
  <si>
    <t xml:space="preserve">BulkID</t>
  </si>
  <si>
    <t xml:space="preserve">Name</t>
  </si>
  <si>
    <t xml:space="preserve">Description</t>
  </si>
  <si>
    <t xml:space="preserve">Locale</t>
  </si>
  <si>
    <t xml:space="preserve">centerA</t>
  </si>
  <si>
    <t xml:space="preserve">Demo Elementary School</t>
  </si>
  <si>
    <t xml:space="preserve">Elementary school only to perform the tests</t>
  </si>
  <si>
    <t xml:space="preserve">en</t>
  </si>
  <si>
    <t xml:space="preserve">centerB</t>
  </si>
  <si>
    <t xml:space="preserve">Demo High School</t>
  </si>
  <si>
    <t xml:space="preserve">High school only to perform the tests</t>
  </si>
  <si>
    <t xml:space="preserve">accessTo</t>
  </si>
  <si>
    <t xml:space="preserve">Plugin's Permissions</t>
  </si>
  <si>
    <t xml:space="preserve">plugins.users</t>
  </si>
  <si>
    <t xml:space="preserve">plugins.dataset</t>
  </si>
  <si>
    <t xml:space="preserve">plugins.calendar</t>
  </si>
  <si>
    <t xml:space="preserve">plugins.academic-portfolio</t>
  </si>
  <si>
    <t xml:space="preserve">plugins.families</t>
  </si>
  <si>
    <t xml:space="preserve">plugins.timetable</t>
  </si>
  <si>
    <t xml:space="preserve">plugins.tasks</t>
  </si>
  <si>
    <t xml:space="preserve">plugins.curriculum</t>
  </si>
  <si>
    <t xml:space="preserve">plugins.leebrary</t>
  </si>
  <si>
    <t xml:space="preserve">Users</t>
  </si>
  <si>
    <t xml:space="preserve">Dataset</t>
  </si>
  <si>
    <t xml:space="preserve">Calendar</t>
  </si>
  <si>
    <t xml:space="preserve">Academic Portfolio</t>
  </si>
  <si>
    <t xml:space="preserve">Families</t>
  </si>
  <si>
    <t xml:space="preserve">Timetable</t>
  </si>
  <si>
    <t xml:space="preserve">Tasks</t>
  </si>
  <si>
    <t xml:space="preserve">Curriculum</t>
  </si>
  <si>
    <t xml:space="preserve">Library</t>
  </si>
  <si>
    <t xml:space="preserve">users</t>
  </si>
  <si>
    <t xml:space="preserve">user-data</t>
  </si>
  <si>
    <t xml:space="preserve">centers</t>
  </si>
  <si>
    <t xml:space="preserve">profiles</t>
  </si>
  <si>
    <t xml:space="preserve">dataset</t>
  </si>
  <si>
    <t xml:space="preserve">calendar</t>
  </si>
  <si>
    <t xml:space="preserve">portfolio</t>
  </si>
  <si>
    <t xml:space="preserve">programs</t>
  </si>
  <si>
    <t xml:space="preserve">subjects</t>
  </si>
  <si>
    <t xml:space="preserve">tree</t>
  </si>
  <si>
    <t xml:space="preserve">families</t>
  </si>
  <si>
    <t xml:space="preserve">config</t>
  </si>
  <si>
    <t xml:space="preserve">families-basic-info</t>
  </si>
  <si>
    <t xml:space="preserve">families-custom-info</t>
  </si>
  <si>
    <t xml:space="preserve">families-guardians-info</t>
  </si>
  <si>
    <t xml:space="preserve">families-students-info</t>
  </si>
  <si>
    <t xml:space="preserve">timetable</t>
  </si>
  <si>
    <t xml:space="preserve">tasks</t>
  </si>
  <si>
    <t xml:space="preserve">library</t>
  </si>
  <si>
    <t xml:space="preserve">ongoing</t>
  </si>
  <si>
    <t xml:space="preserve">history</t>
  </si>
  <si>
    <t xml:space="preserve">curriculum</t>
  </si>
  <si>
    <t xml:space="preserve">Can access to</t>
  </si>
  <si>
    <t xml:space="preserve">User Data</t>
  </si>
  <si>
    <t xml:space="preserve">Centers</t>
  </si>
  <si>
    <t xml:space="preserve">Profiles</t>
  </si>
  <si>
    <t xml:space="preserve">Portfolio</t>
  </si>
  <si>
    <t xml:space="preserve">Programs</t>
  </si>
  <si>
    <t xml:space="preserve">Subjects</t>
  </si>
  <si>
    <t xml:space="preserve">Tree</t>
  </si>
  <si>
    <t xml:space="preserve">Config</t>
  </si>
  <si>
    <t xml:space="preserve">Basic info</t>
  </si>
  <si>
    <t xml:space="preserve">Custom info</t>
  </si>
  <si>
    <t xml:space="preserve">Guardians info</t>
  </si>
  <si>
    <t xml:space="preserve">Students info</t>
  </si>
  <si>
    <t xml:space="preserve">Schedule</t>
  </si>
  <si>
    <t xml:space="preserve">Ongoing</t>
  </si>
  <si>
    <t xml:space="preserve">History</t>
  </si>
  <si>
    <t xml:space="preserve">admin</t>
  </si>
  <si>
    <t xml:space="preserve">Admin</t>
  </si>
  <si>
    <t xml:space="preserve">Profile for platform administrators</t>
  </si>
  <si>
    <t xml:space="preserve">teacher</t>
  </si>
  <si>
    <t xml:space="preserve">Teacher</t>
  </si>
  <si>
    <t xml:space="preserve">Profile for teachers</t>
  </si>
  <si>
    <t xml:space="preserve">view</t>
  </si>
  <si>
    <t xml:space="preserve">create</t>
  </si>
  <si>
    <t xml:space="preserve">update</t>
  </si>
  <si>
    <t xml:space="preserve">student</t>
  </si>
  <si>
    <t xml:space="preserve">Student</t>
  </si>
  <si>
    <t xml:space="preserve">Profile for students</t>
  </si>
  <si>
    <t xml:space="preserve">guardian</t>
  </si>
  <si>
    <t xml:space="preserve">Guardian</t>
  </si>
  <si>
    <t xml:space="preserve">Profile for legal guardian of students</t>
  </si>
  <si>
    <t xml:space="preserve">surnames</t>
  </si>
  <si>
    <t xml:space="preserve">gender</t>
  </si>
  <si>
    <t xml:space="preserve">birthdate</t>
  </si>
  <si>
    <t xml:space="preserve">email</t>
  </si>
  <si>
    <t xml:space="preserve">password</t>
  </si>
  <si>
    <t xml:space="preserve">Surnames</t>
  </si>
  <si>
    <t xml:space="preserve">Gender</t>
  </si>
  <si>
    <t xml:space="preserve">Birthdate</t>
  </si>
  <si>
    <t xml:space="preserve">Email</t>
  </si>
  <si>
    <t xml:space="preserve">Password</t>
  </si>
  <si>
    <t xml:space="preserve">admin01</t>
  </si>
  <si>
    <t xml:space="preserve">Administrator</t>
  </si>
  <si>
    <t xml:space="preserve">Leemons</t>
  </si>
  <si>
    <t xml:space="preserve">admin@leemons.io</t>
  </si>
  <si>
    <t xml:space="preserve">testing</t>
  </si>
  <si>
    <t xml:space="preserve">admin@centerA, admin@centerB</t>
  </si>
  <si>
    <t xml:space="preserve">teacher01</t>
  </si>
  <si>
    <t xml:space="preserve">Will</t>
  </si>
  <si>
    <t xml:space="preserve">teacher@leemons.io</t>
  </si>
  <si>
    <t xml:space="preserve">teacher@centerA, teacher@centerB</t>
  </si>
  <si>
    <t xml:space="preserve">studentA01</t>
  </si>
  <si>
    <t xml:space="preserve">John</t>
  </si>
  <si>
    <t xml:space="preserve">student@leemons.io</t>
  </si>
  <si>
    <t xml:space="preserve">student@centerB</t>
  </si>
  <si>
    <t xml:space="preserve">studentA02</t>
  </si>
  <si>
    <t xml:space="preserve">Emma</t>
  </si>
  <si>
    <t xml:space="preserve">School</t>
  </si>
  <si>
    <t xml:space="preserve">student+emma@leemons.io</t>
  </si>
  <si>
    <t xml:space="preserve">studentB01</t>
  </si>
  <si>
    <t xml:space="preserve">Lisa</t>
  </si>
  <si>
    <t xml:space="preserve">student+lisa@leemons.io</t>
  </si>
  <si>
    <t xml:space="preserve">student@centerA</t>
  </si>
  <si>
    <t xml:space="preserve">studentB02</t>
  </si>
  <si>
    <t xml:space="preserve">Peter</t>
  </si>
  <si>
    <t xml:space="preserve">student+peter@leemons.io</t>
  </si>
  <si>
    <t xml:space="preserve">guardian01</t>
  </si>
  <si>
    <t xml:space="preserve">Nicole</t>
  </si>
  <si>
    <t xml:space="preserve">School Guardian</t>
  </si>
  <si>
    <t xml:space="preserve">guardian@leemons.io</t>
  </si>
  <si>
    <t xml:space="preserve">guardian@centerA, guardian@centerB</t>
  </si>
  <si>
    <t xml:space="preserve">profile</t>
  </si>
  <si>
    <t xml:space="preserve">System profile</t>
  </si>
  <si>
    <t xml:space="preserve">relations</t>
  </si>
  <si>
    <t xml:space="preserve">Relations</t>
  </si>
  <si>
    <t xml:space="preserve">family01</t>
  </si>
  <si>
    <t xml:space="preserve">guardian01|mother@studentA02, guardian01|mother@studentB02</t>
  </si>
  <si>
    <t xml:space="preserve">abbreviation</t>
  </si>
  <si>
    <t xml:space="preserve">creditSystem</t>
  </si>
  <si>
    <t xml:space="preserve">credits</t>
  </si>
  <si>
    <t xml:space="preserve">maxNumberOfCourses</t>
  </si>
  <si>
    <t xml:space="preserve">courseCredits</t>
  </si>
  <si>
    <t xml:space="preserve">hideCoursesInTree</t>
  </si>
  <si>
    <t xml:space="preserve">substages</t>
  </si>
  <si>
    <t xml:space="preserve">substagesFrequency</t>
  </si>
  <si>
    <t xml:space="preserve">maxSubstageAbbreviation</t>
  </si>
  <si>
    <t xml:space="preserve">maxSubstageAbbreviationIsOnlyNumbers</t>
  </si>
  <si>
    <t xml:space="preserve">haveKnowledge</t>
  </si>
  <si>
    <t xml:space="preserve">maxKnowledgeAbbreviation</t>
  </si>
  <si>
    <t xml:space="preserve">maxKnowledgeAbbreviationIsOnlyNumbers</t>
  </si>
  <si>
    <t xml:space="preserve">oneStudentGroup</t>
  </si>
  <si>
    <t xml:space="preserve">allSubjectsSameDuration</t>
  </si>
  <si>
    <t xml:space="preserve">maxGroupAbbreviation</t>
  </si>
  <si>
    <t xml:space="preserve">maxGroupAbbreviationIsOnlyNumbers</t>
  </si>
  <si>
    <t xml:space="preserve">subjectsDigits</t>
  </si>
  <si>
    <t xml:space="preserve">subjectsFirstDigit</t>
  </si>
  <si>
    <t xml:space="preserve"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</si>
  <si>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</si>
  <si>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</si>
  <si>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</si>
  <si>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</si>
  <si>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</si>
  <si>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 xml:space="preserve">Acronym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</si>
  <si>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</si>
  <si>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</si>
  <si>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</si>
  <si>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</si>
  <si>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</si>
  <si>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 xml:space="preserve"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</si>
  <si>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</si>
  <si>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</si>
  <si>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</si>
  <si>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</si>
  <si>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</si>
  <si>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</si>
  <si>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</si>
  <si>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</si>
  <si>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 xml:space="preserve">programA</t>
  </si>
  <si>
    <t xml:space="preserve">Elementary School</t>
  </si>
  <si>
    <t xml:space="preserve">ELEM</t>
  </si>
  <si>
    <t xml:space="preserve">programB</t>
  </si>
  <si>
    <t xml:space="preserve">High School</t>
  </si>
  <si>
    <t xml:space="preserve">HIGH</t>
  </si>
  <si>
    <t xml:space="preserve">Semester 1|S01, Semester 2|S02</t>
  </si>
  <si>
    <t xml:space="preserve">program</t>
  </si>
  <si>
    <t xml:space="preserve">credits_program</t>
  </si>
  <si>
    <t xml:space="preserve">groupVisibility</t>
  </si>
  <si>
    <t xml:space="preserve">Program</t>
  </si>
  <si>
    <t xml:space="preserve">Is visible in tree?</t>
  </si>
  <si>
    <t xml:space="preserve">type01</t>
  </si>
  <si>
    <t xml:space="preserve">Core</t>
  </si>
  <si>
    <t xml:space="preserve">type02</t>
  </si>
  <si>
    <t xml:space="preserve">type03</t>
  </si>
  <si>
    <t xml:space="preserve">Specific</t>
  </si>
  <si>
    <t xml:space="preserve">color</t>
  </si>
  <si>
    <t xml:space="preserve">icon</t>
  </si>
  <si>
    <t xml:space="preserve">Color</t>
  </si>
  <si>
    <t xml:space="preserve">Icon</t>
  </si>
  <si>
    <t xml:space="preserve">knowArea01</t>
  </si>
  <si>
    <t xml:space="preserve">Science</t>
  </si>
  <si>
    <t xml:space="preserve">SCNC</t>
  </si>
  <si>
    <t xml:space="preserve">#1B72E8</t>
  </si>
  <si>
    <t xml:space="preserve">https://s3.eu-west-1.amazonaws.com/global-assets.leemons.io/biology_icon_3f80619648.svg</t>
  </si>
  <si>
    <t xml:space="preserve">knowArea02</t>
  </si>
  <si>
    <t xml:space="preserve">Maths</t>
  </si>
  <si>
    <t xml:space="preserve">MATH</t>
  </si>
  <si>
    <t xml:space="preserve">#E81B4A</t>
  </si>
  <si>
    <t xml:space="preserve">https://s3.eu-west-1.amazonaws.com/global-assets.leemons.io/computer_icon_56ca0c26bc.svg</t>
  </si>
  <si>
    <t xml:space="preserve">course</t>
  </si>
  <si>
    <t xml:space="preserve">internalId</t>
  </si>
  <si>
    <t xml:space="preserve">groups</t>
  </si>
  <si>
    <t xml:space="preserve">knowledge</t>
  </si>
  <si>
    <t xml:space="preserve">subjectType</t>
  </si>
  <si>
    <t xml:space="preserve">teachers</t>
  </si>
  <si>
    <t xml:space="preserve">Class config</t>
  </si>
  <si>
    <t xml:space="preserve">Course</t>
  </si>
  <si>
    <t xml:space="preserve">Credits</t>
  </si>
  <si>
    <t xml:space="preserve">InternalID</t>
  </si>
  <si>
    <t xml:space="preserve">Groups</t>
  </si>
  <si>
    <t xml:space="preserve">Knowledge Area</t>
  </si>
  <si>
    <t xml:space="preserve">Subject Type</t>
  </si>
  <si>
    <t xml:space="preserve">Teachers</t>
  </si>
  <si>
    <t xml:space="preserve">Language I</t>
  </si>
  <si>
    <t xml:space="preserve">Group A|G1A, Group B|G1B</t>
  </si>
  <si>
    <t xml:space="preserve"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</si>
  <si>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</si>
  <si>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</si>
  <si>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</si>
  <si>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</si>
  <si>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</si>
  <si>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</si>
  <si>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</si>
  <si>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</si>
  <si>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 xml:space="preserve"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</si>
  <si>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</si>
  <si>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</si>
  <si>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</si>
  <si>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</si>
  <si>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</si>
  <si>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</si>
  <si>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</si>
  <si>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 xml:space="preserve"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</si>
  <si>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</si>
  <si>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</si>
  <si>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</si>
  <si>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</si>
  <si>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</si>
  <si>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</si>
  <si>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</si>
  <si>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 xml:space="preserve"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</si>
  <si>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</si>
  <si>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</si>
  <si>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</si>
  <si>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</si>
  <si>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</si>
  <si>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Sports 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</si>
</sst>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sz val="9"/>
      <color rgb="FF000000"/>
      <name val="Menlo"/>
      <family val="0"/>
      <charset val="1"/>
    </font>
    <font>
      <i val="true"/>
      <sz val="9"/>
      <color rgb="FF7F7F7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9"/>
      <color rgb="FF5B9BD5"/>
      <name val="Calibri"/>
      <family val="0"/>
      <charset val="1"/>
    </font>
    <font>
      <i val="true"/>
      <sz val="9"/>
      <color rgb="FFF4B183"/>
      <name val="Calibri"/>
      <family val="0"/>
      <charset val="1"/>
    </font>
    <font>
      <i val="true"/>
      <sz val="9"/>
      <color rgb="FFA9D18E"/>
      <name val="Calibri"/>
      <family val="0"/>
      <charset val="1"/>
    </font>
    <font>
      <i val="true"/>
      <sz val="9"/>
      <color rgb="FFFFD966"/>
      <name val="Calibri"/>
      <family val="0"/>
      <charset val="1"/>
    </font>
    <font>
      <i val="true"/>
      <sz val="9"/>
      <color rgb="FFB472C4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u val="single"/>
      <sz val="10.5"/>
      <color rgb="FF0563C1"/>
      <name val="Calibri"/>
      <family val="0"/>
      <charset val="1"/>
    </font>
    <font>
      <sz val="10"/>
      <color rgb="FF000000"/>
      <name val="Calibri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2F2F2"/>
        <bgColor rgb="FFE2F0D9"/>
      </patternFill>
    </fill>
    <fill>
      <patternFill patternType="solid">
        <fgColor rgb="FFDEEBF7"/>
        <bgColor rgb="FFDAE3F3"/>
      </patternFill>
    </fill>
    <fill>
      <patternFill patternType="solid">
        <fgColor rgb="FFD9D9D9"/>
        <bgColor rgb="FFDAE3F3"/>
      </patternFill>
    </fill>
    <fill>
      <patternFill patternType="solid">
        <fgColor rgb="FF222A35"/>
        <bgColor rgb="FF203864"/>
      </patternFill>
    </fill>
    <fill>
      <patternFill patternType="solid">
        <fgColor rgb="FF1F4E79"/>
        <bgColor rgb="FF203864"/>
      </patternFill>
    </fill>
    <fill>
      <patternFill patternType="solid">
        <fgColor rgb="FF843C0B"/>
        <bgColor rgb="FF993366"/>
      </patternFill>
    </fill>
    <fill>
      <patternFill patternType="solid">
        <fgColor rgb="FF385724"/>
        <bgColor rgb="FF1F4E79"/>
      </patternFill>
    </fill>
    <fill>
      <patternFill patternType="solid">
        <fgColor rgb="FFBF9000"/>
        <bgColor rgb="FF808000"/>
      </patternFill>
    </fill>
    <fill>
      <patternFill patternType="solid">
        <fgColor rgb="FF69247A"/>
        <bgColor rgb="FF99336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ECC1F7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203864"/>
        <bgColor rgb="FF1F4E79"/>
      </patternFill>
    </fill>
    <fill>
      <patternFill patternType="solid">
        <fgColor rgb="FFDAE3F3"/>
        <bgColor rgb="FFDEEBF7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BFBFBF"/>
      </left>
      <right/>
      <top style="thin">
        <color rgb="FFBFBFBF"/>
      </top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5B9BD5"/>
      <rgbColor rgb="FF993366"/>
      <rgbColor rgb="FFFFF2CC"/>
      <rgbColor rgb="FFDEEBF7"/>
      <rgbColor rgb="FF69247A"/>
      <rgbColor rgb="FFD9D9D9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BE5D6"/>
      <rgbColor rgb="FFA9D18E"/>
      <rgbColor rgb="FFF4B183"/>
      <rgbColor rgb="FFECC1F7"/>
      <rgbColor rgb="FFFFD966"/>
      <rgbColor rgb="FF3366FF"/>
      <rgbColor rgb="FF33CCCC"/>
      <rgbColor rgb="FF99CC00"/>
      <rgbColor rgb="FFFFC000"/>
      <rgbColor rgb="FFBF9000"/>
      <rgbColor rgb="FFFF6600"/>
      <rgbColor rgb="FF666699"/>
      <rgbColor rgb="FFB472C4"/>
      <rgbColor rgb="FF203864"/>
      <rgbColor rgb="FF00B050"/>
      <rgbColor rgb="FF003300"/>
      <rgbColor rgb="FF385724"/>
      <rgbColor rgb="FF843C0B"/>
      <rgbColor rgb="FF993366"/>
      <rgbColor rgb="FF1F4E7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s3.eu-west-1.amazonaws.com/global-assets.leemons.io/biology_icon_3f80619648.svg" TargetMode="External"/><Relationship Id="rId2" Type="http://schemas.openxmlformats.org/officeDocument/2006/relationships/hyperlink" Target="https://s3.eu-west-1.amazonaws.com/global-assets.leemons.io/computer_icon_56ca0c26bc.sv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admin@leemons.io" TargetMode="External"/><Relationship Id="rId2" Type="http://schemas.openxmlformats.org/officeDocument/2006/relationships/hyperlink" Target="mailto:teacher@leemons.io" TargetMode="External"/><Relationship Id="rId3" Type="http://schemas.openxmlformats.org/officeDocument/2006/relationships/hyperlink" Target="mailto:student@leemons.io" TargetMode="External"/><Relationship Id="rId4" Type="http://schemas.openxmlformats.org/officeDocument/2006/relationships/hyperlink" Target="mailto:student2@leemons.io" TargetMode="External"/><Relationship Id="rId5" Type="http://schemas.openxmlformats.org/officeDocument/2006/relationships/hyperlink" Target="mailto:guardian@leemons.i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20.29"/>
  </cols>
  <sheetData>
    <row r="1" customFormat="false" ht="20.6" hidden="false" customHeight="true" outlineLevel="0" collapsed="false">
      <c r="A1" s="1" t="s">
        <v>0</v>
      </c>
      <c r="F1" s="2"/>
    </row>
    <row r="2" customFormat="false" ht="14.2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14.25" hidden="false" customHeight="false" outlineLevel="0" collapsed="false">
      <c r="A4" s="3" t="s">
        <v>3</v>
      </c>
    </row>
    <row r="5" customFormat="false" ht="14.25" hidden="false" customHeight="false" outlineLevel="0" collapsed="false">
      <c r="A5" s="3" t="s">
        <v>4</v>
      </c>
    </row>
    <row r="6" customFormat="false" ht="14.25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3" t="s">
        <v>7</v>
      </c>
    </row>
    <row r="10" customFormat="false" ht="22.1" hidden="false" customHeight="true" outlineLevel="0" collapsed="false">
      <c r="A10" s="1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 t="s">
        <v>10</v>
      </c>
    </row>
    <row r="14" customFormat="false" ht="22.1" hidden="false" customHeight="true" outlineLevel="0" collapsed="false">
      <c r="A14" s="4" t="s">
        <v>11</v>
      </c>
    </row>
    <row r="15" customFormat="false" ht="14.25" hidden="false" customHeight="false" outlineLevel="0" collapsed="false">
      <c r="A15" s="3" t="s">
        <v>12</v>
      </c>
    </row>
    <row r="16" customFormat="false" ht="14.25" hidden="false" customHeight="false" outlineLevel="0" collapsed="false">
      <c r="A16" s="3" t="s">
        <v>13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G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4.58"/>
    <col collapsed="false" customWidth="true" hidden="false" outlineLevel="0" max="3" min="3" style="0" width="10.85"/>
    <col collapsed="false" customWidth="true" hidden="false" outlineLevel="0" max="5" min="5" style="0" width="13.85"/>
    <col collapsed="false" customWidth="true" hidden="false" outlineLevel="0" max="6" min="6" style="0" width="10.42"/>
  </cols>
  <sheetData>
    <row r="1" customFormat="false" ht="14.25" hidden="false" customHeight="false" outlineLevel="0" collapsed="false">
      <c r="A1" s="5" t="s">
        <v>14</v>
      </c>
      <c r="B1" s="5" t="s">
        <v>15</v>
      </c>
      <c r="C1" s="5" t="s">
        <v>148</v>
      </c>
      <c r="D1" s="5" t="s">
        <v>205</v>
      </c>
      <c r="E1" s="5" t="s">
        <v>206</v>
      </c>
      <c r="F1" s="5" t="s">
        <v>195</v>
      </c>
      <c r="G1" s="5" t="s">
        <v>196</v>
      </c>
    </row>
    <row r="2" customFormat="false" ht="28.5" hidden="false" customHeight="false" outlineLevel="0" collapsed="false">
      <c r="A2" s="86" t="s">
        <v>18</v>
      </c>
      <c r="B2" s="87" t="s">
        <v>19</v>
      </c>
      <c r="C2" s="87" t="s">
        <v>173</v>
      </c>
      <c r="D2" s="87" t="s">
        <v>207</v>
      </c>
      <c r="E2" s="87" t="s">
        <v>208</v>
      </c>
      <c r="F2" s="88" t="s">
        <v>198</v>
      </c>
      <c r="G2" s="89" t="s">
        <v>175</v>
      </c>
    </row>
    <row r="3" customFormat="false" ht="19.5" hidden="false" customHeight="true" outlineLevel="0" collapsed="false">
      <c r="A3" s="9" t="s">
        <v>209</v>
      </c>
      <c r="B3" s="10" t="s">
        <v>210</v>
      </c>
      <c r="C3" s="10" t="s">
        <v>211</v>
      </c>
      <c r="D3" s="10" t="s">
        <v>212</v>
      </c>
      <c r="E3" s="90" t="s">
        <v>213</v>
      </c>
      <c r="F3" s="58" t="str">
        <f aca="false">ap_programs!$A$5</f>
        <v>programB</v>
      </c>
      <c r="G3" s="52" t="n">
        <v>0</v>
      </c>
    </row>
    <row r="4" customFormat="false" ht="19.5" hidden="false" customHeight="true" outlineLevel="0" collapsed="false">
      <c r="A4" s="9" t="s">
        <v>214</v>
      </c>
      <c r="B4" s="10" t="s">
        <v>215</v>
      </c>
      <c r="C4" s="10" t="s">
        <v>216</v>
      </c>
      <c r="D4" s="10" t="s">
        <v>217</v>
      </c>
      <c r="E4" s="57" t="s">
        <v>218</v>
      </c>
      <c r="F4" s="58" t="str">
        <f aca="false">ap_programs!$A$5</f>
        <v>programB</v>
      </c>
      <c r="G4" s="52" t="n">
        <v>0</v>
      </c>
    </row>
  </sheetData>
  <hyperlinks>
    <hyperlink ref="E3" r:id="rId1" display="https://s3.eu-west-1.amazonaws.com/global-assets.leemons.io/biology_icon_3f80619648.svg"/>
    <hyperlink ref="E4" r:id="rId2" display="https://s3.eu-west-1.amazonaws.com/global-assets.leemons.io/computer_icon_56ca0c26bc.svg"/>
  </hyperlink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L23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pane xSplit="0" ySplit="3" topLeftCell="A4" activePane="bottomLeft" state="frozen"/>
      <selection pane="topLeft" activeCell="A16" activeCellId="0" sqref="A16"/>
      <selection pane="bottomLeft" activeCell="A16" activeCellId="0" sqref="A16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2.85"/>
    <col collapsed="false" customWidth="true" hidden="false" outlineLevel="0" max="2" min="2" style="0" width="18.42"/>
    <col collapsed="false" customWidth="true" hidden="false" outlineLevel="0" max="3" min="3" style="0" width="12.85"/>
    <col collapsed="false" customWidth="true" hidden="false" outlineLevel="0" max="6" min="6" style="0" width="10.42"/>
    <col collapsed="false" customWidth="true" hidden="false" outlineLevel="0" max="7" min="7" style="0" width="13.01"/>
    <col collapsed="false" customWidth="true" hidden="false" outlineLevel="0" max="8" min="8" style="0" width="10.85"/>
    <col collapsed="false" customWidth="true" hidden="false" outlineLevel="0" max="9" min="9" style="0" width="11.85"/>
    <col collapsed="false" customWidth="true" hidden="false" outlineLevel="0" max="10" min="10" style="0" width="10.14"/>
    <col collapsed="false" customWidth="true" hidden="false" outlineLevel="0" max="11" min="11" style="0" width="23.28"/>
    <col collapsed="false" customWidth="true" hidden="false" outlineLevel="0" max="12" min="12" style="0" width="3.57"/>
  </cols>
  <sheetData>
    <row r="1" customFormat="false" ht="14.25" hidden="false" customHeight="false" outlineLevel="0" collapsed="false">
      <c r="A1" s="5" t="s">
        <v>14</v>
      </c>
      <c r="B1" s="5" t="s">
        <v>15</v>
      </c>
      <c r="C1" s="5" t="s">
        <v>195</v>
      </c>
      <c r="D1" s="5" t="s">
        <v>219</v>
      </c>
      <c r="E1" s="5" t="s">
        <v>150</v>
      </c>
      <c r="F1" s="5" t="s">
        <v>220</v>
      </c>
      <c r="G1" s="5" t="s">
        <v>221</v>
      </c>
      <c r="H1" s="5" t="s">
        <v>205</v>
      </c>
      <c r="I1" s="5" t="s">
        <v>222</v>
      </c>
      <c r="J1" s="5" t="s">
        <v>223</v>
      </c>
      <c r="K1" s="91" t="s">
        <v>224</v>
      </c>
    </row>
    <row r="2" customFormat="false" ht="28.85" hidden="false" customHeight="true" outlineLevel="0" collapsed="false">
      <c r="A2" s="5"/>
      <c r="B2" s="5"/>
      <c r="C2" s="5"/>
      <c r="D2" s="5"/>
      <c r="E2" s="5"/>
      <c r="F2" s="5"/>
      <c r="G2" s="92" t="s">
        <v>225</v>
      </c>
      <c r="H2" s="92"/>
      <c r="I2" s="92"/>
      <c r="J2" s="92"/>
      <c r="K2" s="92"/>
    </row>
    <row r="3" customFormat="false" ht="31.85" hidden="false" customHeight="true" outlineLevel="0" collapsed="false">
      <c r="A3" s="86" t="s">
        <v>18</v>
      </c>
      <c r="B3" s="87" t="s">
        <v>19</v>
      </c>
      <c r="C3" s="69" t="s">
        <v>198</v>
      </c>
      <c r="D3" s="68" t="s">
        <v>226</v>
      </c>
      <c r="E3" s="68" t="s">
        <v>227</v>
      </c>
      <c r="F3" s="68" t="s">
        <v>228</v>
      </c>
      <c r="G3" s="93" t="s">
        <v>229</v>
      </c>
      <c r="H3" s="94" t="s">
        <v>207</v>
      </c>
      <c r="I3" s="94" t="s">
        <v>230</v>
      </c>
      <c r="J3" s="95" t="s">
        <v>231</v>
      </c>
      <c r="K3" s="88" t="s">
        <v>232</v>
      </c>
      <c r="L3" s="96"/>
    </row>
    <row r="4" s="11" customFormat="true" ht="30" hidden="false" customHeight="true" outlineLevel="0" collapsed="false">
      <c r="A4" s="9" t="str">
        <f aca="false">_xlfn.CONCAT("subject",IF(L4&lt;10,"0",""),L4)</f>
        <v>subject01</v>
      </c>
      <c r="B4" s="10" t="s">
        <v>233</v>
      </c>
      <c r="C4" s="58" t="str">
        <f aca="false">ap_programs!A4</f>
        <v>programA</v>
      </c>
      <c r="D4" s="52" t="n">
        <v>1</v>
      </c>
      <c r="E4" s="52"/>
      <c r="F4" s="52" t="str">
        <f aca="false">_xlfn.CONCAT("0",IF(L4&lt;10,"0",""),L4)</f>
        <v>001</v>
      </c>
      <c r="G4" s="97" t="s">
        <v>234</v>
      </c>
      <c r="H4" s="98" t="s">
        <v>235</v>
      </c>
      <c r="I4" s="52"/>
      <c r="J4" s="99" t="str">
        <f aca="false">ap_subject_types!$A$3</f>
        <v>type01</v>
      </c>
      <c r="K4" s="100" t="s">
        <v>236</v>
      </c>
      <c r="L4" s="101" t="n">
        <v>1</v>
      </c>
    </row>
    <row r="5" s="11" customFormat="true" ht="30" hidden="false" customHeight="true" outlineLevel="0" collapsed="false">
      <c r="A5" s="9" t="str">
        <f aca="false">_xlfn.CONCAT("subject",IF(L5&lt;10,"0",""),L5)</f>
        <v>subject02</v>
      </c>
      <c r="B5" s="10" t="s">
        <v>237</v>
      </c>
      <c r="C5" s="58" t="str">
        <f aca="false">C4</f>
        <v>programA</v>
      </c>
      <c r="D5" s="52" t="n">
        <v>1</v>
      </c>
      <c r="E5" s="52"/>
      <c r="F5" s="52" t="str">
        <f aca="false">_xlfn.CONCAT("0",IF(L5&lt;10,"0",""),L5)</f>
        <v>002</v>
      </c>
      <c r="G5" s="97" t="str">
        <f aca="false">G4</f>
        <v>Group A|G1A, Group B|G1B</v>
      </c>
      <c r="H5" s="98" t="str">
        <f aca="false">H4</f>
        <v>#FFEB9C</v>
      </c>
      <c r="I5" s="52"/>
      <c r="J5" s="99" t="str">
        <f aca="false">ap_subject_types!$A$3</f>
        <v>type01</v>
      </c>
      <c r="K5" s="100" t="str">
        <f aca="false">K4</f>
        <v>teacher01|main@G1A, teacher01|main@G1B</v>
      </c>
      <c r="L5" s="101" t="n">
        <f aca="false">L4+1</f>
        <v>2</v>
      </c>
    </row>
    <row r="6" s="11" customFormat="true" ht="30" hidden="false" customHeight="true" outlineLevel="0" collapsed="false">
      <c r="A6" s="9" t="str">
        <f aca="false">_xlfn.CONCAT("subject",IF(L6&lt;10,"0",""),L6)</f>
        <v>subject03</v>
      </c>
      <c r="B6" s="10" t="s">
        <v>238</v>
      </c>
      <c r="C6" s="58" t="str">
        <f aca="false">C5</f>
        <v>programA</v>
      </c>
      <c r="D6" s="52" t="n">
        <v>1</v>
      </c>
      <c r="E6" s="52"/>
      <c r="F6" s="52" t="str">
        <f aca="false">_xlfn.CONCAT("0",IF(L6&lt;10,"0",""),L6)</f>
        <v>003</v>
      </c>
      <c r="G6" s="97" t="str">
        <f aca="false">G5</f>
        <v>Group A|G1A, Group B|G1B</v>
      </c>
      <c r="H6" s="98" t="str">
        <f aca="false">H5</f>
        <v>#FFEB9C</v>
      </c>
      <c r="I6" s="52"/>
      <c r="J6" s="99" t="str">
        <f aca="false">ap_subject_types!$A$3</f>
        <v>type01</v>
      </c>
      <c r="K6" s="100" t="str">
        <f aca="false">K5</f>
        <v>teacher01|main@G1A, teacher01|main@G1B</v>
      </c>
      <c r="L6" s="101" t="n">
        <f aca="false">L5+1</f>
        <v>3</v>
      </c>
    </row>
    <row r="7" s="11" customFormat="true" ht="30" hidden="false" customHeight="true" outlineLevel="0" collapsed="false">
      <c r="A7" s="9" t="str">
        <f aca="false">_xlfn.CONCAT("subject",IF(L7&lt;10,"0",""),L7)</f>
        <v>subject04</v>
      </c>
      <c r="B7" s="10" t="s">
        <v>239</v>
      </c>
      <c r="C7" s="58" t="str">
        <f aca="false">C6</f>
        <v>programA</v>
      </c>
      <c r="D7" s="52" t="n">
        <v>1</v>
      </c>
      <c r="E7" s="52"/>
      <c r="F7" s="52" t="str">
        <f aca="false">_xlfn.CONCAT("0",IF(L7&lt;10,"0",""),L7)</f>
        <v>004</v>
      </c>
      <c r="G7" s="97" t="str">
        <f aca="false">G6</f>
        <v>Group A|G1A, Group B|G1B</v>
      </c>
      <c r="H7" s="98" t="str">
        <f aca="false">H6</f>
        <v>#FFEB9C</v>
      </c>
      <c r="I7" s="52"/>
      <c r="J7" s="99" t="str">
        <f aca="false">ap_subject_types!$A$5</f>
        <v>type03</v>
      </c>
      <c r="K7" s="100" t="str">
        <f aca="false">K6</f>
        <v>teacher01|main@G1A, teacher01|main@G1B</v>
      </c>
      <c r="L7" s="101" t="n">
        <f aca="false">L6+1</f>
        <v>4</v>
      </c>
    </row>
    <row r="8" customFormat="false" ht="30" hidden="false" customHeight="true" outlineLevel="0" collapsed="false">
      <c r="A8" s="9" t="str">
        <f aca="false">_xlfn.CONCAT("subject",IF(L8&lt;10,"0",""),L8)</f>
        <v>subject05</v>
      </c>
      <c r="B8" s="10" t="s">
        <v>240</v>
      </c>
      <c r="C8" s="58" t="str">
        <f aca="false">C7</f>
        <v>programA</v>
      </c>
      <c r="D8" s="52" t="n">
        <v>2</v>
      </c>
      <c r="E8" s="52"/>
      <c r="F8" s="52" t="str">
        <f aca="false">_xlfn.CONCAT("0",IF(L8&lt;10,"0",""),L8)</f>
        <v>005</v>
      </c>
      <c r="G8" s="97" t="s">
        <v>241</v>
      </c>
      <c r="H8" s="98" t="str">
        <f aca="false">H7</f>
        <v>#FFEB9C</v>
      </c>
      <c r="I8" s="52"/>
      <c r="J8" s="99" t="str">
        <f aca="false">ap_subject_types!$A$3</f>
        <v>type01</v>
      </c>
      <c r="K8" s="100" t="s">
        <v>242</v>
      </c>
      <c r="L8" s="101" t="n">
        <f aca="false">L7+1</f>
        <v>5</v>
      </c>
    </row>
    <row r="9" customFormat="false" ht="30" hidden="false" customHeight="true" outlineLevel="0" collapsed="false">
      <c r="A9" s="9" t="str">
        <f aca="false">_xlfn.CONCAT("subject",IF(L9&lt;10,"0",""),L9)</f>
        <v>subject06</v>
      </c>
      <c r="B9" s="10" t="s">
        <v>243</v>
      </c>
      <c r="C9" s="58" t="str">
        <f aca="false">C8</f>
        <v>programA</v>
      </c>
      <c r="D9" s="52" t="n">
        <v>2</v>
      </c>
      <c r="E9" s="52"/>
      <c r="F9" s="52" t="str">
        <f aca="false">_xlfn.CONCAT("0",IF(L9&lt;10,"0",""),L9)</f>
        <v>006</v>
      </c>
      <c r="G9" s="97" t="str">
        <f aca="false">G8</f>
        <v>Group A|G2A, Group B|G2B</v>
      </c>
      <c r="H9" s="98" t="s">
        <v>244</v>
      </c>
      <c r="I9" s="52"/>
      <c r="J9" s="99" t="str">
        <f aca="false">ap_subject_types!$A$3</f>
        <v>type01</v>
      </c>
      <c r="K9" s="100" t="str">
        <f aca="false">K8</f>
        <v>teacher01|main@G2A, teacher01|main@G2B</v>
      </c>
      <c r="L9" s="101" t="n">
        <f aca="false">L8+1</f>
        <v>6</v>
      </c>
    </row>
    <row r="10" customFormat="false" ht="30" hidden="false" customHeight="true" outlineLevel="0" collapsed="false">
      <c r="A10" s="9" t="str">
        <f aca="false">_xlfn.CONCAT("subject",IF(L10&lt;10,"0",""),L10)</f>
        <v>subject07</v>
      </c>
      <c r="B10" s="10" t="s">
        <v>245</v>
      </c>
      <c r="C10" s="58" t="str">
        <f aca="false">C9</f>
        <v>programA</v>
      </c>
      <c r="D10" s="52" t="n">
        <v>2</v>
      </c>
      <c r="E10" s="52"/>
      <c r="F10" s="52" t="str">
        <f aca="false">_xlfn.CONCAT("0",IF(L10&lt;10,"0",""),L10)</f>
        <v>007</v>
      </c>
      <c r="G10" s="97" t="str">
        <f aca="false">G9</f>
        <v>Group A|G2A, Group B|G2B</v>
      </c>
      <c r="H10" s="98" t="str">
        <f aca="false">H9</f>
        <v>#FFC7CE</v>
      </c>
      <c r="I10" s="52"/>
      <c r="J10" s="99" t="str">
        <f aca="false">ap_subject_types!$A$3</f>
        <v>type01</v>
      </c>
      <c r="K10" s="100" t="str">
        <f aca="false">K9</f>
        <v>teacher01|main@G2A, teacher01|main@G2B</v>
      </c>
      <c r="L10" s="101" t="n">
        <f aca="false">L9+1</f>
        <v>7</v>
      </c>
    </row>
    <row r="11" customFormat="false" ht="30" hidden="false" customHeight="true" outlineLevel="0" collapsed="false">
      <c r="A11" s="9" t="str">
        <f aca="false">_xlfn.CONCAT("subject",IF(L11&lt;10,"0",""),L11)</f>
        <v>subject08</v>
      </c>
      <c r="B11" s="10" t="s">
        <v>246</v>
      </c>
      <c r="C11" s="58" t="str">
        <f aca="false">C10</f>
        <v>programA</v>
      </c>
      <c r="D11" s="52" t="n">
        <v>2</v>
      </c>
      <c r="E11" s="52"/>
      <c r="F11" s="52" t="str">
        <f aca="false">_xlfn.CONCAT("0",IF(L11&lt;10,"0",""),L11)</f>
        <v>008</v>
      </c>
      <c r="G11" s="97" t="str">
        <f aca="false">G10</f>
        <v>Group A|G2A, Group B|G2B</v>
      </c>
      <c r="H11" s="98" t="str">
        <f aca="false">H10</f>
        <v>#FFC7CE</v>
      </c>
      <c r="I11" s="52"/>
      <c r="J11" s="99" t="str">
        <f aca="false">ap_subject_types!$A$5</f>
        <v>type03</v>
      </c>
      <c r="K11" s="100" t="str">
        <f aca="false">K10</f>
        <v>teacher01|main@G2A, teacher01|main@G2B</v>
      </c>
      <c r="L11" s="101" t="n">
        <f aca="false">L10+1</f>
        <v>8</v>
      </c>
    </row>
    <row r="12" customFormat="false" ht="30" hidden="false" customHeight="true" outlineLevel="0" collapsed="false">
      <c r="A12" s="9" t="str">
        <f aca="false">_xlfn.CONCAT("subject",IF(L12&lt;10,"0",""),L12)</f>
        <v>subject09</v>
      </c>
      <c r="B12" s="10" t="s">
        <v>247</v>
      </c>
      <c r="C12" s="58" t="str">
        <f aca="false">C11</f>
        <v>programA</v>
      </c>
      <c r="D12" s="52" t="n">
        <v>3</v>
      </c>
      <c r="E12" s="52"/>
      <c r="F12" s="52" t="str">
        <f aca="false">_xlfn.CONCAT("0",IF(L12&lt;10,"0",""),L12)</f>
        <v>009</v>
      </c>
      <c r="G12" s="97" t="s">
        <v>248</v>
      </c>
      <c r="H12" s="98" t="str">
        <f aca="false">H11</f>
        <v>#FFC7CE</v>
      </c>
      <c r="I12" s="52"/>
      <c r="J12" s="99" t="str">
        <f aca="false">ap_subject_types!$A$3</f>
        <v>type01</v>
      </c>
      <c r="K12" s="100" t="s">
        <v>249</v>
      </c>
      <c r="L12" s="101" t="n">
        <f aca="false">L11+1</f>
        <v>9</v>
      </c>
    </row>
    <row r="13" customFormat="false" ht="30" hidden="false" customHeight="true" outlineLevel="0" collapsed="false">
      <c r="A13" s="9" t="str">
        <f aca="false">_xlfn.CONCAT("subject",IF(L13&lt;10,"0",""),L13)</f>
        <v>subject10</v>
      </c>
      <c r="B13" s="10" t="s">
        <v>250</v>
      </c>
      <c r="C13" s="58" t="str">
        <f aca="false">C12</f>
        <v>programA</v>
      </c>
      <c r="D13" s="52" t="n">
        <v>3</v>
      </c>
      <c r="E13" s="52"/>
      <c r="F13" s="52" t="str">
        <f aca="false">_xlfn.CONCAT("0",IF(L13&lt;10,"0",""),L13)</f>
        <v>010</v>
      </c>
      <c r="G13" s="97" t="str">
        <f aca="false">G12</f>
        <v>Group A|G3A, Group B|G3B</v>
      </c>
      <c r="H13" s="98" t="str">
        <f aca="false">H12</f>
        <v>#FFC7CE</v>
      </c>
      <c r="I13" s="52"/>
      <c r="J13" s="99" t="str">
        <f aca="false">ap_subject_types!$A$3</f>
        <v>type01</v>
      </c>
      <c r="K13" s="100" t="str">
        <f aca="false">K12</f>
        <v>teacher01|main@G3A, teacher01|main@G3B</v>
      </c>
      <c r="L13" s="101" t="n">
        <f aca="false">L12+1</f>
        <v>10</v>
      </c>
    </row>
    <row r="14" customFormat="false" ht="30" hidden="false" customHeight="true" outlineLevel="0" collapsed="false">
      <c r="A14" s="9" t="str">
        <f aca="false">_xlfn.CONCAT("subject",IF(L14&lt;10,"0",""),L14)</f>
        <v>subject11</v>
      </c>
      <c r="B14" s="10" t="s">
        <v>251</v>
      </c>
      <c r="C14" s="58" t="str">
        <f aca="false">C13</f>
        <v>programA</v>
      </c>
      <c r="D14" s="52" t="n">
        <v>3</v>
      </c>
      <c r="E14" s="52"/>
      <c r="F14" s="52" t="str">
        <f aca="false">_xlfn.CONCAT("0",IF(L14&lt;10,"0",""),L14)</f>
        <v>011</v>
      </c>
      <c r="G14" s="97" t="str">
        <f aca="false">G13</f>
        <v>Group A|G3A, Group B|G3B</v>
      </c>
      <c r="H14" s="98" t="s">
        <v>252</v>
      </c>
      <c r="I14" s="52"/>
      <c r="J14" s="99" t="str">
        <f aca="false">ap_subject_types!$A$3</f>
        <v>type01</v>
      </c>
      <c r="K14" s="100" t="str">
        <f aca="false">K13</f>
        <v>teacher01|main@G3A, teacher01|main@G3B</v>
      </c>
      <c r="L14" s="101" t="n">
        <f aca="false">L13+1</f>
        <v>11</v>
      </c>
    </row>
    <row r="15" customFormat="false" ht="30" hidden="false" customHeight="true" outlineLevel="0" collapsed="false">
      <c r="A15" s="9" t="str">
        <f aca="false">_xlfn.CONCAT("subject",IF(L15&lt;10,"0",""),L15)</f>
        <v>subject12</v>
      </c>
      <c r="B15" s="10" t="s">
        <v>253</v>
      </c>
      <c r="C15" s="58" t="str">
        <f aca="false">C14</f>
        <v>programA</v>
      </c>
      <c r="D15" s="52" t="n">
        <v>3</v>
      </c>
      <c r="E15" s="52"/>
      <c r="F15" s="52" t="str">
        <f aca="false">_xlfn.CONCAT("0",IF(L15&lt;10,"0",""),L15)</f>
        <v>012</v>
      </c>
      <c r="G15" s="97" t="str">
        <f aca="false">G14</f>
        <v>Group A|G3A, Group B|G3B</v>
      </c>
      <c r="H15" s="98" t="str">
        <f aca="false">H14</f>
        <v>#C6EFCD</v>
      </c>
      <c r="I15" s="52"/>
      <c r="J15" s="99" t="str">
        <f aca="false">ap_subject_types!$A$5</f>
        <v>type03</v>
      </c>
      <c r="K15" s="100" t="str">
        <f aca="false">K14</f>
        <v>teacher01|main@G3A, teacher01|main@G3B</v>
      </c>
      <c r="L15" s="101" t="n">
        <f aca="false">L14+1</f>
        <v>12</v>
      </c>
    </row>
    <row r="16" customFormat="false" ht="30" hidden="false" customHeight="true" outlineLevel="0" collapsed="false">
      <c r="A16" s="9" t="str">
        <f aca="false">_xlfn.CONCAT("subject",IF(L16&lt;10,"0",""),L16)</f>
        <v>subject13</v>
      </c>
      <c r="B16" s="10" t="s">
        <v>254</v>
      </c>
      <c r="C16" s="58" t="str">
        <f aca="false">C15</f>
        <v>programA</v>
      </c>
      <c r="D16" s="52" t="n">
        <v>4</v>
      </c>
      <c r="E16" s="52"/>
      <c r="F16" s="52" t="str">
        <f aca="false">_xlfn.CONCAT("0",IF(L16&lt;10,"0",""),L16)</f>
        <v>013</v>
      </c>
      <c r="G16" s="97" t="s">
        <v>255</v>
      </c>
      <c r="H16" s="98" t="str">
        <f aca="false">H15</f>
        <v>#C6EFCD</v>
      </c>
      <c r="I16" s="52"/>
      <c r="J16" s="99" t="str">
        <f aca="false">ap_subject_types!$A$3</f>
        <v>type01</v>
      </c>
      <c r="K16" s="100" t="s">
        <v>256</v>
      </c>
      <c r="L16" s="101" t="n">
        <f aca="false">L15+1</f>
        <v>13</v>
      </c>
    </row>
    <row r="17" customFormat="false" ht="30" hidden="false" customHeight="true" outlineLevel="0" collapsed="false">
      <c r="A17" s="9" t="str">
        <f aca="false">_xlfn.CONCAT("subject",IF(L17&lt;10,"0",""),L17)</f>
        <v>subject14</v>
      </c>
      <c r="B17" s="10" t="s">
        <v>257</v>
      </c>
      <c r="C17" s="58" t="str">
        <f aca="false">C16</f>
        <v>programA</v>
      </c>
      <c r="D17" s="52" t="n">
        <v>4</v>
      </c>
      <c r="E17" s="52"/>
      <c r="F17" s="52" t="str">
        <f aca="false">_xlfn.CONCAT("0",IF(L17&lt;10,"0",""),L17)</f>
        <v>014</v>
      </c>
      <c r="G17" s="97" t="str">
        <f aca="false">G16</f>
        <v>Group A|G4A, Group B|G4B</v>
      </c>
      <c r="H17" s="98" t="str">
        <f aca="false">H16</f>
        <v>#C6EFCD</v>
      </c>
      <c r="I17" s="52"/>
      <c r="J17" s="99" t="str">
        <f aca="false">ap_subject_types!$A$3</f>
        <v>type01</v>
      </c>
      <c r="K17" s="100" t="str">
        <f aca="false">K16</f>
        <v>teacher01|main@G4A, teacher01|main@G4B</v>
      </c>
      <c r="L17" s="101" t="n">
        <f aca="false">L16+1</f>
        <v>14</v>
      </c>
    </row>
    <row r="18" customFormat="false" ht="30" hidden="false" customHeight="true" outlineLevel="0" collapsed="false">
      <c r="A18" s="9" t="str">
        <f aca="false">_xlfn.CONCAT("subject",IF(L18&lt;10,"0",""),L18)</f>
        <v>subject15</v>
      </c>
      <c r="B18" s="10" t="s">
        <v>258</v>
      </c>
      <c r="C18" s="58" t="str">
        <f aca="false">C17</f>
        <v>programA</v>
      </c>
      <c r="D18" s="52" t="n">
        <v>4</v>
      </c>
      <c r="E18" s="52"/>
      <c r="F18" s="52" t="str">
        <f aca="false">_xlfn.CONCAT("0",IF(L18&lt;10,"0",""),L18)</f>
        <v>015</v>
      </c>
      <c r="G18" s="97" t="str">
        <f aca="false">G17</f>
        <v>Group A|G4A, Group B|G4B</v>
      </c>
      <c r="H18" s="98" t="str">
        <f aca="false">H17</f>
        <v>#C6EFCD</v>
      </c>
      <c r="I18" s="52"/>
      <c r="J18" s="99" t="str">
        <f aca="false">ap_subject_types!$A$3</f>
        <v>type01</v>
      </c>
      <c r="K18" s="100" t="str">
        <f aca="false">K17</f>
        <v>teacher01|main@G4A, teacher01|main@G4B</v>
      </c>
      <c r="L18" s="101" t="n">
        <f aca="false">L17+1</f>
        <v>15</v>
      </c>
    </row>
    <row r="19" customFormat="false" ht="30" hidden="false" customHeight="true" outlineLevel="0" collapsed="false">
      <c r="A19" s="9" t="str">
        <f aca="false">_xlfn.CONCAT("subject",IF(L19&lt;10,"0",""),L19)</f>
        <v>subject16</v>
      </c>
      <c r="B19" s="10" t="s">
        <v>259</v>
      </c>
      <c r="C19" s="58" t="str">
        <f aca="false">C18</f>
        <v>programA</v>
      </c>
      <c r="D19" s="52" t="n">
        <v>4</v>
      </c>
      <c r="E19" s="52"/>
      <c r="F19" s="52" t="str">
        <f aca="false">_xlfn.CONCAT("0",IF(L19&lt;10,"0",""),L19)</f>
        <v>016</v>
      </c>
      <c r="G19" s="97" t="str">
        <f aca="false">G18</f>
        <v>Group A|G4A, Group B|G4B</v>
      </c>
      <c r="H19" s="98" t="s">
        <v>260</v>
      </c>
      <c r="I19" s="52"/>
      <c r="J19" s="99" t="str">
        <f aca="false">ap_subject_types!$A$5</f>
        <v>type03</v>
      </c>
      <c r="K19" s="100" t="str">
        <f aca="false">K18</f>
        <v>teacher01|main@G4A, teacher01|main@G4B</v>
      </c>
      <c r="L19" s="101" t="n">
        <f aca="false">L18+1</f>
        <v>16</v>
      </c>
    </row>
    <row r="20" customFormat="false" ht="30" hidden="false" customHeight="true" outlineLevel="0" collapsed="false">
      <c r="A20" s="9" t="str">
        <f aca="false">_xlfn.CONCAT("subject",IF(L20&lt;10,"0",""),L20)</f>
        <v>subject17</v>
      </c>
      <c r="B20" s="10" t="s">
        <v>261</v>
      </c>
      <c r="C20" s="58" t="str">
        <f aca="false">C19</f>
        <v>programA</v>
      </c>
      <c r="D20" s="52" t="n">
        <v>5</v>
      </c>
      <c r="E20" s="52"/>
      <c r="F20" s="52" t="str">
        <f aca="false">_xlfn.CONCAT("0",IF(L20&lt;10,"0",""),L20)</f>
        <v>017</v>
      </c>
      <c r="G20" s="97" t="s">
        <v>262</v>
      </c>
      <c r="H20" s="98" t="s">
        <v>260</v>
      </c>
      <c r="I20" s="52"/>
      <c r="J20" s="99" t="str">
        <f aca="false">ap_subject_types!$A$3</f>
        <v>type01</v>
      </c>
      <c r="K20" s="100" t="s">
        <v>263</v>
      </c>
      <c r="L20" s="101" t="n">
        <f aca="false">L19+1</f>
        <v>17</v>
      </c>
    </row>
    <row r="21" customFormat="false" ht="30" hidden="false" customHeight="true" outlineLevel="0" collapsed="false">
      <c r="A21" s="9" t="str">
        <f aca="false">_xlfn.CONCAT("subject",IF(L21&lt;10,"0",""),L21)</f>
        <v>subject18</v>
      </c>
      <c r="B21" s="10" t="s">
        <v>264</v>
      </c>
      <c r="C21" s="58" t="str">
        <f aca="false">C20</f>
        <v>programA</v>
      </c>
      <c r="D21" s="52" t="n">
        <v>5</v>
      </c>
      <c r="E21" s="52"/>
      <c r="F21" s="52" t="str">
        <f aca="false">_xlfn.CONCAT("0",IF(L21&lt;10,"0",""),L21)</f>
        <v>018</v>
      </c>
      <c r="G21" s="97" t="str">
        <f aca="false">G20</f>
        <v>Group A|G5A, Group B|G5B</v>
      </c>
      <c r="H21" s="98" t="s">
        <v>260</v>
      </c>
      <c r="I21" s="52"/>
      <c r="J21" s="99" t="str">
        <f aca="false">ap_subject_types!$A$3</f>
        <v>type01</v>
      </c>
      <c r="K21" s="100" t="str">
        <f aca="false">K20</f>
        <v>teacher01|main@G5A, teacher01|main@G5B</v>
      </c>
      <c r="L21" s="101" t="n">
        <f aca="false">L20+1</f>
        <v>18</v>
      </c>
    </row>
    <row r="22" customFormat="false" ht="30" hidden="false" customHeight="true" outlineLevel="0" collapsed="false">
      <c r="A22" s="9" t="str">
        <f aca="false">_xlfn.CONCAT("subject",IF(L22&lt;10,"0",""),L22)</f>
        <v>subject19</v>
      </c>
      <c r="B22" s="10" t="s">
        <v>265</v>
      </c>
      <c r="C22" s="58" t="str">
        <f aca="false">C21</f>
        <v>programA</v>
      </c>
      <c r="D22" s="52" t="n">
        <v>5</v>
      </c>
      <c r="E22" s="52"/>
      <c r="F22" s="52" t="str">
        <f aca="false">_xlfn.CONCAT("0",IF(L22&lt;10,"0",""),L22)</f>
        <v>019</v>
      </c>
      <c r="G22" s="97" t="str">
        <f aca="false">G21</f>
        <v>Group A|G5A, Group B|G5B</v>
      </c>
      <c r="H22" s="98" t="s">
        <v>260</v>
      </c>
      <c r="I22" s="52"/>
      <c r="J22" s="99" t="str">
        <f aca="false">ap_subject_types!$A$3</f>
        <v>type01</v>
      </c>
      <c r="K22" s="100" t="str">
        <f aca="false">K21</f>
        <v>teacher01|main@G5A, teacher01|main@G5B</v>
      </c>
      <c r="L22" s="101" t="n">
        <f aca="false">L21+1</f>
        <v>19</v>
      </c>
    </row>
    <row r="23" customFormat="false" ht="30" hidden="false" customHeight="true" outlineLevel="0" collapsed="false">
      <c r="A23" s="9" t="str">
        <f aca="false">_xlfn.CONCAT("subject",IF(L23&lt;10,"0",""),L23)</f>
        <v>subject20</v>
      </c>
      <c r="B23" s="10" t="s">
        <v>266</v>
      </c>
      <c r="C23" s="58" t="str">
        <f aca="false">C22</f>
        <v>programA</v>
      </c>
      <c r="D23" s="52" t="n">
        <v>5</v>
      </c>
      <c r="E23" s="52"/>
      <c r="F23" s="52" t="str">
        <f aca="false">_xlfn.CONCAT("0",IF(L23&lt;10,"0",""),L23)</f>
        <v>020</v>
      </c>
      <c r="G23" s="97" t="str">
        <f aca="false">G22</f>
        <v>Group A|G5A, Group B|G5B</v>
      </c>
      <c r="H23" s="98" t="s">
        <v>260</v>
      </c>
      <c r="I23" s="52"/>
      <c r="J23" s="99" t="str">
        <f aca="false">ap_subject_types!$A$5</f>
        <v>type03</v>
      </c>
      <c r="K23" s="100" t="str">
        <f aca="false">K22</f>
        <v>teacher01|main@G5A, teacher01|main@G5B</v>
      </c>
      <c r="L23" s="101" t="n">
        <f aca="false">L22+1</f>
        <v>20</v>
      </c>
    </row>
  </sheetData>
  <mergeCells count="1">
    <mergeCell ref="G2:K2"/>
  </mergeCell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B9BD5"/>
    <pageSetUpPr fitToPage="false"/>
  </sheetPr>
  <dimension ref="A1:D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26.01"/>
    <col collapsed="false" customWidth="true" hidden="false" outlineLevel="0" max="3" min="3" style="0" width="44.28"/>
  </cols>
  <sheetData>
    <row r="1" customFormat="false" ht="14.25" hidden="false" customHeight="false" outlineLevel="0" collapsed="false">
      <c r="A1" s="5" t="s">
        <v>14</v>
      </c>
      <c r="B1" s="5" t="s">
        <v>15</v>
      </c>
      <c r="C1" s="5" t="s">
        <v>16</v>
      </c>
      <c r="D1" s="5" t="s">
        <v>17</v>
      </c>
    </row>
    <row r="2" customFormat="false" ht="19.5" hidden="false" customHeight="true" outlineLevel="0" collapsed="false">
      <c r="A2" s="6" t="s">
        <v>18</v>
      </c>
      <c r="B2" s="7" t="s">
        <v>19</v>
      </c>
      <c r="C2" s="7" t="s">
        <v>20</v>
      </c>
      <c r="D2" s="8" t="s">
        <v>21</v>
      </c>
    </row>
    <row r="3" s="11" customFormat="true" ht="19.5" hidden="false" customHeight="true" outlineLevel="0" collapsed="false">
      <c r="A3" s="9" t="s">
        <v>22</v>
      </c>
      <c r="B3" s="10" t="s">
        <v>23</v>
      </c>
      <c r="C3" s="10" t="s">
        <v>24</v>
      </c>
      <c r="D3" s="10" t="s">
        <v>25</v>
      </c>
    </row>
    <row r="4" s="11" customFormat="true" ht="19.5" hidden="false" customHeight="true" outlineLevel="0" collapsed="false">
      <c r="A4" s="9" t="s">
        <v>26</v>
      </c>
      <c r="B4" s="10" t="s">
        <v>27</v>
      </c>
      <c r="C4" s="10" t="s">
        <v>28</v>
      </c>
      <c r="D4" s="10" t="s">
        <v>25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B9BD5"/>
    <pageSetUpPr fitToPage="false"/>
  </sheetPr>
  <dimension ref="A1:AC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11.57"/>
    <col collapsed="false" customWidth="true" hidden="false" outlineLevel="0" max="3" min="3" style="0" width="34.01"/>
    <col collapsed="false" customWidth="true" hidden="false" outlineLevel="0" max="4" min="4" style="0" width="13.29"/>
    <col collapsed="false" customWidth="true" hidden="false" outlineLevel="0" max="5" min="5" style="0" width="7.86"/>
    <col collapsed="false" customWidth="true" hidden="false" outlineLevel="0" max="6" min="6" style="0" width="9.71"/>
    <col collapsed="false" customWidth="true" hidden="false" outlineLevel="0" max="7" min="7" style="0" width="8.01"/>
    <col collapsed="false" customWidth="true" hidden="false" outlineLevel="0" max="8" min="8" style="0" width="8.42"/>
    <col collapsed="false" customWidth="true" hidden="false" outlineLevel="0" max="10" min="10" style="0" width="10.71"/>
    <col collapsed="false" customWidth="true" hidden="false" outlineLevel="0" max="19" min="19" style="0" width="12.14"/>
    <col collapsed="false" customWidth="true" hidden="false" outlineLevel="0" max="21" min="20" style="0" width="14.7"/>
    <col collapsed="false" customWidth="true" hidden="false" outlineLevel="0" max="22" min="22" style="0" width="14.43"/>
    <col collapsed="false" customWidth="true" hidden="false" outlineLevel="0" max="28" min="28" style="0" width="15"/>
    <col collapsed="false" customWidth="true" hidden="false" outlineLevel="0" max="29" min="29" style="0" width="17.14"/>
  </cols>
  <sheetData>
    <row r="1" s="12" customFormat="true" ht="14.25" hidden="false" customHeight="false" outlineLevel="0" collapsed="false">
      <c r="A1" s="12" t="s">
        <v>14</v>
      </c>
      <c r="B1" s="12" t="s">
        <v>15</v>
      </c>
      <c r="C1" s="12" t="s">
        <v>16</v>
      </c>
      <c r="D1" s="12" t="s">
        <v>29</v>
      </c>
      <c r="E1" s="12" t="str">
        <f aca="false">_xlfn.CONCAT($E$3,".",E5)</f>
        <v>plugins.users.users</v>
      </c>
      <c r="F1" s="12" t="str">
        <f aca="false">_xlfn.CONCAT($E$3,".",F5)</f>
        <v>plugins.users.user-data</v>
      </c>
      <c r="G1" s="12" t="str">
        <f aca="false">_xlfn.CONCAT($E$3,".",G5)</f>
        <v>plugins.users.centers</v>
      </c>
      <c r="H1" s="12" t="str">
        <f aca="false">_xlfn.CONCAT($E$3,".",H5)</f>
        <v>plugins.users.profiles</v>
      </c>
      <c r="I1" s="12" t="str">
        <f aca="false">_xlfn.CONCAT($I$3,".",I5)</f>
        <v>plugins.dataset.dataset</v>
      </c>
      <c r="J1" s="12" t="str">
        <f aca="false">_xlfn.CONCAT($J$3,".",J5)</f>
        <v>plugins.calendar.calendar</v>
      </c>
      <c r="K1" s="12" t="str">
        <f aca="false">_xlfn.CONCAT($K$3,".",K5)</f>
        <v>plugins.academic-portfolio.portfolio</v>
      </c>
      <c r="L1" s="12" t="str">
        <f aca="false">_xlfn.CONCAT($K$3,".",L5)</f>
        <v>plugins.academic-portfolio.programs</v>
      </c>
      <c r="M1" s="12" t="str">
        <f aca="false">_xlfn.CONCAT($K$3,".",M5)</f>
        <v>plugins.academic-portfolio.profiles</v>
      </c>
      <c r="N1" s="12" t="str">
        <f aca="false">_xlfn.CONCAT($K$3,".",N5)</f>
        <v>plugins.academic-portfolio.subjects</v>
      </c>
      <c r="O1" s="12" t="str">
        <f aca="false">_xlfn.CONCAT($K$3,".",O5)</f>
        <v>plugins.academic-portfolio.tree</v>
      </c>
      <c r="P1" s="12" t="str">
        <f aca="false">_xlfn.CONCAT($P$3,".",P5)</f>
        <v>plugins.families.families</v>
      </c>
      <c r="Q1" s="12" t="str">
        <f aca="false">_xlfn.CONCAT($P$3,".",Q5)</f>
        <v>plugins.families.config</v>
      </c>
      <c r="R1" s="12" t="str">
        <f aca="false">_xlfn.CONCAT($P$3,".",R5)</f>
        <v>plugins.families.families-basic-info</v>
      </c>
      <c r="S1" s="12" t="str">
        <f aca="false">_xlfn.CONCAT($P$3,".",S5)</f>
        <v>plugins.families.families-custom-info</v>
      </c>
      <c r="T1" s="12" t="str">
        <f aca="false">_xlfn.CONCAT($P$3,".",T5)</f>
        <v>plugins.families.families-guardians-info</v>
      </c>
      <c r="U1" s="12" t="str">
        <f aca="false">_xlfn.CONCAT($P$3,".",U5)</f>
        <v>plugins.families.families-students-info</v>
      </c>
      <c r="V1" s="12" t="str">
        <f aca="false">_xlfn.CONCAT($V$3,".",V5)</f>
        <v>plugins.timetable.config</v>
      </c>
      <c r="W1" s="12" t="str">
        <f aca="false">_xlfn.CONCAT($V$3,".",W5)</f>
        <v>plugins.timetable.timetable</v>
      </c>
      <c r="X1" s="12" t="str">
        <f aca="false">_xlfn.CONCAT($X$3,".",X5)</f>
        <v>plugins.tasks.tasks</v>
      </c>
      <c r="Y1" s="12" t="str">
        <f aca="false">_xlfn.CONCAT($X$3,".",Y5)</f>
        <v>plugins.tasks.library</v>
      </c>
      <c r="Z1" s="12" t="str">
        <f aca="false">_xlfn.CONCAT($X$3,".",Z5)</f>
        <v>plugins.tasks.ongoing</v>
      </c>
      <c r="AA1" s="12" t="str">
        <f aca="false">_xlfn.CONCAT($X$3,".",AA5)</f>
        <v>plugins.tasks.history</v>
      </c>
      <c r="AB1" s="12" t="str">
        <f aca="false">_xlfn.CONCAT($AB$3,".",AB5)</f>
        <v>plugins.curriculum.curriculum</v>
      </c>
      <c r="AC1" s="12" t="str">
        <f aca="false">_xlfn.CONCAT($AC$3,".",AC5)</f>
        <v>plugins.leebrary.library</v>
      </c>
    </row>
    <row r="2" s="11" customFormat="true" ht="21.35" hidden="false" customHeight="true" outlineLevel="0" collapsed="false">
      <c r="E2" s="13" t="s">
        <v>30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customFormat="false" ht="14.25" hidden="false" customHeight="false" outlineLevel="0" collapsed="false">
      <c r="E3" s="14" t="s">
        <v>31</v>
      </c>
      <c r="F3" s="14"/>
      <c r="G3" s="14"/>
      <c r="H3" s="14"/>
      <c r="I3" s="15" t="s">
        <v>32</v>
      </c>
      <c r="J3" s="16" t="s">
        <v>33</v>
      </c>
      <c r="K3" s="17" t="s">
        <v>34</v>
      </c>
      <c r="L3" s="17"/>
      <c r="M3" s="17"/>
      <c r="N3" s="17"/>
      <c r="O3" s="17"/>
      <c r="P3" s="18" t="s">
        <v>35</v>
      </c>
      <c r="Q3" s="18"/>
      <c r="R3" s="18"/>
      <c r="S3" s="18"/>
      <c r="T3" s="18"/>
      <c r="U3" s="18"/>
      <c r="V3" s="14" t="s">
        <v>36</v>
      </c>
      <c r="W3" s="14"/>
      <c r="X3" s="19" t="s">
        <v>37</v>
      </c>
      <c r="Y3" s="19"/>
      <c r="Z3" s="19"/>
      <c r="AA3" s="19"/>
      <c r="AB3" s="20" t="s">
        <v>38</v>
      </c>
      <c r="AC3" s="17" t="s">
        <v>39</v>
      </c>
    </row>
    <row r="4" s="21" customFormat="true" ht="19.85" hidden="false" customHeight="true" outlineLevel="0" collapsed="false">
      <c r="E4" s="22" t="s">
        <v>40</v>
      </c>
      <c r="F4" s="22"/>
      <c r="G4" s="22"/>
      <c r="H4" s="22"/>
      <c r="I4" s="23" t="s">
        <v>41</v>
      </c>
      <c r="J4" s="24" t="s">
        <v>42</v>
      </c>
      <c r="K4" s="25" t="s">
        <v>43</v>
      </c>
      <c r="L4" s="25"/>
      <c r="M4" s="25"/>
      <c r="N4" s="25"/>
      <c r="O4" s="25"/>
      <c r="P4" s="26" t="s">
        <v>44</v>
      </c>
      <c r="Q4" s="26"/>
      <c r="R4" s="26"/>
      <c r="S4" s="26"/>
      <c r="T4" s="26"/>
      <c r="U4" s="26"/>
      <c r="V4" s="22" t="s">
        <v>45</v>
      </c>
      <c r="W4" s="22"/>
      <c r="X4" s="23" t="s">
        <v>46</v>
      </c>
      <c r="Y4" s="23"/>
      <c r="Z4" s="23"/>
      <c r="AA4" s="23"/>
      <c r="AB4" s="24" t="s">
        <v>47</v>
      </c>
      <c r="AC4" s="25" t="s">
        <v>48</v>
      </c>
    </row>
    <row r="5" customFormat="false" ht="14.25" hidden="false" customHeight="false" outlineLevel="0" collapsed="false">
      <c r="E5" s="27" t="s">
        <v>49</v>
      </c>
      <c r="F5" s="28" t="s">
        <v>50</v>
      </c>
      <c r="G5" s="28" t="s">
        <v>51</v>
      </c>
      <c r="H5" s="29" t="s">
        <v>52</v>
      </c>
      <c r="I5" s="30" t="s">
        <v>53</v>
      </c>
      <c r="J5" s="31" t="s">
        <v>54</v>
      </c>
      <c r="K5" s="32" t="s">
        <v>55</v>
      </c>
      <c r="L5" s="33" t="s">
        <v>56</v>
      </c>
      <c r="M5" s="33" t="s">
        <v>52</v>
      </c>
      <c r="N5" s="33" t="s">
        <v>57</v>
      </c>
      <c r="O5" s="33" t="s">
        <v>58</v>
      </c>
      <c r="P5" s="34" t="s">
        <v>59</v>
      </c>
      <c r="Q5" s="35" t="s">
        <v>60</v>
      </c>
      <c r="R5" s="35" t="s">
        <v>61</v>
      </c>
      <c r="S5" s="35" t="s">
        <v>62</v>
      </c>
      <c r="T5" s="35" t="s">
        <v>63</v>
      </c>
      <c r="U5" s="36" t="s">
        <v>64</v>
      </c>
      <c r="V5" s="27" t="s">
        <v>60</v>
      </c>
      <c r="W5" s="28" t="s">
        <v>65</v>
      </c>
      <c r="X5" s="30" t="s">
        <v>66</v>
      </c>
      <c r="Y5" s="30" t="s">
        <v>67</v>
      </c>
      <c r="Z5" s="30" t="s">
        <v>68</v>
      </c>
      <c r="AA5" s="30" t="s">
        <v>69</v>
      </c>
      <c r="AB5" s="31" t="s">
        <v>70</v>
      </c>
      <c r="AC5" s="37" t="s">
        <v>67</v>
      </c>
    </row>
    <row r="6" s="50" customFormat="true" ht="19.5" hidden="false" customHeight="true" outlineLevel="0" collapsed="false">
      <c r="A6" s="6" t="s">
        <v>18</v>
      </c>
      <c r="B6" s="7" t="s">
        <v>19</v>
      </c>
      <c r="C6" s="7" t="s">
        <v>20</v>
      </c>
      <c r="D6" s="38" t="s">
        <v>71</v>
      </c>
      <c r="E6" s="39" t="s">
        <v>40</v>
      </c>
      <c r="F6" s="8" t="s">
        <v>72</v>
      </c>
      <c r="G6" s="8" t="s">
        <v>73</v>
      </c>
      <c r="H6" s="40" t="s">
        <v>74</v>
      </c>
      <c r="I6" s="41" t="s">
        <v>41</v>
      </c>
      <c r="J6" s="42" t="s">
        <v>42</v>
      </c>
      <c r="K6" s="43" t="s">
        <v>75</v>
      </c>
      <c r="L6" s="44" t="s">
        <v>76</v>
      </c>
      <c r="M6" s="44" t="s">
        <v>74</v>
      </c>
      <c r="N6" s="44" t="s">
        <v>77</v>
      </c>
      <c r="O6" s="44" t="s">
        <v>78</v>
      </c>
      <c r="P6" s="45" t="s">
        <v>44</v>
      </c>
      <c r="Q6" s="46" t="s">
        <v>79</v>
      </c>
      <c r="R6" s="46" t="s">
        <v>80</v>
      </c>
      <c r="S6" s="46" t="s">
        <v>81</v>
      </c>
      <c r="T6" s="46" t="s">
        <v>82</v>
      </c>
      <c r="U6" s="47" t="s">
        <v>83</v>
      </c>
      <c r="V6" s="39" t="s">
        <v>79</v>
      </c>
      <c r="W6" s="8" t="s">
        <v>84</v>
      </c>
      <c r="X6" s="41" t="s">
        <v>46</v>
      </c>
      <c r="Y6" s="41" t="s">
        <v>48</v>
      </c>
      <c r="Z6" s="41" t="s">
        <v>85</v>
      </c>
      <c r="AA6" s="41" t="s">
        <v>86</v>
      </c>
      <c r="AB6" s="48" t="s">
        <v>79</v>
      </c>
      <c r="AC6" s="49" t="s">
        <v>48</v>
      </c>
    </row>
    <row r="7" s="11" customFormat="true" ht="19.5" hidden="false" customHeight="true" outlineLevel="0" collapsed="false">
      <c r="A7" s="9" t="s">
        <v>87</v>
      </c>
      <c r="B7" s="10" t="s">
        <v>88</v>
      </c>
      <c r="C7" s="10" t="s">
        <v>89</v>
      </c>
      <c r="D7" s="51"/>
      <c r="E7" s="52" t="s">
        <v>87</v>
      </c>
      <c r="F7" s="52" t="s">
        <v>87</v>
      </c>
      <c r="G7" s="52" t="s">
        <v>87</v>
      </c>
      <c r="H7" s="52" t="s">
        <v>87</v>
      </c>
      <c r="I7" s="52" t="s">
        <v>87</v>
      </c>
      <c r="J7" s="52" t="s">
        <v>87</v>
      </c>
      <c r="K7" s="52" t="s">
        <v>87</v>
      </c>
      <c r="L7" s="52" t="s">
        <v>87</v>
      </c>
      <c r="M7" s="52" t="s">
        <v>87</v>
      </c>
      <c r="N7" s="52" t="s">
        <v>87</v>
      </c>
      <c r="O7" s="52" t="s">
        <v>87</v>
      </c>
      <c r="P7" s="53" t="s">
        <v>87</v>
      </c>
      <c r="Q7" s="53" t="s">
        <v>87</v>
      </c>
      <c r="R7" s="53"/>
      <c r="S7" s="53"/>
      <c r="T7" s="53"/>
      <c r="U7" s="53"/>
      <c r="V7" s="53" t="s">
        <v>87</v>
      </c>
      <c r="W7" s="53" t="s">
        <v>87</v>
      </c>
      <c r="X7" s="53" t="s">
        <v>87</v>
      </c>
      <c r="Y7" s="53" t="s">
        <v>87</v>
      </c>
      <c r="Z7" s="53" t="s">
        <v>87</v>
      </c>
      <c r="AA7" s="53" t="s">
        <v>87</v>
      </c>
      <c r="AB7" s="52" t="s">
        <v>87</v>
      </c>
      <c r="AC7" s="52" t="s">
        <v>87</v>
      </c>
    </row>
    <row r="8" s="11" customFormat="true" ht="19.5" hidden="false" customHeight="true" outlineLevel="0" collapsed="false">
      <c r="A8" s="9" t="s">
        <v>90</v>
      </c>
      <c r="B8" s="10" t="s">
        <v>91</v>
      </c>
      <c r="C8" s="10" t="s">
        <v>92</v>
      </c>
      <c r="D8" s="51"/>
      <c r="E8" s="52" t="s">
        <v>87</v>
      </c>
      <c r="F8" s="52" t="s">
        <v>87</v>
      </c>
      <c r="G8" s="52" t="s">
        <v>93</v>
      </c>
      <c r="H8" s="52" t="s">
        <v>93</v>
      </c>
      <c r="I8" s="52" t="s">
        <v>94</v>
      </c>
      <c r="J8" s="52" t="s">
        <v>87</v>
      </c>
      <c r="K8" s="52" t="s">
        <v>87</v>
      </c>
      <c r="L8" s="52" t="s">
        <v>87</v>
      </c>
      <c r="M8" s="52"/>
      <c r="N8" s="52" t="s">
        <v>87</v>
      </c>
      <c r="O8" s="52" t="s">
        <v>87</v>
      </c>
      <c r="P8" s="52" t="s">
        <v>87</v>
      </c>
      <c r="Q8" s="52" t="s">
        <v>87</v>
      </c>
      <c r="R8" s="53"/>
      <c r="S8" s="52"/>
      <c r="T8" s="52"/>
      <c r="U8" s="52"/>
      <c r="V8" s="52" t="s">
        <v>93</v>
      </c>
      <c r="W8" s="52" t="s">
        <v>93</v>
      </c>
      <c r="X8" s="52" t="s">
        <v>87</v>
      </c>
      <c r="Y8" s="52" t="s">
        <v>87</v>
      </c>
      <c r="Z8" s="52" t="s">
        <v>87</v>
      </c>
      <c r="AA8" s="52" t="s">
        <v>87</v>
      </c>
      <c r="AB8" s="52" t="s">
        <v>87</v>
      </c>
      <c r="AC8" s="52" t="s">
        <v>95</v>
      </c>
    </row>
    <row r="9" s="11" customFormat="true" ht="19.5" hidden="false" customHeight="true" outlineLevel="0" collapsed="false">
      <c r="A9" s="9" t="s">
        <v>96</v>
      </c>
      <c r="B9" s="10" t="s">
        <v>97</v>
      </c>
      <c r="C9" s="10" t="s">
        <v>98</v>
      </c>
      <c r="D9" s="51"/>
      <c r="E9" s="52" t="s">
        <v>87</v>
      </c>
      <c r="F9" s="52" t="s">
        <v>87</v>
      </c>
      <c r="G9" s="52" t="s">
        <v>93</v>
      </c>
      <c r="H9" s="52" t="s">
        <v>93</v>
      </c>
      <c r="I9" s="52" t="s">
        <v>94</v>
      </c>
      <c r="J9" s="52" t="s">
        <v>87</v>
      </c>
      <c r="K9" s="52" t="s">
        <v>93</v>
      </c>
      <c r="L9" s="52" t="s">
        <v>93</v>
      </c>
      <c r="M9" s="52"/>
      <c r="N9" s="52" t="s">
        <v>93</v>
      </c>
      <c r="O9" s="52"/>
      <c r="P9" s="52" t="s">
        <v>93</v>
      </c>
      <c r="Q9" s="52" t="s">
        <v>93</v>
      </c>
      <c r="R9" s="52" t="s">
        <v>95</v>
      </c>
      <c r="S9" s="52" t="s">
        <v>95</v>
      </c>
      <c r="T9" s="52" t="s">
        <v>95</v>
      </c>
      <c r="U9" s="52" t="s">
        <v>95</v>
      </c>
      <c r="V9" s="52" t="s">
        <v>93</v>
      </c>
      <c r="W9" s="52" t="s">
        <v>93</v>
      </c>
      <c r="X9" s="52" t="s">
        <v>87</v>
      </c>
      <c r="Y9" s="52" t="s">
        <v>87</v>
      </c>
      <c r="Z9" s="52" t="s">
        <v>93</v>
      </c>
      <c r="AA9" s="52" t="s">
        <v>93</v>
      </c>
      <c r="AB9" s="52" t="s">
        <v>93</v>
      </c>
      <c r="AC9" s="52" t="s">
        <v>95</v>
      </c>
    </row>
    <row r="10" s="11" customFormat="true" ht="19.5" hidden="false" customHeight="true" outlineLevel="0" collapsed="false">
      <c r="A10" s="9" t="s">
        <v>99</v>
      </c>
      <c r="B10" s="10" t="s">
        <v>100</v>
      </c>
      <c r="C10" s="10" t="s">
        <v>101</v>
      </c>
      <c r="D10" s="51" t="str">
        <f aca="false">A9</f>
        <v>student</v>
      </c>
      <c r="E10" s="52" t="s">
        <v>87</v>
      </c>
      <c r="F10" s="52" t="s">
        <v>87</v>
      </c>
      <c r="G10" s="52" t="s">
        <v>93</v>
      </c>
      <c r="H10" s="52" t="s">
        <v>93</v>
      </c>
      <c r="I10" s="52" t="s">
        <v>94</v>
      </c>
      <c r="J10" s="52" t="s">
        <v>87</v>
      </c>
      <c r="K10" s="52" t="s">
        <v>93</v>
      </c>
      <c r="L10" s="52" t="s">
        <v>93</v>
      </c>
      <c r="M10" s="52"/>
      <c r="N10" s="52" t="s">
        <v>93</v>
      </c>
      <c r="O10" s="52"/>
      <c r="P10" s="52" t="s">
        <v>93</v>
      </c>
      <c r="Q10" s="52" t="s">
        <v>93</v>
      </c>
      <c r="R10" s="52" t="s">
        <v>95</v>
      </c>
      <c r="S10" s="52" t="s">
        <v>95</v>
      </c>
      <c r="T10" s="52" t="s">
        <v>95</v>
      </c>
      <c r="U10" s="52" t="s">
        <v>95</v>
      </c>
      <c r="V10" s="52"/>
      <c r="W10" s="52"/>
      <c r="X10" s="52"/>
      <c r="Y10" s="52"/>
      <c r="Z10" s="52"/>
      <c r="AA10" s="52"/>
      <c r="AB10" s="52"/>
      <c r="AC10" s="52" t="s">
        <v>95</v>
      </c>
    </row>
  </sheetData>
  <mergeCells count="11">
    <mergeCell ref="E2:AC2"/>
    <mergeCell ref="E3:H3"/>
    <mergeCell ref="K3:O3"/>
    <mergeCell ref="P3:U3"/>
    <mergeCell ref="V3:W3"/>
    <mergeCell ref="X3:AA3"/>
    <mergeCell ref="E4:H4"/>
    <mergeCell ref="K4:O4"/>
    <mergeCell ref="P4:U4"/>
    <mergeCell ref="V4:W4"/>
    <mergeCell ref="X4:AA4"/>
  </mergeCell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B9BD5"/>
    <pageSetUpPr fitToPage="false"/>
  </sheetPr>
  <dimension ref="A1:I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3.14"/>
    <col collapsed="false" customWidth="true" hidden="false" outlineLevel="0" max="3" min="3" style="0" width="19.85"/>
    <col collapsed="false" customWidth="true" hidden="false" outlineLevel="0" max="4" min="4" style="0" width="11.01"/>
    <col collapsed="false" customWidth="true" hidden="false" outlineLevel="0" max="5" min="5" style="0" width="12.42"/>
    <col collapsed="false" customWidth="true" hidden="false" outlineLevel="0" max="6" min="6" style="0" width="24.79"/>
    <col collapsed="false" customWidth="true" hidden="false" outlineLevel="0" max="7" min="7" style="0" width="9.14"/>
    <col collapsed="false" customWidth="true" hidden="false" outlineLevel="0" max="9" min="9" style="0" width="36.57"/>
  </cols>
  <sheetData>
    <row r="1" customFormat="false" ht="14.25" hidden="false" customHeight="false" outlineLevel="0" collapsed="false">
      <c r="A1" s="5" t="s">
        <v>14</v>
      </c>
      <c r="B1" s="5" t="s">
        <v>15</v>
      </c>
      <c r="C1" s="5" t="s">
        <v>102</v>
      </c>
      <c r="D1" s="5" t="s">
        <v>103</v>
      </c>
      <c r="E1" s="5" t="s">
        <v>104</v>
      </c>
      <c r="F1" s="5" t="s">
        <v>105</v>
      </c>
      <c r="G1" s="5" t="s">
        <v>106</v>
      </c>
      <c r="H1" s="5" t="s">
        <v>17</v>
      </c>
      <c r="I1" s="5" t="s">
        <v>52</v>
      </c>
    </row>
    <row r="2" customFormat="false" ht="19.5" hidden="false" customHeight="true" outlineLevel="0" collapsed="false">
      <c r="A2" s="6" t="s">
        <v>18</v>
      </c>
      <c r="B2" s="7" t="s">
        <v>19</v>
      </c>
      <c r="C2" s="7" t="s">
        <v>107</v>
      </c>
      <c r="D2" s="7" t="s">
        <v>108</v>
      </c>
      <c r="E2" s="7" t="s">
        <v>109</v>
      </c>
      <c r="F2" s="7" t="s">
        <v>110</v>
      </c>
      <c r="G2" s="7" t="s">
        <v>111</v>
      </c>
      <c r="H2" s="54" t="s">
        <v>21</v>
      </c>
      <c r="I2" s="55" t="s">
        <v>74</v>
      </c>
    </row>
    <row r="3" s="11" customFormat="true" ht="19.5" hidden="false" customHeight="true" outlineLevel="0" collapsed="false">
      <c r="A3" s="9" t="s">
        <v>112</v>
      </c>
      <c r="B3" s="10" t="s">
        <v>113</v>
      </c>
      <c r="C3" s="10" t="s">
        <v>114</v>
      </c>
      <c r="D3" s="10" t="s">
        <v>12</v>
      </c>
      <c r="E3" s="56" t="n">
        <v>36526</v>
      </c>
      <c r="F3" s="57" t="s">
        <v>115</v>
      </c>
      <c r="G3" s="10" t="s">
        <v>116</v>
      </c>
      <c r="H3" s="52" t="s">
        <v>25</v>
      </c>
      <c r="I3" s="58" t="s">
        <v>117</v>
      </c>
    </row>
    <row r="4" s="11" customFormat="true" ht="19.5" hidden="false" customHeight="true" outlineLevel="0" collapsed="false">
      <c r="A4" s="9" t="s">
        <v>118</v>
      </c>
      <c r="B4" s="10" t="s">
        <v>119</v>
      </c>
      <c r="C4" s="10" t="s">
        <v>91</v>
      </c>
      <c r="D4" s="10" t="s">
        <v>12</v>
      </c>
      <c r="E4" s="56" t="n">
        <v>34781</v>
      </c>
      <c r="F4" s="57" t="s">
        <v>120</v>
      </c>
      <c r="G4" s="10" t="s">
        <v>116</v>
      </c>
      <c r="H4" s="52" t="s">
        <v>25</v>
      </c>
      <c r="I4" s="58" t="s">
        <v>121</v>
      </c>
    </row>
    <row r="5" s="11" customFormat="true" ht="19.5" hidden="false" customHeight="true" outlineLevel="0" collapsed="false">
      <c r="A5" s="9" t="s">
        <v>122</v>
      </c>
      <c r="B5" s="10" t="s">
        <v>123</v>
      </c>
      <c r="C5" s="10" t="s">
        <v>97</v>
      </c>
      <c r="D5" s="10" t="s">
        <v>12</v>
      </c>
      <c r="E5" s="56" t="n">
        <v>39205</v>
      </c>
      <c r="F5" s="57" t="s">
        <v>124</v>
      </c>
      <c r="G5" s="10" t="s">
        <v>116</v>
      </c>
      <c r="H5" s="52" t="s">
        <v>25</v>
      </c>
      <c r="I5" s="58" t="s">
        <v>125</v>
      </c>
    </row>
    <row r="6" s="11" customFormat="true" ht="19.5" hidden="false" customHeight="true" outlineLevel="0" collapsed="false">
      <c r="A6" s="9" t="s">
        <v>126</v>
      </c>
      <c r="B6" s="10" t="s">
        <v>127</v>
      </c>
      <c r="C6" s="10" t="s">
        <v>128</v>
      </c>
      <c r="D6" s="10" t="s">
        <v>13</v>
      </c>
      <c r="E6" s="56" t="n">
        <v>39156</v>
      </c>
      <c r="F6" s="57" t="s">
        <v>129</v>
      </c>
      <c r="G6" s="10" t="s">
        <v>116</v>
      </c>
      <c r="H6" s="52" t="s">
        <v>25</v>
      </c>
      <c r="I6" s="58" t="s">
        <v>125</v>
      </c>
    </row>
    <row r="7" s="11" customFormat="true" ht="19.5" hidden="false" customHeight="true" outlineLevel="0" collapsed="false">
      <c r="A7" s="9" t="s">
        <v>130</v>
      </c>
      <c r="B7" s="10" t="s">
        <v>131</v>
      </c>
      <c r="C7" s="10" t="s">
        <v>97</v>
      </c>
      <c r="D7" s="10" t="s">
        <v>13</v>
      </c>
      <c r="E7" s="56" t="n">
        <v>42171</v>
      </c>
      <c r="F7" s="57" t="s">
        <v>132</v>
      </c>
      <c r="G7" s="10" t="s">
        <v>116</v>
      </c>
      <c r="H7" s="52" t="s">
        <v>25</v>
      </c>
      <c r="I7" s="58" t="s">
        <v>133</v>
      </c>
    </row>
    <row r="8" s="11" customFormat="true" ht="19.5" hidden="false" customHeight="true" outlineLevel="0" collapsed="false">
      <c r="A8" s="9" t="s">
        <v>134</v>
      </c>
      <c r="B8" s="10" t="s">
        <v>135</v>
      </c>
      <c r="C8" s="10" t="s">
        <v>128</v>
      </c>
      <c r="D8" s="10" t="s">
        <v>12</v>
      </c>
      <c r="E8" s="56" t="n">
        <v>42237</v>
      </c>
      <c r="F8" s="57" t="s">
        <v>136</v>
      </c>
      <c r="G8" s="10" t="s">
        <v>116</v>
      </c>
      <c r="H8" s="52" t="s">
        <v>25</v>
      </c>
      <c r="I8" s="58" t="s">
        <v>133</v>
      </c>
    </row>
    <row r="9" s="11" customFormat="true" ht="19.5" hidden="false" customHeight="true" outlineLevel="0" collapsed="false">
      <c r="A9" s="9" t="s">
        <v>137</v>
      </c>
      <c r="B9" s="10" t="s">
        <v>138</v>
      </c>
      <c r="C9" s="10" t="s">
        <v>139</v>
      </c>
      <c r="D9" s="10" t="s">
        <v>13</v>
      </c>
      <c r="E9" s="56" t="n">
        <v>27791</v>
      </c>
      <c r="F9" s="57" t="s">
        <v>140</v>
      </c>
      <c r="G9" s="10" t="s">
        <v>116</v>
      </c>
      <c r="H9" s="52" t="s">
        <v>25</v>
      </c>
      <c r="I9" s="58" t="s">
        <v>141</v>
      </c>
    </row>
  </sheetData>
  <dataValidations count="7">
    <dataValidation allowBlank="true" errorStyle="stop" operator="between" showDropDown="false" showErrorMessage="true" showInputMessage="true" sqref="D3" type="list">
      <formula1>GENRE_ANSWER</formula1>
      <formula2>0</formula2>
    </dataValidation>
    <dataValidation allowBlank="true" errorStyle="stop" operator="between" showDropDown="false" showErrorMessage="true" showInputMessage="true" sqref="D4" type="list">
      <formula1>GENRE_ANSWER</formula1>
      <formula2>0</formula2>
    </dataValidation>
    <dataValidation allowBlank="true" errorStyle="stop" operator="between" showDropDown="false" showErrorMessage="true" showInputMessage="true" sqref="D5" type="list">
      <formula1>GENRE_ANSWER</formula1>
      <formula2>0</formula2>
    </dataValidation>
    <dataValidation allowBlank="true" errorStyle="stop" operator="between" showDropDown="false" showErrorMessage="true" showInputMessage="true" sqref="D6" type="list">
      <formula1>GENRE_ANSWER</formula1>
      <formula2>0</formula2>
    </dataValidation>
    <dataValidation allowBlank="true" errorStyle="stop" operator="between" showDropDown="false" showErrorMessage="true" showInputMessage="true" sqref="D7" type="list">
      <formula1>GENRE_ANSWER</formula1>
      <formula2>0</formula2>
    </dataValidation>
    <dataValidation allowBlank="true" errorStyle="stop" operator="between" showDropDown="false" showErrorMessage="true" showInputMessage="true" sqref="D8" type="list">
      <formula1>GENRE_ANSWER</formula1>
      <formula2>0</formula2>
    </dataValidation>
    <dataValidation allowBlank="true" errorStyle="stop" operator="between" showDropDown="false" showErrorMessage="true" showInputMessage="true" sqref="D9" type="list">
      <formula1>GENRE_ANSWER</formula1>
      <formula2>0</formula2>
    </dataValidation>
  </dataValidations>
  <hyperlinks>
    <hyperlink ref="F3" r:id="rId1" display="admin@leemons.io"/>
    <hyperlink ref="F4" r:id="rId2" display="teacher@leemons.io"/>
    <hyperlink ref="F5" r:id="rId3" display="student@leemons.io"/>
    <hyperlink ref="F7" r:id="rId4" display="student+lisa@leemons.io"/>
    <hyperlink ref="F9" r:id="rId5" display="guardian@leemons.io"/>
  </hyperlink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7.42"/>
  </cols>
  <sheetData>
    <row r="1" customFormat="false" ht="14.25" hidden="false" customHeight="false" outlineLevel="0" collapsed="false">
      <c r="A1" s="5" t="s">
        <v>14</v>
      </c>
      <c r="B1" s="5" t="s">
        <v>142</v>
      </c>
    </row>
    <row r="2" customFormat="false" ht="22.1" hidden="false" customHeight="true" outlineLevel="0" collapsed="false">
      <c r="A2" s="6" t="s">
        <v>18</v>
      </c>
      <c r="B2" s="59" t="s">
        <v>143</v>
      </c>
    </row>
    <row r="3" s="11" customFormat="true" ht="19.5" hidden="false" customHeight="true" outlineLevel="0" collapsed="false">
      <c r="A3" s="9" t="s">
        <v>99</v>
      </c>
      <c r="B3" s="58" t="str">
        <f aca="false">profiles!$A$10</f>
        <v>guardian</v>
      </c>
    </row>
    <row r="4" s="11" customFormat="true" ht="19.5" hidden="false" customHeight="true" outlineLevel="0" collapsed="false">
      <c r="A4" s="9" t="s">
        <v>96</v>
      </c>
      <c r="B4" s="58" t="str">
        <f aca="false">profiles!$A$9</f>
        <v>student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67.58"/>
  </cols>
  <sheetData>
    <row r="1" customFormat="false" ht="14.25" hidden="false" customHeight="false" outlineLevel="0" collapsed="false">
      <c r="A1" s="5" t="s">
        <v>14</v>
      </c>
      <c r="B1" s="5" t="s">
        <v>144</v>
      </c>
    </row>
    <row r="2" customFormat="false" ht="24.35" hidden="false" customHeight="true" outlineLevel="0" collapsed="false">
      <c r="A2" s="60" t="s">
        <v>18</v>
      </c>
      <c r="B2" s="61" t="s">
        <v>145</v>
      </c>
    </row>
    <row r="3" s="11" customFormat="true" ht="19.5" hidden="false" customHeight="true" outlineLevel="0" collapsed="false">
      <c r="A3" s="9" t="s">
        <v>146</v>
      </c>
      <c r="B3" s="58" t="s">
        <v>147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B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14.85"/>
  </cols>
  <sheetData>
    <row r="1" customFormat="false" ht="14.25" hidden="false" customHeight="false" outlineLevel="0" collapsed="false">
      <c r="A1" s="5" t="s">
        <v>14</v>
      </c>
      <c r="B1" s="5" t="s">
        <v>142</v>
      </c>
    </row>
    <row r="2" customFormat="false" ht="22.1" hidden="false" customHeight="true" outlineLevel="0" collapsed="false">
      <c r="A2" s="60" t="s">
        <v>18</v>
      </c>
      <c r="B2" s="61" t="s">
        <v>143</v>
      </c>
    </row>
    <row r="3" s="11" customFormat="true" ht="19.5" hidden="false" customHeight="true" outlineLevel="0" collapsed="false">
      <c r="A3" s="9" t="s">
        <v>90</v>
      </c>
      <c r="B3" s="58" t="str">
        <f aca="false">profiles!$A$8</f>
        <v>teacher</v>
      </c>
    </row>
    <row r="4" s="11" customFormat="true" ht="19.5" hidden="false" customHeight="true" outlineLevel="0" collapsed="false">
      <c r="A4" s="9" t="s">
        <v>96</v>
      </c>
      <c r="B4" s="58" t="str">
        <f aca="false">profiles!$A$9</f>
        <v>student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AM5"/>
  <sheetViews>
    <sheetView showFormulas="false" showGridLines="false" showRowColHeaders="true" showZeros="true" rightToLeft="false" tabSelected="false" showOutlineSymbols="true" defaultGridColor="true" view="normal" topLeftCell="O1" colorId="64" zoomScale="100" zoomScaleNormal="100" zoomScalePageLayoutView="100" workbookViewId="0">
      <pane xSplit="1" ySplit="3" topLeftCell="B4" activePane="bottomRight" state="frozen"/>
      <selection pane="topLeft" activeCell="O1" activeCellId="0" sqref="O1"/>
      <selection pane="topRight" activeCell="B1" activeCellId="0" sqref="B1"/>
      <selection pane="bottomLeft" activeCell="O4" activeCellId="0" sqref="O4"/>
      <selection pane="bottomRight" activeCell="O1" activeCellId="0" sqref="O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1.01"/>
    <col collapsed="false" customWidth="true" hidden="false" outlineLevel="0" max="2" min="2" style="0" width="19.14"/>
    <col collapsed="false" customWidth="true" hidden="false" outlineLevel="0" max="3" min="3" style="0" width="12.01"/>
    <col collapsed="false" customWidth="true" hidden="false" outlineLevel="0" max="5" min="5" style="0" width="11.14"/>
    <col collapsed="false" customWidth="true" hidden="false" outlineLevel="0" max="6" min="6" style="0" width="9.58"/>
    <col collapsed="false" customWidth="true" hidden="false" outlineLevel="0" max="7" min="7" style="0" width="9.01"/>
    <col collapsed="false" customWidth="true" hidden="false" outlineLevel="0" max="8" min="8" style="0" width="11.85"/>
    <col collapsed="false" customWidth="true" hidden="false" outlineLevel="0" max="10" min="9" style="0" width="17.01"/>
    <col collapsed="false" customWidth="true" hidden="false" outlineLevel="0" max="11" min="11" style="0" width="12.42"/>
    <col collapsed="false" customWidth="true" hidden="false" outlineLevel="0" max="12" min="12" style="0" width="12.14"/>
    <col collapsed="false" customWidth="true" hidden="false" outlineLevel="0" max="13" min="13" style="0" width="17.01"/>
    <col collapsed="false" customWidth="true" hidden="false" outlineLevel="0" max="14" min="14" style="0" width="14.85"/>
    <col collapsed="false" customWidth="true" hidden="false" outlineLevel="0" max="15" min="15" style="0" width="13.01"/>
    <col collapsed="false" customWidth="true" hidden="false" outlineLevel="0" max="18" min="16" style="0" width="14.7"/>
    <col collapsed="false" customWidth="true" hidden="false" outlineLevel="0" max="19" min="19" style="0" width="15.85"/>
    <col collapsed="false" customWidth="true" hidden="false" outlineLevel="0" max="20" min="20" style="0" width="15.28"/>
    <col collapsed="false" customWidth="true" hidden="false" outlineLevel="0" max="21" min="21" style="0" width="12.85"/>
    <col collapsed="false" customWidth="true" hidden="false" outlineLevel="0" max="22" min="22" style="0" width="14.15"/>
    <col collapsed="false" customWidth="true" hidden="false" outlineLevel="0" max="23" min="23" style="0" width="18.14"/>
  </cols>
  <sheetData>
    <row r="1" customFormat="false" ht="14.25" hidden="false" customHeight="false" outlineLevel="0" collapsed="false">
      <c r="A1" s="5" t="s">
        <v>14</v>
      </c>
      <c r="B1" s="5" t="s">
        <v>15</v>
      </c>
      <c r="C1" s="5" t="s">
        <v>148</v>
      </c>
      <c r="D1" s="5" t="s">
        <v>51</v>
      </c>
      <c r="E1" s="5" t="s">
        <v>149</v>
      </c>
      <c r="F1" s="5" t="s">
        <v>150</v>
      </c>
      <c r="G1" s="5" t="s">
        <v>151</v>
      </c>
      <c r="H1" s="5" t="s">
        <v>152</v>
      </c>
      <c r="I1" s="5" t="s">
        <v>153</v>
      </c>
      <c r="J1" s="5" t="s">
        <v>154</v>
      </c>
      <c r="K1" s="5" t="s">
        <v>155</v>
      </c>
      <c r="L1" s="5" t="s">
        <v>156</v>
      </c>
      <c r="M1" s="5" t="s">
        <v>157</v>
      </c>
      <c r="N1" s="5" t="s">
        <v>158</v>
      </c>
      <c r="O1" s="5" t="s">
        <v>159</v>
      </c>
      <c r="P1" s="5" t="s">
        <v>160</v>
      </c>
      <c r="Q1" s="5" t="s">
        <v>161</v>
      </c>
      <c r="R1" s="5" t="s">
        <v>162</v>
      </c>
      <c r="S1" s="5" t="s">
        <v>163</v>
      </c>
      <c r="T1" s="5" t="s">
        <v>164</v>
      </c>
      <c r="U1" s="5" t="s">
        <v>165</v>
      </c>
      <c r="V1" s="5" t="s">
        <v>166</v>
      </c>
      <c r="W1" s="5" t="s">
        <v>167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="11" customFormat="true" ht="23.6" hidden="false" customHeight="true" outlineLevel="0" collapsed="false">
      <c r="E2" s="62" t="s">
        <v>168</v>
      </c>
      <c r="F2" s="62"/>
      <c r="G2" s="63" t="s">
        <v>169</v>
      </c>
      <c r="H2" s="63"/>
      <c r="I2" s="63"/>
      <c r="J2" s="63"/>
      <c r="K2" s="63"/>
      <c r="L2" s="63"/>
      <c r="M2" s="63"/>
      <c r="N2" s="64" t="s">
        <v>170</v>
      </c>
      <c r="O2" s="64"/>
      <c r="P2" s="64"/>
      <c r="Q2" s="65" t="s">
        <v>171</v>
      </c>
      <c r="R2" s="65"/>
      <c r="S2" s="65"/>
      <c r="T2" s="65"/>
      <c r="U2" s="66" t="s">
        <v>172</v>
      </c>
      <c r="V2" s="66"/>
      <c r="W2" s="66"/>
    </row>
    <row r="3" customFormat="false" ht="34.1" hidden="false" customHeight="true" outlineLevel="0" collapsed="false">
      <c r="A3" s="67" t="s">
        <v>18</v>
      </c>
      <c r="B3" s="68" t="s">
        <v>19</v>
      </c>
      <c r="C3" s="68" t="s">
        <v>173</v>
      </c>
      <c r="D3" s="69" t="s">
        <v>73</v>
      </c>
      <c r="E3" s="70" t="s">
        <v>174</v>
      </c>
      <c r="F3" s="71" t="s">
        <v>175</v>
      </c>
      <c r="G3" s="72" t="s">
        <v>176</v>
      </c>
      <c r="H3" s="73" t="s">
        <v>177</v>
      </c>
      <c r="I3" s="74" t="s">
        <v>178</v>
      </c>
      <c r="J3" s="74" t="s">
        <v>179</v>
      </c>
      <c r="K3" s="74" t="s">
        <v>180</v>
      </c>
      <c r="L3" s="74" t="s">
        <v>181</v>
      </c>
      <c r="M3" s="74" t="s">
        <v>182</v>
      </c>
      <c r="N3" s="75" t="s">
        <v>183</v>
      </c>
      <c r="O3" s="76" t="s">
        <v>181</v>
      </c>
      <c r="P3" s="77" t="s">
        <v>182</v>
      </c>
      <c r="Q3" s="78" t="s">
        <v>184</v>
      </c>
      <c r="R3" s="79" t="s">
        <v>185</v>
      </c>
      <c r="S3" s="79" t="s">
        <v>181</v>
      </c>
      <c r="T3" s="79" t="s">
        <v>182</v>
      </c>
      <c r="U3" s="80" t="s">
        <v>181</v>
      </c>
      <c r="V3" s="81" t="s">
        <v>186</v>
      </c>
      <c r="W3" s="82" t="s">
        <v>187</v>
      </c>
    </row>
    <row r="4" s="11" customFormat="true" ht="19.5" hidden="false" customHeight="true" outlineLevel="0" collapsed="false">
      <c r="A4" s="9" t="s">
        <v>188</v>
      </c>
      <c r="B4" s="10" t="s">
        <v>189</v>
      </c>
      <c r="C4" s="10" t="s">
        <v>190</v>
      </c>
      <c r="D4" s="58" t="str">
        <f aca="false">centers!$A$3</f>
        <v>centerA</v>
      </c>
      <c r="E4" s="52" t="s">
        <v>10</v>
      </c>
      <c r="F4" s="52" t="n">
        <v>0</v>
      </c>
      <c r="G4" s="52" t="n">
        <v>5</v>
      </c>
      <c r="H4" s="52"/>
      <c r="I4" s="52" t="s">
        <v>10</v>
      </c>
      <c r="J4" s="83"/>
      <c r="K4" s="84"/>
      <c r="L4" s="52"/>
      <c r="M4" s="52"/>
      <c r="N4" s="52" t="s">
        <v>10</v>
      </c>
      <c r="O4" s="52"/>
      <c r="P4" s="52" t="s">
        <v>10</v>
      </c>
      <c r="Q4" s="52" t="s">
        <v>10</v>
      </c>
      <c r="R4" s="52" t="s">
        <v>9</v>
      </c>
      <c r="S4" s="52" t="n">
        <v>3</v>
      </c>
      <c r="T4" s="52" t="s">
        <v>10</v>
      </c>
      <c r="U4" s="52" t="n">
        <v>3</v>
      </c>
      <c r="V4" s="52" t="s">
        <v>9</v>
      </c>
      <c r="W4" s="52" t="s">
        <v>10</v>
      </c>
    </row>
    <row r="5" s="11" customFormat="true" ht="28.5" hidden="false" customHeight="false" outlineLevel="0" collapsed="false">
      <c r="A5" s="9" t="s">
        <v>191</v>
      </c>
      <c r="B5" s="10" t="s">
        <v>192</v>
      </c>
      <c r="C5" s="10" t="s">
        <v>193</v>
      </c>
      <c r="D5" s="58" t="str">
        <f aca="false">centers!$A$4</f>
        <v>centerB</v>
      </c>
      <c r="E5" s="52" t="s">
        <v>9</v>
      </c>
      <c r="F5" s="52" t="n">
        <v>240</v>
      </c>
      <c r="G5" s="52" t="n">
        <v>4</v>
      </c>
      <c r="H5" s="52" t="n">
        <v>60</v>
      </c>
      <c r="I5" s="52" t="s">
        <v>9</v>
      </c>
      <c r="J5" s="83" t="s">
        <v>194</v>
      </c>
      <c r="K5" s="52" t="s">
        <v>2</v>
      </c>
      <c r="L5" s="52" t="n">
        <v>4</v>
      </c>
      <c r="M5" s="52" t="s">
        <v>10</v>
      </c>
      <c r="N5" s="52" t="s">
        <v>9</v>
      </c>
      <c r="O5" s="52" t="n">
        <v>4</v>
      </c>
      <c r="P5" s="52" t="s">
        <v>10</v>
      </c>
      <c r="Q5" s="52" t="s">
        <v>10</v>
      </c>
      <c r="R5" s="52" t="s">
        <v>10</v>
      </c>
      <c r="S5" s="52" t="n">
        <v>3</v>
      </c>
      <c r="T5" s="52" t="s">
        <v>10</v>
      </c>
      <c r="U5" s="52" t="n">
        <v>3</v>
      </c>
      <c r="V5" s="52" t="s">
        <v>9</v>
      </c>
      <c r="W5" s="52" t="s">
        <v>9</v>
      </c>
    </row>
  </sheetData>
  <mergeCells count="5">
    <mergeCell ref="E2:F2"/>
    <mergeCell ref="G2:M2"/>
    <mergeCell ref="N2:P2"/>
    <mergeCell ref="Q2:T2"/>
    <mergeCell ref="U2:W2"/>
  </mergeCells>
  <dataValidations count="13">
    <dataValidation allowBlank="true" errorStyle="stop" operator="between" showDropDown="false" showErrorMessage="true" showInputMessage="true" sqref="W4" type="list">
      <formula1>BOOLEAN_ANSWER</formula1>
      <formula2>0</formula2>
    </dataValidation>
    <dataValidation allowBlank="true" errorStyle="stop" operator="between" showDropDown="false" showErrorMessage="true" showInputMessage="true" sqref="W5" type="list">
      <formula1>BOOLEAN_ANSWER</formula1>
      <formula2>0</formula2>
    </dataValidation>
    <dataValidation allowBlank="true" errorStyle="stop" operator="between" showDropDown="false" showErrorMessage="true" showInputMessage="true" sqref="V4" type="list">
      <formula1>BOOLEAN_ANSWER</formula1>
      <formula2>0</formula2>
    </dataValidation>
    <dataValidation allowBlank="true" errorStyle="stop" operator="between" showDropDown="false" showErrorMessage="true" showInputMessage="true" sqref="V5" type="list">
      <formula1>BOOLEAN_ANSWER</formula1>
      <formula2>0</formula2>
    </dataValidation>
    <dataValidation allowBlank="true" errorStyle="stop" operator="between" showDropDown="false" showErrorMessage="true" showInputMessage="true" sqref="T4" type="list">
      <formula1>BOOLEAN_ANSWER</formula1>
      <formula2>0</formula2>
    </dataValidation>
    <dataValidation allowBlank="true" errorStyle="stop" operator="between" showDropDown="false" showErrorMessage="true" showInputMessage="true" sqref="T5" type="list">
      <formula1>BOOLEAN_ANSWER</formula1>
      <formula2>0</formula2>
    </dataValidation>
    <dataValidation allowBlank="true" errorStyle="stop" operator="between" showDropDown="false" showErrorMessage="true" showInputMessage="true" sqref="R4" type="list">
      <formula1>BOOLEAN_ANSWER</formula1>
      <formula2>0</formula2>
    </dataValidation>
    <dataValidation allowBlank="true" errorStyle="stop" operator="between" showDropDown="false" showErrorMessage="true" showInputMessage="true" sqref="E4" type="list">
      <formula1>BOOLEAN_ANSWER</formula1>
      <formula2>0</formula2>
    </dataValidation>
    <dataValidation allowBlank="true" errorStyle="stop" operator="between" showDropDown="false" showErrorMessage="true" showInputMessage="true" sqref="E5" type="list">
      <formula1>BOOLEAN_ANSWER</formula1>
      <formula2>0</formula2>
    </dataValidation>
    <dataValidation allowBlank="true" errorStyle="stop" operator="between" showDropDown="false" showErrorMessage="true" showInputMessage="true" sqref="I4" type="list">
      <formula1>BOOLEAN_ANSWER</formula1>
      <formula2>0</formula2>
    </dataValidation>
    <dataValidation allowBlank="true" errorStyle="stop" operator="between" showDropDown="false" showErrorMessage="true" showInputMessage="true" sqref="I5" type="list">
      <formula1>BOOLEAN_ANSWER</formula1>
      <formula2>0</formula2>
    </dataValidation>
    <dataValidation allowBlank="true" errorStyle="stop" operator="between" showDropDown="false" showErrorMessage="true" showInputMessage="true" sqref="K4" type="list">
      <formula1>SUBSTAGES_FRECUENCY</formula1>
      <formula2>0</formula2>
    </dataValidation>
    <dataValidation allowBlank="true" errorStyle="stop" operator="between" showDropDown="false" showErrorMessage="true" showInputMessage="true" sqref="K5" type="list">
      <formula1>SUBSTAGES_FRECUENCY</formula1>
      <formula2>0</formula2>
    </dataValidation>
  </dataValidation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E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3" min="3" style="0" width="11.42"/>
    <col collapsed="false" customWidth="true" hidden="false" outlineLevel="0" max="4" min="4" style="0" width="10.42"/>
    <col collapsed="false" customWidth="true" hidden="false" outlineLevel="0" max="5" min="5" style="0" width="12.42"/>
  </cols>
  <sheetData>
    <row r="1" customFormat="false" ht="14.25" hidden="false" customHeight="false" outlineLevel="0" collapsed="false">
      <c r="A1" s="5" t="s">
        <v>14</v>
      </c>
      <c r="B1" s="5" t="s">
        <v>15</v>
      </c>
      <c r="C1" s="5" t="s">
        <v>195</v>
      </c>
      <c r="D1" s="5" t="s">
        <v>196</v>
      </c>
      <c r="E1" s="5" t="s">
        <v>197</v>
      </c>
    </row>
    <row r="2" customFormat="false" ht="28.5" hidden="false" customHeight="false" outlineLevel="0" collapsed="false">
      <c r="A2" s="67" t="s">
        <v>18</v>
      </c>
      <c r="B2" s="68" t="s">
        <v>19</v>
      </c>
      <c r="C2" s="69" t="s">
        <v>198</v>
      </c>
      <c r="D2" s="85" t="s">
        <v>175</v>
      </c>
      <c r="E2" s="85" t="s">
        <v>199</v>
      </c>
    </row>
    <row r="3" s="11" customFormat="true" ht="19.5" hidden="false" customHeight="true" outlineLevel="0" collapsed="false">
      <c r="A3" s="9" t="s">
        <v>200</v>
      </c>
      <c r="B3" s="10" t="s">
        <v>201</v>
      </c>
      <c r="C3" s="58" t="str">
        <f aca="false">ap_programs!$A$4</f>
        <v>programA</v>
      </c>
      <c r="D3" s="52" t="n">
        <v>0</v>
      </c>
      <c r="E3" s="52" t="s">
        <v>10</v>
      </c>
    </row>
    <row r="4" s="11" customFormat="true" ht="19.5" hidden="false" customHeight="true" outlineLevel="0" collapsed="false">
      <c r="A4" s="9" t="s">
        <v>202</v>
      </c>
      <c r="B4" s="10" t="s">
        <v>201</v>
      </c>
      <c r="C4" s="58" t="str">
        <f aca="false">ap_programs!$A$5</f>
        <v>programB</v>
      </c>
      <c r="D4" s="52" t="n">
        <v>0</v>
      </c>
      <c r="E4" s="52" t="s">
        <v>10</v>
      </c>
    </row>
    <row r="5" customFormat="false" ht="19.5" hidden="false" customHeight="true" outlineLevel="0" collapsed="false">
      <c r="A5" s="9" t="s">
        <v>203</v>
      </c>
      <c r="B5" s="10" t="s">
        <v>204</v>
      </c>
      <c r="C5" s="58" t="str">
        <f aca="false">ap_programs!$A$4</f>
        <v>programA</v>
      </c>
      <c r="D5" s="52" t="n">
        <v>0</v>
      </c>
      <c r="E5" s="52" t="s">
        <v>10</v>
      </c>
    </row>
  </sheetData>
  <dataValidations count="3">
    <dataValidation allowBlank="true" errorStyle="stop" operator="between" showDropDown="false" showErrorMessage="true" showInputMessage="true" sqref="E4" type="list">
      <formula1>BOOLEAN_ANSWER</formula1>
      <formula2>0</formula2>
    </dataValidation>
    <dataValidation allowBlank="true" errorStyle="stop" operator="between" showDropDown="false" showErrorMessage="true" showInputMessage="true" sqref="E5" type="list">
      <formula1>BOOLEAN_ANSWER</formula1>
      <formula2>0</formula2>
    </dataValidation>
    <dataValidation allowBlank="true" errorStyle="stop" operator="between" showDropDown="false" showErrorMessage="true" showInputMessage="true" sqref="E3" type="list">
      <formula1>BOOLEAN_ANSWER</formula1>
      <formula2>0</formula2>
    </dataValidation>
  </dataValidation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LibreOffice/7.1.3.2$MacOSX_X86_64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2022-03-14T10:02:44Z</dcterms:modified>
  <cp:revision>5</cp:revision>
  <dc:subject/>
  <dc:title/>
</cp:coreProperties>
</file>