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newill\Dropbox\Business Ideas\NBAPredictor\DATA\preProcessed\"/>
    </mc:Choice>
  </mc:AlternateContent>
  <bookViews>
    <workbookView xWindow="0" yWindow="0" windowWidth="9960" windowHeight="11910"/>
  </bookViews>
  <sheets>
    <sheet name="Nov 4 Data Sheet" sheetId="1" r:id="rId1"/>
    <sheet name="Sheet1" sheetId="2" r:id="rId2"/>
  </sheets>
  <definedNames>
    <definedName name="_xlnm._FilterDatabase" localSheetId="0" hidden="1">'Nov 4 Data Sheet'!$A$4:$Q$208</definedName>
  </definedNames>
  <calcPr calcId="152511"/>
</workbook>
</file>

<file path=xl/calcChain.xml><?xml version="1.0" encoding="utf-8"?>
<calcChain xmlns="http://schemas.openxmlformats.org/spreadsheetml/2006/main">
  <c r="N72" i="1" l="1"/>
  <c r="P72" i="1" s="1"/>
  <c r="S115" i="1"/>
  <c r="S192" i="1"/>
  <c r="S176" i="1"/>
  <c r="S175" i="1"/>
  <c r="S174" i="1"/>
  <c r="S173" i="1"/>
  <c r="S171" i="1"/>
  <c r="S170" i="1"/>
  <c r="S169" i="1"/>
  <c r="S168" i="1"/>
  <c r="S160" i="1"/>
  <c r="S146" i="1"/>
  <c r="S138" i="1"/>
  <c r="S129" i="1"/>
  <c r="S123" i="1"/>
  <c r="S113" i="1"/>
  <c r="S106" i="1"/>
  <c r="S97" i="1"/>
  <c r="S96" i="1"/>
  <c r="S95" i="1"/>
  <c r="S94" i="1"/>
  <c r="S93" i="1"/>
  <c r="S92" i="1"/>
  <c r="S91" i="1"/>
  <c r="S90" i="1"/>
  <c r="S89" i="1"/>
  <c r="S88" i="1"/>
  <c r="S80" i="1"/>
  <c r="S71" i="1"/>
  <c r="S61" i="1"/>
  <c r="S46" i="1"/>
  <c r="S28" i="1"/>
  <c r="S19" i="1"/>
  <c r="S10" i="1"/>
  <c r="S136" i="1"/>
  <c r="S167" i="1"/>
  <c r="S6" i="1"/>
  <c r="S7" i="1"/>
  <c r="S8" i="1"/>
  <c r="S9" i="1"/>
  <c r="S11" i="1"/>
  <c r="S12" i="1"/>
  <c r="S13" i="1"/>
  <c r="S14" i="1"/>
  <c r="S17" i="1"/>
  <c r="S18" i="1"/>
  <c r="S21" i="1"/>
  <c r="S22" i="1"/>
  <c r="S23" i="1"/>
  <c r="S24" i="1"/>
  <c r="S25" i="1"/>
  <c r="S26" i="1"/>
  <c r="S27" i="1"/>
  <c r="S29" i="1"/>
  <c r="S30" i="1"/>
  <c r="S31" i="1"/>
  <c r="S32" i="1"/>
  <c r="S33" i="1"/>
  <c r="S34" i="1"/>
  <c r="S35" i="1"/>
  <c r="S36" i="1"/>
  <c r="S38" i="1"/>
  <c r="S39" i="1"/>
  <c r="S41" i="1"/>
  <c r="S43" i="1"/>
  <c r="S44" i="1"/>
  <c r="S45" i="1"/>
  <c r="S47" i="1"/>
  <c r="S48" i="1"/>
  <c r="S49" i="1"/>
  <c r="S50" i="1"/>
  <c r="S51" i="1"/>
  <c r="S52" i="1"/>
  <c r="S54" i="1"/>
  <c r="S55" i="1"/>
  <c r="S57" i="1"/>
  <c r="S58" i="1"/>
  <c r="S59" i="1"/>
  <c r="S60" i="1"/>
  <c r="S62" i="1"/>
  <c r="S63" i="1"/>
  <c r="S64" i="1"/>
  <c r="S65" i="1"/>
  <c r="S66" i="1"/>
  <c r="S67" i="1"/>
  <c r="S68" i="1"/>
  <c r="S69" i="1"/>
  <c r="S70" i="1"/>
  <c r="S72" i="1"/>
  <c r="S73" i="1"/>
  <c r="S74" i="1"/>
  <c r="S75" i="1"/>
  <c r="S76" i="1"/>
  <c r="S77" i="1"/>
  <c r="S78" i="1"/>
  <c r="S79" i="1"/>
  <c r="S81" i="1"/>
  <c r="S82" i="1"/>
  <c r="S83" i="1"/>
  <c r="S84" i="1"/>
  <c r="S85" i="1"/>
  <c r="S86" i="1"/>
  <c r="S98" i="1"/>
  <c r="S99" i="1"/>
  <c r="S102" i="1"/>
  <c r="S103" i="1"/>
  <c r="S104" i="1"/>
  <c r="S105" i="1"/>
  <c r="S107" i="1"/>
  <c r="S108" i="1"/>
  <c r="S109" i="1"/>
  <c r="S110" i="1"/>
  <c r="S111" i="1"/>
  <c r="S112" i="1"/>
  <c r="S116" i="1"/>
  <c r="S117" i="1"/>
  <c r="S118" i="1"/>
  <c r="S119" i="1"/>
  <c r="S120" i="1"/>
  <c r="S121" i="1"/>
  <c r="S122" i="1"/>
  <c r="S124" i="1"/>
  <c r="S125" i="1"/>
  <c r="S126" i="1"/>
  <c r="S127" i="1"/>
  <c r="S128" i="1"/>
  <c r="S130" i="1"/>
  <c r="S131" i="1"/>
  <c r="S133" i="1"/>
  <c r="S134" i="1"/>
  <c r="S135" i="1"/>
  <c r="S137" i="1"/>
  <c r="S139" i="1"/>
  <c r="S141" i="1"/>
  <c r="S142" i="1"/>
  <c r="S143" i="1"/>
  <c r="S144" i="1"/>
  <c r="S145" i="1"/>
  <c r="S148" i="1"/>
  <c r="S149" i="1"/>
  <c r="S150" i="1"/>
  <c r="S151" i="1"/>
  <c r="S152" i="1"/>
  <c r="S153" i="1"/>
  <c r="S154" i="1"/>
  <c r="S155" i="1"/>
  <c r="S156" i="1"/>
  <c r="S159" i="1"/>
  <c r="S161" i="1"/>
  <c r="S162" i="1"/>
  <c r="S164" i="1"/>
  <c r="S165" i="1"/>
  <c r="S166" i="1"/>
  <c r="S177" i="1"/>
  <c r="S178" i="1"/>
  <c r="S179" i="1"/>
  <c r="S180" i="1"/>
  <c r="S181" i="1"/>
  <c r="S182" i="1"/>
  <c r="S183" i="1"/>
  <c r="S185" i="1"/>
  <c r="S187" i="1"/>
  <c r="S188" i="1"/>
  <c r="S189" i="1"/>
  <c r="S190" i="1"/>
  <c r="S191" i="1"/>
  <c r="S193" i="1"/>
  <c r="S194" i="1"/>
  <c r="S195" i="1"/>
  <c r="S197" i="1"/>
  <c r="S198" i="1"/>
  <c r="S199" i="1"/>
  <c r="S200" i="1"/>
  <c r="S201" i="1"/>
  <c r="S202" i="1"/>
  <c r="S203" i="1"/>
  <c r="S204" i="1"/>
  <c r="S205" i="1"/>
  <c r="S206" i="1"/>
  <c r="S207" i="1"/>
  <c r="S5" i="1"/>
  <c r="N135" i="1"/>
  <c r="O135" i="1" s="1"/>
  <c r="N56" i="1"/>
  <c r="N92" i="1"/>
  <c r="P92" i="1" s="1"/>
  <c r="N136" i="1"/>
  <c r="N137" i="1"/>
  <c r="P137" i="1" s="1"/>
  <c r="N138" i="1"/>
  <c r="O138" i="1" s="1"/>
  <c r="N57" i="1"/>
  <c r="O57" i="1" s="1"/>
  <c r="N171" i="1"/>
  <c r="O171" i="1" s="1"/>
  <c r="N58" i="1"/>
  <c r="P58" i="1" s="1"/>
  <c r="N172" i="1"/>
  <c r="P172" i="1" s="1"/>
  <c r="N139" i="1"/>
  <c r="P139" i="1" s="1"/>
  <c r="N93" i="1"/>
  <c r="O93" i="1" s="1"/>
  <c r="N59" i="1"/>
  <c r="O59" i="1" s="1"/>
  <c r="N17" i="1"/>
  <c r="O17" i="1" s="1"/>
  <c r="N94" i="1"/>
  <c r="N60" i="1"/>
  <c r="P60" i="1" s="1"/>
  <c r="N61" i="1"/>
  <c r="P61" i="1" s="1"/>
  <c r="N18" i="1"/>
  <c r="N173" i="1"/>
  <c r="O173" i="1" s="1"/>
  <c r="N95" i="1"/>
  <c r="O95" i="1" s="1"/>
  <c r="N96" i="1"/>
  <c r="P96" i="1" s="1"/>
  <c r="N174" i="1"/>
  <c r="P174" i="1" s="1"/>
  <c r="N62" i="1"/>
  <c r="N175" i="1"/>
  <c r="P175" i="1" s="1"/>
  <c r="N140" i="1"/>
  <c r="O140" i="1" s="1"/>
  <c r="N19" i="1"/>
  <c r="O19" i="1" s="1"/>
  <c r="N176" i="1"/>
  <c r="O176" i="1" s="1"/>
  <c r="N177" i="1"/>
  <c r="O177" i="1" s="1"/>
  <c r="N178" i="1"/>
  <c r="P178" i="1" s="1"/>
  <c r="N97" i="1"/>
  <c r="P97" i="1" s="1"/>
  <c r="N179" i="1"/>
  <c r="P179" i="1" s="1"/>
  <c r="N63" i="1"/>
  <c r="P63" i="1" s="1"/>
  <c r="N98" i="1"/>
  <c r="O98" i="1" s="1"/>
  <c r="N20" i="1"/>
  <c r="O20" i="1" s="1"/>
  <c r="N180" i="1"/>
  <c r="O180" i="1" s="1"/>
  <c r="N141" i="1"/>
  <c r="O141" i="1" s="1"/>
  <c r="N21" i="1"/>
  <c r="P21" i="1" s="1"/>
  <c r="N142" i="1"/>
  <c r="P142" i="1" s="1"/>
  <c r="N22" i="1"/>
  <c r="P22" i="1" s="1"/>
  <c r="N99" i="1"/>
  <c r="O99" i="1" s="1"/>
  <c r="N100" i="1"/>
  <c r="O100" i="1" s="1"/>
  <c r="N23" i="1"/>
  <c r="N64" i="1"/>
  <c r="P64" i="1" s="1"/>
  <c r="N143" i="1"/>
  <c r="P143" i="1" s="1"/>
  <c r="N181" i="1"/>
  <c r="P181" i="1" s="1"/>
  <c r="N101" i="1"/>
  <c r="O101" i="1" s="1"/>
  <c r="N144" i="1"/>
  <c r="O144" i="1" s="1"/>
  <c r="N182" i="1"/>
  <c r="O182" i="1" s="1"/>
  <c r="N145" i="1"/>
  <c r="N146" i="1"/>
  <c r="O146" i="1" s="1"/>
  <c r="N65" i="1"/>
  <c r="N147" i="1"/>
  <c r="O147" i="1" s="1"/>
  <c r="N66" i="1"/>
  <c r="N102" i="1"/>
  <c r="O102" i="1" s="1"/>
  <c r="N67" i="1"/>
  <c r="N103" i="1"/>
  <c r="R94" i="1" s="1"/>
  <c r="N24" i="1"/>
  <c r="R95" i="1" s="1"/>
  <c r="N104" i="1"/>
  <c r="P104" i="1" s="1"/>
  <c r="N148" i="1"/>
  <c r="N105" i="1"/>
  <c r="P105" i="1" s="1"/>
  <c r="N183" i="1"/>
  <c r="O183" i="1" s="1"/>
  <c r="N68" i="1"/>
  <c r="O68" i="1" s="1"/>
  <c r="N106" i="1"/>
  <c r="P106" i="1" s="1"/>
  <c r="N69" i="1"/>
  <c r="P69" i="1" s="1"/>
  <c r="N70" i="1"/>
  <c r="P70" i="1" s="1"/>
  <c r="N27" i="1"/>
  <c r="P27" i="1" s="1"/>
  <c r="N184" i="1"/>
  <c r="O184" i="1" s="1"/>
  <c r="N28" i="1"/>
  <c r="O28" i="1" s="1"/>
  <c r="N107" i="1"/>
  <c r="O107" i="1" s="1"/>
  <c r="N108" i="1"/>
  <c r="P108" i="1" s="1"/>
  <c r="N71" i="1"/>
  <c r="P71" i="1" s="1"/>
  <c r="N185" i="1"/>
  <c r="O185" i="1" s="1"/>
  <c r="N29" i="1"/>
  <c r="N186" i="1"/>
  <c r="P186" i="1" s="1"/>
  <c r="N187" i="1"/>
  <c r="P187" i="1" s="1"/>
  <c r="N73" i="1"/>
  <c r="P73" i="1" s="1"/>
  <c r="N31" i="1"/>
  <c r="O31" i="1" s="1"/>
  <c r="N149" i="1"/>
  <c r="O149" i="1" s="1"/>
  <c r="N188" i="1"/>
  <c r="O188" i="1" s="1"/>
  <c r="N189" i="1"/>
  <c r="O189" i="1" s="1"/>
  <c r="N74" i="1"/>
  <c r="N75" i="1"/>
  <c r="P75" i="1" s="1"/>
  <c r="N150" i="1"/>
  <c r="P150" i="1" s="1"/>
  <c r="N109" i="1"/>
  <c r="O109" i="1" s="1"/>
  <c r="N76" i="1"/>
  <c r="O76" i="1" s="1"/>
  <c r="N190" i="1"/>
  <c r="P190" i="1" s="1"/>
  <c r="N77" i="1"/>
  <c r="N191" i="1"/>
  <c r="P191" i="1" s="1"/>
  <c r="N151" i="1"/>
  <c r="O151" i="1" s="1"/>
  <c r="N32" i="1"/>
  <c r="N192" i="1"/>
  <c r="O192" i="1" s="1"/>
  <c r="N78" i="1"/>
  <c r="O78" i="1" s="1"/>
  <c r="N152" i="1"/>
  <c r="P152" i="1" s="1"/>
  <c r="N153" i="1"/>
  <c r="P153" i="1" s="1"/>
  <c r="N33" i="1"/>
  <c r="P33" i="1" s="1"/>
  <c r="N193" i="1"/>
  <c r="N154" i="1"/>
  <c r="O154" i="1" s="1"/>
  <c r="N110" i="1"/>
  <c r="N194" i="1"/>
  <c r="O194" i="1" s="1"/>
  <c r="N111" i="1"/>
  <c r="P111" i="1" s="1"/>
  <c r="N195" i="1"/>
  <c r="P195" i="1" s="1"/>
  <c r="N79" i="1"/>
  <c r="P79" i="1" s="1"/>
  <c r="N80" i="1"/>
  <c r="O80" i="1" s="1"/>
  <c r="N112" i="1"/>
  <c r="N113" i="1"/>
  <c r="N81" i="1"/>
  <c r="P81" i="1" s="1"/>
  <c r="N155" i="1"/>
  <c r="P155" i="1" s="1"/>
  <c r="N34" i="1"/>
  <c r="P34" i="1" s="1"/>
  <c r="N82" i="1"/>
  <c r="P82" i="1" s="1"/>
  <c r="N196" i="1"/>
  <c r="O196" i="1" s="1"/>
  <c r="N83" i="1"/>
  <c r="P83" i="1" s="1"/>
  <c r="N84" i="1"/>
  <c r="P84" i="1" s="1"/>
  <c r="N197" i="1"/>
  <c r="O197" i="1" s="1"/>
  <c r="N198" i="1"/>
  <c r="O198" i="1" s="1"/>
  <c r="N36" i="1"/>
  <c r="P36" i="1" s="1"/>
  <c r="N156" i="1"/>
  <c r="N157" i="1"/>
  <c r="P157" i="1" s="1"/>
  <c r="N158" i="1"/>
  <c r="O158" i="1" s="1"/>
  <c r="N85" i="1"/>
  <c r="O85" i="1" s="1"/>
  <c r="N159" i="1"/>
  <c r="O159" i="1" s="1"/>
  <c r="N86" i="1"/>
  <c r="P86" i="1" s="1"/>
  <c r="N115" i="1"/>
  <c r="P115" i="1" s="1"/>
  <c r="N116" i="1"/>
  <c r="P116" i="1" s="1"/>
  <c r="N200" i="1"/>
  <c r="N117" i="1"/>
  <c r="P117" i="1" s="1"/>
  <c r="N160" i="1"/>
  <c r="N37" i="1"/>
  <c r="P37" i="1" s="1"/>
  <c r="N201" i="1"/>
  <c r="N118" i="1"/>
  <c r="O118" i="1" s="1"/>
  <c r="N38" i="1"/>
  <c r="N161" i="1"/>
  <c r="O161" i="1" s="1"/>
  <c r="N87" i="1"/>
  <c r="P87" i="1" s="1"/>
  <c r="N162" i="1"/>
  <c r="P162" i="1" s="1"/>
  <c r="N163" i="1"/>
  <c r="O163" i="1" s="1"/>
  <c r="N119" i="1"/>
  <c r="O119" i="1" s="1"/>
  <c r="N120" i="1"/>
  <c r="O120" i="1" s="1"/>
  <c r="N121" i="1"/>
  <c r="O121" i="1" s="1"/>
  <c r="N39" i="1"/>
  <c r="N122" i="1"/>
  <c r="P122" i="1" s="1"/>
  <c r="N164" i="1"/>
  <c r="N123" i="1"/>
  <c r="P123" i="1" s="1"/>
  <c r="N124" i="1"/>
  <c r="O124" i="1" s="1"/>
  <c r="N125" i="1"/>
  <c r="O125" i="1" s="1"/>
  <c r="N165" i="1"/>
  <c r="P165" i="1" s="1"/>
  <c r="N40" i="1"/>
  <c r="P40" i="1" s="1"/>
  <c r="N202" i="1"/>
  <c r="P202" i="1" s="1"/>
  <c r="N88" i="1"/>
  <c r="P88" i="1" s="1"/>
  <c r="N41" i="1"/>
  <c r="O41" i="1" s="1"/>
  <c r="N42" i="1"/>
  <c r="O42" i="1" s="1"/>
  <c r="N203" i="1"/>
  <c r="N43" i="1"/>
  <c r="O43" i="1" s="1"/>
  <c r="N166" i="1"/>
  <c r="P166" i="1" s="1"/>
  <c r="N167" i="1"/>
  <c r="P167" i="1" s="1"/>
  <c r="N89" i="1"/>
  <c r="P89" i="1" s="1"/>
  <c r="N126" i="1"/>
  <c r="P126" i="1" s="1"/>
  <c r="N127" i="1"/>
  <c r="O127" i="1" s="1"/>
  <c r="N44" i="1"/>
  <c r="O44" i="1" s="1"/>
  <c r="N45" i="1"/>
  <c r="O45" i="1" s="1"/>
  <c r="N204" i="1"/>
  <c r="P204" i="1" s="1"/>
  <c r="N205" i="1"/>
  <c r="P205" i="1" s="1"/>
  <c r="N206" i="1"/>
  <c r="P206" i="1" s="1"/>
  <c r="N50" i="1"/>
  <c r="O50" i="1" s="1"/>
  <c r="N51" i="1"/>
  <c r="P51" i="1" s="1"/>
  <c r="N168" i="1"/>
  <c r="N12" i="1"/>
  <c r="P12" i="1" s="1"/>
  <c r="N169" i="1"/>
  <c r="P169" i="1" s="1"/>
  <c r="N170" i="1"/>
  <c r="O170" i="1" s="1"/>
  <c r="N13" i="1"/>
  <c r="O13" i="1" s="1"/>
  <c r="N130" i="1"/>
  <c r="O130" i="1" s="1"/>
  <c r="N52" i="1"/>
  <c r="P52" i="1" s="1"/>
  <c r="N90" i="1"/>
  <c r="P90" i="1" s="1"/>
  <c r="N14" i="1"/>
  <c r="R28" i="1" s="1"/>
  <c r="N91" i="1"/>
  <c r="P91" i="1" s="1"/>
  <c r="N131" i="1"/>
  <c r="O131" i="1" s="1"/>
  <c r="N132" i="1"/>
  <c r="O132" i="1" s="1"/>
  <c r="N53" i="1"/>
  <c r="O53" i="1" s="1"/>
  <c r="N133" i="1"/>
  <c r="P133" i="1" s="1"/>
  <c r="N15" i="1"/>
  <c r="P15" i="1" s="1"/>
  <c r="N54" i="1"/>
  <c r="P54" i="1" s="1"/>
  <c r="N55" i="1"/>
  <c r="P55" i="1" s="1"/>
  <c r="N134" i="1"/>
  <c r="N16" i="1"/>
  <c r="P16" i="1" s="1"/>
  <c r="N9" i="1"/>
  <c r="O9" i="1" s="1"/>
  <c r="N10" i="1"/>
  <c r="P10" i="1" s="1"/>
  <c r="N129" i="1"/>
  <c r="P129" i="1" s="1"/>
  <c r="N47" i="1"/>
  <c r="P47" i="1" s="1"/>
  <c r="N11" i="1"/>
  <c r="N48" i="1"/>
  <c r="N49" i="1"/>
  <c r="O49" i="1" s="1"/>
  <c r="N5" i="1"/>
  <c r="O5" i="1" s="1"/>
  <c r="N6" i="1"/>
  <c r="P6" i="1" s="1"/>
  <c r="N7" i="1"/>
  <c r="P7" i="1" s="1"/>
  <c r="N128" i="1"/>
  <c r="O128" i="1" s="1"/>
  <c r="N8" i="1"/>
  <c r="N46" i="1"/>
  <c r="O46" i="1" s="1"/>
  <c r="T174" i="1" l="1"/>
  <c r="R146" i="1"/>
  <c r="T138" i="1"/>
  <c r="R171" i="1"/>
  <c r="R97" i="1"/>
  <c r="R10" i="1"/>
  <c r="R80" i="1"/>
  <c r="T160" i="1"/>
  <c r="R123" i="1"/>
  <c r="R113" i="1"/>
  <c r="R91" i="1"/>
  <c r="R169" i="1"/>
  <c r="R160" i="1"/>
  <c r="R129" i="1"/>
  <c r="R89" i="1"/>
  <c r="T63" i="1"/>
  <c r="R49" i="1"/>
  <c r="T176" i="1"/>
  <c r="T154" i="1"/>
  <c r="T43" i="1"/>
  <c r="R98" i="1"/>
  <c r="R75" i="1"/>
  <c r="T19" i="1"/>
  <c r="T90" i="1"/>
  <c r="P193" i="1"/>
  <c r="R182" i="1"/>
  <c r="R66" i="1"/>
  <c r="T203" i="1"/>
  <c r="T194" i="1"/>
  <c r="T183" i="1"/>
  <c r="T165" i="1"/>
  <c r="T153" i="1"/>
  <c r="T143" i="1"/>
  <c r="T131" i="1"/>
  <c r="T121" i="1"/>
  <c r="T99" i="1"/>
  <c r="T79" i="1"/>
  <c r="T70" i="1"/>
  <c r="T62" i="1"/>
  <c r="T51" i="1"/>
  <c r="T41" i="1"/>
  <c r="T31" i="1"/>
  <c r="T9" i="1"/>
  <c r="T93" i="1"/>
  <c r="T61" i="1"/>
  <c r="R151" i="1"/>
  <c r="R57" i="1"/>
  <c r="T111" i="1"/>
  <c r="T46" i="1"/>
  <c r="R120" i="1"/>
  <c r="T110" i="1"/>
  <c r="T22" i="1"/>
  <c r="R164" i="1"/>
  <c r="R142" i="1"/>
  <c r="R119" i="1"/>
  <c r="R86" i="1"/>
  <c r="R70" i="1"/>
  <c r="R62" i="1"/>
  <c r="R52" i="1"/>
  <c r="R44" i="1"/>
  <c r="R21" i="1"/>
  <c r="T202" i="1"/>
  <c r="T193" i="1"/>
  <c r="T182" i="1"/>
  <c r="T164" i="1"/>
  <c r="T152" i="1"/>
  <c r="T142" i="1"/>
  <c r="T130" i="1"/>
  <c r="T120" i="1"/>
  <c r="T109" i="1"/>
  <c r="T98" i="1"/>
  <c r="T78" i="1"/>
  <c r="T69" i="1"/>
  <c r="T60" i="1"/>
  <c r="T50" i="1"/>
  <c r="T39" i="1"/>
  <c r="T30" i="1"/>
  <c r="T21" i="1"/>
  <c r="T8" i="1"/>
  <c r="T195" i="1"/>
  <c r="T144" i="1"/>
  <c r="T102" i="1"/>
  <c r="T59" i="1"/>
  <c r="T32" i="1"/>
  <c r="P66" i="1"/>
  <c r="P74" i="1"/>
  <c r="T168" i="1"/>
  <c r="T173" i="1"/>
  <c r="R202" i="1"/>
  <c r="R162" i="1"/>
  <c r="R130" i="1"/>
  <c r="R109" i="1"/>
  <c r="R84" i="1"/>
  <c r="R69" i="1"/>
  <c r="R60" i="1"/>
  <c r="R51" i="1"/>
  <c r="R43" i="1"/>
  <c r="R8" i="1"/>
  <c r="T205" i="1"/>
  <c r="T197" i="1"/>
  <c r="T187" i="1"/>
  <c r="T177" i="1"/>
  <c r="T155" i="1"/>
  <c r="T145" i="1"/>
  <c r="T134" i="1"/>
  <c r="T124" i="1"/>
  <c r="T112" i="1"/>
  <c r="T103" i="1"/>
  <c r="T82" i="1"/>
  <c r="T73" i="1"/>
  <c r="T64" i="1"/>
  <c r="T54" i="1"/>
  <c r="T44" i="1"/>
  <c r="T33" i="1"/>
  <c r="T24" i="1"/>
  <c r="T12" i="1"/>
  <c r="T185" i="1"/>
  <c r="T133" i="1"/>
  <c r="T81" i="1"/>
  <c r="T52" i="1"/>
  <c r="T23" i="1"/>
  <c r="R136" i="1"/>
  <c r="P171" i="1"/>
  <c r="R71" i="1"/>
  <c r="P103" i="1"/>
  <c r="R30" i="1"/>
  <c r="T204" i="1"/>
  <c r="T92" i="1"/>
  <c r="R193" i="1"/>
  <c r="R152" i="1"/>
  <c r="R128" i="1"/>
  <c r="R108" i="1"/>
  <c r="R78" i="1"/>
  <c r="R68" i="1"/>
  <c r="R59" i="1"/>
  <c r="R50" i="1"/>
  <c r="R39" i="1"/>
  <c r="T5" i="1"/>
  <c r="T200" i="1"/>
  <c r="T190" i="1"/>
  <c r="T180" i="1"/>
  <c r="T161" i="1"/>
  <c r="T150" i="1"/>
  <c r="T139" i="1"/>
  <c r="T127" i="1"/>
  <c r="T118" i="1"/>
  <c r="T107" i="1"/>
  <c r="T85" i="1"/>
  <c r="T76" i="1"/>
  <c r="T67" i="1"/>
  <c r="T58" i="1"/>
  <c r="T48" i="1"/>
  <c r="T36" i="1"/>
  <c r="T27" i="1"/>
  <c r="T17" i="1"/>
  <c r="T6" i="1"/>
  <c r="T166" i="1"/>
  <c r="T122" i="1"/>
  <c r="T68" i="1"/>
  <c r="T49" i="1"/>
  <c r="T11" i="1"/>
  <c r="R46" i="1"/>
  <c r="R90" i="1"/>
  <c r="R92" i="1"/>
  <c r="O156" i="1"/>
  <c r="T170" i="1"/>
  <c r="R175" i="1"/>
  <c r="R203" i="1"/>
  <c r="R194" i="1"/>
  <c r="R183" i="1"/>
  <c r="R165" i="1"/>
  <c r="R153" i="1"/>
  <c r="R143" i="1"/>
  <c r="R131" i="1"/>
  <c r="R121" i="1"/>
  <c r="R110" i="1"/>
  <c r="R99" i="1"/>
  <c r="R79" i="1"/>
  <c r="R41" i="1"/>
  <c r="R31" i="1"/>
  <c r="R22" i="1"/>
  <c r="R9" i="1"/>
  <c r="T136" i="1"/>
  <c r="R19" i="1"/>
  <c r="P98" i="1"/>
  <c r="P146" i="1"/>
  <c r="P147" i="1"/>
  <c r="P102" i="1"/>
  <c r="O103" i="1"/>
  <c r="O104" i="1"/>
  <c r="O27" i="1"/>
  <c r="O74" i="1"/>
  <c r="O193" i="1"/>
  <c r="T146" i="1"/>
  <c r="R168" i="1"/>
  <c r="R170" i="1"/>
  <c r="R173" i="1"/>
  <c r="P118" i="1"/>
  <c r="O202" i="1"/>
  <c r="T72" i="1"/>
  <c r="R88" i="1"/>
  <c r="R201" i="1"/>
  <c r="R191" i="1"/>
  <c r="R181" i="1"/>
  <c r="R141" i="1"/>
  <c r="R77" i="1"/>
  <c r="R38" i="1"/>
  <c r="R29" i="1"/>
  <c r="R18" i="1"/>
  <c r="R7" i="1"/>
  <c r="O8" i="1"/>
  <c r="O14" i="1"/>
  <c r="O62" i="1"/>
  <c r="T71" i="1"/>
  <c r="T88" i="1"/>
  <c r="R96" i="1"/>
  <c r="R106" i="1"/>
  <c r="R138" i="1"/>
  <c r="P156" i="1"/>
  <c r="O200" i="1"/>
  <c r="O160" i="1"/>
  <c r="O201" i="1"/>
  <c r="T175" i="1"/>
  <c r="R192" i="1"/>
  <c r="R5" i="1"/>
  <c r="R200" i="1"/>
  <c r="R190" i="1"/>
  <c r="R180" i="1"/>
  <c r="R161" i="1"/>
  <c r="R150" i="1"/>
  <c r="R139" i="1"/>
  <c r="R127" i="1"/>
  <c r="R118" i="1"/>
  <c r="R107" i="1"/>
  <c r="R85" i="1"/>
  <c r="R76" i="1"/>
  <c r="R67" i="1"/>
  <c r="R58" i="1"/>
  <c r="R48" i="1"/>
  <c r="R36" i="1"/>
  <c r="R27" i="1"/>
  <c r="R17" i="1"/>
  <c r="R6" i="1"/>
  <c r="P8" i="1"/>
  <c r="P14" i="1"/>
  <c r="P62" i="1"/>
  <c r="O23" i="1"/>
  <c r="O65" i="1"/>
  <c r="O66" i="1"/>
  <c r="O67" i="1"/>
  <c r="T94" i="1"/>
  <c r="T96" i="1"/>
  <c r="T106" i="1"/>
  <c r="T123" i="1"/>
  <c r="P200" i="1"/>
  <c r="P160" i="1"/>
  <c r="P201" i="1"/>
  <c r="O38" i="1"/>
  <c r="T192" i="1"/>
  <c r="R207" i="1"/>
  <c r="R199" i="1"/>
  <c r="R189" i="1"/>
  <c r="R179" i="1"/>
  <c r="R159" i="1"/>
  <c r="R149" i="1"/>
  <c r="R137" i="1"/>
  <c r="R126" i="1"/>
  <c r="R117" i="1"/>
  <c r="R105" i="1"/>
  <c r="R47" i="1"/>
  <c r="R35" i="1"/>
  <c r="R26" i="1"/>
  <c r="R14" i="1"/>
  <c r="T201" i="1"/>
  <c r="T191" i="1"/>
  <c r="T181" i="1"/>
  <c r="T162" i="1"/>
  <c r="T151" i="1"/>
  <c r="T141" i="1"/>
  <c r="T128" i="1"/>
  <c r="T119" i="1"/>
  <c r="T108" i="1"/>
  <c r="T86" i="1"/>
  <c r="T77" i="1"/>
  <c r="T38" i="1"/>
  <c r="T29" i="1"/>
  <c r="T18" i="1"/>
  <c r="T7" i="1"/>
  <c r="R61" i="1"/>
  <c r="P23" i="1"/>
  <c r="P65" i="1"/>
  <c r="P67" i="1"/>
  <c r="O24" i="1"/>
  <c r="O148" i="1"/>
  <c r="O29" i="1"/>
  <c r="O77" i="1"/>
  <c r="R174" i="1"/>
  <c r="P38" i="1"/>
  <c r="R206" i="1"/>
  <c r="R198" i="1"/>
  <c r="R188" i="1"/>
  <c r="R178" i="1"/>
  <c r="R156" i="1"/>
  <c r="R148" i="1"/>
  <c r="R135" i="1"/>
  <c r="R125" i="1"/>
  <c r="R116" i="1"/>
  <c r="R104" i="1"/>
  <c r="R83" i="1"/>
  <c r="R74" i="1"/>
  <c r="R65" i="1"/>
  <c r="R55" i="1"/>
  <c r="R45" i="1"/>
  <c r="R34" i="1"/>
  <c r="R25" i="1"/>
  <c r="R13" i="1"/>
  <c r="T10" i="1"/>
  <c r="T28" i="1"/>
  <c r="R93" i="1"/>
  <c r="P24" i="1"/>
  <c r="P148" i="1"/>
  <c r="P29" i="1"/>
  <c r="P77" i="1"/>
  <c r="O112" i="1"/>
  <c r="T169" i="1"/>
  <c r="T171" i="1"/>
  <c r="R176" i="1"/>
  <c r="R115" i="1"/>
  <c r="R205" i="1"/>
  <c r="R197" i="1"/>
  <c r="R187" i="1"/>
  <c r="R177" i="1"/>
  <c r="R155" i="1"/>
  <c r="R145" i="1"/>
  <c r="R134" i="1"/>
  <c r="R124" i="1"/>
  <c r="R112" i="1"/>
  <c r="R103" i="1"/>
  <c r="R82" i="1"/>
  <c r="R73" i="1"/>
  <c r="R64" i="1"/>
  <c r="R54" i="1"/>
  <c r="R33" i="1"/>
  <c r="R24" i="1"/>
  <c r="R12" i="1"/>
  <c r="T207" i="1"/>
  <c r="T199" i="1"/>
  <c r="T189" i="1"/>
  <c r="T179" i="1"/>
  <c r="T159" i="1"/>
  <c r="T149" i="1"/>
  <c r="T137" i="1"/>
  <c r="T126" i="1"/>
  <c r="T117" i="1"/>
  <c r="T105" i="1"/>
  <c r="T84" i="1"/>
  <c r="T75" i="1"/>
  <c r="T66" i="1"/>
  <c r="T57" i="1"/>
  <c r="T47" i="1"/>
  <c r="T35" i="1"/>
  <c r="T26" i="1"/>
  <c r="T14" i="1"/>
  <c r="T167" i="1"/>
  <c r="O51" i="1"/>
  <c r="T80" i="1"/>
  <c r="T89" i="1"/>
  <c r="T91" i="1"/>
  <c r="P112" i="1"/>
  <c r="O116" i="1"/>
  <c r="O117" i="1"/>
  <c r="O37" i="1"/>
  <c r="O72" i="1"/>
  <c r="R204" i="1"/>
  <c r="R195" i="1"/>
  <c r="R185" i="1"/>
  <c r="R166" i="1"/>
  <c r="R154" i="1"/>
  <c r="R144" i="1"/>
  <c r="R133" i="1"/>
  <c r="R122" i="1"/>
  <c r="R111" i="1"/>
  <c r="R102" i="1"/>
  <c r="R81" i="1"/>
  <c r="R72" i="1"/>
  <c r="R63" i="1"/>
  <c r="R32" i="1"/>
  <c r="R23" i="1"/>
  <c r="R11" i="1"/>
  <c r="T206" i="1"/>
  <c r="T198" i="1"/>
  <c r="T188" i="1"/>
  <c r="T178" i="1"/>
  <c r="T156" i="1"/>
  <c r="T148" i="1"/>
  <c r="T135" i="1"/>
  <c r="T125" i="1"/>
  <c r="T116" i="1"/>
  <c r="T104" i="1"/>
  <c r="T83" i="1"/>
  <c r="T74" i="1"/>
  <c r="T65" i="1"/>
  <c r="T55" i="1"/>
  <c r="T45" i="1"/>
  <c r="T34" i="1"/>
  <c r="T25" i="1"/>
  <c r="T13" i="1"/>
  <c r="R167" i="1"/>
  <c r="T95" i="1"/>
  <c r="T97" i="1"/>
  <c r="T113" i="1"/>
  <c r="T129" i="1"/>
  <c r="T115" i="1"/>
  <c r="O97" i="1"/>
  <c r="P121" i="1"/>
  <c r="O33" i="1"/>
  <c r="P76" i="1"/>
  <c r="O70" i="1"/>
  <c r="O142" i="1"/>
  <c r="P17" i="1"/>
  <c r="O205" i="1"/>
  <c r="P19" i="1"/>
  <c r="O126" i="1"/>
  <c r="O153" i="1"/>
  <c r="O105" i="1"/>
  <c r="O63" i="1"/>
  <c r="O92" i="1"/>
  <c r="O129" i="1"/>
  <c r="P119" i="1"/>
  <c r="P198" i="1"/>
  <c r="P189" i="1"/>
  <c r="P173" i="1"/>
  <c r="O167" i="1"/>
  <c r="O157" i="1"/>
  <c r="O191" i="1"/>
  <c r="O55" i="1"/>
  <c r="O7" i="1"/>
  <c r="P161" i="1"/>
  <c r="P196" i="1"/>
  <c r="P149" i="1"/>
  <c r="O88" i="1"/>
  <c r="O36" i="1"/>
  <c r="O150" i="1"/>
  <c r="O175" i="1"/>
  <c r="O15" i="1"/>
  <c r="P45" i="1"/>
  <c r="P144" i="1"/>
  <c r="P59" i="1"/>
  <c r="O40" i="1"/>
  <c r="O83" i="1"/>
  <c r="O75" i="1"/>
  <c r="O174" i="1"/>
  <c r="O91" i="1"/>
  <c r="P127" i="1"/>
  <c r="P194" i="1"/>
  <c r="P107" i="1"/>
  <c r="P100" i="1"/>
  <c r="P57" i="1"/>
  <c r="O123" i="1"/>
  <c r="O82" i="1"/>
  <c r="O73" i="1"/>
  <c r="O181" i="1"/>
  <c r="O61" i="1"/>
  <c r="O90" i="1"/>
  <c r="P43" i="1"/>
  <c r="P154" i="1"/>
  <c r="P184" i="1"/>
  <c r="P141" i="1"/>
  <c r="O122" i="1"/>
  <c r="O155" i="1"/>
  <c r="O186" i="1"/>
  <c r="O143" i="1"/>
  <c r="O139" i="1"/>
  <c r="O169" i="1"/>
  <c r="P42" i="1"/>
  <c r="P159" i="1"/>
  <c r="P78" i="1"/>
  <c r="P68" i="1"/>
  <c r="P20" i="1"/>
  <c r="P49" i="1"/>
  <c r="O162" i="1"/>
  <c r="O79" i="1"/>
  <c r="O71" i="1"/>
  <c r="O22" i="1"/>
  <c r="O137" i="1"/>
  <c r="P124" i="1"/>
  <c r="P177" i="1"/>
  <c r="P9" i="1"/>
  <c r="P53" i="1"/>
  <c r="P50" i="1"/>
  <c r="O206" i="1"/>
  <c r="O89" i="1"/>
  <c r="O115" i="1"/>
  <c r="O84" i="1"/>
  <c r="O34" i="1"/>
  <c r="O195" i="1"/>
  <c r="O187" i="1"/>
  <c r="O108" i="1"/>
  <c r="O69" i="1"/>
  <c r="O179" i="1"/>
  <c r="O60" i="1"/>
  <c r="O172" i="1"/>
  <c r="O54" i="1"/>
  <c r="O12" i="1"/>
  <c r="O47" i="1"/>
  <c r="O6" i="1"/>
  <c r="P44" i="1"/>
  <c r="P125" i="1"/>
  <c r="P120" i="1"/>
  <c r="P85" i="1"/>
  <c r="P192" i="1"/>
  <c r="P188" i="1"/>
  <c r="P28" i="1"/>
  <c r="P182" i="1"/>
  <c r="P180" i="1"/>
  <c r="P176" i="1"/>
  <c r="P95" i="1"/>
  <c r="P135" i="1"/>
  <c r="P130" i="1"/>
  <c r="P132" i="1"/>
  <c r="P13" i="1"/>
  <c r="O204" i="1"/>
  <c r="O166" i="1"/>
  <c r="O165" i="1"/>
  <c r="O87" i="1"/>
  <c r="O86" i="1"/>
  <c r="O81" i="1"/>
  <c r="O111" i="1"/>
  <c r="O152" i="1"/>
  <c r="O190" i="1"/>
  <c r="O106" i="1"/>
  <c r="O64" i="1"/>
  <c r="O21" i="1"/>
  <c r="O178" i="1"/>
  <c r="O96" i="1"/>
  <c r="O58" i="1"/>
  <c r="O133" i="1"/>
  <c r="O52" i="1"/>
  <c r="O10" i="1"/>
  <c r="P46" i="1"/>
  <c r="P41" i="1"/>
  <c r="P163" i="1"/>
  <c r="P158" i="1"/>
  <c r="P197" i="1"/>
  <c r="P80" i="1"/>
  <c r="P151" i="1"/>
  <c r="P109" i="1"/>
  <c r="P31" i="1"/>
  <c r="P185" i="1"/>
  <c r="P183" i="1"/>
  <c r="P101" i="1"/>
  <c r="P99" i="1"/>
  <c r="P140" i="1"/>
  <c r="P93" i="1"/>
  <c r="P138" i="1"/>
  <c r="P131" i="1"/>
  <c r="P170" i="1"/>
  <c r="P128" i="1"/>
  <c r="O16" i="1"/>
  <c r="P5" i="1"/>
  <c r="R208" i="1" l="1"/>
  <c r="T208" i="1"/>
  <c r="O208" i="1"/>
  <c r="P208" i="1"/>
</calcChain>
</file>

<file path=xl/sharedStrings.xml><?xml version="1.0" encoding="utf-8"?>
<sst xmlns="http://schemas.openxmlformats.org/spreadsheetml/2006/main" count="1294" uniqueCount="281">
  <si>
    <t>POS</t>
  </si>
  <si>
    <t>name</t>
  </si>
  <si>
    <t>team</t>
  </si>
  <si>
    <t>opp</t>
  </si>
  <si>
    <t>Minutes</t>
  </si>
  <si>
    <t>SP FP/M</t>
  </si>
  <si>
    <t>NF FP/M</t>
  </si>
  <si>
    <t>AV FP/M</t>
  </si>
  <si>
    <t>DEF/48</t>
  </si>
  <si>
    <t>AV FPM/DEF</t>
  </si>
  <si>
    <t>AVE w/ DEF or PROJECTED FP</t>
  </si>
  <si>
    <t>#2 option</t>
  </si>
  <si>
    <t>FD_salary</t>
  </si>
  <si>
    <t>SP</t>
  </si>
  <si>
    <t>PF</t>
  </si>
  <si>
    <t>Anthony Davis</t>
  </si>
  <si>
    <t>NO</t>
  </si>
  <si>
    <t>ATL</t>
  </si>
  <si>
    <t>SG</t>
  </si>
  <si>
    <t>Eric Gordon</t>
  </si>
  <si>
    <t>C</t>
  </si>
  <si>
    <t>Omer Asik</t>
  </si>
  <si>
    <t>Ryan Anderson</t>
  </si>
  <si>
    <t>PG</t>
  </si>
  <si>
    <t>Jrue Holiday</t>
  </si>
  <si>
    <t>Alexis Ajinca</t>
  </si>
  <si>
    <t>SF</t>
  </si>
  <si>
    <t>Luke Babbitt</t>
  </si>
  <si>
    <t>Dante Cunningham</t>
  </si>
  <si>
    <t>Alonzo Gee</t>
  </si>
  <si>
    <t>Kendrick Perkins</t>
  </si>
  <si>
    <t>Jordan Clarkson</t>
  </si>
  <si>
    <t>LAL</t>
  </si>
  <si>
    <t>BKN</t>
  </si>
  <si>
    <t>Kobe Bryant</t>
  </si>
  <si>
    <t>Louis Williams</t>
  </si>
  <si>
    <t>Julius Randle</t>
  </si>
  <si>
    <t>Roy Hibbert</t>
  </si>
  <si>
    <t>Brandon Bass</t>
  </si>
  <si>
    <t>Tarik Black</t>
  </si>
  <si>
    <t>Nick Young</t>
  </si>
  <si>
    <t>Ryan Kelly</t>
  </si>
  <si>
    <t>Robert Sacre</t>
  </si>
  <si>
    <t>John Wall</t>
  </si>
  <si>
    <t>WSH</t>
  </si>
  <si>
    <t>BOS</t>
  </si>
  <si>
    <t>Marcin Gortat</t>
  </si>
  <si>
    <t>Otto Porter</t>
  </si>
  <si>
    <t>Kris Humphries</t>
  </si>
  <si>
    <t>Nene Hilario</t>
  </si>
  <si>
    <t>Jared Dudley</t>
  </si>
  <si>
    <t>Ramon Sessions</t>
  </si>
  <si>
    <t>Gary Neal</t>
  </si>
  <si>
    <t>Drew Gooden</t>
  </si>
  <si>
    <t>Garrett Temple</t>
  </si>
  <si>
    <t>PHI</t>
  </si>
  <si>
    <t>CLE</t>
  </si>
  <si>
    <t>Nerlens Noel</t>
  </si>
  <si>
    <t>Nik Stauskas</t>
  </si>
  <si>
    <t>Hollis Thompson</t>
  </si>
  <si>
    <t>Jerami Grant</t>
  </si>
  <si>
    <t>Isaiah Canaan</t>
  </si>
  <si>
    <t>JaKarr Sampson</t>
  </si>
  <si>
    <t>Stephen Curry</t>
  </si>
  <si>
    <t>GS</t>
  </si>
  <si>
    <t>DEN</t>
  </si>
  <si>
    <t>Klay Thompson</t>
  </si>
  <si>
    <t>Draymond Green</t>
  </si>
  <si>
    <t>Festus Ezeli</t>
  </si>
  <si>
    <t>Harrison Barnes</t>
  </si>
  <si>
    <t>Andre Iguodala</t>
  </si>
  <si>
    <t>Shaun Livingston</t>
  </si>
  <si>
    <t>Leandro Barbosa</t>
  </si>
  <si>
    <t>Marreese Speights</t>
  </si>
  <si>
    <t>Andrew Bogut</t>
  </si>
  <si>
    <t>Jason Thompson</t>
  </si>
  <si>
    <t>James Michael McAdoo</t>
  </si>
  <si>
    <t>Brandon Knight</t>
  </si>
  <si>
    <t>PHX</t>
  </si>
  <si>
    <t>DET</t>
  </si>
  <si>
    <t>Markieff Morris</t>
  </si>
  <si>
    <t>Eric Bledsoe</t>
  </si>
  <si>
    <t>Tyson Chandler</t>
  </si>
  <si>
    <t>P.J. Tucker</t>
  </si>
  <si>
    <t>T.J. Warren</t>
  </si>
  <si>
    <t>Ronnie Price</t>
  </si>
  <si>
    <t>Jon Leuer</t>
  </si>
  <si>
    <t>Alex Len</t>
  </si>
  <si>
    <t>Mirza Teletovic</t>
  </si>
  <si>
    <t>Cory Jefferson</t>
  </si>
  <si>
    <t>Archie Goodwin</t>
  </si>
  <si>
    <t>Kenneth Faried</t>
  </si>
  <si>
    <t>J.J. Hickson</t>
  </si>
  <si>
    <t>Danilo Gallinari</t>
  </si>
  <si>
    <t>Jameer Nelson</t>
  </si>
  <si>
    <t>Gary Harris</t>
  </si>
  <si>
    <t>Will Barton</t>
  </si>
  <si>
    <t>Randy Foye</t>
  </si>
  <si>
    <t>Darrell Arthur</t>
  </si>
  <si>
    <t>Joffrey Lauvergne</t>
  </si>
  <si>
    <t>Rudy Gay</t>
  </si>
  <si>
    <t>SAC</t>
  </si>
  <si>
    <t>HOU</t>
  </si>
  <si>
    <t>Darren Collison</t>
  </si>
  <si>
    <t>Rajon Rondo</t>
  </si>
  <si>
    <t>Kosta Koufos</t>
  </si>
  <si>
    <t>Marco Belinelli</t>
  </si>
  <si>
    <t>Omri Casspi</t>
  </si>
  <si>
    <t>Ben McLemore</t>
  </si>
  <si>
    <t>Caron Butler</t>
  </si>
  <si>
    <t>Hassan Whiteside</t>
  </si>
  <si>
    <t>MIA</t>
  </si>
  <si>
    <t>IND</t>
  </si>
  <si>
    <t>Chris Bosh</t>
  </si>
  <si>
    <t>Goran Dragic</t>
  </si>
  <si>
    <t>Dwyane Wade</t>
  </si>
  <si>
    <t>Luol Deng</t>
  </si>
  <si>
    <t>Mario Chalmers</t>
  </si>
  <si>
    <t>Tyler Johnson</t>
  </si>
  <si>
    <t>Chris Andersen</t>
  </si>
  <si>
    <t>James Ennis</t>
  </si>
  <si>
    <t>Brook Lopez</t>
  </si>
  <si>
    <t>Thaddeus Young</t>
  </si>
  <si>
    <t>Jarrett Jack</t>
  </si>
  <si>
    <t>Joe Johnson</t>
  </si>
  <si>
    <t>Bojan Bogdanovic</t>
  </si>
  <si>
    <t>Shane Larkin</t>
  </si>
  <si>
    <t>Markel Brown</t>
  </si>
  <si>
    <t>Wayne Ellington</t>
  </si>
  <si>
    <t>Thomas Robinson</t>
  </si>
  <si>
    <t>Andrea Bargnani</t>
  </si>
  <si>
    <t>Sergey Karasev</t>
  </si>
  <si>
    <t>Donald Sloan</t>
  </si>
  <si>
    <t>Paul George</t>
  </si>
  <si>
    <t>George Hill</t>
  </si>
  <si>
    <t>Monta Ellis</t>
  </si>
  <si>
    <t>Jordan Hill</t>
  </si>
  <si>
    <t>Lavoy Allen</t>
  </si>
  <si>
    <t>Rodney Stuckey</t>
  </si>
  <si>
    <t>Glenn Robinson III</t>
  </si>
  <si>
    <t>Chase Budinger</t>
  </si>
  <si>
    <t>Ian Mahinmi</t>
  </si>
  <si>
    <t>Shayne Whittington</t>
  </si>
  <si>
    <t>Solomon Hill</t>
  </si>
  <si>
    <t>Carmelo Anthony</t>
  </si>
  <si>
    <t>NY</t>
  </si>
  <si>
    <t>MIL</t>
  </si>
  <si>
    <t>Robin Lopez</t>
  </si>
  <si>
    <t>Jose Calderon</t>
  </si>
  <si>
    <t>Langston Galloway</t>
  </si>
  <si>
    <t>Lance Thomas</t>
  </si>
  <si>
    <t>Derrick Williams</t>
  </si>
  <si>
    <t>Kevin Seraphin</t>
  </si>
  <si>
    <t>Louis Amundson</t>
  </si>
  <si>
    <t>Cleanthony Early</t>
  </si>
  <si>
    <t>Jeff Teague</t>
  </si>
  <si>
    <t>Al Horford</t>
  </si>
  <si>
    <t>Paul Millsap</t>
  </si>
  <si>
    <t>Kyle Korver</t>
  </si>
  <si>
    <t>Dennis Schroder</t>
  </si>
  <si>
    <t>Kent Bazemore</t>
  </si>
  <si>
    <t>Tiago Splitter</t>
  </si>
  <si>
    <t>Mike Scott</t>
  </si>
  <si>
    <t>Justin Holiday</t>
  </si>
  <si>
    <t>Mike Muscala</t>
  </si>
  <si>
    <t>Shelvin Mack</t>
  </si>
  <si>
    <t>Tim Hardaway Jr.</t>
  </si>
  <si>
    <t>Giannis Antetokounmpo</t>
  </si>
  <si>
    <t>Greg Monroe</t>
  </si>
  <si>
    <t>Khris Middleton</t>
  </si>
  <si>
    <t>Jerryd Bayless</t>
  </si>
  <si>
    <t>Greivis Vasquez</t>
  </si>
  <si>
    <t>Jabari Parker</t>
  </si>
  <si>
    <t>Chris Copeland</t>
  </si>
  <si>
    <t>Miles Plumlee</t>
  </si>
  <si>
    <t>John Henson</t>
  </si>
  <si>
    <t>Michael Carter-Williams</t>
  </si>
  <si>
    <t>Damien Inglis</t>
  </si>
  <si>
    <t>O.J. Mayo</t>
  </si>
  <si>
    <t>Kyle Lowry</t>
  </si>
  <si>
    <t>TOR</t>
  </si>
  <si>
    <t>ORL</t>
  </si>
  <si>
    <t>DeMar DeRozan</t>
  </si>
  <si>
    <t>Jonas Valanciunas</t>
  </si>
  <si>
    <t>DeMarre Carroll</t>
  </si>
  <si>
    <t>Patrick Patterson</t>
  </si>
  <si>
    <t>Cory Joseph</t>
  </si>
  <si>
    <t>Luis Scola</t>
  </si>
  <si>
    <t>Bismack Biyombo</t>
  </si>
  <si>
    <t>Terrence Ross</t>
  </si>
  <si>
    <t>Anthony Bennett</t>
  </si>
  <si>
    <t>James Johnson</t>
  </si>
  <si>
    <t>LeBron James</t>
  </si>
  <si>
    <t>Kevin Love</t>
  </si>
  <si>
    <t>Tristan Thompson</t>
  </si>
  <si>
    <t>Matthew Dellavedova</t>
  </si>
  <si>
    <t>Richard Jefferson</t>
  </si>
  <si>
    <t>Timofey Mozgov</t>
  </si>
  <si>
    <t>James Jones</t>
  </si>
  <si>
    <t>Anderson Varejao</t>
  </si>
  <si>
    <t>Andre Drummond</t>
  </si>
  <si>
    <t>Reggie Jackson</t>
  </si>
  <si>
    <t>Ersan Ilyasova</t>
  </si>
  <si>
    <t>Marcus Morris</t>
  </si>
  <si>
    <t>Kentavious Caldwell-Pope</t>
  </si>
  <si>
    <t>Anthony Tolliver</t>
  </si>
  <si>
    <t>Steve Blake</t>
  </si>
  <si>
    <t>Spencer Dinwiddie</t>
  </si>
  <si>
    <t>Aron Baynes</t>
  </si>
  <si>
    <t>Joel Anthony</t>
  </si>
  <si>
    <t>James Harden</t>
  </si>
  <si>
    <t>Ty Lawson</t>
  </si>
  <si>
    <t>Trevor Ariza</t>
  </si>
  <si>
    <t>Marcus Thornton</t>
  </si>
  <si>
    <t>Corey Brewer</t>
  </si>
  <si>
    <t>Clint Capela</t>
  </si>
  <si>
    <t>Jason Terry</t>
  </si>
  <si>
    <t>Dwight Howard</t>
  </si>
  <si>
    <t>Patrick Beverley</t>
  </si>
  <si>
    <t>Victor Oladipo</t>
  </si>
  <si>
    <t>Dewayne Dedmon</t>
  </si>
  <si>
    <t>Elfrid Payton</t>
  </si>
  <si>
    <t>Evan Fournier</t>
  </si>
  <si>
    <t>Tobias Harris</t>
  </si>
  <si>
    <t>Aaron Gordon</t>
  </si>
  <si>
    <t>C.J. Watson</t>
  </si>
  <si>
    <t>Jason Smith</t>
  </si>
  <si>
    <t>Shabazz Napier</t>
  </si>
  <si>
    <t>Nikola Vucevic</t>
  </si>
  <si>
    <t>Andrew Nicholson</t>
  </si>
  <si>
    <t>Channing Frye</t>
  </si>
  <si>
    <t>Isaiah Thomas</t>
  </si>
  <si>
    <t>Avery Bradley</t>
  </si>
  <si>
    <t>Jae Crowder</t>
  </si>
  <si>
    <t>Evan Turner</t>
  </si>
  <si>
    <t>David Lee</t>
  </si>
  <si>
    <t>Amir Johnson</t>
  </si>
  <si>
    <t>Jonas Jerebko</t>
  </si>
  <si>
    <t>Kelly Olynyk</t>
  </si>
  <si>
    <t>Tyler Zeller</t>
  </si>
  <si>
    <t>Marcus Smart</t>
  </si>
  <si>
    <t>Jared Sullinger</t>
  </si>
  <si>
    <t>Arron Afflalo</t>
  </si>
  <si>
    <t>Brandon Rush</t>
  </si>
  <si>
    <t>Bruno Caboclo</t>
  </si>
  <si>
    <t>C.J. Miles</t>
  </si>
  <si>
    <t>DeJuan Blair</t>
  </si>
  <si>
    <t>DeMarcus Cousins</t>
  </si>
  <si>
    <t>Eric Moreland</t>
  </si>
  <si>
    <t>Erick Green</t>
  </si>
  <si>
    <t>Gerald Green</t>
  </si>
  <si>
    <t>J.R. Smith</t>
  </si>
  <si>
    <t>James Anderson</t>
  </si>
  <si>
    <t>James Young</t>
  </si>
  <si>
    <t>Jared Cunningham</t>
  </si>
  <si>
    <t>Jodie Meeks</t>
  </si>
  <si>
    <t>Joe Harris</t>
  </si>
  <si>
    <t>Josh McRoberts</t>
  </si>
  <si>
    <t>K.J. McDaniels</t>
  </si>
  <si>
    <t>Norris Cole</t>
  </si>
  <si>
    <t>Reggie Bullock</t>
  </si>
  <si>
    <t>Robert Covington</t>
  </si>
  <si>
    <t>Seth Curry</t>
  </si>
  <si>
    <t>Terrence Jones</t>
  </si>
  <si>
    <t>Thabo Sefolosha</t>
  </si>
  <si>
    <t>Tyler Ennis</t>
  </si>
  <si>
    <t>Udonis Haslem</t>
  </si>
  <si>
    <t>Wilson Chandler</t>
  </si>
  <si>
    <t>ActualFP</t>
  </si>
  <si>
    <t>Diff Opt2</t>
  </si>
  <si>
    <t>Diff Opt1</t>
  </si>
  <si>
    <t>Ben's Minutes</t>
  </si>
  <si>
    <t>BBR Simple Prediction Fantasy Pts per minute</t>
  </si>
  <si>
    <t>Average of column F and G</t>
  </si>
  <si>
    <t>https://rotogrinders.com/team-stats/nba-allowed?sport=nba&amp;position=15&amp;site=fanduel&amp;range=season DIVIDED by 48 minutes</t>
  </si>
  <si>
    <t>AVERAGE OF column H and Column I</t>
  </si>
  <si>
    <t>COLUMN J times Column E</t>
  </si>
  <si>
    <t>Number Fire Predicted Fantasy Pts per number fire predicted minutes</t>
  </si>
  <si>
    <t>SP Diff</t>
  </si>
  <si>
    <t>NumberFIre</t>
  </si>
  <si>
    <t>tre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</si>
</sst>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quotePrefix="1" applyAlignment="1">
      <alignment wrapText="1"/>
    </xf>
    <xf numFmtId="0" fontId="0" fillId="0" borderId="0" xfId="0" applyAlignment="1">
      <alignment wrapText="1"/>
    </xf>
    <xf numFmtId="0" fontId="18" fillId="0" borderId="0" xfId="42" applyAlignment="1">
      <alignment wrapText="1"/>
    </xf>
    <xf numFmtId="0" fontId="8" fillId="4" borderId="0" xfId="8"/>
    <xf numFmtId="0" fontId="6" fillId="2" borderId="0" xfId="6"/>
    <xf numFmtId="0" fontId="7" fillId="3" borderId="0" xfId="7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rotogrinders.com/team-stats/nba-allowed?sport=nba&amp;position=15&amp;site=fanduel&amp;range=season%20DIVIDED%20by%2048%20minut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208"/>
  <sheetViews>
    <sheetView tabSelected="1" workbookViewId="0">
      <selection activeCell="G5" sqref="G5"/>
    </sheetView>
  </sheetViews>
  <sheetFormatPr defaultRowHeight="15" x14ac:dyDescent="0.25"/>
  <cols>
    <col min="1" max="1" width="24.7109375" bestFit="1" customWidth="1"/>
    <col min="5" max="5" width="13.5703125" bestFit="1" customWidth="1"/>
    <col min="6" max="6" width="20.5703125" customWidth="1"/>
    <col min="7" max="7" width="19.28515625" customWidth="1"/>
    <col min="8" max="8" width="18.42578125" customWidth="1"/>
    <col min="9" max="9" width="17.85546875" customWidth="1"/>
    <col min="10" max="10" width="19.7109375" customWidth="1"/>
    <col min="11" max="11" width="20.140625" customWidth="1"/>
    <col min="12" max="12" width="17" customWidth="1"/>
    <col min="13" max="13" width="12.7109375" customWidth="1"/>
    <col min="14" max="14" width="11" bestFit="1" customWidth="1"/>
  </cols>
  <sheetData>
    <row r="2" spans="1:20" x14ac:dyDescent="0.25">
      <c r="A2" s="4"/>
      <c r="B2" s="5"/>
      <c r="C2" s="5"/>
      <c r="D2" s="5"/>
      <c r="F2" s="4"/>
      <c r="G2" s="5"/>
      <c r="H2" s="5"/>
      <c r="I2" s="5"/>
      <c r="J2" s="5"/>
      <c r="K2" s="5"/>
      <c r="L2" s="4"/>
      <c r="M2" s="5"/>
      <c r="N2" s="6"/>
      <c r="O2" s="6"/>
      <c r="P2" s="6"/>
    </row>
    <row r="3" spans="1:20" s="2" customFormat="1" ht="120" x14ac:dyDescent="0.25">
      <c r="E3" s="2" t="s">
        <v>271</v>
      </c>
      <c r="F3" s="1" t="s">
        <v>272</v>
      </c>
      <c r="G3" s="2" t="s">
        <v>277</v>
      </c>
      <c r="H3" s="2" t="s">
        <v>273</v>
      </c>
      <c r="I3" s="3" t="s">
        <v>274</v>
      </c>
      <c r="J3" s="2" t="s">
        <v>275</v>
      </c>
      <c r="K3" s="2" t="s">
        <v>276</v>
      </c>
    </row>
    <row r="4" spans="1:20" x14ac:dyDescent="0.25">
      <c r="A4" t="s">
        <v>1</v>
      </c>
      <c r="B4" t="s">
        <v>0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J4" t="s">
        <v>9</v>
      </c>
      <c r="K4" t="s">
        <v>10</v>
      </c>
      <c r="L4" t="s">
        <v>11</v>
      </c>
      <c r="M4" t="s">
        <v>12</v>
      </c>
      <c r="N4" t="s">
        <v>268</v>
      </c>
      <c r="O4" t="s">
        <v>270</v>
      </c>
      <c r="P4" t="s">
        <v>269</v>
      </c>
      <c r="Q4" t="s">
        <v>13</v>
      </c>
      <c r="R4" t="s">
        <v>278</v>
      </c>
      <c r="S4" t="s">
        <v>279</v>
      </c>
    </row>
    <row r="5" spans="1:20" x14ac:dyDescent="0.25">
      <c r="A5" t="s">
        <v>156</v>
      </c>
      <c r="B5" t="s">
        <v>20</v>
      </c>
      <c r="C5" t="s">
        <v>17</v>
      </c>
      <c r="D5" t="s">
        <v>16</v>
      </c>
      <c r="E5">
        <v>34</v>
      </c>
      <c r="F5">
        <v>0.72638888899999998</v>
      </c>
      <c r="G5">
        <v>1.0936962750000001</v>
      </c>
      <c r="H5">
        <v>0.91004258199999999</v>
      </c>
      <c r="I5">
        <v>1.0889583329999999</v>
      </c>
      <c r="J5">
        <v>0.99950045799999998</v>
      </c>
      <c r="K5">
        <v>33.983015559999998</v>
      </c>
      <c r="L5">
        <v>32.969159640000001</v>
      </c>
      <c r="M5">
        <v>7700</v>
      </c>
      <c r="N5">
        <f>VLOOKUP(A5,Sheet1!$A$1:$D$229,3,FALSE)</f>
        <v>30</v>
      </c>
      <c r="O5">
        <f>N5-K5</f>
        <v>-3.9830155599999983</v>
      </c>
      <c r="P5">
        <f>N5-L5</f>
        <v>-2.9691596400000009</v>
      </c>
      <c r="Q5">
        <v>24.69722222</v>
      </c>
      <c r="R5">
        <f>Q5-N5</f>
        <v>-5.3027777799999996</v>
      </c>
      <c r="S5">
        <f>G5*E5</f>
        <v>37.185673350000002</v>
      </c>
      <c r="T5">
        <f>S5-N5</f>
        <v>7.1856733500000018</v>
      </c>
    </row>
    <row r="6" spans="1:20" x14ac:dyDescent="0.25">
      <c r="A6" t="s">
        <v>87</v>
      </c>
      <c r="B6" t="s">
        <v>20</v>
      </c>
      <c r="C6" t="s">
        <v>78</v>
      </c>
      <c r="D6" t="s">
        <v>79</v>
      </c>
      <c r="E6">
        <v>7</v>
      </c>
      <c r="F6">
        <v>0.46111111100000002</v>
      </c>
      <c r="G6">
        <v>0.80779816500000001</v>
      </c>
      <c r="H6">
        <v>0.63445463800000002</v>
      </c>
      <c r="I6">
        <v>0.82416666699999996</v>
      </c>
      <c r="J6">
        <v>0.729310652</v>
      </c>
      <c r="K6">
        <v>5.1051745669999997</v>
      </c>
      <c r="L6">
        <v>4.8838438670000004</v>
      </c>
      <c r="M6">
        <v>4100</v>
      </c>
      <c r="N6">
        <f>VLOOKUP(A6,Sheet1!$A$1:$D$229,3,FALSE)</f>
        <v>10.4</v>
      </c>
      <c r="O6">
        <f>N6-K6</f>
        <v>5.2948254330000006</v>
      </c>
      <c r="P6">
        <f>N6-L6</f>
        <v>5.516156133</v>
      </c>
      <c r="Q6">
        <v>3.2277777780000001</v>
      </c>
      <c r="R6">
        <f t="shared" ref="R6:R59" si="0">Q6-N6</f>
        <v>-7.1722222220000003</v>
      </c>
      <c r="S6">
        <f t="shared" ref="S6:S59" si="1">G6*E6</f>
        <v>5.6545871549999998</v>
      </c>
      <c r="T6">
        <f t="shared" ref="T6:T59" si="2">S6-N6</f>
        <v>-4.7454128450000006</v>
      </c>
    </row>
    <row r="7" spans="1:20" x14ac:dyDescent="0.25">
      <c r="A7" t="s">
        <v>25</v>
      </c>
      <c r="B7" t="s">
        <v>20</v>
      </c>
      <c r="C7" t="s">
        <v>16</v>
      </c>
      <c r="D7" t="s">
        <v>17</v>
      </c>
      <c r="E7">
        <v>20</v>
      </c>
      <c r="F7">
        <v>0.501388889</v>
      </c>
      <c r="G7">
        <v>0.88087431699999996</v>
      </c>
      <c r="H7">
        <v>0.69113160299999998</v>
      </c>
      <c r="I7">
        <v>1.0631250000000001</v>
      </c>
      <c r="J7">
        <v>0.87712830100000005</v>
      </c>
      <c r="K7">
        <v>17.54256603</v>
      </c>
      <c r="L7">
        <v>16.30258804</v>
      </c>
      <c r="M7">
        <v>3500</v>
      </c>
      <c r="N7">
        <f>VLOOKUP(A7,Sheet1!$A$1:$D$229,3,FALSE)</f>
        <v>10.4</v>
      </c>
      <c r="O7">
        <f>N7-K7</f>
        <v>-7.1425660299999993</v>
      </c>
      <c r="P7">
        <f>N7-L7</f>
        <v>-5.9025880399999995</v>
      </c>
      <c r="Q7">
        <v>10.027777779999999</v>
      </c>
      <c r="R7">
        <f t="shared" si="0"/>
        <v>-0.37222222000000116</v>
      </c>
      <c r="S7">
        <f t="shared" si="1"/>
        <v>17.617486339999999</v>
      </c>
      <c r="T7">
        <f t="shared" si="2"/>
        <v>7.2174863399999989</v>
      </c>
    </row>
    <row r="8" spans="1:20" x14ac:dyDescent="0.25">
      <c r="A8" t="s">
        <v>236</v>
      </c>
      <c r="B8" t="s">
        <v>20</v>
      </c>
      <c r="C8" t="s">
        <v>45</v>
      </c>
      <c r="D8" t="s">
        <v>44</v>
      </c>
      <c r="E8">
        <v>23.5</v>
      </c>
      <c r="F8">
        <v>0.50416666700000001</v>
      </c>
      <c r="G8">
        <v>0.78918918900000001</v>
      </c>
      <c r="H8">
        <v>0.64667792800000001</v>
      </c>
      <c r="I8">
        <v>0.81354166699999997</v>
      </c>
      <c r="J8">
        <v>0.730109797</v>
      </c>
      <c r="K8">
        <v>17.157580240000001</v>
      </c>
      <c r="L8">
        <v>16.504030589999999</v>
      </c>
      <c r="M8">
        <v>4900</v>
      </c>
      <c r="N8">
        <f>VLOOKUP(A8,Sheet1!$A$1:$D$229,3,FALSE)</f>
        <v>10.199999999999999</v>
      </c>
      <c r="O8">
        <f>N8-K8</f>
        <v>-6.9575802400000022</v>
      </c>
      <c r="P8">
        <f>N8-L8</f>
        <v>-6.30403059</v>
      </c>
      <c r="Q8">
        <v>11.84791667</v>
      </c>
      <c r="R8">
        <f t="shared" si="0"/>
        <v>1.6479166700000007</v>
      </c>
      <c r="S8">
        <f t="shared" si="1"/>
        <v>18.545945941500001</v>
      </c>
      <c r="T8">
        <f t="shared" si="2"/>
        <v>8.3459459415000019</v>
      </c>
    </row>
    <row r="9" spans="1:20" x14ac:dyDescent="0.25">
      <c r="A9" t="s">
        <v>199</v>
      </c>
      <c r="B9" t="s">
        <v>20</v>
      </c>
      <c r="C9" t="s">
        <v>56</v>
      </c>
      <c r="D9" t="s">
        <v>55</v>
      </c>
      <c r="E9">
        <v>5</v>
      </c>
      <c r="F9">
        <v>0.46944444400000002</v>
      </c>
      <c r="G9">
        <v>0.81153846200000002</v>
      </c>
      <c r="H9">
        <v>0.64049145299999999</v>
      </c>
      <c r="I9">
        <v>1.0420833329999999</v>
      </c>
      <c r="J9">
        <v>0.84128739299999999</v>
      </c>
      <c r="K9">
        <v>4.2064369660000001</v>
      </c>
      <c r="L9">
        <v>3.8717770659999999</v>
      </c>
      <c r="M9">
        <v>3500</v>
      </c>
      <c r="N9">
        <f>VLOOKUP(A9,Sheet1!$A$1:$D$229,3,FALSE)</f>
        <v>3</v>
      </c>
      <c r="O9">
        <f>N9-K9</f>
        <v>-1.2064369660000001</v>
      </c>
      <c r="P9">
        <f>N9-L9</f>
        <v>-0.87177706599999993</v>
      </c>
      <c r="Q9">
        <v>2.3472222220000001</v>
      </c>
      <c r="R9">
        <f t="shared" si="0"/>
        <v>-0.65277777799999992</v>
      </c>
      <c r="S9">
        <f t="shared" si="1"/>
        <v>4.0576923100000002</v>
      </c>
      <c r="T9">
        <f t="shared" si="2"/>
        <v>1.0576923100000002</v>
      </c>
    </row>
    <row r="10" spans="1:20" x14ac:dyDescent="0.25">
      <c r="A10" t="s">
        <v>200</v>
      </c>
      <c r="B10" t="s">
        <v>20</v>
      </c>
      <c r="C10" t="s">
        <v>79</v>
      </c>
      <c r="D10" t="s">
        <v>78</v>
      </c>
      <c r="E10">
        <v>37</v>
      </c>
      <c r="F10">
        <v>0.61944444399999998</v>
      </c>
      <c r="G10">
        <v>1.0609836070000001</v>
      </c>
      <c r="H10">
        <v>0.84021402599999995</v>
      </c>
      <c r="I10">
        <v>0.79479166700000003</v>
      </c>
      <c r="J10">
        <v>0.81750284600000001</v>
      </c>
      <c r="K10">
        <v>30.247605310000001</v>
      </c>
      <c r="L10">
        <v>30.527709850000001</v>
      </c>
      <c r="M10">
        <v>9300</v>
      </c>
      <c r="N10">
        <f>VLOOKUP(A10,Sheet1!$A$1:$D$229,3,FALSE)</f>
        <v>35.4</v>
      </c>
      <c r="O10">
        <f>N10-K10</f>
        <v>5.1523946899999977</v>
      </c>
      <c r="P10">
        <f>N10-L10</f>
        <v>4.8722901499999978</v>
      </c>
      <c r="Q10">
        <v>22.919444439999999</v>
      </c>
      <c r="R10">
        <f t="shared" si="0"/>
        <v>-12.480555559999999</v>
      </c>
      <c r="S10">
        <f t="shared" si="1"/>
        <v>39.256393459000002</v>
      </c>
      <c r="T10">
        <f t="shared" si="2"/>
        <v>3.8563934590000031</v>
      </c>
    </row>
    <row r="11" spans="1:20" x14ac:dyDescent="0.25">
      <c r="A11" t="s">
        <v>74</v>
      </c>
      <c r="B11" t="s">
        <v>20</v>
      </c>
      <c r="C11" t="s">
        <v>64</v>
      </c>
      <c r="D11" t="s">
        <v>65</v>
      </c>
      <c r="E11">
        <v>0</v>
      </c>
      <c r="F11">
        <v>0.53888888899999998</v>
      </c>
      <c r="G11">
        <v>0.896280992</v>
      </c>
      <c r="H11">
        <v>0.71758493999999995</v>
      </c>
      <c r="I11">
        <v>0.78833333299999997</v>
      </c>
      <c r="J11">
        <v>0.75295913699999995</v>
      </c>
      <c r="K11">
        <v>0</v>
      </c>
      <c r="L11">
        <v>0</v>
      </c>
      <c r="M11">
        <v>5400</v>
      </c>
      <c r="N11">
        <f>VLOOKUP(A11,Sheet1!$A$1:$D$229,3,FALSE)</f>
        <v>0</v>
      </c>
      <c r="R11">
        <f t="shared" si="0"/>
        <v>0</v>
      </c>
      <c r="S11">
        <f t="shared" si="1"/>
        <v>0</v>
      </c>
      <c r="T11">
        <f t="shared" si="2"/>
        <v>0</v>
      </c>
    </row>
    <row r="12" spans="1:20" x14ac:dyDescent="0.25">
      <c r="A12" t="s">
        <v>208</v>
      </c>
      <c r="B12" t="s">
        <v>20</v>
      </c>
      <c r="C12" t="s">
        <v>79</v>
      </c>
      <c r="D12" t="s">
        <v>78</v>
      </c>
      <c r="E12">
        <v>0</v>
      </c>
      <c r="F12">
        <v>0.46666666699999998</v>
      </c>
      <c r="G12">
        <v>0.77911392400000001</v>
      </c>
      <c r="H12">
        <v>0.62289029500000004</v>
      </c>
      <c r="I12">
        <v>0.79479166700000003</v>
      </c>
      <c r="J12">
        <v>0.70884098100000004</v>
      </c>
      <c r="K12">
        <v>0</v>
      </c>
      <c r="L12">
        <v>0</v>
      </c>
      <c r="M12">
        <v>3500</v>
      </c>
      <c r="N12">
        <f>VLOOKUP(A12,Sheet1!$A$1:$D$229,3,FALSE)</f>
        <v>7.5</v>
      </c>
      <c r="O12">
        <f>N12-K12</f>
        <v>7.5</v>
      </c>
      <c r="P12">
        <f>N12-L12</f>
        <v>7.5</v>
      </c>
      <c r="Q12">
        <v>0</v>
      </c>
      <c r="R12">
        <f t="shared" si="0"/>
        <v>-7.5</v>
      </c>
      <c r="S12">
        <f t="shared" si="1"/>
        <v>0</v>
      </c>
      <c r="T12">
        <f t="shared" si="2"/>
        <v>-7.5</v>
      </c>
    </row>
    <row r="13" spans="1:20" x14ac:dyDescent="0.25">
      <c r="A13" t="s">
        <v>188</v>
      </c>
      <c r="B13" t="s">
        <v>20</v>
      </c>
      <c r="C13" t="s">
        <v>180</v>
      </c>
      <c r="D13" t="s">
        <v>181</v>
      </c>
      <c r="E13">
        <v>19</v>
      </c>
      <c r="F13">
        <v>0.40694444400000002</v>
      </c>
      <c r="G13">
        <v>0.83688888900000002</v>
      </c>
      <c r="H13">
        <v>0.62191666700000003</v>
      </c>
      <c r="I13">
        <v>0.98520833299999999</v>
      </c>
      <c r="J13">
        <v>0.80356249999999996</v>
      </c>
      <c r="K13">
        <v>15.267687499999999</v>
      </c>
      <c r="L13">
        <v>14.11726389</v>
      </c>
      <c r="M13">
        <v>3800</v>
      </c>
      <c r="N13">
        <f>VLOOKUP(A13,Sheet1!$A$1:$D$229,3,FALSE)</f>
        <v>9.1999999999999993</v>
      </c>
      <c r="O13">
        <f>N13-K13</f>
        <v>-6.0676874999999999</v>
      </c>
      <c r="P13">
        <f>N13-L13</f>
        <v>-4.917263890000001</v>
      </c>
      <c r="Q13">
        <v>7.7319444439999998</v>
      </c>
      <c r="R13">
        <f t="shared" si="0"/>
        <v>-1.4680555559999995</v>
      </c>
      <c r="S13">
        <f t="shared" si="1"/>
        <v>15.900888891000001</v>
      </c>
      <c r="T13">
        <f t="shared" si="2"/>
        <v>6.7008888910000017</v>
      </c>
    </row>
    <row r="14" spans="1:20" x14ac:dyDescent="0.25">
      <c r="A14" t="s">
        <v>121</v>
      </c>
      <c r="B14" t="s">
        <v>20</v>
      </c>
      <c r="C14" t="s">
        <v>33</v>
      </c>
      <c r="D14" t="s">
        <v>32</v>
      </c>
      <c r="E14">
        <v>33.5</v>
      </c>
      <c r="F14">
        <v>0.74583333299999999</v>
      </c>
      <c r="G14">
        <v>1.074461538</v>
      </c>
      <c r="H14">
        <v>0.91014743600000003</v>
      </c>
      <c r="I14">
        <v>1.1827083329999999</v>
      </c>
      <c r="J14">
        <v>1.0464278849999999</v>
      </c>
      <c r="K14">
        <v>35.055334129999999</v>
      </c>
      <c r="L14">
        <v>33.533535790000002</v>
      </c>
      <c r="M14">
        <v>7900</v>
      </c>
      <c r="N14">
        <f>VLOOKUP(A14,Sheet1!$A$1:$D$229,3,FALSE)</f>
        <v>42.5</v>
      </c>
      <c r="O14">
        <f>N14-K14</f>
        <v>7.4446658700000015</v>
      </c>
      <c r="P14">
        <f>N14-L14</f>
        <v>8.966464209999998</v>
      </c>
      <c r="Q14">
        <v>24.985416669999999</v>
      </c>
      <c r="R14">
        <f t="shared" si="0"/>
        <v>-17.514583330000001</v>
      </c>
      <c r="S14">
        <f t="shared" si="1"/>
        <v>35.994461522999998</v>
      </c>
      <c r="T14">
        <f t="shared" si="2"/>
        <v>-6.5055384770000018</v>
      </c>
    </row>
    <row r="15" spans="1:20" x14ac:dyDescent="0.25">
      <c r="A15" t="s">
        <v>119</v>
      </c>
      <c r="B15" t="s">
        <v>20</v>
      </c>
      <c r="C15" t="s">
        <v>111</v>
      </c>
      <c r="D15" t="s">
        <v>112</v>
      </c>
      <c r="E15">
        <v>10</v>
      </c>
      <c r="F15">
        <v>0.47499999999999998</v>
      </c>
      <c r="G15">
        <v>0.80180180199999995</v>
      </c>
      <c r="H15">
        <v>0.63840090100000002</v>
      </c>
      <c r="I15">
        <v>1.184375</v>
      </c>
      <c r="J15">
        <v>0.91138794999999995</v>
      </c>
      <c r="K15">
        <v>9.1138795049999999</v>
      </c>
      <c r="L15">
        <v>8.2039226729999992</v>
      </c>
      <c r="M15">
        <v>3500</v>
      </c>
      <c r="N15">
        <f>VLOOKUP(A15,Sheet1!$A$1:$D$229,3,FALSE)</f>
        <v>0</v>
      </c>
      <c r="O15">
        <f>N15-K15</f>
        <v>-9.1138795049999999</v>
      </c>
      <c r="P15">
        <f>N15-L15</f>
        <v>-8.2039226729999992</v>
      </c>
      <c r="Q15">
        <v>4.75</v>
      </c>
    </row>
    <row r="16" spans="1:20" x14ac:dyDescent="0.25">
      <c r="A16" t="s">
        <v>215</v>
      </c>
      <c r="B16" t="s">
        <v>20</v>
      </c>
      <c r="C16" t="s">
        <v>102</v>
      </c>
      <c r="D16" t="s">
        <v>101</v>
      </c>
      <c r="E16">
        <v>15</v>
      </c>
      <c r="F16">
        <v>0.60138888899999998</v>
      </c>
      <c r="G16">
        <v>0.81596638700000002</v>
      </c>
      <c r="H16">
        <v>0.70867763800000005</v>
      </c>
      <c r="I16">
        <v>1.145</v>
      </c>
      <c r="J16">
        <v>0.92683881899999998</v>
      </c>
      <c r="K16">
        <v>13.902582280000001</v>
      </c>
      <c r="L16">
        <v>12.81177638</v>
      </c>
      <c r="M16">
        <v>4500</v>
      </c>
      <c r="N16">
        <f>VLOOKUP(A16,Sheet1!$A$1:$D$229,3,FALSE)</f>
        <v>36.4</v>
      </c>
      <c r="O16">
        <f>N16-K16</f>
        <v>22.497417719999998</v>
      </c>
      <c r="P16">
        <f>N16-L16</f>
        <v>23.588223620000001</v>
      </c>
      <c r="Q16">
        <v>9.0208333330000006</v>
      </c>
    </row>
    <row r="17" spans="1:20" x14ac:dyDescent="0.25">
      <c r="A17" t="s">
        <v>220</v>
      </c>
      <c r="B17" t="s">
        <v>20</v>
      </c>
      <c r="C17" t="s">
        <v>181</v>
      </c>
      <c r="D17" t="s">
        <v>180</v>
      </c>
      <c r="E17">
        <v>36</v>
      </c>
      <c r="F17">
        <v>0.39722222200000001</v>
      </c>
      <c r="G17">
        <v>0.71939393900000004</v>
      </c>
      <c r="H17">
        <v>0.55830808099999996</v>
      </c>
      <c r="I17">
        <v>0.98520833299999999</v>
      </c>
      <c r="J17">
        <v>0.77175820699999997</v>
      </c>
      <c r="K17">
        <v>27.783295450000001</v>
      </c>
      <c r="L17">
        <v>25.221893940000001</v>
      </c>
      <c r="M17">
        <v>3700</v>
      </c>
      <c r="N17">
        <f>VLOOKUP(A17,Sheet1!$A$1:$D$229,3,FALSE)</f>
        <v>21.3</v>
      </c>
      <c r="O17">
        <f>N17-K17</f>
        <v>-6.48329545</v>
      </c>
      <c r="P17">
        <f>N17-L17</f>
        <v>-3.9218939400000004</v>
      </c>
      <c r="Q17">
        <v>14.3</v>
      </c>
      <c r="R17">
        <f t="shared" si="0"/>
        <v>-7</v>
      </c>
      <c r="S17">
        <f t="shared" si="1"/>
        <v>25.898181804</v>
      </c>
      <c r="T17">
        <f t="shared" si="2"/>
        <v>4.5981818039999993</v>
      </c>
    </row>
    <row r="18" spans="1:20" x14ac:dyDescent="0.25">
      <c r="A18" t="s">
        <v>217</v>
      </c>
      <c r="B18" t="s">
        <v>20</v>
      </c>
      <c r="C18" t="s">
        <v>102</v>
      </c>
      <c r="D18" t="s">
        <v>101</v>
      </c>
      <c r="E18">
        <v>0</v>
      </c>
      <c r="F18">
        <v>0.65</v>
      </c>
      <c r="G18">
        <v>1.1433021809999999</v>
      </c>
      <c r="H18">
        <v>0.89665108999999998</v>
      </c>
      <c r="I18">
        <v>1.145</v>
      </c>
      <c r="J18">
        <v>1.0208255449999999</v>
      </c>
      <c r="K18">
        <v>0</v>
      </c>
      <c r="L18">
        <v>0</v>
      </c>
      <c r="M18">
        <v>8300</v>
      </c>
      <c r="N18">
        <f>VLOOKUP(A18,Sheet1!$A$1:$D$229,3,FALSE)</f>
        <v>0</v>
      </c>
      <c r="R18">
        <f t="shared" si="0"/>
        <v>0</v>
      </c>
      <c r="S18">
        <f t="shared" si="1"/>
        <v>0</v>
      </c>
      <c r="T18">
        <f t="shared" si="2"/>
        <v>0</v>
      </c>
    </row>
    <row r="19" spans="1:20" x14ac:dyDescent="0.25">
      <c r="A19" t="s">
        <v>68</v>
      </c>
      <c r="B19" t="s">
        <v>20</v>
      </c>
      <c r="C19" t="s">
        <v>64</v>
      </c>
      <c r="D19" t="s">
        <v>65</v>
      </c>
      <c r="E19">
        <v>25</v>
      </c>
      <c r="F19">
        <v>0.51666666699999997</v>
      </c>
      <c r="G19">
        <v>0.92465753399999995</v>
      </c>
      <c r="H19">
        <v>0.72066209999999997</v>
      </c>
      <c r="I19">
        <v>0.78833333299999997</v>
      </c>
      <c r="J19">
        <v>0.75449771700000001</v>
      </c>
      <c r="K19">
        <v>18.862442919999999</v>
      </c>
      <c r="L19">
        <v>18.580479449999999</v>
      </c>
      <c r="M19">
        <v>3800</v>
      </c>
      <c r="N19">
        <f>VLOOKUP(A19,Sheet1!$A$1:$D$229,3,FALSE)</f>
        <v>30.4</v>
      </c>
      <c r="O19">
        <f>N19-K19</f>
        <v>11.537557079999999</v>
      </c>
      <c r="P19">
        <f>N19-L19</f>
        <v>11.81952055</v>
      </c>
      <c r="Q19">
        <v>12.91666667</v>
      </c>
      <c r="R19">
        <f t="shared" si="0"/>
        <v>-17.483333330000001</v>
      </c>
      <c r="S19">
        <f t="shared" si="1"/>
        <v>23.116438349999999</v>
      </c>
      <c r="T19">
        <f t="shared" si="2"/>
        <v>-7.2835616499999993</v>
      </c>
    </row>
    <row r="20" spans="1:20" x14ac:dyDescent="0.25">
      <c r="A20" t="s">
        <v>168</v>
      </c>
      <c r="B20" t="s">
        <v>20</v>
      </c>
      <c r="C20" t="s">
        <v>146</v>
      </c>
      <c r="D20" t="s">
        <v>145</v>
      </c>
      <c r="E20">
        <v>32.5</v>
      </c>
      <c r="F20">
        <v>0.64444444400000001</v>
      </c>
      <c r="G20">
        <v>1.081055901</v>
      </c>
      <c r="H20">
        <v>0.86275017300000001</v>
      </c>
      <c r="I20">
        <v>0.80333333299999998</v>
      </c>
      <c r="J20">
        <v>0.83304175300000005</v>
      </c>
      <c r="K20">
        <v>27.073856970000001</v>
      </c>
      <c r="L20">
        <v>27.39569818</v>
      </c>
      <c r="M20">
        <v>8300</v>
      </c>
      <c r="N20">
        <f>VLOOKUP(A20,Sheet1!$A$1:$D$229,3,FALSE)</f>
        <v>19.899999999999999</v>
      </c>
      <c r="O20">
        <f>N20-K20</f>
        <v>-7.1738569700000028</v>
      </c>
      <c r="P20">
        <f>N20-L20</f>
        <v>-7.4956981800000015</v>
      </c>
      <c r="Q20">
        <v>20.944444440000002</v>
      </c>
    </row>
    <row r="21" spans="1:20" x14ac:dyDescent="0.25">
      <c r="A21" t="s">
        <v>110</v>
      </c>
      <c r="B21" t="s">
        <v>20</v>
      </c>
      <c r="C21" t="s">
        <v>111</v>
      </c>
      <c r="D21" t="s">
        <v>112</v>
      </c>
      <c r="E21">
        <v>30.5</v>
      </c>
      <c r="F21">
        <v>0.70555555599999997</v>
      </c>
      <c r="G21">
        <v>0.96378205100000003</v>
      </c>
      <c r="H21">
        <v>0.83466880300000001</v>
      </c>
      <c r="I21">
        <v>1.184375</v>
      </c>
      <c r="J21">
        <v>1.0095219019999999</v>
      </c>
      <c r="K21">
        <v>30.790417999999999</v>
      </c>
      <c r="L21">
        <v>29.01274484</v>
      </c>
      <c r="M21">
        <v>8000</v>
      </c>
      <c r="N21">
        <f>VLOOKUP(A21,Sheet1!$A$1:$D$229,3,FALSE)</f>
        <v>31.4</v>
      </c>
      <c r="O21">
        <f>N21-K21</f>
        <v>0.60958199999999962</v>
      </c>
      <c r="P21">
        <f>N21-L21</f>
        <v>2.3872551599999987</v>
      </c>
      <c r="Q21">
        <v>21.519444440000001</v>
      </c>
      <c r="R21">
        <f t="shared" si="0"/>
        <v>-9.8805555599999977</v>
      </c>
      <c r="S21">
        <f t="shared" si="1"/>
        <v>29.395352555500001</v>
      </c>
      <c r="T21">
        <f t="shared" si="2"/>
        <v>-2.004647444499998</v>
      </c>
    </row>
    <row r="22" spans="1:20" x14ac:dyDescent="0.25">
      <c r="A22" t="s">
        <v>141</v>
      </c>
      <c r="B22" t="s">
        <v>20</v>
      </c>
      <c r="C22" t="s">
        <v>112</v>
      </c>
      <c r="D22" t="s">
        <v>111</v>
      </c>
      <c r="E22">
        <v>0</v>
      </c>
      <c r="F22">
        <v>0.38472220000000001</v>
      </c>
      <c r="G22">
        <v>0.70377358499999998</v>
      </c>
      <c r="H22">
        <v>0.54424789200000001</v>
      </c>
      <c r="I22">
        <v>0.91833333299999997</v>
      </c>
      <c r="J22">
        <v>0.73129061299999998</v>
      </c>
      <c r="K22">
        <v>0</v>
      </c>
      <c r="L22">
        <v>0</v>
      </c>
      <c r="M22">
        <v>4500</v>
      </c>
      <c r="N22">
        <f>VLOOKUP(A22,Sheet1!$A$1:$D$229,3,FALSE)</f>
        <v>21.2</v>
      </c>
      <c r="O22">
        <f>N22-K22</f>
        <v>21.2</v>
      </c>
      <c r="P22">
        <f>N22-L22</f>
        <v>21.2</v>
      </c>
      <c r="Q22">
        <v>0</v>
      </c>
      <c r="R22">
        <f t="shared" si="0"/>
        <v>-21.2</v>
      </c>
      <c r="S22">
        <f t="shared" si="1"/>
        <v>0</v>
      </c>
      <c r="T22">
        <f t="shared" si="2"/>
        <v>-21.2</v>
      </c>
    </row>
    <row r="23" spans="1:20" x14ac:dyDescent="0.25">
      <c r="A23" t="s">
        <v>92</v>
      </c>
      <c r="B23" t="s">
        <v>20</v>
      </c>
      <c r="C23" t="s">
        <v>65</v>
      </c>
      <c r="D23" t="s">
        <v>64</v>
      </c>
      <c r="E23">
        <v>25</v>
      </c>
      <c r="F23">
        <v>0.52083333300000001</v>
      </c>
      <c r="G23">
        <v>0.911814346</v>
      </c>
      <c r="H23">
        <v>0.71632384000000004</v>
      </c>
      <c r="I23">
        <v>0.98520833299999999</v>
      </c>
      <c r="J23">
        <v>0.85076608600000003</v>
      </c>
      <c r="K23">
        <v>21.269152160000001</v>
      </c>
      <c r="L23">
        <v>20.14880011</v>
      </c>
      <c r="M23">
        <v>3900</v>
      </c>
      <c r="N23">
        <f>VLOOKUP(A23,Sheet1!$A$1:$D$229,3,FALSE)</f>
        <v>6.2</v>
      </c>
      <c r="O23">
        <f>N23-K23</f>
        <v>-15.069152160000002</v>
      </c>
      <c r="P23">
        <f>N23-L23</f>
        <v>-13.948800110000001</v>
      </c>
      <c r="Q23">
        <v>13.02083333</v>
      </c>
      <c r="R23">
        <f t="shared" si="0"/>
        <v>6.8208333300000001</v>
      </c>
      <c r="S23">
        <f t="shared" si="1"/>
        <v>22.795358650000001</v>
      </c>
      <c r="T23">
        <f t="shared" si="2"/>
        <v>16.595358650000001</v>
      </c>
    </row>
    <row r="24" spans="1:20" x14ac:dyDescent="0.25">
      <c r="A24" t="s">
        <v>75</v>
      </c>
      <c r="B24" t="s">
        <v>20</v>
      </c>
      <c r="C24" t="s">
        <v>64</v>
      </c>
      <c r="D24" t="s">
        <v>65</v>
      </c>
      <c r="E24">
        <v>0</v>
      </c>
      <c r="F24">
        <v>0.38611111100000001</v>
      </c>
      <c r="G24">
        <v>0.81176470599999995</v>
      </c>
      <c r="H24">
        <v>0.59893790800000002</v>
      </c>
      <c r="I24">
        <v>0.78833333299999997</v>
      </c>
      <c r="J24">
        <v>0.69363562099999998</v>
      </c>
      <c r="K24">
        <v>0</v>
      </c>
      <c r="L24">
        <v>0</v>
      </c>
      <c r="M24">
        <v>4600</v>
      </c>
      <c r="N24">
        <f>VLOOKUP(A24,Sheet1!$A$1:$D$229,3,FALSE)</f>
        <v>1.2</v>
      </c>
      <c r="O24">
        <f>N24-K24</f>
        <v>1.2</v>
      </c>
      <c r="P24">
        <f>N24-L24</f>
        <v>1.2</v>
      </c>
      <c r="Q24">
        <v>0</v>
      </c>
      <c r="R24">
        <f t="shared" si="0"/>
        <v>-1.2</v>
      </c>
      <c r="S24">
        <f t="shared" si="1"/>
        <v>0</v>
      </c>
      <c r="T24">
        <f t="shared" si="2"/>
        <v>-1.2</v>
      </c>
    </row>
    <row r="25" spans="1:20" x14ac:dyDescent="0.25">
      <c r="A25" t="s">
        <v>209</v>
      </c>
      <c r="B25" t="s">
        <v>20</v>
      </c>
      <c r="C25" t="s">
        <v>79</v>
      </c>
      <c r="D25" t="s">
        <v>78</v>
      </c>
      <c r="E25">
        <v>0</v>
      </c>
      <c r="F25">
        <v>0.47638888899999998</v>
      </c>
      <c r="G25">
        <v>0.69384615400000005</v>
      </c>
      <c r="H25">
        <v>0.58511752100000003</v>
      </c>
      <c r="I25">
        <v>0.79479166700000003</v>
      </c>
      <c r="J25">
        <v>0.68995459400000003</v>
      </c>
      <c r="K25">
        <v>0</v>
      </c>
      <c r="L25">
        <v>0</v>
      </c>
      <c r="M25">
        <v>3500</v>
      </c>
      <c r="R25">
        <f t="shared" si="0"/>
        <v>0</v>
      </c>
      <c r="S25">
        <f t="shared" si="1"/>
        <v>0</v>
      </c>
      <c r="T25">
        <f t="shared" si="2"/>
        <v>0</v>
      </c>
    </row>
    <row r="26" spans="1:20" x14ac:dyDescent="0.25">
      <c r="A26" t="s">
        <v>99</v>
      </c>
      <c r="B26" t="s">
        <v>20</v>
      </c>
      <c r="C26" t="s">
        <v>65</v>
      </c>
      <c r="D26" t="s">
        <v>64</v>
      </c>
      <c r="E26">
        <v>0</v>
      </c>
      <c r="F26">
        <v>0.52777777800000003</v>
      </c>
      <c r="G26">
        <v>0.79367816099999999</v>
      </c>
      <c r="H26">
        <v>0.66072796899999997</v>
      </c>
      <c r="I26">
        <v>0.98520833299999999</v>
      </c>
      <c r="J26">
        <v>0.82296815099999998</v>
      </c>
      <c r="K26">
        <v>0</v>
      </c>
      <c r="L26">
        <v>0</v>
      </c>
      <c r="M26">
        <v>4000</v>
      </c>
      <c r="R26">
        <f t="shared" si="0"/>
        <v>0</v>
      </c>
      <c r="S26">
        <f t="shared" si="1"/>
        <v>0</v>
      </c>
      <c r="T26">
        <f t="shared" si="2"/>
        <v>0</v>
      </c>
    </row>
    <row r="27" spans="1:20" x14ac:dyDescent="0.25">
      <c r="A27" t="s">
        <v>183</v>
      </c>
      <c r="B27" t="s">
        <v>20</v>
      </c>
      <c r="C27" t="s">
        <v>180</v>
      </c>
      <c r="D27" t="s">
        <v>181</v>
      </c>
      <c r="E27">
        <v>28</v>
      </c>
      <c r="F27">
        <v>0.53472222199999997</v>
      </c>
      <c r="G27">
        <v>0.79636363600000004</v>
      </c>
      <c r="H27">
        <v>0.66554292900000001</v>
      </c>
      <c r="I27">
        <v>0.98520833299999999</v>
      </c>
      <c r="J27">
        <v>0.825375631</v>
      </c>
      <c r="K27">
        <v>23.110517680000001</v>
      </c>
      <c r="L27">
        <v>21.618745789999998</v>
      </c>
      <c r="M27">
        <v>6300</v>
      </c>
      <c r="N27">
        <f>VLOOKUP(A27,Sheet1!$A$1:$D$229,3,FALSE)</f>
        <v>28.8</v>
      </c>
      <c r="O27">
        <f>N27-K27</f>
        <v>5.6894823199999998</v>
      </c>
      <c r="P27">
        <f>N27-L27</f>
        <v>7.1812542100000023</v>
      </c>
      <c r="Q27">
        <v>14.972222220000001</v>
      </c>
      <c r="R27">
        <f t="shared" si="0"/>
        <v>-13.82777778</v>
      </c>
      <c r="S27">
        <f t="shared" si="1"/>
        <v>22.298181808000002</v>
      </c>
      <c r="T27">
        <f t="shared" si="2"/>
        <v>-6.5018181919999982</v>
      </c>
    </row>
    <row r="28" spans="1:20" x14ac:dyDescent="0.25">
      <c r="A28" t="s">
        <v>136</v>
      </c>
      <c r="B28" t="s">
        <v>20</v>
      </c>
      <c r="C28" t="s">
        <v>112</v>
      </c>
      <c r="D28" t="s">
        <v>111</v>
      </c>
      <c r="E28">
        <v>27</v>
      </c>
      <c r="F28">
        <v>0.57361111099999995</v>
      </c>
      <c r="G28">
        <v>0.93955223899999996</v>
      </c>
      <c r="H28">
        <v>0.75658167499999995</v>
      </c>
      <c r="I28">
        <v>0.91833333299999997</v>
      </c>
      <c r="J28">
        <v>0.83745750399999996</v>
      </c>
      <c r="K28">
        <v>22.611352610000001</v>
      </c>
      <c r="L28">
        <v>21.883470150000001</v>
      </c>
      <c r="M28">
        <v>4700</v>
      </c>
      <c r="N28">
        <f>VLOOKUP(A28,Sheet1!$A$1:$D$229,3,FALSE)</f>
        <v>22</v>
      </c>
      <c r="O28">
        <f>N28-K28</f>
        <v>-0.61135261000000085</v>
      </c>
      <c r="P28">
        <f>N28-L28</f>
        <v>0.11652984999999916</v>
      </c>
      <c r="Q28">
        <v>15.487500000000001</v>
      </c>
      <c r="R28">
        <f t="shared" si="0"/>
        <v>-6.5124999999999993</v>
      </c>
      <c r="S28">
        <f t="shared" si="1"/>
        <v>25.367910453</v>
      </c>
      <c r="T28">
        <f t="shared" si="2"/>
        <v>3.3679104530000004</v>
      </c>
    </row>
    <row r="29" spans="1:20" x14ac:dyDescent="0.25">
      <c r="A29" t="s">
        <v>238</v>
      </c>
      <c r="B29" t="s">
        <v>20</v>
      </c>
      <c r="C29" t="s">
        <v>45</v>
      </c>
      <c r="D29" t="s">
        <v>44</v>
      </c>
      <c r="E29">
        <v>10</v>
      </c>
      <c r="F29">
        <v>0.63472222199999995</v>
      </c>
      <c r="G29">
        <v>0.77544642900000005</v>
      </c>
      <c r="H29">
        <v>0.70508432499999996</v>
      </c>
      <c r="I29">
        <v>0.81354166699999997</v>
      </c>
      <c r="J29">
        <v>0.75931299600000002</v>
      </c>
      <c r="K29">
        <v>7.5931299599999997</v>
      </c>
      <c r="L29">
        <v>7.4123677250000002</v>
      </c>
      <c r="M29">
        <v>3700</v>
      </c>
      <c r="N29">
        <f>VLOOKUP(A29,Sheet1!$A$1:$D$229,3,FALSE)</f>
        <v>40.4</v>
      </c>
      <c r="O29">
        <f>N29-K29</f>
        <v>32.80687004</v>
      </c>
      <c r="P29">
        <f>N29-L29</f>
        <v>32.987632274999996</v>
      </c>
      <c r="Q29">
        <v>6.3472222220000001</v>
      </c>
      <c r="R29">
        <f t="shared" si="0"/>
        <v>-34.052777777999999</v>
      </c>
      <c r="S29">
        <f t="shared" si="1"/>
        <v>7.7544642900000005</v>
      </c>
      <c r="T29">
        <f t="shared" si="2"/>
        <v>-32.645535709999997</v>
      </c>
    </row>
    <row r="30" spans="1:20" x14ac:dyDescent="0.25">
      <c r="A30" t="s">
        <v>30</v>
      </c>
      <c r="B30" t="s">
        <v>20</v>
      </c>
      <c r="C30" t="s">
        <v>16</v>
      </c>
      <c r="D30" t="s">
        <v>17</v>
      </c>
      <c r="E30">
        <v>0</v>
      </c>
      <c r="F30">
        <v>0.320833333</v>
      </c>
      <c r="G30">
        <v>0.66780821899999998</v>
      </c>
      <c r="H30">
        <v>0.49432077600000002</v>
      </c>
      <c r="I30">
        <v>1.0631250000000001</v>
      </c>
      <c r="J30">
        <v>0.778722888</v>
      </c>
      <c r="K30">
        <v>0</v>
      </c>
      <c r="L30">
        <v>0</v>
      </c>
      <c r="M30">
        <v>3500</v>
      </c>
      <c r="R30">
        <f t="shared" si="0"/>
        <v>0</v>
      </c>
      <c r="S30">
        <f t="shared" si="1"/>
        <v>0</v>
      </c>
      <c r="T30">
        <f t="shared" si="2"/>
        <v>0</v>
      </c>
    </row>
    <row r="31" spans="1:20" x14ac:dyDescent="0.25">
      <c r="A31" t="s">
        <v>152</v>
      </c>
      <c r="B31" t="s">
        <v>20</v>
      </c>
      <c r="C31" t="s">
        <v>145</v>
      </c>
      <c r="D31" t="s">
        <v>146</v>
      </c>
      <c r="E31">
        <v>10</v>
      </c>
      <c r="F31">
        <v>0.53194444399999996</v>
      </c>
      <c r="G31">
        <v>0.73513513500000005</v>
      </c>
      <c r="H31">
        <v>0.63353979000000005</v>
      </c>
      <c r="I31">
        <v>0.91833333299999997</v>
      </c>
      <c r="J31">
        <v>0.77593656200000005</v>
      </c>
      <c r="K31">
        <v>7.7593656160000002</v>
      </c>
      <c r="L31">
        <v>7.2847097099999996</v>
      </c>
      <c r="M31">
        <v>3500</v>
      </c>
      <c r="N31">
        <f>VLOOKUP(A31,Sheet1!$A$1:$D$229,3,FALSE)</f>
        <v>1.2</v>
      </c>
      <c r="O31">
        <f>N31-K31</f>
        <v>-6.559365616</v>
      </c>
      <c r="P31">
        <f>N31-L31</f>
        <v>-6.0847097099999994</v>
      </c>
      <c r="Q31">
        <v>5.3194444440000002</v>
      </c>
      <c r="R31">
        <f t="shared" si="0"/>
        <v>4.119444444</v>
      </c>
      <c r="S31">
        <f t="shared" si="1"/>
        <v>7.3513513500000007</v>
      </c>
      <c r="T31">
        <f t="shared" si="2"/>
        <v>6.1513513500000006</v>
      </c>
    </row>
    <row r="32" spans="1:20" x14ac:dyDescent="0.25">
      <c r="A32" t="s">
        <v>153</v>
      </c>
      <c r="B32" t="s">
        <v>20</v>
      </c>
      <c r="C32" t="s">
        <v>145</v>
      </c>
      <c r="D32" t="s">
        <v>146</v>
      </c>
      <c r="E32">
        <v>0</v>
      </c>
      <c r="F32">
        <v>0.47638888899999998</v>
      </c>
      <c r="G32">
        <v>0.56538461500000003</v>
      </c>
      <c r="H32">
        <v>0.52088675200000001</v>
      </c>
      <c r="I32">
        <v>0.91833333299999997</v>
      </c>
      <c r="J32">
        <v>0.71961004299999998</v>
      </c>
      <c r="K32">
        <v>0</v>
      </c>
      <c r="L32">
        <v>0</v>
      </c>
      <c r="M32">
        <v>3500</v>
      </c>
      <c r="N32">
        <f>VLOOKUP(A32,Sheet1!$A$1:$D$229,3,FALSE)</f>
        <v>0</v>
      </c>
      <c r="R32">
        <f t="shared" si="0"/>
        <v>0</v>
      </c>
      <c r="S32">
        <f t="shared" si="1"/>
        <v>0</v>
      </c>
      <c r="T32">
        <f t="shared" si="2"/>
        <v>0</v>
      </c>
    </row>
    <row r="33" spans="1:20" x14ac:dyDescent="0.25">
      <c r="A33" t="s">
        <v>46</v>
      </c>
      <c r="B33" t="s">
        <v>20</v>
      </c>
      <c r="C33" t="s">
        <v>44</v>
      </c>
      <c r="D33" t="s">
        <v>45</v>
      </c>
      <c r="E33">
        <v>29</v>
      </c>
      <c r="F33">
        <v>0.55000000000000004</v>
      </c>
      <c r="G33">
        <v>0.90200000000000002</v>
      </c>
      <c r="H33">
        <v>0.72599999999999998</v>
      </c>
      <c r="I33">
        <v>0.92104166700000001</v>
      </c>
      <c r="J33">
        <v>0.82352083300000001</v>
      </c>
      <c r="K33">
        <v>23.882104170000002</v>
      </c>
      <c r="L33">
        <v>22.939402780000002</v>
      </c>
      <c r="M33">
        <v>6000</v>
      </c>
      <c r="N33">
        <f>VLOOKUP(A33,Sheet1!$A$1:$D$229,3,FALSE)</f>
        <v>34.1</v>
      </c>
      <c r="O33">
        <f>N33-K33</f>
        <v>10.21789583</v>
      </c>
      <c r="P33">
        <f>N33-L33</f>
        <v>11.16059722</v>
      </c>
      <c r="Q33">
        <v>15.95</v>
      </c>
      <c r="R33">
        <f t="shared" si="0"/>
        <v>-18.150000000000002</v>
      </c>
      <c r="S33">
        <f t="shared" si="1"/>
        <v>26.158000000000001</v>
      </c>
      <c r="T33">
        <f t="shared" si="2"/>
        <v>-7.9420000000000002</v>
      </c>
    </row>
    <row r="34" spans="1:20" x14ac:dyDescent="0.25">
      <c r="A34" t="s">
        <v>174</v>
      </c>
      <c r="B34" t="s">
        <v>20</v>
      </c>
      <c r="C34" t="s">
        <v>146</v>
      </c>
      <c r="D34" t="s">
        <v>145</v>
      </c>
      <c r="E34">
        <v>10</v>
      </c>
      <c r="F34">
        <v>0.45138888900000002</v>
      </c>
      <c r="G34">
        <v>0.78137931000000005</v>
      </c>
      <c r="H34">
        <v>0.61638409999999999</v>
      </c>
      <c r="I34">
        <v>0.80333333299999998</v>
      </c>
      <c r="J34">
        <v>0.70985871599999995</v>
      </c>
      <c r="K34">
        <v>7.0985871649999996</v>
      </c>
      <c r="L34">
        <v>6.7870051089999999</v>
      </c>
      <c r="M34">
        <v>3500</v>
      </c>
      <c r="N34">
        <f>VLOOKUP(A34,Sheet1!$A$1:$D$229,3,FALSE)</f>
        <v>3.2</v>
      </c>
      <c r="O34">
        <f>N34-K34</f>
        <v>-3.8985871649999995</v>
      </c>
      <c r="P34">
        <f>N34-L34</f>
        <v>-3.5870051089999997</v>
      </c>
      <c r="Q34">
        <v>4.5138888890000004</v>
      </c>
      <c r="R34">
        <f t="shared" si="0"/>
        <v>1.3138888890000002</v>
      </c>
      <c r="S34">
        <f t="shared" si="1"/>
        <v>7.8137931000000007</v>
      </c>
      <c r="T34">
        <f t="shared" si="2"/>
        <v>4.6137931000000005</v>
      </c>
    </row>
    <row r="35" spans="1:20" x14ac:dyDescent="0.25">
      <c r="A35" t="s">
        <v>228</v>
      </c>
      <c r="B35" t="s">
        <v>20</v>
      </c>
      <c r="C35" t="s">
        <v>181</v>
      </c>
      <c r="D35" t="s">
        <v>180</v>
      </c>
      <c r="E35">
        <v>0</v>
      </c>
      <c r="F35">
        <v>0.64722222200000001</v>
      </c>
      <c r="G35">
        <v>1.030748663</v>
      </c>
      <c r="H35">
        <v>0.838985443</v>
      </c>
      <c r="I35">
        <v>0.98520833299999999</v>
      </c>
      <c r="J35">
        <v>0.91209688799999999</v>
      </c>
      <c r="K35">
        <v>0</v>
      </c>
      <c r="L35">
        <v>0</v>
      </c>
      <c r="M35">
        <v>7800</v>
      </c>
      <c r="R35">
        <f t="shared" si="0"/>
        <v>0</v>
      </c>
      <c r="S35">
        <f t="shared" si="1"/>
        <v>0</v>
      </c>
      <c r="T35">
        <f t="shared" si="2"/>
        <v>0</v>
      </c>
    </row>
    <row r="36" spans="1:20" x14ac:dyDescent="0.25">
      <c r="A36" t="s">
        <v>21</v>
      </c>
      <c r="B36" t="s">
        <v>20</v>
      </c>
      <c r="C36" t="s">
        <v>16</v>
      </c>
      <c r="D36" t="s">
        <v>17</v>
      </c>
      <c r="E36">
        <v>25.9</v>
      </c>
      <c r="F36">
        <v>0.39305555599999997</v>
      </c>
      <c r="G36">
        <v>0.749034749</v>
      </c>
      <c r="H36">
        <v>0.57104515199999994</v>
      </c>
      <c r="I36">
        <v>1.0631250000000001</v>
      </c>
      <c r="J36">
        <v>0.81708507600000002</v>
      </c>
      <c r="K36">
        <v>21.162503470000001</v>
      </c>
      <c r="L36">
        <v>19.038358800000001</v>
      </c>
      <c r="M36">
        <v>4200</v>
      </c>
      <c r="N36">
        <f>VLOOKUP(A36,Sheet1!$A$1:$D$229,3,FALSE)</f>
        <v>0</v>
      </c>
      <c r="O36">
        <f>N36-K36</f>
        <v>-21.162503470000001</v>
      </c>
      <c r="P36">
        <f>N36-L36</f>
        <v>-19.038358800000001</v>
      </c>
      <c r="Q36">
        <v>10.18013889</v>
      </c>
      <c r="R36">
        <f t="shared" si="0"/>
        <v>10.18013889</v>
      </c>
      <c r="S36">
        <f t="shared" si="1"/>
        <v>19.3999999991</v>
      </c>
      <c r="T36">
        <f t="shared" si="2"/>
        <v>19.3999999991</v>
      </c>
    </row>
    <row r="37" spans="1:20" x14ac:dyDescent="0.25">
      <c r="A37" t="s">
        <v>147</v>
      </c>
      <c r="B37" t="s">
        <v>20</v>
      </c>
      <c r="C37" t="s">
        <v>145</v>
      </c>
      <c r="D37" t="s">
        <v>146</v>
      </c>
      <c r="E37">
        <v>28</v>
      </c>
      <c r="F37">
        <v>0.49722222199999999</v>
      </c>
      <c r="G37">
        <v>0.81899224800000003</v>
      </c>
      <c r="H37">
        <v>0.65810723500000001</v>
      </c>
      <c r="I37">
        <v>0.91833333299999997</v>
      </c>
      <c r="J37">
        <v>0.78822028399999999</v>
      </c>
      <c r="K37">
        <v>22.070167959999999</v>
      </c>
      <c r="L37">
        <v>20.855779500000001</v>
      </c>
      <c r="M37">
        <v>4300</v>
      </c>
      <c r="N37">
        <f>VLOOKUP(A37,Sheet1!$A$1:$D$229,3,FALSE)</f>
        <v>15.4</v>
      </c>
      <c r="O37">
        <f>N37-K37</f>
        <v>-6.6701679599999988</v>
      </c>
      <c r="P37">
        <f>N37-L37</f>
        <v>-5.4557795000000002</v>
      </c>
      <c r="Q37">
        <v>13.92222222</v>
      </c>
    </row>
    <row r="38" spans="1:20" x14ac:dyDescent="0.25">
      <c r="A38" t="s">
        <v>37</v>
      </c>
      <c r="B38" t="s">
        <v>20</v>
      </c>
      <c r="C38" t="s">
        <v>32</v>
      </c>
      <c r="D38" t="s">
        <v>33</v>
      </c>
      <c r="E38">
        <v>20</v>
      </c>
      <c r="F38">
        <v>0.56666666700000001</v>
      </c>
      <c r="G38">
        <v>0.83891050599999994</v>
      </c>
      <c r="H38">
        <v>0.70278858600000005</v>
      </c>
      <c r="I38">
        <v>0.98854166700000001</v>
      </c>
      <c r="J38">
        <v>0.84566512599999999</v>
      </c>
      <c r="K38">
        <v>16.913302529999999</v>
      </c>
      <c r="L38">
        <v>15.96079226</v>
      </c>
      <c r="M38">
        <v>5100</v>
      </c>
      <c r="N38">
        <f>VLOOKUP(A38,Sheet1!$A$1:$D$229,3,FALSE)</f>
        <v>15.9</v>
      </c>
      <c r="O38">
        <f>N38-K38</f>
        <v>-1.0133025299999989</v>
      </c>
      <c r="P38">
        <f>N38-L38</f>
        <v>-6.0792259999999487E-2</v>
      </c>
      <c r="Q38">
        <v>11.33333333</v>
      </c>
      <c r="R38">
        <f t="shared" si="0"/>
        <v>-4.56666667</v>
      </c>
      <c r="S38">
        <f t="shared" si="1"/>
        <v>16.778210119999997</v>
      </c>
      <c r="T38">
        <f t="shared" si="2"/>
        <v>0.87821011999999676</v>
      </c>
    </row>
    <row r="39" spans="1:20" x14ac:dyDescent="0.25">
      <c r="A39" t="s">
        <v>142</v>
      </c>
      <c r="B39" t="s">
        <v>20</v>
      </c>
      <c r="C39" t="s">
        <v>112</v>
      </c>
      <c r="D39" t="s">
        <v>111</v>
      </c>
      <c r="E39">
        <v>0</v>
      </c>
      <c r="F39">
        <v>0.64722222200000001</v>
      </c>
      <c r="G39">
        <v>0.67333333299999998</v>
      </c>
      <c r="H39">
        <v>0.66027777799999998</v>
      </c>
      <c r="I39">
        <v>0.91833333299999997</v>
      </c>
      <c r="J39">
        <v>0.78930555599999996</v>
      </c>
      <c r="K39">
        <v>0</v>
      </c>
      <c r="L39">
        <v>0</v>
      </c>
      <c r="M39">
        <v>3500</v>
      </c>
      <c r="N39">
        <f>VLOOKUP(A39,Sheet1!$A$1:$D$229,3,FALSE)</f>
        <v>0</v>
      </c>
      <c r="R39">
        <f t="shared" si="0"/>
        <v>0</v>
      </c>
      <c r="S39">
        <f t="shared" si="1"/>
        <v>0</v>
      </c>
      <c r="T39">
        <f t="shared" si="2"/>
        <v>0</v>
      </c>
    </row>
    <row r="40" spans="1:20" x14ac:dyDescent="0.25">
      <c r="A40" t="s">
        <v>39</v>
      </c>
      <c r="B40" t="s">
        <v>20</v>
      </c>
      <c r="C40" t="s">
        <v>32</v>
      </c>
      <c r="D40" t="s">
        <v>33</v>
      </c>
      <c r="E40">
        <v>19</v>
      </c>
      <c r="F40">
        <v>0.43194444399999998</v>
      </c>
      <c r="G40">
        <v>0.79624413100000002</v>
      </c>
      <c r="H40">
        <v>0.61409428799999999</v>
      </c>
      <c r="I40">
        <v>0.98854166700000001</v>
      </c>
      <c r="J40">
        <v>0.80131797699999996</v>
      </c>
      <c r="K40">
        <v>15.22504157</v>
      </c>
      <c r="L40">
        <v>14.039291540000001</v>
      </c>
      <c r="M40">
        <v>4000</v>
      </c>
      <c r="N40">
        <f>VLOOKUP(A40,Sheet1!$A$1:$D$229,3,FALSE)</f>
        <v>14.2</v>
      </c>
      <c r="O40">
        <f>N40-K40</f>
        <v>-1.0250415700000008</v>
      </c>
      <c r="P40">
        <f>N40-L40</f>
        <v>0.16070845999999861</v>
      </c>
      <c r="Q40">
        <v>8.2069444439999995</v>
      </c>
    </row>
    <row r="41" spans="1:20" x14ac:dyDescent="0.25">
      <c r="A41" t="s">
        <v>129</v>
      </c>
      <c r="B41" t="s">
        <v>20</v>
      </c>
      <c r="C41" t="s">
        <v>33</v>
      </c>
      <c r="D41" t="s">
        <v>32</v>
      </c>
      <c r="E41">
        <v>12</v>
      </c>
      <c r="F41">
        <v>0.51249999999999996</v>
      </c>
      <c r="G41">
        <v>0.91197604799999998</v>
      </c>
      <c r="H41">
        <v>0.71223802400000003</v>
      </c>
      <c r="I41">
        <v>1.1827083329999999</v>
      </c>
      <c r="J41">
        <v>0.94747317900000005</v>
      </c>
      <c r="K41">
        <v>11.36967814</v>
      </c>
      <c r="L41">
        <v>10.42873752</v>
      </c>
      <c r="M41">
        <v>4100</v>
      </c>
      <c r="N41">
        <f>VLOOKUP(A41,Sheet1!$A$1:$D$229,3,FALSE)</f>
        <v>16.399999999999999</v>
      </c>
      <c r="O41">
        <f>N41-K41</f>
        <v>5.030321859999999</v>
      </c>
      <c r="P41">
        <f>N41-L41</f>
        <v>5.9712624799999983</v>
      </c>
      <c r="Q41">
        <v>6.15</v>
      </c>
      <c r="R41">
        <f t="shared" si="0"/>
        <v>-10.249999999999998</v>
      </c>
      <c r="S41">
        <f t="shared" si="1"/>
        <v>10.943712575999999</v>
      </c>
      <c r="T41">
        <f t="shared" si="2"/>
        <v>-5.4562874239999992</v>
      </c>
    </row>
    <row r="42" spans="1:20" x14ac:dyDescent="0.25">
      <c r="A42" t="s">
        <v>161</v>
      </c>
      <c r="B42" t="s">
        <v>20</v>
      </c>
      <c r="C42" t="s">
        <v>17</v>
      </c>
      <c r="D42" t="s">
        <v>16</v>
      </c>
      <c r="E42">
        <v>20.9</v>
      </c>
      <c r="F42">
        <v>0.57499999999999996</v>
      </c>
      <c r="G42">
        <v>0.86124401900000003</v>
      </c>
      <c r="H42">
        <v>0.71812200999999998</v>
      </c>
      <c r="I42">
        <v>1.0889583329999999</v>
      </c>
      <c r="J42">
        <v>0.90354017099999995</v>
      </c>
      <c r="K42">
        <v>18.883989580000001</v>
      </c>
      <c r="L42">
        <v>17.592243060000001</v>
      </c>
      <c r="M42">
        <v>4000</v>
      </c>
      <c r="N42">
        <f>VLOOKUP(A42,Sheet1!$A$1:$D$229,3,FALSE)</f>
        <v>12</v>
      </c>
      <c r="O42">
        <f>N42-K42</f>
        <v>-6.8839895800000015</v>
      </c>
      <c r="P42">
        <f>N42-L42</f>
        <v>-5.5922430600000013</v>
      </c>
      <c r="Q42">
        <v>12.0175</v>
      </c>
    </row>
    <row r="43" spans="1:20" x14ac:dyDescent="0.25">
      <c r="A43" t="s">
        <v>197</v>
      </c>
      <c r="B43" t="s">
        <v>20</v>
      </c>
      <c r="C43" t="s">
        <v>56</v>
      </c>
      <c r="D43" t="s">
        <v>55</v>
      </c>
      <c r="E43">
        <v>22</v>
      </c>
      <c r="F43">
        <v>0.51388888899999996</v>
      </c>
      <c r="G43">
        <v>0.82181070000000001</v>
      </c>
      <c r="H43">
        <v>0.667849794</v>
      </c>
      <c r="I43">
        <v>1.0420833329999999</v>
      </c>
      <c r="J43">
        <v>0.85496656400000004</v>
      </c>
      <c r="K43">
        <v>18.8092644</v>
      </c>
      <c r="L43">
        <v>17.437074760000002</v>
      </c>
      <c r="M43">
        <v>4400</v>
      </c>
      <c r="N43">
        <f>VLOOKUP(A43,Sheet1!$A$1:$D$229,3,FALSE)</f>
        <v>19.2</v>
      </c>
      <c r="O43">
        <f>N43-K43</f>
        <v>0.39073559999999929</v>
      </c>
      <c r="P43">
        <f>N43-L43</f>
        <v>1.7629252399999977</v>
      </c>
      <c r="Q43">
        <v>11.30555556</v>
      </c>
      <c r="R43">
        <f t="shared" si="0"/>
        <v>-7.8944444399999991</v>
      </c>
      <c r="S43">
        <f t="shared" si="1"/>
        <v>18.0798354</v>
      </c>
      <c r="T43">
        <f t="shared" si="2"/>
        <v>-1.120164599999999</v>
      </c>
    </row>
    <row r="44" spans="1:20" x14ac:dyDescent="0.25">
      <c r="A44" t="s">
        <v>239</v>
      </c>
      <c r="B44" t="s">
        <v>20</v>
      </c>
      <c r="C44" t="s">
        <v>45</v>
      </c>
      <c r="D44" t="s">
        <v>44</v>
      </c>
      <c r="E44">
        <v>10</v>
      </c>
      <c r="F44">
        <v>0.56805555600000002</v>
      </c>
      <c r="G44">
        <v>0.83613445399999997</v>
      </c>
      <c r="H44">
        <v>0.70209500499999999</v>
      </c>
      <c r="I44">
        <v>0.81354166699999997</v>
      </c>
      <c r="J44">
        <v>0.75781833600000004</v>
      </c>
      <c r="K44">
        <v>7.5781833570000003</v>
      </c>
      <c r="L44">
        <v>7.39243892</v>
      </c>
      <c r="M44">
        <v>4000</v>
      </c>
      <c r="N44">
        <f>VLOOKUP(A44,Sheet1!$A$1:$D$229,3,FALSE)</f>
        <v>9.4</v>
      </c>
      <c r="O44">
        <f>N44-K44</f>
        <v>1.821816643</v>
      </c>
      <c r="P44">
        <f>N44-L44</f>
        <v>2.0075610800000003</v>
      </c>
      <c r="Q44">
        <v>5.6805555559999998</v>
      </c>
      <c r="R44">
        <f t="shared" si="0"/>
        <v>-3.7194444440000005</v>
      </c>
      <c r="S44">
        <f t="shared" si="1"/>
        <v>8.3613445399999993</v>
      </c>
      <c r="T44">
        <f t="shared" si="2"/>
        <v>-1.0386554600000011</v>
      </c>
    </row>
    <row r="45" spans="1:20" x14ac:dyDescent="0.25">
      <c r="A45" t="s">
        <v>82</v>
      </c>
      <c r="B45" t="s">
        <v>20</v>
      </c>
      <c r="C45" t="s">
        <v>78</v>
      </c>
      <c r="D45" t="s">
        <v>79</v>
      </c>
      <c r="E45">
        <v>28.5</v>
      </c>
      <c r="F45">
        <v>0.45555555599999997</v>
      </c>
      <c r="G45">
        <v>0.87010309299999999</v>
      </c>
      <c r="H45">
        <v>0.66282932400000005</v>
      </c>
      <c r="I45">
        <v>0.82416666699999996</v>
      </c>
      <c r="J45">
        <v>0.74349799500000002</v>
      </c>
      <c r="K45">
        <v>21.189692869999998</v>
      </c>
      <c r="L45">
        <v>20.423340490000001</v>
      </c>
      <c r="M45">
        <v>6000</v>
      </c>
      <c r="N45">
        <f>VLOOKUP(A45,Sheet1!$A$1:$D$229,3,FALSE)</f>
        <v>17</v>
      </c>
      <c r="O45">
        <f>N45-K45</f>
        <v>-4.1896928699999982</v>
      </c>
      <c r="P45">
        <f>N45-L45</f>
        <v>-3.4233404900000011</v>
      </c>
      <c r="Q45">
        <v>12.983333330000001</v>
      </c>
      <c r="R45">
        <f t="shared" si="0"/>
        <v>-4.0166666699999993</v>
      </c>
      <c r="S45">
        <f t="shared" si="1"/>
        <v>24.797938150499998</v>
      </c>
      <c r="T45">
        <f t="shared" si="2"/>
        <v>7.7979381504999985</v>
      </c>
    </row>
    <row r="46" spans="1:20" x14ac:dyDescent="0.25">
      <c r="A46" t="s">
        <v>224</v>
      </c>
      <c r="B46" t="s">
        <v>14</v>
      </c>
      <c r="C46" t="s">
        <v>181</v>
      </c>
      <c r="D46" t="s">
        <v>180</v>
      </c>
      <c r="E46">
        <v>26</v>
      </c>
      <c r="F46">
        <v>0.47638888899999998</v>
      </c>
      <c r="G46">
        <v>0.69245283000000002</v>
      </c>
      <c r="H46">
        <v>0.58442086000000004</v>
      </c>
      <c r="I46">
        <v>0.75312500000000004</v>
      </c>
      <c r="J46">
        <v>0.66877293000000004</v>
      </c>
      <c r="K46">
        <v>17.388096170000001</v>
      </c>
      <c r="L46">
        <v>16.657044899999999</v>
      </c>
      <c r="M46">
        <v>4100</v>
      </c>
      <c r="N46">
        <f>VLOOKUP(A46,Sheet1!$A$1:$D$229,3,FALSE)</f>
        <v>10.8</v>
      </c>
      <c r="O46">
        <f>N46-K46</f>
        <v>-6.58809617</v>
      </c>
      <c r="P46">
        <f>N46-L46</f>
        <v>-5.8570448999999982</v>
      </c>
      <c r="Q46">
        <v>12.38611111</v>
      </c>
      <c r="R46">
        <f t="shared" si="0"/>
        <v>1.5861111099999992</v>
      </c>
      <c r="S46">
        <f t="shared" si="1"/>
        <v>18.003773580000001</v>
      </c>
      <c r="T46">
        <f t="shared" si="2"/>
        <v>7.20377358</v>
      </c>
    </row>
    <row r="47" spans="1:20" x14ac:dyDescent="0.25">
      <c r="A47" t="s">
        <v>130</v>
      </c>
      <c r="B47" t="s">
        <v>14</v>
      </c>
      <c r="C47" t="s">
        <v>33</v>
      </c>
      <c r="D47" t="s">
        <v>32</v>
      </c>
      <c r="E47">
        <v>10</v>
      </c>
      <c r="F47">
        <v>0.59722222199999997</v>
      </c>
      <c r="G47">
        <v>0.94747474700000001</v>
      </c>
      <c r="H47">
        <v>0.77234848499999997</v>
      </c>
      <c r="I47">
        <v>1.0575000000000001</v>
      </c>
      <c r="J47">
        <v>0.914924242</v>
      </c>
      <c r="K47">
        <v>9.1492424240000005</v>
      </c>
      <c r="L47">
        <v>8.6739898990000004</v>
      </c>
      <c r="M47">
        <v>3700</v>
      </c>
      <c r="N47">
        <f>VLOOKUP(A47,Sheet1!$A$1:$D$229,3,FALSE)</f>
        <v>-1</v>
      </c>
      <c r="O47">
        <f>N47-K47</f>
        <v>-10.149242424000001</v>
      </c>
      <c r="P47">
        <f>N47-L47</f>
        <v>-9.6739898990000004</v>
      </c>
      <c r="Q47">
        <v>5.9722222220000001</v>
      </c>
      <c r="R47">
        <f t="shared" si="0"/>
        <v>6.9722222220000001</v>
      </c>
      <c r="S47">
        <f t="shared" si="1"/>
        <v>9.4747474700000005</v>
      </c>
      <c r="T47">
        <f t="shared" si="2"/>
        <v>10.474747470000001</v>
      </c>
    </row>
    <row r="48" spans="1:20" x14ac:dyDescent="0.25">
      <c r="A48" t="s">
        <v>229</v>
      </c>
      <c r="B48" t="s">
        <v>14</v>
      </c>
      <c r="C48" t="s">
        <v>181</v>
      </c>
      <c r="D48" t="s">
        <v>180</v>
      </c>
      <c r="E48">
        <v>0</v>
      </c>
      <c r="F48">
        <v>0.48611111099999998</v>
      </c>
      <c r="G48">
        <v>0.57999999999999996</v>
      </c>
      <c r="H48">
        <v>0.53305555599999999</v>
      </c>
      <c r="I48">
        <v>0.79562500000000003</v>
      </c>
      <c r="J48">
        <v>0.66434027799999995</v>
      </c>
      <c r="K48">
        <v>0</v>
      </c>
      <c r="L48">
        <v>0</v>
      </c>
      <c r="M48">
        <v>3500</v>
      </c>
      <c r="N48">
        <f>VLOOKUP(A48,Sheet1!$A$1:$D$229,3,FALSE)</f>
        <v>0</v>
      </c>
      <c r="R48">
        <f t="shared" si="0"/>
        <v>0</v>
      </c>
      <c r="S48">
        <f t="shared" si="1"/>
        <v>0</v>
      </c>
      <c r="T48">
        <f t="shared" si="2"/>
        <v>0</v>
      </c>
    </row>
    <row r="49" spans="1:20" x14ac:dyDescent="0.25">
      <c r="A49" t="s">
        <v>190</v>
      </c>
      <c r="B49" t="s">
        <v>14</v>
      </c>
      <c r="C49" t="s">
        <v>180</v>
      </c>
      <c r="D49" t="s">
        <v>181</v>
      </c>
      <c r="E49">
        <v>0</v>
      </c>
      <c r="F49">
        <v>0.47361111099999997</v>
      </c>
      <c r="G49">
        <v>0.72608695700000003</v>
      </c>
      <c r="H49">
        <v>0.599849034</v>
      </c>
      <c r="I49">
        <v>0.79562500000000003</v>
      </c>
      <c r="J49">
        <v>0.69773701700000001</v>
      </c>
      <c r="K49">
        <v>0</v>
      </c>
      <c r="L49">
        <v>0</v>
      </c>
      <c r="M49">
        <v>3500</v>
      </c>
      <c r="N49">
        <f>VLOOKUP(A49,Sheet1!$A$1:$D$229,3,FALSE)</f>
        <v>7.2</v>
      </c>
      <c r="O49">
        <f>N49-K49</f>
        <v>7.2</v>
      </c>
      <c r="P49">
        <f>N49-L49</f>
        <v>7.2</v>
      </c>
      <c r="Q49">
        <v>0</v>
      </c>
      <c r="R49">
        <f t="shared" si="0"/>
        <v>-7.2</v>
      </c>
      <c r="S49">
        <f t="shared" si="1"/>
        <v>0</v>
      </c>
      <c r="T49">
        <f t="shared" si="2"/>
        <v>-7.2</v>
      </c>
    </row>
    <row r="50" spans="1:20" x14ac:dyDescent="0.25">
      <c r="A50" t="s">
        <v>15</v>
      </c>
      <c r="B50" t="s">
        <v>14</v>
      </c>
      <c r="C50" t="s">
        <v>16</v>
      </c>
      <c r="D50" t="s">
        <v>17</v>
      </c>
      <c r="E50">
        <v>36</v>
      </c>
      <c r="F50">
        <v>0.91944444400000003</v>
      </c>
      <c r="G50">
        <v>1.1200542010000001</v>
      </c>
      <c r="H50">
        <v>1.019749322</v>
      </c>
      <c r="I50">
        <v>0.83770833300000003</v>
      </c>
      <c r="J50">
        <v>0.92872882800000001</v>
      </c>
      <c r="K50">
        <v>33.434237799999998</v>
      </c>
      <c r="L50">
        <v>34.526483740000003</v>
      </c>
      <c r="M50">
        <v>10600</v>
      </c>
      <c r="N50">
        <f>VLOOKUP(A50,Sheet1!$A$1:$D$229,3,FALSE)</f>
        <v>72.5</v>
      </c>
      <c r="O50">
        <f>N50-K50</f>
        <v>39.065762200000002</v>
      </c>
      <c r="P50">
        <f>N50-L50</f>
        <v>37.973516259999997</v>
      </c>
      <c r="Q50">
        <v>33.1</v>
      </c>
      <c r="R50">
        <f t="shared" si="0"/>
        <v>-39.4</v>
      </c>
      <c r="S50">
        <f t="shared" si="1"/>
        <v>40.321951236000004</v>
      </c>
      <c r="T50">
        <f t="shared" si="2"/>
        <v>-32.178048763999996</v>
      </c>
    </row>
    <row r="51" spans="1:20" x14ac:dyDescent="0.25">
      <c r="A51" t="s">
        <v>205</v>
      </c>
      <c r="B51" t="s">
        <v>14</v>
      </c>
      <c r="C51" t="s">
        <v>79</v>
      </c>
      <c r="D51" t="s">
        <v>78</v>
      </c>
      <c r="E51">
        <v>13</v>
      </c>
      <c r="F51">
        <v>0.41249999999999998</v>
      </c>
      <c r="G51">
        <v>0.55396039600000002</v>
      </c>
      <c r="H51">
        <v>0.483230198</v>
      </c>
      <c r="I51">
        <v>0.91937500000000005</v>
      </c>
      <c r="J51">
        <v>0.70130259900000003</v>
      </c>
      <c r="K51">
        <v>9.1169337870000007</v>
      </c>
      <c r="L51">
        <v>8.171953383</v>
      </c>
      <c r="M51">
        <v>3800</v>
      </c>
      <c r="N51">
        <f>VLOOKUP(A51,Sheet1!$A$1:$D$229,3,FALSE)</f>
        <v>11.2</v>
      </c>
      <c r="O51">
        <f>N51-K51</f>
        <v>2.0830662129999986</v>
      </c>
      <c r="P51">
        <f>N51-L51</f>
        <v>3.0280466169999993</v>
      </c>
      <c r="Q51">
        <v>5.3624999999999998</v>
      </c>
      <c r="R51">
        <f t="shared" si="0"/>
        <v>-5.8374999999999995</v>
      </c>
      <c r="S51">
        <f t="shared" si="1"/>
        <v>7.2014851480000006</v>
      </c>
      <c r="T51">
        <f t="shared" si="2"/>
        <v>-3.9985148519999987</v>
      </c>
    </row>
    <row r="52" spans="1:20" x14ac:dyDescent="0.25">
      <c r="A52" t="s">
        <v>38</v>
      </c>
      <c r="B52" t="s">
        <v>14</v>
      </c>
      <c r="C52" t="s">
        <v>32</v>
      </c>
      <c r="D52" t="s">
        <v>33</v>
      </c>
      <c r="E52">
        <v>20</v>
      </c>
      <c r="F52">
        <v>0.53055555600000004</v>
      </c>
      <c r="G52">
        <v>0.78620689700000002</v>
      </c>
      <c r="H52">
        <v>0.65838122600000004</v>
      </c>
      <c r="I52">
        <v>0.88312500000000005</v>
      </c>
      <c r="J52">
        <v>0.77075311300000005</v>
      </c>
      <c r="K52">
        <v>15.415062259999999</v>
      </c>
      <c r="L52">
        <v>14.66591635</v>
      </c>
      <c r="M52">
        <v>3700</v>
      </c>
      <c r="N52">
        <f>VLOOKUP(A52,Sheet1!$A$1:$D$229,3,FALSE)</f>
        <v>3.2</v>
      </c>
      <c r="O52">
        <f>N52-K52</f>
        <v>-12.21506226</v>
      </c>
      <c r="P52">
        <f>N52-L52</f>
        <v>-11.465916350000001</v>
      </c>
      <c r="Q52">
        <v>10.61111111</v>
      </c>
      <c r="R52">
        <f t="shared" si="0"/>
        <v>7.4111111099999993</v>
      </c>
      <c r="S52">
        <f t="shared" si="1"/>
        <v>15.72413794</v>
      </c>
      <c r="T52">
        <f t="shared" si="2"/>
        <v>12.524137939999999</v>
      </c>
    </row>
    <row r="53" spans="1:20" x14ac:dyDescent="0.25">
      <c r="A53" t="s">
        <v>230</v>
      </c>
      <c r="B53" t="s">
        <v>14</v>
      </c>
      <c r="C53" t="s">
        <v>181</v>
      </c>
      <c r="D53" t="s">
        <v>180</v>
      </c>
      <c r="E53">
        <v>0</v>
      </c>
      <c r="F53">
        <v>0.46111111100000002</v>
      </c>
      <c r="G53">
        <v>0.62731092399999999</v>
      </c>
      <c r="H53">
        <v>0.54421101800000005</v>
      </c>
      <c r="I53">
        <v>0.79562500000000003</v>
      </c>
      <c r="J53">
        <v>0.66991800899999998</v>
      </c>
      <c r="K53">
        <v>0</v>
      </c>
      <c r="L53">
        <v>0</v>
      </c>
      <c r="M53">
        <v>3600</v>
      </c>
      <c r="N53">
        <f>VLOOKUP(A53,Sheet1!$A$1:$D$229,3,FALSE)</f>
        <v>7.6</v>
      </c>
      <c r="O53">
        <f>N53-K53</f>
        <v>7.6</v>
      </c>
      <c r="P53">
        <f>N53-L53</f>
        <v>7.6</v>
      </c>
      <c r="Q53">
        <v>0</v>
      </c>
    </row>
    <row r="54" spans="1:20" x14ac:dyDescent="0.25">
      <c r="A54" t="s">
        <v>113</v>
      </c>
      <c r="B54" t="s">
        <v>14</v>
      </c>
      <c r="C54" t="s">
        <v>111</v>
      </c>
      <c r="D54" t="s">
        <v>112</v>
      </c>
      <c r="E54">
        <v>36.799999999999997</v>
      </c>
      <c r="F54">
        <v>0.66388888899999998</v>
      </c>
      <c r="G54">
        <v>0.98179347800000005</v>
      </c>
      <c r="H54">
        <v>0.82284118399999995</v>
      </c>
      <c r="I54">
        <v>0.66187499999999999</v>
      </c>
      <c r="J54">
        <v>0.74235809200000002</v>
      </c>
      <c r="K54">
        <v>27.318777780000001</v>
      </c>
      <c r="L54">
        <v>28.30603704</v>
      </c>
      <c r="M54">
        <v>7900</v>
      </c>
      <c r="N54">
        <f>VLOOKUP(A54,Sheet1!$A$1:$D$229,3,FALSE)</f>
        <v>41.2</v>
      </c>
      <c r="O54">
        <f>N54-K54</f>
        <v>13.881222220000001</v>
      </c>
      <c r="P54">
        <f>N54-L54</f>
        <v>12.893962960000003</v>
      </c>
      <c r="Q54">
        <v>24.43111111</v>
      </c>
      <c r="R54">
        <f t="shared" si="0"/>
        <v>-16.768888890000003</v>
      </c>
      <c r="S54">
        <f t="shared" si="1"/>
        <v>36.129999990400002</v>
      </c>
      <c r="T54">
        <f t="shared" si="2"/>
        <v>-5.0700000096000011</v>
      </c>
    </row>
    <row r="55" spans="1:20" x14ac:dyDescent="0.25">
      <c r="A55" t="s">
        <v>173</v>
      </c>
      <c r="B55" t="s">
        <v>14</v>
      </c>
      <c r="C55" t="s">
        <v>146</v>
      </c>
      <c r="D55" t="s">
        <v>145</v>
      </c>
      <c r="E55">
        <v>10</v>
      </c>
      <c r="F55">
        <v>0.51111111099999995</v>
      </c>
      <c r="G55">
        <v>0.68405797099999999</v>
      </c>
      <c r="H55">
        <v>0.59758454100000002</v>
      </c>
      <c r="I55">
        <v>0.91729166699999998</v>
      </c>
      <c r="J55">
        <v>0.757438104</v>
      </c>
      <c r="K55">
        <v>7.5743810390000004</v>
      </c>
      <c r="L55">
        <v>7.0415358289999999</v>
      </c>
      <c r="M55">
        <v>3500</v>
      </c>
      <c r="N55">
        <f>VLOOKUP(A55,Sheet1!$A$1:$D$229,3,FALSE)</f>
        <v>3.9</v>
      </c>
      <c r="O55">
        <f>N55-K55</f>
        <v>-3.6743810390000005</v>
      </c>
      <c r="P55">
        <f>N55-L55</f>
        <v>-3.1415358289999999</v>
      </c>
      <c r="Q55">
        <v>5.1111111109999996</v>
      </c>
      <c r="R55">
        <f t="shared" si="0"/>
        <v>1.2111111109999997</v>
      </c>
      <c r="S55">
        <f t="shared" si="1"/>
        <v>6.8405797100000001</v>
      </c>
      <c r="T55">
        <f t="shared" si="2"/>
        <v>2.9405797100000002</v>
      </c>
    </row>
    <row r="56" spans="1:20" x14ac:dyDescent="0.25">
      <c r="A56" t="s">
        <v>89</v>
      </c>
      <c r="B56" t="s">
        <v>14</v>
      </c>
      <c r="C56" t="s">
        <v>78</v>
      </c>
      <c r="D56" t="s">
        <v>79</v>
      </c>
      <c r="E56">
        <v>0</v>
      </c>
      <c r="F56">
        <v>0.50833333300000005</v>
      </c>
      <c r="G56">
        <v>0.86551724100000005</v>
      </c>
      <c r="H56">
        <v>0.686925287</v>
      </c>
      <c r="I56">
        <v>0.91625000000000001</v>
      </c>
      <c r="J56">
        <v>0.80158764400000004</v>
      </c>
      <c r="K56">
        <v>0</v>
      </c>
      <c r="L56">
        <v>0</v>
      </c>
      <c r="M56">
        <v>3500</v>
      </c>
      <c r="N56">
        <f>VLOOKUP(A56,Sheet1!$A$1:$D$229,3,FALSE)</f>
        <v>0</v>
      </c>
    </row>
    <row r="57" spans="1:20" x14ac:dyDescent="0.25">
      <c r="A57" t="s">
        <v>98</v>
      </c>
      <c r="B57" t="s">
        <v>14</v>
      </c>
      <c r="C57" t="s">
        <v>65</v>
      </c>
      <c r="D57" t="s">
        <v>64</v>
      </c>
      <c r="E57">
        <v>14</v>
      </c>
      <c r="F57">
        <v>0.55972222199999999</v>
      </c>
      <c r="G57">
        <v>0.688679245</v>
      </c>
      <c r="H57">
        <v>0.62420073399999998</v>
      </c>
      <c r="I57">
        <v>0.88895833300000004</v>
      </c>
      <c r="J57">
        <v>0.756579534</v>
      </c>
      <c r="K57">
        <v>10.592113469999999</v>
      </c>
      <c r="L57">
        <v>9.9743457370000002</v>
      </c>
      <c r="M57">
        <v>3500</v>
      </c>
      <c r="N57">
        <f>VLOOKUP(A57,Sheet1!$A$1:$D$229,3,FALSE)</f>
        <v>11.1</v>
      </c>
      <c r="O57">
        <f>N57-K57</f>
        <v>0.50788653000000039</v>
      </c>
      <c r="P57">
        <f>N57-L57</f>
        <v>1.1256542629999995</v>
      </c>
      <c r="Q57">
        <v>7.8361111110000001</v>
      </c>
      <c r="R57">
        <f t="shared" si="0"/>
        <v>-3.2638888889999995</v>
      </c>
      <c r="S57">
        <f t="shared" si="1"/>
        <v>9.6415094299999993</v>
      </c>
      <c r="T57">
        <f t="shared" si="2"/>
        <v>-1.4584905700000004</v>
      </c>
    </row>
    <row r="58" spans="1:20" x14ac:dyDescent="0.25">
      <c r="A58" t="s">
        <v>235</v>
      </c>
      <c r="B58" t="s">
        <v>14</v>
      </c>
      <c r="C58" t="s">
        <v>45</v>
      </c>
      <c r="D58" t="s">
        <v>44</v>
      </c>
      <c r="E58">
        <v>22</v>
      </c>
      <c r="F58">
        <v>0.62916666700000001</v>
      </c>
      <c r="G58">
        <v>0.89683257900000002</v>
      </c>
      <c r="H58">
        <v>0.76299962300000002</v>
      </c>
      <c r="I58">
        <v>0.82895833299999999</v>
      </c>
      <c r="J58">
        <v>0.79597897799999995</v>
      </c>
      <c r="K58">
        <v>17.511537520000001</v>
      </c>
      <c r="L58">
        <v>17.269688909999999</v>
      </c>
      <c r="M58">
        <v>5000</v>
      </c>
      <c r="N58">
        <f>VLOOKUP(A58,Sheet1!$A$1:$D$229,3,FALSE)</f>
        <v>6.6</v>
      </c>
      <c r="O58">
        <f>N58-K58</f>
        <v>-10.911537520000001</v>
      </c>
      <c r="P58">
        <f>N58-L58</f>
        <v>-10.66968891</v>
      </c>
      <c r="Q58">
        <v>13.84166667</v>
      </c>
      <c r="R58">
        <f t="shared" si="0"/>
        <v>7.2416666700000007</v>
      </c>
      <c r="S58">
        <f t="shared" si="1"/>
        <v>19.730316737999999</v>
      </c>
      <c r="T58">
        <f t="shared" si="2"/>
        <v>13.130316737999999</v>
      </c>
    </row>
    <row r="59" spans="1:20" x14ac:dyDescent="0.25">
      <c r="A59" t="s">
        <v>151</v>
      </c>
      <c r="B59" t="s">
        <v>14</v>
      </c>
      <c r="C59" t="s">
        <v>145</v>
      </c>
      <c r="D59" t="s">
        <v>146</v>
      </c>
      <c r="E59">
        <v>12</v>
      </c>
      <c r="F59">
        <v>0.74722222199999999</v>
      </c>
      <c r="G59">
        <v>0.59414225899999995</v>
      </c>
      <c r="H59">
        <v>0.67068224099999996</v>
      </c>
      <c r="I59">
        <v>0.77124999999999999</v>
      </c>
      <c r="J59">
        <v>0.72096612000000004</v>
      </c>
      <c r="K59">
        <v>8.6515934449999996</v>
      </c>
      <c r="L59">
        <v>8.4504579270000004</v>
      </c>
      <c r="M59">
        <v>4200</v>
      </c>
      <c r="N59">
        <f>VLOOKUP(A59,Sheet1!$A$1:$D$229,3,FALSE)</f>
        <v>18.2</v>
      </c>
      <c r="O59">
        <f>N59-K59</f>
        <v>9.5484065549999997</v>
      </c>
      <c r="P59">
        <f>N59-L59</f>
        <v>9.7495420729999989</v>
      </c>
      <c r="Q59">
        <v>8.9666666670000001</v>
      </c>
      <c r="R59">
        <f t="shared" si="0"/>
        <v>-9.2333333329999991</v>
      </c>
      <c r="S59">
        <f t="shared" si="1"/>
        <v>7.1297071079999998</v>
      </c>
      <c r="T59">
        <f t="shared" si="2"/>
        <v>-11.070292891999999</v>
      </c>
    </row>
    <row r="60" spans="1:20" x14ac:dyDescent="0.25">
      <c r="A60" t="s">
        <v>67</v>
      </c>
      <c r="B60" t="s">
        <v>14</v>
      </c>
      <c r="C60" t="s">
        <v>64</v>
      </c>
      <c r="D60" t="s">
        <v>65</v>
      </c>
      <c r="E60">
        <v>32.5</v>
      </c>
      <c r="F60">
        <v>0.63055555600000002</v>
      </c>
      <c r="G60">
        <v>0.92910958899999996</v>
      </c>
      <c r="H60">
        <v>0.779832572</v>
      </c>
      <c r="I60">
        <v>0.96020833299999997</v>
      </c>
      <c r="J60">
        <v>0.87002045299999997</v>
      </c>
      <c r="K60">
        <v>28.275664720000002</v>
      </c>
      <c r="L60">
        <v>27.298629340000002</v>
      </c>
      <c r="M60">
        <v>7600</v>
      </c>
      <c r="N60">
        <f>VLOOKUP(A60,Sheet1!$A$1:$D$229,3,FALSE)</f>
        <v>34.799999999999997</v>
      </c>
      <c r="O60">
        <f>N60-K60</f>
        <v>6.5243352799999954</v>
      </c>
      <c r="P60">
        <f>N60-L60</f>
        <v>7.5013706599999956</v>
      </c>
      <c r="Q60">
        <v>20.493055559999998</v>
      </c>
      <c r="R60">
        <f t="shared" ref="R60:R115" si="3">Q60-N60</f>
        <v>-14.306944439999999</v>
      </c>
      <c r="S60">
        <f t="shared" ref="S60:S115" si="4">G60*E60</f>
        <v>30.196061642499998</v>
      </c>
      <c r="T60">
        <f t="shared" ref="T60:T115" si="5">S60-N60</f>
        <v>-4.6039383574999988</v>
      </c>
    </row>
    <row r="61" spans="1:20" x14ac:dyDescent="0.25">
      <c r="A61" t="s">
        <v>53</v>
      </c>
      <c r="B61" t="s">
        <v>14</v>
      </c>
      <c r="C61" t="s">
        <v>44</v>
      </c>
      <c r="D61" t="s">
        <v>45</v>
      </c>
      <c r="E61">
        <v>5</v>
      </c>
      <c r="F61">
        <v>0.47916666699999999</v>
      </c>
      <c r="G61">
        <v>0.74687499999999996</v>
      </c>
      <c r="H61">
        <v>0.61302083299999999</v>
      </c>
      <c r="I61">
        <v>0.89</v>
      </c>
      <c r="J61">
        <v>0.75151041699999999</v>
      </c>
      <c r="K61">
        <v>3.7575520830000002</v>
      </c>
      <c r="L61">
        <v>3.526736111</v>
      </c>
      <c r="M61">
        <v>3600</v>
      </c>
      <c r="N61">
        <f>VLOOKUP(A61,Sheet1!$A$1:$D$229,3,FALSE)</f>
        <v>0</v>
      </c>
      <c r="O61">
        <f>N61-K61</f>
        <v>-3.7575520830000002</v>
      </c>
      <c r="P61">
        <f>N61-L61</f>
        <v>-3.526736111</v>
      </c>
      <c r="Q61">
        <v>2.3958333330000001</v>
      </c>
      <c r="R61">
        <f t="shared" si="3"/>
        <v>2.3958333330000001</v>
      </c>
      <c r="S61">
        <f t="shared" si="4"/>
        <v>3.734375</v>
      </c>
      <c r="T61">
        <f t="shared" si="5"/>
        <v>3.734375</v>
      </c>
    </row>
    <row r="62" spans="1:20" x14ac:dyDescent="0.25">
      <c r="A62" t="s">
        <v>202</v>
      </c>
      <c r="B62" t="s">
        <v>14</v>
      </c>
      <c r="C62" t="s">
        <v>79</v>
      </c>
      <c r="D62" t="s">
        <v>78</v>
      </c>
      <c r="E62">
        <v>34</v>
      </c>
      <c r="F62">
        <v>0.59722222199999997</v>
      </c>
      <c r="G62">
        <v>0.76754716999999995</v>
      </c>
      <c r="H62">
        <v>0.68238469599999996</v>
      </c>
      <c r="I62">
        <v>0.91937500000000005</v>
      </c>
      <c r="J62">
        <v>0.80087984800000001</v>
      </c>
      <c r="K62">
        <v>27.229914829999998</v>
      </c>
      <c r="L62">
        <v>25.886969780000001</v>
      </c>
      <c r="M62">
        <v>4700</v>
      </c>
      <c r="N62">
        <f>VLOOKUP(A62,Sheet1!$A$1:$D$229,3,FALSE)</f>
        <v>12.8</v>
      </c>
      <c r="O62">
        <f>N62-K62</f>
        <v>-14.429914829999998</v>
      </c>
      <c r="P62">
        <f>N62-L62</f>
        <v>-13.08696978</v>
      </c>
      <c r="Q62">
        <v>20.305555559999998</v>
      </c>
      <c r="R62">
        <f t="shared" si="3"/>
        <v>7.5055555599999977</v>
      </c>
      <c r="S62">
        <f t="shared" si="4"/>
        <v>26.096603779999999</v>
      </c>
      <c r="T62">
        <f t="shared" si="5"/>
        <v>13.296603779999998</v>
      </c>
    </row>
    <row r="63" spans="1:20" x14ac:dyDescent="0.25">
      <c r="A63" t="s">
        <v>139</v>
      </c>
      <c r="B63" t="s">
        <v>14</v>
      </c>
      <c r="C63" t="s">
        <v>112</v>
      </c>
      <c r="D63" t="s">
        <v>111</v>
      </c>
      <c r="E63">
        <v>15</v>
      </c>
      <c r="F63">
        <v>0.46527777799999998</v>
      </c>
      <c r="G63">
        <v>0.56923076900000003</v>
      </c>
      <c r="H63">
        <v>0.51725427400000001</v>
      </c>
      <c r="I63">
        <v>0.91937500000000005</v>
      </c>
      <c r="J63">
        <v>0.71831463699999998</v>
      </c>
      <c r="K63">
        <v>10.77471955</v>
      </c>
      <c r="L63">
        <v>9.7694177349999993</v>
      </c>
      <c r="M63">
        <v>3500</v>
      </c>
      <c r="N63">
        <f>VLOOKUP(A63,Sheet1!$A$1:$D$229,3,FALSE)</f>
        <v>10.9</v>
      </c>
      <c r="O63">
        <f>N63-K63</f>
        <v>0.12528044999999999</v>
      </c>
      <c r="P63">
        <f>N63-L63</f>
        <v>1.130582265000001</v>
      </c>
      <c r="Q63">
        <v>6.9791666670000003</v>
      </c>
      <c r="R63">
        <f t="shared" si="3"/>
        <v>-3.920833333</v>
      </c>
      <c r="S63">
        <f t="shared" si="4"/>
        <v>8.5384615349999997</v>
      </c>
      <c r="T63">
        <f t="shared" si="5"/>
        <v>-2.3615384650000006</v>
      </c>
    </row>
    <row r="64" spans="1:20" x14ac:dyDescent="0.25">
      <c r="A64" t="s">
        <v>172</v>
      </c>
      <c r="B64" t="s">
        <v>14</v>
      </c>
      <c r="C64" t="s">
        <v>146</v>
      </c>
      <c r="D64" t="s">
        <v>145</v>
      </c>
      <c r="E64">
        <v>16</v>
      </c>
      <c r="F64">
        <v>0.56527777800000001</v>
      </c>
      <c r="G64">
        <v>0.74150197600000001</v>
      </c>
      <c r="H64">
        <v>0.65338987699999995</v>
      </c>
      <c r="I64">
        <v>0.91729166699999998</v>
      </c>
      <c r="J64">
        <v>0.78534077199999996</v>
      </c>
      <c r="K64">
        <v>12.565452349999999</v>
      </c>
      <c r="L64">
        <v>11.86171424</v>
      </c>
      <c r="M64">
        <v>5900</v>
      </c>
      <c r="N64">
        <f>VLOOKUP(A64,Sheet1!$A$1:$D$229,3,FALSE)</f>
        <v>7.7</v>
      </c>
      <c r="O64">
        <f>N64-K64</f>
        <v>-4.8654523499999991</v>
      </c>
      <c r="P64">
        <f>N64-L64</f>
        <v>-4.1617142399999993</v>
      </c>
      <c r="Q64">
        <v>9.0444444439999998</v>
      </c>
      <c r="R64">
        <f t="shared" si="3"/>
        <v>1.3444444439999996</v>
      </c>
      <c r="S64">
        <f t="shared" si="4"/>
        <v>11.864031616</v>
      </c>
      <c r="T64">
        <f t="shared" si="5"/>
        <v>4.1640316159999999</v>
      </c>
    </row>
    <row r="65" spans="1:20" x14ac:dyDescent="0.25">
      <c r="A65" t="s">
        <v>76</v>
      </c>
      <c r="B65" t="s">
        <v>14</v>
      </c>
      <c r="C65" t="s">
        <v>64</v>
      </c>
      <c r="D65" t="s">
        <v>65</v>
      </c>
      <c r="E65">
        <v>0</v>
      </c>
      <c r="F65">
        <v>0.626388889</v>
      </c>
      <c r="G65">
        <v>1.011111111</v>
      </c>
      <c r="H65">
        <v>0.81874999999999998</v>
      </c>
      <c r="I65">
        <v>0.96020833299999997</v>
      </c>
      <c r="J65">
        <v>0.88947916699999996</v>
      </c>
      <c r="K65">
        <v>0</v>
      </c>
      <c r="L65">
        <v>0</v>
      </c>
      <c r="M65">
        <v>3500</v>
      </c>
      <c r="N65">
        <f>VLOOKUP(A65,Sheet1!$A$1:$D$229,3,FALSE)</f>
        <v>8.9</v>
      </c>
      <c r="O65">
        <f>N65-K65</f>
        <v>8.9</v>
      </c>
      <c r="P65">
        <f>N65-L65</f>
        <v>8.9</v>
      </c>
      <c r="Q65">
        <v>0</v>
      </c>
      <c r="R65">
        <f t="shared" si="3"/>
        <v>-8.9</v>
      </c>
      <c r="S65">
        <f t="shared" si="4"/>
        <v>0</v>
      </c>
      <c r="T65">
        <f t="shared" si="5"/>
        <v>-8.9</v>
      </c>
    </row>
    <row r="66" spans="1:20" x14ac:dyDescent="0.25">
      <c r="A66" t="s">
        <v>241</v>
      </c>
      <c r="B66" t="s">
        <v>14</v>
      </c>
      <c r="N66">
        <f>VLOOKUP(A66,Sheet1!$A$1:$D$229,3,FALSE)</f>
        <v>39.1</v>
      </c>
      <c r="O66">
        <f>N66-K66</f>
        <v>39.1</v>
      </c>
      <c r="P66">
        <f>N66-L66</f>
        <v>39.1</v>
      </c>
      <c r="R66">
        <f t="shared" si="3"/>
        <v>-39.1</v>
      </c>
      <c r="S66">
        <f t="shared" si="4"/>
        <v>0</v>
      </c>
      <c r="T66">
        <f t="shared" si="5"/>
        <v>-39.1</v>
      </c>
    </row>
    <row r="67" spans="1:20" x14ac:dyDescent="0.25">
      <c r="A67" t="s">
        <v>226</v>
      </c>
      <c r="B67" t="s">
        <v>14</v>
      </c>
      <c r="C67" t="s">
        <v>181</v>
      </c>
      <c r="D67" t="s">
        <v>180</v>
      </c>
      <c r="E67">
        <v>10</v>
      </c>
      <c r="F67">
        <v>0.51249999999999996</v>
      </c>
      <c r="G67">
        <v>0.74032921799999996</v>
      </c>
      <c r="H67">
        <v>0.62641460900000001</v>
      </c>
      <c r="I67">
        <v>0.79562500000000003</v>
      </c>
      <c r="J67">
        <v>0.71101980499999995</v>
      </c>
      <c r="K67">
        <v>7.1101980449999997</v>
      </c>
      <c r="L67">
        <v>6.8281807270000003</v>
      </c>
      <c r="M67">
        <v>3600</v>
      </c>
      <c r="N67">
        <f>VLOOKUP(A67,Sheet1!$A$1:$D$229,3,FALSE)</f>
        <v>3.6</v>
      </c>
      <c r="O67">
        <f>N67-K67</f>
        <v>-3.5101980449999997</v>
      </c>
      <c r="P67">
        <f>N67-L67</f>
        <v>-3.2281807270000002</v>
      </c>
      <c r="Q67">
        <v>5.125</v>
      </c>
      <c r="R67">
        <f t="shared" si="3"/>
        <v>1.5249999999999999</v>
      </c>
      <c r="S67">
        <f t="shared" si="4"/>
        <v>7.4032921799999993</v>
      </c>
      <c r="T67">
        <f t="shared" si="5"/>
        <v>3.8032921799999992</v>
      </c>
    </row>
    <row r="68" spans="1:20" x14ac:dyDescent="0.25">
      <c r="A68" t="s">
        <v>175</v>
      </c>
      <c r="B68" t="s">
        <v>14</v>
      </c>
      <c r="C68" t="s">
        <v>146</v>
      </c>
      <c r="D68" t="s">
        <v>145</v>
      </c>
      <c r="E68">
        <v>0</v>
      </c>
      <c r="F68">
        <v>0.63888888899999996</v>
      </c>
      <c r="G68">
        <v>0.82290502799999998</v>
      </c>
      <c r="H68">
        <v>0.73089695799999999</v>
      </c>
      <c r="I68">
        <v>0.91729166699999998</v>
      </c>
      <c r="J68">
        <v>0.82409431300000002</v>
      </c>
      <c r="K68">
        <v>0</v>
      </c>
      <c r="L68">
        <v>0</v>
      </c>
      <c r="M68">
        <v>4400</v>
      </c>
      <c r="N68">
        <f>VLOOKUP(A68,Sheet1!$A$1:$D$229,3,FALSE)</f>
        <v>36.5</v>
      </c>
      <c r="O68">
        <f>N68-K68</f>
        <v>36.5</v>
      </c>
      <c r="P68">
        <f>N68-L68</f>
        <v>36.5</v>
      </c>
      <c r="Q68">
        <v>0</v>
      </c>
      <c r="R68">
        <f t="shared" si="3"/>
        <v>-36.5</v>
      </c>
      <c r="S68">
        <f t="shared" si="4"/>
        <v>0</v>
      </c>
      <c r="T68">
        <f t="shared" si="5"/>
        <v>-36.5</v>
      </c>
    </row>
    <row r="69" spans="1:20" x14ac:dyDescent="0.25">
      <c r="A69" t="s">
        <v>86</v>
      </c>
      <c r="B69" t="s">
        <v>14</v>
      </c>
      <c r="C69" t="s">
        <v>78</v>
      </c>
      <c r="D69" t="s">
        <v>79</v>
      </c>
      <c r="E69">
        <v>10</v>
      </c>
      <c r="F69">
        <v>0.50277777800000001</v>
      </c>
      <c r="G69">
        <v>0.76956521700000002</v>
      </c>
      <c r="H69">
        <v>0.63617149799999995</v>
      </c>
      <c r="I69">
        <v>0.91625000000000001</v>
      </c>
      <c r="J69">
        <v>0.77621074899999998</v>
      </c>
      <c r="K69">
        <v>7.7621074879999998</v>
      </c>
      <c r="L69">
        <v>7.2953099840000002</v>
      </c>
      <c r="M69">
        <v>3600</v>
      </c>
      <c r="N69">
        <f>VLOOKUP(A69,Sheet1!$A$1:$D$229,3,FALSE)</f>
        <v>7.3</v>
      </c>
      <c r="O69">
        <f>N69-K69</f>
        <v>-0.46210748800000001</v>
      </c>
      <c r="P69">
        <f>N69-L69</f>
        <v>4.6900159999996305E-3</v>
      </c>
      <c r="Q69">
        <v>5.0277777779999999</v>
      </c>
      <c r="R69">
        <f t="shared" si="3"/>
        <v>-2.2722222219999999</v>
      </c>
      <c r="S69">
        <f t="shared" si="4"/>
        <v>7.6956521700000007</v>
      </c>
      <c r="T69">
        <f t="shared" si="5"/>
        <v>0.39565217000000086</v>
      </c>
    </row>
    <row r="70" spans="1:20" x14ac:dyDescent="0.25">
      <c r="A70" t="s">
        <v>237</v>
      </c>
      <c r="B70" t="s">
        <v>14</v>
      </c>
      <c r="C70" t="s">
        <v>45</v>
      </c>
      <c r="D70" t="s">
        <v>44</v>
      </c>
      <c r="E70">
        <v>12</v>
      </c>
      <c r="F70">
        <v>0.51805555599999997</v>
      </c>
      <c r="G70">
        <v>0.73103448299999996</v>
      </c>
      <c r="H70">
        <v>0.62454501900000003</v>
      </c>
      <c r="I70">
        <v>0.82895833299999999</v>
      </c>
      <c r="J70">
        <v>0.72675167600000001</v>
      </c>
      <c r="K70">
        <v>8.721020115</v>
      </c>
      <c r="L70">
        <v>8.312193487</v>
      </c>
      <c r="M70">
        <v>3500</v>
      </c>
      <c r="N70">
        <f>VLOOKUP(A70,Sheet1!$A$1:$D$229,3,FALSE)</f>
        <v>13.4</v>
      </c>
      <c r="O70">
        <f>N70-K70</f>
        <v>4.6789798850000004</v>
      </c>
      <c r="P70">
        <f>N70-L70</f>
        <v>5.0878065130000003</v>
      </c>
      <c r="Q70">
        <v>6.2166666670000001</v>
      </c>
      <c r="R70">
        <f t="shared" si="3"/>
        <v>-7.1833333330000002</v>
      </c>
      <c r="S70">
        <f t="shared" si="4"/>
        <v>8.7724137959999986</v>
      </c>
      <c r="T70">
        <f t="shared" si="5"/>
        <v>-4.6275862040000018</v>
      </c>
    </row>
    <row r="71" spans="1:20" x14ac:dyDescent="0.25">
      <c r="A71" t="s">
        <v>36</v>
      </c>
      <c r="B71" t="s">
        <v>14</v>
      </c>
      <c r="C71" t="s">
        <v>32</v>
      </c>
      <c r="D71" t="s">
        <v>33</v>
      </c>
      <c r="E71">
        <v>30</v>
      </c>
      <c r="F71">
        <v>0.57361111099999995</v>
      </c>
      <c r="G71">
        <v>0.78942307700000003</v>
      </c>
      <c r="H71">
        <v>0.68151709400000005</v>
      </c>
      <c r="I71">
        <v>0.88312500000000005</v>
      </c>
      <c r="J71">
        <v>0.78232104700000005</v>
      </c>
      <c r="K71">
        <v>23.469631410000002</v>
      </c>
      <c r="L71">
        <v>22.46159188</v>
      </c>
      <c r="M71">
        <v>5700</v>
      </c>
      <c r="N71">
        <f>VLOOKUP(A71,Sheet1!$A$1:$D$229,3,FALSE)</f>
        <v>27.9</v>
      </c>
      <c r="O71">
        <f>N71-K71</f>
        <v>4.4303685899999969</v>
      </c>
      <c r="P71">
        <f>N71-L71</f>
        <v>5.4384081199999983</v>
      </c>
      <c r="Q71">
        <v>17.208333329999999</v>
      </c>
      <c r="R71">
        <f t="shared" si="3"/>
        <v>-10.69166667</v>
      </c>
      <c r="S71">
        <f t="shared" si="4"/>
        <v>23.68269231</v>
      </c>
      <c r="T71">
        <f t="shared" si="5"/>
        <v>-4.2173076899999984</v>
      </c>
    </row>
    <row r="72" spans="1:20" x14ac:dyDescent="0.25">
      <c r="A72" t="s">
        <v>91</v>
      </c>
      <c r="B72" t="s">
        <v>14</v>
      </c>
      <c r="C72" t="s">
        <v>65</v>
      </c>
      <c r="D72" t="s">
        <v>64</v>
      </c>
      <c r="E72">
        <v>29.5</v>
      </c>
      <c r="F72">
        <v>0.59722222199999997</v>
      </c>
      <c r="G72">
        <v>0.95830258300000004</v>
      </c>
      <c r="H72">
        <v>0.77776240299999999</v>
      </c>
      <c r="I72">
        <v>0.88895833300000004</v>
      </c>
      <c r="J72">
        <v>0.83336036800000002</v>
      </c>
      <c r="K72">
        <v>24.584130859999998</v>
      </c>
      <c r="L72">
        <v>24.037417529999999</v>
      </c>
      <c r="M72">
        <v>6900</v>
      </c>
      <c r="N72">
        <f>VLOOKUP(A72,Sheet1!$A$1:$D$229,3,FALSE)</f>
        <v>23.7</v>
      </c>
      <c r="O72">
        <f>N72-K72</f>
        <v>-0.88413085999999907</v>
      </c>
      <c r="P72">
        <f>N72-L72</f>
        <v>-0.33741752999999974</v>
      </c>
      <c r="Q72">
        <v>17.618055559999998</v>
      </c>
      <c r="R72">
        <f t="shared" si="3"/>
        <v>-6.0819444400000009</v>
      </c>
      <c r="S72">
        <f t="shared" si="4"/>
        <v>28.269926198500002</v>
      </c>
      <c r="T72">
        <f t="shared" si="5"/>
        <v>4.5699261985000028</v>
      </c>
    </row>
    <row r="73" spans="1:20" x14ac:dyDescent="0.25">
      <c r="A73" t="s">
        <v>193</v>
      </c>
      <c r="B73" t="s">
        <v>14</v>
      </c>
      <c r="C73" t="s">
        <v>56</v>
      </c>
      <c r="D73" t="s">
        <v>55</v>
      </c>
      <c r="E73">
        <v>33</v>
      </c>
      <c r="F73">
        <v>0.70972222200000001</v>
      </c>
      <c r="G73">
        <v>1.0948275860000001</v>
      </c>
      <c r="H73">
        <v>0.90227490399999999</v>
      </c>
      <c r="I73">
        <v>1.0293749999999999</v>
      </c>
      <c r="J73">
        <v>0.96582495199999996</v>
      </c>
      <c r="K73">
        <v>31.872223420000001</v>
      </c>
      <c r="L73">
        <v>31.17317289</v>
      </c>
      <c r="M73">
        <v>7600</v>
      </c>
      <c r="N73">
        <f>VLOOKUP(A73,Sheet1!$A$1:$D$229,3,FALSE)</f>
        <v>30.8</v>
      </c>
      <c r="O73">
        <f>N73-K73</f>
        <v>-1.0722234200000003</v>
      </c>
      <c r="P73">
        <f>N73-L73</f>
        <v>-0.37317288999999931</v>
      </c>
      <c r="Q73">
        <v>23.420833330000001</v>
      </c>
      <c r="R73">
        <f t="shared" si="3"/>
        <v>-7.37916667</v>
      </c>
      <c r="S73">
        <f t="shared" si="4"/>
        <v>36.129310338000003</v>
      </c>
      <c r="T73">
        <f t="shared" si="5"/>
        <v>5.3293103380000026</v>
      </c>
    </row>
    <row r="74" spans="1:20" x14ac:dyDescent="0.25">
      <c r="A74" t="s">
        <v>105</v>
      </c>
      <c r="B74" t="s">
        <v>14</v>
      </c>
      <c r="C74" t="s">
        <v>101</v>
      </c>
      <c r="D74" t="s">
        <v>102</v>
      </c>
      <c r="E74">
        <v>25</v>
      </c>
      <c r="F74">
        <v>0.48194444400000003</v>
      </c>
      <c r="G74">
        <v>0.84902912600000002</v>
      </c>
      <c r="H74">
        <v>0.66548678500000003</v>
      </c>
      <c r="I74">
        <v>0.99895833300000003</v>
      </c>
      <c r="J74">
        <v>0.83222255899999997</v>
      </c>
      <c r="K74">
        <v>20.805563979999999</v>
      </c>
      <c r="L74">
        <v>19.416099200000001</v>
      </c>
      <c r="M74">
        <v>4200</v>
      </c>
      <c r="N74">
        <f>VLOOKUP(A74,Sheet1!$A$1:$D$229,3,FALSE)</f>
        <v>17.399999999999999</v>
      </c>
      <c r="O74">
        <f>N74-K74</f>
        <v>-3.4055639800000002</v>
      </c>
      <c r="P74">
        <f>N74-L74</f>
        <v>-2.0160992000000029</v>
      </c>
      <c r="Q74">
        <v>12.04861111</v>
      </c>
      <c r="R74">
        <f t="shared" si="3"/>
        <v>-5.3513888899999991</v>
      </c>
      <c r="S74">
        <f t="shared" si="4"/>
        <v>21.225728150000002</v>
      </c>
      <c r="T74">
        <f t="shared" si="5"/>
        <v>3.8257281500000033</v>
      </c>
    </row>
    <row r="75" spans="1:20" x14ac:dyDescent="0.25">
      <c r="A75" t="s">
        <v>48</v>
      </c>
      <c r="B75" t="s">
        <v>14</v>
      </c>
      <c r="C75" t="s">
        <v>44</v>
      </c>
      <c r="D75" t="s">
        <v>45</v>
      </c>
      <c r="E75">
        <v>22.5</v>
      </c>
      <c r="F75">
        <v>0.52083333300000001</v>
      </c>
      <c r="G75">
        <v>0.85230125499999998</v>
      </c>
      <c r="H75">
        <v>0.68656729400000005</v>
      </c>
      <c r="I75">
        <v>0.89</v>
      </c>
      <c r="J75">
        <v>0.78828364699999998</v>
      </c>
      <c r="K75">
        <v>17.73638206</v>
      </c>
      <c r="L75">
        <v>16.973509409999998</v>
      </c>
      <c r="M75">
        <v>3900</v>
      </c>
      <c r="N75">
        <f>VLOOKUP(A75,Sheet1!$A$1:$D$229,3,FALSE)</f>
        <v>18.2</v>
      </c>
      <c r="O75">
        <f>N75-K75</f>
        <v>0.4636179399999989</v>
      </c>
      <c r="P75">
        <f>N75-L75</f>
        <v>1.2264905900000009</v>
      </c>
      <c r="Q75">
        <v>11.71875</v>
      </c>
      <c r="R75">
        <f t="shared" si="3"/>
        <v>-6.4812499999999993</v>
      </c>
      <c r="S75">
        <f t="shared" si="4"/>
        <v>19.176778237499999</v>
      </c>
      <c r="T75">
        <f t="shared" si="5"/>
        <v>0.97677823749999959</v>
      </c>
    </row>
    <row r="76" spans="1:20" x14ac:dyDescent="0.25">
      <c r="A76" t="s">
        <v>150</v>
      </c>
      <c r="B76" t="s">
        <v>14</v>
      </c>
      <c r="C76" t="s">
        <v>145</v>
      </c>
      <c r="D76" t="s">
        <v>146</v>
      </c>
      <c r="E76">
        <v>15</v>
      </c>
      <c r="F76">
        <v>0.39444444400000001</v>
      </c>
      <c r="G76">
        <v>0.571929825</v>
      </c>
      <c r="H76">
        <v>0.48318713499999999</v>
      </c>
      <c r="I76">
        <v>0.98062499999999997</v>
      </c>
      <c r="J76">
        <v>0.73190606700000005</v>
      </c>
      <c r="K76">
        <v>10.978591010000001</v>
      </c>
      <c r="L76">
        <v>9.7349963450000008</v>
      </c>
      <c r="M76">
        <v>3500</v>
      </c>
      <c r="N76">
        <f>VLOOKUP(A76,Sheet1!$A$1:$D$229,3,FALSE)</f>
        <v>7.4</v>
      </c>
      <c r="O76">
        <f>N76-K76</f>
        <v>-3.5785910100000002</v>
      </c>
      <c r="P76">
        <f>N76-L76</f>
        <v>-2.3349963450000004</v>
      </c>
      <c r="Q76">
        <v>5.9166666670000003</v>
      </c>
      <c r="R76">
        <f t="shared" si="3"/>
        <v>-1.483333333</v>
      </c>
      <c r="S76">
        <f t="shared" si="4"/>
        <v>8.5789473750000003</v>
      </c>
      <c r="T76">
        <f t="shared" si="5"/>
        <v>1.1789473749999999</v>
      </c>
    </row>
    <row r="77" spans="1:20" x14ac:dyDescent="0.25">
      <c r="A77" t="s">
        <v>137</v>
      </c>
      <c r="B77" t="s">
        <v>14</v>
      </c>
      <c r="C77" t="s">
        <v>112</v>
      </c>
      <c r="D77" t="s">
        <v>111</v>
      </c>
      <c r="E77">
        <v>26.5</v>
      </c>
      <c r="F77">
        <v>0.46666666699999998</v>
      </c>
      <c r="G77">
        <v>0.74259259300000002</v>
      </c>
      <c r="H77">
        <v>0.60462963000000003</v>
      </c>
      <c r="I77">
        <v>0.91937500000000005</v>
      </c>
      <c r="J77">
        <v>0.76200231500000004</v>
      </c>
      <c r="K77">
        <v>20.19306134</v>
      </c>
      <c r="L77">
        <v>18.802935959999999</v>
      </c>
      <c r="M77">
        <v>3600</v>
      </c>
      <c r="N77">
        <f>VLOOKUP(A77,Sheet1!$A$1:$D$229,3,FALSE)</f>
        <v>13</v>
      </c>
      <c r="O77">
        <f>N77-K77</f>
        <v>-7.1930613399999999</v>
      </c>
      <c r="P77">
        <f>N77-L77</f>
        <v>-5.8029359599999992</v>
      </c>
      <c r="Q77">
        <v>12.366666670000001</v>
      </c>
      <c r="R77">
        <f t="shared" si="3"/>
        <v>-0.63333332999999925</v>
      </c>
      <c r="S77">
        <f t="shared" si="4"/>
        <v>19.678703714499999</v>
      </c>
      <c r="T77">
        <f t="shared" si="5"/>
        <v>6.6787037144999992</v>
      </c>
    </row>
    <row r="78" spans="1:20" x14ac:dyDescent="0.25">
      <c r="A78" t="s">
        <v>187</v>
      </c>
      <c r="B78" t="s">
        <v>14</v>
      </c>
      <c r="C78" t="s">
        <v>180</v>
      </c>
      <c r="D78" t="s">
        <v>181</v>
      </c>
      <c r="E78">
        <v>20</v>
      </c>
      <c r="F78">
        <v>0.55416666699999995</v>
      </c>
      <c r="G78">
        <v>0.96044776099999996</v>
      </c>
      <c r="H78">
        <v>0.75730721400000001</v>
      </c>
      <c r="I78">
        <v>0.79562500000000003</v>
      </c>
      <c r="J78">
        <v>0.77646610699999996</v>
      </c>
      <c r="K78">
        <v>15.52932214</v>
      </c>
      <c r="L78">
        <v>15.401596189999999</v>
      </c>
      <c r="M78">
        <v>4400</v>
      </c>
      <c r="N78">
        <f>VLOOKUP(A78,Sheet1!$A$1:$D$229,3,FALSE)</f>
        <v>21.7</v>
      </c>
      <c r="O78">
        <f>N78-K78</f>
        <v>6.1706778599999996</v>
      </c>
      <c r="P78">
        <f>N78-L78</f>
        <v>6.2984038099999999</v>
      </c>
      <c r="Q78">
        <v>11.08333333</v>
      </c>
      <c r="R78">
        <f t="shared" si="3"/>
        <v>-10.616666669999999</v>
      </c>
      <c r="S78">
        <f t="shared" si="4"/>
        <v>19.20895522</v>
      </c>
      <c r="T78">
        <f t="shared" si="5"/>
        <v>-2.4910447799999993</v>
      </c>
    </row>
    <row r="79" spans="1:20" x14ac:dyDescent="0.25">
      <c r="A79" t="s">
        <v>80</v>
      </c>
      <c r="B79" t="s">
        <v>14</v>
      </c>
      <c r="C79" t="s">
        <v>78</v>
      </c>
      <c r="D79" t="s">
        <v>79</v>
      </c>
      <c r="E79">
        <v>32.5</v>
      </c>
      <c r="F79">
        <v>0.64166666699999997</v>
      </c>
      <c r="G79">
        <v>0.84136904800000001</v>
      </c>
      <c r="H79">
        <v>0.74151785699999995</v>
      </c>
      <c r="I79">
        <v>0.91625000000000001</v>
      </c>
      <c r="J79">
        <v>0.82888392899999996</v>
      </c>
      <c r="K79">
        <v>26.93872768</v>
      </c>
      <c r="L79">
        <v>25.992261899999999</v>
      </c>
      <c r="M79">
        <v>5800</v>
      </c>
      <c r="N79">
        <f>VLOOKUP(A79,Sheet1!$A$1:$D$229,3,FALSE)</f>
        <v>24.8</v>
      </c>
      <c r="O79">
        <f>N79-K79</f>
        <v>-2.1387276799999988</v>
      </c>
      <c r="P79">
        <f>N79-L79</f>
        <v>-1.1922618999999983</v>
      </c>
      <c r="Q79">
        <v>20.854166670000001</v>
      </c>
      <c r="R79">
        <f t="shared" si="3"/>
        <v>-3.9458333299999993</v>
      </c>
      <c r="S79">
        <f t="shared" si="4"/>
        <v>27.344494059999999</v>
      </c>
      <c r="T79">
        <f t="shared" si="5"/>
        <v>2.5444940599999981</v>
      </c>
    </row>
    <row r="80" spans="1:20" x14ac:dyDescent="0.25">
      <c r="A80" t="s">
        <v>73</v>
      </c>
      <c r="B80" t="s">
        <v>14</v>
      </c>
      <c r="C80" t="s">
        <v>64</v>
      </c>
      <c r="D80" t="s">
        <v>65</v>
      </c>
      <c r="E80">
        <v>15</v>
      </c>
      <c r="F80">
        <v>0.69583333300000005</v>
      </c>
      <c r="G80">
        <v>0.98370786499999996</v>
      </c>
      <c r="H80">
        <v>0.83977059899999995</v>
      </c>
      <c r="I80">
        <v>0.96020833299999997</v>
      </c>
      <c r="J80">
        <v>0.89998946599999996</v>
      </c>
      <c r="K80">
        <v>13.49984199</v>
      </c>
      <c r="L80">
        <v>13.19874766</v>
      </c>
      <c r="M80">
        <v>3800</v>
      </c>
      <c r="N80">
        <f>VLOOKUP(A80,Sheet1!$A$1:$D$229,3,FALSE)</f>
        <v>10.199999999999999</v>
      </c>
      <c r="O80">
        <f>N80-K80</f>
        <v>-3.2998419900000009</v>
      </c>
      <c r="P80">
        <f>N80-L80</f>
        <v>-2.9987476600000011</v>
      </c>
      <c r="Q80">
        <v>10.4375</v>
      </c>
      <c r="R80">
        <f t="shared" si="3"/>
        <v>0.23750000000000071</v>
      </c>
      <c r="S80">
        <f t="shared" si="4"/>
        <v>14.755617975</v>
      </c>
      <c r="T80">
        <f t="shared" si="5"/>
        <v>4.5556179750000005</v>
      </c>
    </row>
    <row r="81" spans="1:20" x14ac:dyDescent="0.25">
      <c r="A81" t="s">
        <v>164</v>
      </c>
      <c r="B81" t="s">
        <v>14</v>
      </c>
      <c r="C81" t="s">
        <v>17</v>
      </c>
      <c r="D81" t="s">
        <v>16</v>
      </c>
      <c r="E81">
        <v>2.6</v>
      </c>
      <c r="F81">
        <v>0.57083333300000005</v>
      </c>
      <c r="G81">
        <v>0.72692307700000003</v>
      </c>
      <c r="H81">
        <v>0.64887820500000004</v>
      </c>
      <c r="I81">
        <v>0.91666666699999999</v>
      </c>
      <c r="J81">
        <v>0.78277243600000002</v>
      </c>
      <c r="K81">
        <v>2.0352083329999999</v>
      </c>
      <c r="L81">
        <v>1.919166667</v>
      </c>
      <c r="M81">
        <v>3500</v>
      </c>
      <c r="N81">
        <f>VLOOKUP(A81,Sheet1!$A$1:$D$229,3,FALSE)</f>
        <v>0</v>
      </c>
      <c r="O81">
        <f>N81-K81</f>
        <v>-2.0352083329999999</v>
      </c>
      <c r="P81">
        <f>N81-L81</f>
        <v>-1.919166667</v>
      </c>
      <c r="Q81">
        <v>1.484166667</v>
      </c>
      <c r="R81">
        <f t="shared" si="3"/>
        <v>1.484166667</v>
      </c>
      <c r="S81">
        <f t="shared" si="4"/>
        <v>1.8900000002000001</v>
      </c>
      <c r="T81">
        <f t="shared" si="5"/>
        <v>1.8900000002000001</v>
      </c>
    </row>
    <row r="82" spans="1:20" x14ac:dyDescent="0.25">
      <c r="A82" t="s">
        <v>88</v>
      </c>
      <c r="B82" t="s">
        <v>14</v>
      </c>
      <c r="C82" t="s">
        <v>78</v>
      </c>
      <c r="D82" t="s">
        <v>79</v>
      </c>
      <c r="E82">
        <v>5</v>
      </c>
      <c r="F82">
        <v>0.50277777800000001</v>
      </c>
      <c r="G82">
        <v>0.662114537</v>
      </c>
      <c r="H82">
        <v>0.58244615799999999</v>
      </c>
      <c r="I82">
        <v>0.91625000000000001</v>
      </c>
      <c r="J82">
        <v>0.749348079</v>
      </c>
      <c r="K82">
        <v>3.7467403940000001</v>
      </c>
      <c r="L82">
        <v>3.4685705250000001</v>
      </c>
      <c r="M82">
        <v>3500</v>
      </c>
      <c r="N82">
        <f>VLOOKUP(A82,Sheet1!$A$1:$D$229,3,FALSE)</f>
        <v>4.2</v>
      </c>
      <c r="O82">
        <f>N82-K82</f>
        <v>0.45325960600000004</v>
      </c>
      <c r="P82">
        <f>N82-L82</f>
        <v>0.73142947500000011</v>
      </c>
      <c r="Q82">
        <v>2.513888889</v>
      </c>
      <c r="R82">
        <f t="shared" si="3"/>
        <v>-1.6861111110000002</v>
      </c>
      <c r="S82">
        <f t="shared" si="4"/>
        <v>3.3105726849999999</v>
      </c>
      <c r="T82">
        <f t="shared" si="5"/>
        <v>-0.88942731500000027</v>
      </c>
    </row>
    <row r="83" spans="1:20" x14ac:dyDescent="0.25">
      <c r="A83" t="s">
        <v>49</v>
      </c>
      <c r="B83" t="s">
        <v>14</v>
      </c>
      <c r="C83" t="s">
        <v>44</v>
      </c>
      <c r="D83" t="s">
        <v>45</v>
      </c>
      <c r="E83">
        <v>21</v>
      </c>
      <c r="F83">
        <v>0.61111111100000004</v>
      </c>
      <c r="G83">
        <v>0.80853658500000003</v>
      </c>
      <c r="H83">
        <v>0.70982384799999998</v>
      </c>
      <c r="I83">
        <v>0.89</v>
      </c>
      <c r="J83">
        <v>0.799911924</v>
      </c>
      <c r="K83">
        <v>16.798150410000002</v>
      </c>
      <c r="L83">
        <v>16.167533880000001</v>
      </c>
      <c r="M83">
        <v>4100</v>
      </c>
      <c r="N83">
        <f>VLOOKUP(A83,Sheet1!$A$1:$D$229,3,FALSE)</f>
        <v>7.8</v>
      </c>
      <c r="O83">
        <f>N83-K83</f>
        <v>-8.9981504100000009</v>
      </c>
      <c r="P83">
        <f>N83-L83</f>
        <v>-8.3675338799999999</v>
      </c>
      <c r="Q83">
        <v>12.83333333</v>
      </c>
      <c r="R83">
        <f t="shared" si="3"/>
        <v>5.0333333300000005</v>
      </c>
      <c r="S83">
        <f t="shared" si="4"/>
        <v>16.979268285</v>
      </c>
      <c r="T83">
        <f t="shared" si="5"/>
        <v>9.1792682849999991</v>
      </c>
    </row>
    <row r="84" spans="1:20" x14ac:dyDescent="0.25">
      <c r="A84" t="s">
        <v>57</v>
      </c>
      <c r="B84" t="s">
        <v>14</v>
      </c>
      <c r="C84" t="s">
        <v>55</v>
      </c>
      <c r="D84" t="s">
        <v>56</v>
      </c>
      <c r="E84">
        <v>33</v>
      </c>
      <c r="F84">
        <v>0.60138888899999998</v>
      </c>
      <c r="G84">
        <v>0.80061728399999998</v>
      </c>
      <c r="H84">
        <v>0.70100308600000005</v>
      </c>
      <c r="I84">
        <v>0.76249999999999996</v>
      </c>
      <c r="J84">
        <v>0.731751543</v>
      </c>
      <c r="K84">
        <v>24.147800929999999</v>
      </c>
      <c r="L84">
        <v>23.809567900000001</v>
      </c>
      <c r="M84">
        <v>7500</v>
      </c>
      <c r="N84">
        <f>VLOOKUP(A84,Sheet1!$A$1:$D$229,3,FALSE)</f>
        <v>46.4</v>
      </c>
      <c r="O84">
        <f>N84-K84</f>
        <v>22.25219907</v>
      </c>
      <c r="P84">
        <f>N84-L84</f>
        <v>22.590432099999997</v>
      </c>
      <c r="Q84">
        <v>19.845833330000001</v>
      </c>
      <c r="R84">
        <f t="shared" si="3"/>
        <v>-26.554166669999997</v>
      </c>
      <c r="S84">
        <f t="shared" si="4"/>
        <v>26.420370372000001</v>
      </c>
      <c r="T84">
        <f t="shared" si="5"/>
        <v>-19.979629627999998</v>
      </c>
    </row>
    <row r="85" spans="1:20" x14ac:dyDescent="0.25">
      <c r="A85" t="s">
        <v>185</v>
      </c>
      <c r="B85" t="s">
        <v>14</v>
      </c>
      <c r="C85" t="s">
        <v>180</v>
      </c>
      <c r="D85" t="s">
        <v>181</v>
      </c>
      <c r="E85">
        <v>23.5</v>
      </c>
      <c r="F85">
        <v>0.50833333300000005</v>
      </c>
      <c r="G85">
        <v>0.76451612899999999</v>
      </c>
      <c r="H85">
        <v>0.63642473099999997</v>
      </c>
      <c r="I85">
        <v>0.79562500000000003</v>
      </c>
      <c r="J85">
        <v>0.71602486600000004</v>
      </c>
      <c r="K85">
        <v>16.82658434</v>
      </c>
      <c r="L85">
        <v>16.203049960000001</v>
      </c>
      <c r="M85">
        <v>4000</v>
      </c>
      <c r="N85">
        <f>VLOOKUP(A85,Sheet1!$A$1:$D$229,3,FALSE)</f>
        <v>7.6</v>
      </c>
      <c r="O85">
        <f>N85-K85</f>
        <v>-9.2265843400000005</v>
      </c>
      <c r="P85">
        <f>N85-L85</f>
        <v>-8.6030499600000017</v>
      </c>
      <c r="Q85">
        <v>11.945833329999999</v>
      </c>
      <c r="R85">
        <f t="shared" si="3"/>
        <v>4.3458333299999996</v>
      </c>
      <c r="S85">
        <f t="shared" si="4"/>
        <v>17.9661290315</v>
      </c>
      <c r="T85">
        <f t="shared" si="5"/>
        <v>10.3661290315</v>
      </c>
    </row>
    <row r="86" spans="1:20" x14ac:dyDescent="0.25">
      <c r="A86" t="s">
        <v>157</v>
      </c>
      <c r="B86" t="s">
        <v>14</v>
      </c>
      <c r="C86" t="s">
        <v>17</v>
      </c>
      <c r="D86" t="s">
        <v>16</v>
      </c>
      <c r="E86">
        <v>35</v>
      </c>
      <c r="F86">
        <v>0.74305555599999995</v>
      </c>
      <c r="G86">
        <v>1.0297142859999999</v>
      </c>
      <c r="H86">
        <v>0.88638492099999999</v>
      </c>
      <c r="I86">
        <v>0.91666666699999999</v>
      </c>
      <c r="J86">
        <v>0.90152579399999999</v>
      </c>
      <c r="K86">
        <v>31.553402779999999</v>
      </c>
      <c r="L86">
        <v>31.37675926</v>
      </c>
      <c r="M86">
        <v>7900</v>
      </c>
      <c r="N86">
        <f>VLOOKUP(A86,Sheet1!$A$1:$D$229,3,FALSE)</f>
        <v>39.9</v>
      </c>
      <c r="O86">
        <f>N86-K86</f>
        <v>8.3465972199999996</v>
      </c>
      <c r="P86">
        <f>N86-L86</f>
        <v>8.5232407399999985</v>
      </c>
      <c r="Q86">
        <v>26.006944440000002</v>
      </c>
      <c r="R86">
        <f t="shared" si="3"/>
        <v>-13.893055559999997</v>
      </c>
      <c r="S86">
        <f t="shared" si="4"/>
        <v>36.04000001</v>
      </c>
      <c r="T86">
        <f t="shared" si="5"/>
        <v>-3.8599999899999986</v>
      </c>
    </row>
    <row r="87" spans="1:20" x14ac:dyDescent="0.25">
      <c r="A87" t="s">
        <v>22</v>
      </c>
      <c r="B87" t="s">
        <v>14</v>
      </c>
      <c r="C87" t="s">
        <v>16</v>
      </c>
      <c r="D87" t="s">
        <v>17</v>
      </c>
      <c r="E87">
        <v>27</v>
      </c>
      <c r="F87">
        <v>0.58472222200000001</v>
      </c>
      <c r="G87">
        <v>0.80354838699999998</v>
      </c>
      <c r="H87">
        <v>0.69413530499999998</v>
      </c>
      <c r="I87">
        <v>0.83770833300000003</v>
      </c>
      <c r="J87">
        <v>0.765921819</v>
      </c>
      <c r="K87">
        <v>20.679889110000001</v>
      </c>
      <c r="L87">
        <v>20.03381048</v>
      </c>
      <c r="M87">
        <v>5700</v>
      </c>
      <c r="N87">
        <f>VLOOKUP(A87,Sheet1!$A$1:$D$229,3,FALSE)</f>
        <v>25</v>
      </c>
      <c r="O87">
        <f>N87-K87</f>
        <v>4.3201108899999987</v>
      </c>
      <c r="P87">
        <f>N87-L87</f>
        <v>4.9661895200000004</v>
      </c>
      <c r="Q87">
        <v>15.7875</v>
      </c>
    </row>
    <row r="88" spans="1:20" x14ac:dyDescent="0.25">
      <c r="A88" t="s">
        <v>122</v>
      </c>
      <c r="B88" t="s">
        <v>14</v>
      </c>
      <c r="C88" t="s">
        <v>33</v>
      </c>
      <c r="D88" t="s">
        <v>32</v>
      </c>
      <c r="E88">
        <v>32</v>
      </c>
      <c r="F88">
        <v>0.65138888900000003</v>
      </c>
      <c r="G88">
        <v>0.81066666700000001</v>
      </c>
      <c r="H88">
        <v>0.73102777799999996</v>
      </c>
      <c r="I88">
        <v>1.0575000000000001</v>
      </c>
      <c r="J88">
        <v>0.89426388899999998</v>
      </c>
      <c r="K88">
        <v>28.616444439999999</v>
      </c>
      <c r="L88">
        <v>26.87525926</v>
      </c>
      <c r="M88">
        <v>5600</v>
      </c>
      <c r="N88">
        <f>VLOOKUP(A88,Sheet1!$A$1:$D$229,3,FALSE)</f>
        <v>25</v>
      </c>
      <c r="O88">
        <f>N88-K88</f>
        <v>-3.6164444399999987</v>
      </c>
      <c r="P88">
        <f>N88-L88</f>
        <v>-1.87525926</v>
      </c>
      <c r="Q88">
        <v>20.84444444</v>
      </c>
      <c r="R88">
        <f t="shared" si="3"/>
        <v>-4.1555555599999998</v>
      </c>
      <c r="S88">
        <f t="shared" si="4"/>
        <v>25.941333344</v>
      </c>
      <c r="T88">
        <f t="shared" si="5"/>
        <v>0.94133334400000024</v>
      </c>
    </row>
    <row r="89" spans="1:20" x14ac:dyDescent="0.25">
      <c r="A89" t="s">
        <v>194</v>
      </c>
      <c r="B89" t="s">
        <v>14</v>
      </c>
      <c r="C89" t="s">
        <v>56</v>
      </c>
      <c r="D89" t="s">
        <v>55</v>
      </c>
      <c r="E89">
        <v>24</v>
      </c>
      <c r="F89">
        <v>0.42499999999999999</v>
      </c>
      <c r="G89">
        <v>0.84107142899999998</v>
      </c>
      <c r="H89">
        <v>0.63303571400000003</v>
      </c>
      <c r="I89">
        <v>1.0293749999999999</v>
      </c>
      <c r="J89">
        <v>0.83120535699999998</v>
      </c>
      <c r="K89">
        <v>19.94892857</v>
      </c>
      <c r="L89">
        <v>18.36357143</v>
      </c>
      <c r="M89">
        <v>5200</v>
      </c>
      <c r="N89">
        <f>VLOOKUP(A89,Sheet1!$A$1:$D$229,3,FALSE)</f>
        <v>16.2</v>
      </c>
      <c r="O89">
        <f>N89-K89</f>
        <v>-3.7489285700000003</v>
      </c>
      <c r="P89">
        <f>N89-L89</f>
        <v>-2.1635714300000011</v>
      </c>
      <c r="Q89">
        <v>10.199999999999999</v>
      </c>
      <c r="R89">
        <f t="shared" si="3"/>
        <v>-6</v>
      </c>
      <c r="S89">
        <f t="shared" si="4"/>
        <v>20.185714296</v>
      </c>
      <c r="T89">
        <f t="shared" si="5"/>
        <v>3.9857142960000012</v>
      </c>
    </row>
    <row r="90" spans="1:20" x14ac:dyDescent="0.25">
      <c r="A90" t="s">
        <v>77</v>
      </c>
      <c r="B90" t="s">
        <v>23</v>
      </c>
      <c r="C90" t="s">
        <v>78</v>
      </c>
      <c r="D90" t="s">
        <v>79</v>
      </c>
      <c r="E90">
        <v>36</v>
      </c>
      <c r="F90">
        <v>0.748611111</v>
      </c>
      <c r="G90">
        <v>0.89490084999999997</v>
      </c>
      <c r="H90">
        <v>0.82175598000000005</v>
      </c>
      <c r="I90">
        <v>0.71812500000000001</v>
      </c>
      <c r="J90">
        <v>0.76994048999999998</v>
      </c>
      <c r="K90">
        <v>27.717857649999999</v>
      </c>
      <c r="L90">
        <v>28.33964353</v>
      </c>
      <c r="M90">
        <v>7000</v>
      </c>
      <c r="N90">
        <f>VLOOKUP(A90,Sheet1!$A$1:$D$229,3,FALSE)</f>
        <v>32.9</v>
      </c>
      <c r="O90">
        <f>N90-K90</f>
        <v>5.1821423499999995</v>
      </c>
      <c r="P90">
        <f>N90-L90</f>
        <v>4.5603564699999986</v>
      </c>
      <c r="Q90">
        <v>26.95</v>
      </c>
      <c r="R90">
        <f t="shared" si="3"/>
        <v>-5.9499999999999993</v>
      </c>
      <c r="S90">
        <f t="shared" si="4"/>
        <v>32.216430599999995</v>
      </c>
      <c r="T90">
        <f t="shared" si="5"/>
        <v>-0.68356940000000321</v>
      </c>
    </row>
    <row r="91" spans="1:20" x14ac:dyDescent="0.25">
      <c r="A91" t="s">
        <v>225</v>
      </c>
      <c r="B91" t="s">
        <v>23</v>
      </c>
      <c r="C91" t="s">
        <v>181</v>
      </c>
      <c r="D91" t="s">
        <v>180</v>
      </c>
      <c r="E91">
        <v>18</v>
      </c>
      <c r="F91">
        <v>0.60416666699999999</v>
      </c>
      <c r="G91">
        <v>0.72352941199999998</v>
      </c>
      <c r="H91">
        <v>0.663848039</v>
      </c>
      <c r="I91">
        <v>0.83166666700000003</v>
      </c>
      <c r="J91">
        <v>0.74775735300000001</v>
      </c>
      <c r="K91">
        <v>13.45963235</v>
      </c>
      <c r="L91">
        <v>12.956176470000001</v>
      </c>
      <c r="M91">
        <v>3600</v>
      </c>
      <c r="N91">
        <f>VLOOKUP(A91,Sheet1!$A$1:$D$229,3,FALSE)</f>
        <v>22.5</v>
      </c>
      <c r="O91">
        <f>N91-K91</f>
        <v>9.0403676500000003</v>
      </c>
      <c r="P91">
        <f>N91-L91</f>
        <v>9.5438235299999992</v>
      </c>
      <c r="Q91">
        <v>10.875</v>
      </c>
      <c r="R91">
        <f t="shared" si="3"/>
        <v>-11.625</v>
      </c>
      <c r="S91">
        <f t="shared" si="4"/>
        <v>13.023529415999999</v>
      </c>
      <c r="T91">
        <f t="shared" si="5"/>
        <v>-9.4764705840000012</v>
      </c>
    </row>
    <row r="92" spans="1:20" x14ac:dyDescent="0.25">
      <c r="A92" t="s">
        <v>186</v>
      </c>
      <c r="B92" t="s">
        <v>23</v>
      </c>
      <c r="C92" t="s">
        <v>180</v>
      </c>
      <c r="D92" t="s">
        <v>181</v>
      </c>
      <c r="E92">
        <v>22.5</v>
      </c>
      <c r="F92">
        <v>0.56799999999999995</v>
      </c>
      <c r="G92">
        <v>0.730412371</v>
      </c>
      <c r="H92">
        <v>0.64920618600000002</v>
      </c>
      <c r="I92">
        <v>0.83166666700000003</v>
      </c>
      <c r="J92">
        <v>0.74043642600000004</v>
      </c>
      <c r="K92">
        <v>16.659819590000001</v>
      </c>
      <c r="L92">
        <v>15.975592779999999</v>
      </c>
      <c r="M92">
        <v>3700</v>
      </c>
      <c r="N92">
        <f>VLOOKUP(A92,Sheet1!$A$1:$D$229,3,FALSE)</f>
        <v>19.2</v>
      </c>
      <c r="O92">
        <f>N92-K92</f>
        <v>2.5401804099999978</v>
      </c>
      <c r="P92">
        <f>N92-L92</f>
        <v>3.2244072199999998</v>
      </c>
      <c r="Q92">
        <v>12.78</v>
      </c>
      <c r="R92">
        <f t="shared" si="3"/>
        <v>-6.42</v>
      </c>
      <c r="S92">
        <f t="shared" si="4"/>
        <v>16.434278347500001</v>
      </c>
      <c r="T92">
        <f t="shared" si="5"/>
        <v>-2.7657216524999981</v>
      </c>
    </row>
    <row r="93" spans="1:20" x14ac:dyDescent="0.25">
      <c r="A93" t="s">
        <v>159</v>
      </c>
      <c r="B93" t="s">
        <v>23</v>
      </c>
      <c r="C93" t="s">
        <v>17</v>
      </c>
      <c r="D93" t="s">
        <v>16</v>
      </c>
      <c r="E93">
        <v>20</v>
      </c>
      <c r="F93">
        <v>0.74722222199999999</v>
      </c>
      <c r="G93">
        <v>0.847709924</v>
      </c>
      <c r="H93">
        <v>0.79746607300000005</v>
      </c>
      <c r="I93">
        <v>1.225625</v>
      </c>
      <c r="J93">
        <v>1.0115455360000001</v>
      </c>
      <c r="K93">
        <v>20.230910730000002</v>
      </c>
      <c r="L93">
        <v>18.80371431</v>
      </c>
      <c r="M93">
        <v>4600</v>
      </c>
      <c r="N93">
        <f>VLOOKUP(A93,Sheet1!$A$1:$D$229,3,FALSE)</f>
        <v>21.5</v>
      </c>
      <c r="O93">
        <f>N93-K93</f>
        <v>1.2690892699999985</v>
      </c>
      <c r="P93">
        <f>N93-L93</f>
        <v>2.6962856899999998</v>
      </c>
      <c r="Q93">
        <v>14.94444444</v>
      </c>
      <c r="R93">
        <f t="shared" si="3"/>
        <v>-6.5555555600000002</v>
      </c>
      <c r="S93">
        <f t="shared" si="4"/>
        <v>16.954198479999999</v>
      </c>
      <c r="T93">
        <f t="shared" si="5"/>
        <v>-4.5458015200000013</v>
      </c>
    </row>
    <row r="94" spans="1:20" x14ac:dyDescent="0.25">
      <c r="A94" t="s">
        <v>132</v>
      </c>
      <c r="B94" t="s">
        <v>23</v>
      </c>
      <c r="C94" t="s">
        <v>33</v>
      </c>
      <c r="D94" t="s">
        <v>32</v>
      </c>
      <c r="E94">
        <v>0</v>
      </c>
      <c r="F94">
        <v>0.57499999999999996</v>
      </c>
      <c r="G94">
        <v>0.64838709699999997</v>
      </c>
      <c r="H94">
        <v>0.61169354799999998</v>
      </c>
      <c r="I94">
        <v>1.0091666669999999</v>
      </c>
      <c r="J94">
        <v>0.81043010800000004</v>
      </c>
      <c r="K94">
        <v>0</v>
      </c>
      <c r="L94">
        <v>0</v>
      </c>
      <c r="M94">
        <v>3500</v>
      </c>
      <c r="N94">
        <f>VLOOKUP(A94,Sheet1!$A$1:$D$229,3,FALSE)</f>
        <v>0</v>
      </c>
      <c r="R94">
        <f t="shared" si="3"/>
        <v>0</v>
      </c>
      <c r="S94">
        <f t="shared" si="4"/>
        <v>0</v>
      </c>
      <c r="T94">
        <f t="shared" si="5"/>
        <v>0</v>
      </c>
    </row>
    <row r="95" spans="1:20" x14ac:dyDescent="0.25">
      <c r="A95" t="s">
        <v>221</v>
      </c>
      <c r="B95" t="s">
        <v>23</v>
      </c>
      <c r="C95" t="s">
        <v>181</v>
      </c>
      <c r="D95" t="s">
        <v>180</v>
      </c>
      <c r="E95">
        <v>30</v>
      </c>
      <c r="F95">
        <v>0.68055555599999995</v>
      </c>
      <c r="G95">
        <v>0.93134796200000003</v>
      </c>
      <c r="H95">
        <v>0.80595175900000005</v>
      </c>
      <c r="I95">
        <v>0.83166666700000003</v>
      </c>
      <c r="J95">
        <v>0.81880921299999998</v>
      </c>
      <c r="K95">
        <v>24.564276379999999</v>
      </c>
      <c r="L95">
        <v>24.435701850000001</v>
      </c>
      <c r="M95">
        <v>6700</v>
      </c>
      <c r="N95">
        <f>VLOOKUP(A95,Sheet1!$A$1:$D$229,3,FALSE)</f>
        <v>3.4</v>
      </c>
      <c r="O95">
        <f>N95-K95</f>
        <v>-21.16427638</v>
      </c>
      <c r="P95">
        <f>N95-L95</f>
        <v>-21.035701850000002</v>
      </c>
      <c r="Q95">
        <v>20.416666670000001</v>
      </c>
      <c r="R95">
        <f t="shared" si="3"/>
        <v>17.016666670000003</v>
      </c>
      <c r="S95">
        <f t="shared" si="4"/>
        <v>27.94043886</v>
      </c>
      <c r="T95">
        <f t="shared" si="5"/>
        <v>24.540438860000002</v>
      </c>
    </row>
    <row r="96" spans="1:20" x14ac:dyDescent="0.25">
      <c r="A96" t="s">
        <v>81</v>
      </c>
      <c r="B96" t="s">
        <v>23</v>
      </c>
      <c r="C96" t="s">
        <v>78</v>
      </c>
      <c r="D96" t="s">
        <v>79</v>
      </c>
      <c r="E96">
        <v>33</v>
      </c>
      <c r="F96">
        <v>0.78194444399999996</v>
      </c>
      <c r="G96">
        <v>0.91722054399999997</v>
      </c>
      <c r="H96">
        <v>0.84958249399999997</v>
      </c>
      <c r="I96">
        <v>0.69395833299999998</v>
      </c>
      <c r="J96">
        <v>0.77177041400000002</v>
      </c>
      <c r="K96">
        <v>25.468423649999998</v>
      </c>
      <c r="L96">
        <v>26.32435654</v>
      </c>
      <c r="M96">
        <v>8100</v>
      </c>
      <c r="N96">
        <f>VLOOKUP(A96,Sheet1!$A$1:$D$229,3,FALSE)</f>
        <v>32.4</v>
      </c>
      <c r="O96">
        <f>N96-K96</f>
        <v>6.9315763500000003</v>
      </c>
      <c r="P96">
        <f>N96-L96</f>
        <v>6.0756434599999984</v>
      </c>
      <c r="Q96">
        <v>25.804166670000001</v>
      </c>
      <c r="R96">
        <f t="shared" si="3"/>
        <v>-6.5958333299999978</v>
      </c>
      <c r="S96">
        <f t="shared" si="4"/>
        <v>30.268277951999998</v>
      </c>
      <c r="T96">
        <f t="shared" si="5"/>
        <v>-2.1317220480000003</v>
      </c>
    </row>
    <row r="97" spans="1:20" x14ac:dyDescent="0.25">
      <c r="A97" t="s">
        <v>134</v>
      </c>
      <c r="B97" t="s">
        <v>23</v>
      </c>
      <c r="C97" t="s">
        <v>112</v>
      </c>
      <c r="D97" t="s">
        <v>111</v>
      </c>
      <c r="E97">
        <v>34</v>
      </c>
      <c r="F97">
        <v>0.68055555599999995</v>
      </c>
      <c r="G97">
        <v>0.89104046199999998</v>
      </c>
      <c r="H97">
        <v>0.78579800899999996</v>
      </c>
      <c r="I97">
        <v>0.76354166700000003</v>
      </c>
      <c r="J97">
        <v>0.774669838</v>
      </c>
      <c r="K97">
        <v>26.338774489999999</v>
      </c>
      <c r="L97">
        <v>26.464893759999999</v>
      </c>
      <c r="M97">
        <v>6500</v>
      </c>
      <c r="N97">
        <f>VLOOKUP(A97,Sheet1!$A$1:$D$229,3,FALSE)</f>
        <v>18</v>
      </c>
      <c r="O97">
        <f>N97-K97</f>
        <v>-8.3387744899999987</v>
      </c>
      <c r="P97">
        <f>N97-L97</f>
        <v>-8.4648937599999989</v>
      </c>
      <c r="Q97">
        <v>23.13888889</v>
      </c>
      <c r="R97">
        <f t="shared" si="3"/>
        <v>5.1388888900000005</v>
      </c>
      <c r="S97">
        <f t="shared" si="4"/>
        <v>30.295375707999998</v>
      </c>
      <c r="T97">
        <f t="shared" si="5"/>
        <v>12.295375707999998</v>
      </c>
    </row>
    <row r="98" spans="1:20" x14ac:dyDescent="0.25">
      <c r="A98" t="s">
        <v>114</v>
      </c>
      <c r="B98" t="s">
        <v>23</v>
      </c>
      <c r="C98" t="s">
        <v>111</v>
      </c>
      <c r="D98" t="s">
        <v>112</v>
      </c>
      <c r="E98">
        <v>32</v>
      </c>
      <c r="F98">
        <v>0.73888888900000005</v>
      </c>
      <c r="G98">
        <v>0.855524862</v>
      </c>
      <c r="H98">
        <v>0.79720687499999998</v>
      </c>
      <c r="I98">
        <v>0.81854166699999997</v>
      </c>
      <c r="J98">
        <v>0.80787427099999998</v>
      </c>
      <c r="K98">
        <v>25.851976669999999</v>
      </c>
      <c r="L98">
        <v>25.73819112</v>
      </c>
      <c r="M98">
        <v>6300</v>
      </c>
      <c r="N98">
        <f>VLOOKUP(A98,Sheet1!$A$1:$D$229,3,FALSE)</f>
        <v>14.4</v>
      </c>
      <c r="O98">
        <f>N98-K98</f>
        <v>-11.451976669999999</v>
      </c>
      <c r="P98">
        <f>N98-L98</f>
        <v>-11.338191119999999</v>
      </c>
      <c r="Q98">
        <v>23.644444440000001</v>
      </c>
      <c r="R98">
        <f t="shared" si="3"/>
        <v>9.2444444400000005</v>
      </c>
      <c r="S98">
        <f t="shared" si="4"/>
        <v>27.376795584</v>
      </c>
      <c r="T98">
        <f t="shared" si="5"/>
        <v>12.976795584</v>
      </c>
    </row>
    <row r="99" spans="1:20" x14ac:dyDescent="0.25">
      <c r="A99" t="s">
        <v>61</v>
      </c>
      <c r="B99" t="s">
        <v>23</v>
      </c>
      <c r="C99" t="s">
        <v>55</v>
      </c>
      <c r="D99" t="s">
        <v>56</v>
      </c>
      <c r="E99">
        <v>16</v>
      </c>
      <c r="F99">
        <v>0.61527777800000005</v>
      </c>
      <c r="G99">
        <v>0.68097014899999997</v>
      </c>
      <c r="H99">
        <v>0.64812396400000005</v>
      </c>
      <c r="I99">
        <v>0.71416666699999998</v>
      </c>
      <c r="J99">
        <v>0.68114531499999997</v>
      </c>
      <c r="K99">
        <v>10.89832504</v>
      </c>
      <c r="L99">
        <v>10.72221117</v>
      </c>
      <c r="M99">
        <v>4900</v>
      </c>
      <c r="N99">
        <f>VLOOKUP(A99,Sheet1!$A$1:$D$229,3,FALSE)</f>
        <v>22</v>
      </c>
      <c r="O99">
        <f>N99-K99</f>
        <v>11.10167496</v>
      </c>
      <c r="P99">
        <f>N99-L99</f>
        <v>11.27778883</v>
      </c>
      <c r="Q99">
        <v>9.8444444440000005</v>
      </c>
      <c r="R99">
        <f t="shared" si="3"/>
        <v>-12.155555555999999</v>
      </c>
      <c r="S99">
        <f t="shared" si="4"/>
        <v>10.895522384</v>
      </c>
      <c r="T99">
        <f t="shared" si="5"/>
        <v>-11.104477616</v>
      </c>
    </row>
    <row r="100" spans="1:20" x14ac:dyDescent="0.25">
      <c r="A100" t="s">
        <v>231</v>
      </c>
      <c r="B100" t="s">
        <v>23</v>
      </c>
      <c r="C100" t="s">
        <v>45</v>
      </c>
      <c r="D100" t="s">
        <v>44</v>
      </c>
      <c r="E100">
        <v>31</v>
      </c>
      <c r="F100">
        <v>0.84444444399999996</v>
      </c>
      <c r="G100">
        <v>0.90457516299999996</v>
      </c>
      <c r="H100">
        <v>0.874509804</v>
      </c>
      <c r="I100">
        <v>0.76458333300000003</v>
      </c>
      <c r="J100">
        <v>0.819546569</v>
      </c>
      <c r="K100">
        <v>25.405943629999999</v>
      </c>
      <c r="L100">
        <v>25.973897059999999</v>
      </c>
      <c r="M100">
        <v>7300</v>
      </c>
      <c r="N100">
        <f>VLOOKUP(A100,Sheet1!$A$1:$D$229,3,FALSE)</f>
        <v>30.2</v>
      </c>
      <c r="O100">
        <f>N100-K100</f>
        <v>4.7940563699999998</v>
      </c>
      <c r="P100">
        <f>N100-L100</f>
        <v>4.2261029400000005</v>
      </c>
      <c r="Q100">
        <v>26.17777778</v>
      </c>
    </row>
    <row r="101" spans="1:20" x14ac:dyDescent="0.25">
      <c r="A101" t="s">
        <v>94</v>
      </c>
      <c r="B101" t="s">
        <v>23</v>
      </c>
      <c r="C101" t="s">
        <v>65</v>
      </c>
      <c r="D101" t="s">
        <v>64</v>
      </c>
      <c r="E101">
        <v>21</v>
      </c>
      <c r="F101">
        <v>0.65555555600000004</v>
      </c>
      <c r="G101">
        <v>0.80222222200000004</v>
      </c>
      <c r="H101">
        <v>0.72888888900000004</v>
      </c>
      <c r="I101">
        <v>0.90895833299999995</v>
      </c>
      <c r="J101">
        <v>0.818923611</v>
      </c>
      <c r="K101">
        <v>17.197395830000001</v>
      </c>
      <c r="L101">
        <v>16.567152780000001</v>
      </c>
      <c r="M101">
        <v>4700</v>
      </c>
      <c r="N101">
        <f>VLOOKUP(A101,Sheet1!$A$1:$D$229,3,FALSE)</f>
        <v>18.7</v>
      </c>
      <c r="O101">
        <f>N101-K101</f>
        <v>1.5026041699999979</v>
      </c>
      <c r="P101">
        <f>N101-L101</f>
        <v>2.1328472199999986</v>
      </c>
      <c r="Q101">
        <v>13.766666669999999</v>
      </c>
    </row>
    <row r="102" spans="1:20" x14ac:dyDescent="0.25">
      <c r="A102" t="s">
        <v>123</v>
      </c>
      <c r="B102" t="s">
        <v>23</v>
      </c>
      <c r="C102" t="s">
        <v>33</v>
      </c>
      <c r="D102" t="s">
        <v>32</v>
      </c>
      <c r="E102">
        <v>29.8</v>
      </c>
      <c r="F102">
        <v>0.63749999999999996</v>
      </c>
      <c r="G102">
        <v>0.91845637599999996</v>
      </c>
      <c r="H102">
        <v>0.77797818799999996</v>
      </c>
      <c r="I102">
        <v>1.0091666669999999</v>
      </c>
      <c r="J102">
        <v>0.89357242699999995</v>
      </c>
      <c r="K102">
        <v>26.628458330000001</v>
      </c>
      <c r="L102">
        <v>25.480222220000002</v>
      </c>
      <c r="M102">
        <v>6100</v>
      </c>
      <c r="N102">
        <f>VLOOKUP(A102,Sheet1!$A$1:$D$229,3,FALSE)</f>
        <v>44.4</v>
      </c>
      <c r="O102">
        <f>N102-K102</f>
        <v>17.771541669999998</v>
      </c>
      <c r="P102">
        <f>N102-L102</f>
        <v>18.919777779999997</v>
      </c>
      <c r="Q102">
        <v>18.997499999999999</v>
      </c>
      <c r="R102">
        <f t="shared" si="3"/>
        <v>-25.4025</v>
      </c>
      <c r="S102">
        <f t="shared" si="4"/>
        <v>27.370000004799998</v>
      </c>
      <c r="T102">
        <f t="shared" si="5"/>
        <v>-17.029999995200001</v>
      </c>
    </row>
    <row r="103" spans="1:20" x14ac:dyDescent="0.25">
      <c r="A103" t="s">
        <v>216</v>
      </c>
      <c r="B103" t="s">
        <v>23</v>
      </c>
      <c r="C103" t="s">
        <v>102</v>
      </c>
      <c r="D103" t="s">
        <v>101</v>
      </c>
      <c r="E103">
        <v>2.9</v>
      </c>
      <c r="F103">
        <v>0.50555555600000002</v>
      </c>
      <c r="G103">
        <v>0.7</v>
      </c>
      <c r="H103">
        <v>0.60277777799999999</v>
      </c>
      <c r="I103">
        <v>0.97750000000000004</v>
      </c>
      <c r="J103">
        <v>0.79013888899999996</v>
      </c>
      <c r="K103">
        <v>2.2914027780000001</v>
      </c>
      <c r="L103">
        <v>2.110287037</v>
      </c>
      <c r="M103">
        <v>3500</v>
      </c>
      <c r="N103">
        <f>VLOOKUP(A103,Sheet1!$A$1:$D$229,3,FALSE)</f>
        <v>2.2000000000000002</v>
      </c>
      <c r="O103">
        <f>N103-K103</f>
        <v>-9.1402777999999962E-2</v>
      </c>
      <c r="P103">
        <f>N103-L103</f>
        <v>8.9712963000000201E-2</v>
      </c>
      <c r="Q103">
        <v>1.466111111</v>
      </c>
      <c r="R103">
        <f t="shared" si="3"/>
        <v>-0.73388888900000016</v>
      </c>
      <c r="S103">
        <f t="shared" si="4"/>
        <v>2.0299999999999998</v>
      </c>
      <c r="T103">
        <f t="shared" si="5"/>
        <v>-0.17000000000000037</v>
      </c>
    </row>
    <row r="104" spans="1:20" x14ac:dyDescent="0.25">
      <c r="A104" t="s">
        <v>155</v>
      </c>
      <c r="B104" t="s">
        <v>23</v>
      </c>
      <c r="C104" t="s">
        <v>17</v>
      </c>
      <c r="D104" t="s">
        <v>16</v>
      </c>
      <c r="E104">
        <v>33.5</v>
      </c>
      <c r="F104">
        <v>0.86111111100000004</v>
      </c>
      <c r="G104">
        <v>0.99649122800000001</v>
      </c>
      <c r="H104">
        <v>0.92880116999999995</v>
      </c>
      <c r="I104">
        <v>1.225625</v>
      </c>
      <c r="J104">
        <v>1.0772130849999999</v>
      </c>
      <c r="K104">
        <v>36.08663834</v>
      </c>
      <c r="L104">
        <v>34.429371949999997</v>
      </c>
      <c r="M104">
        <v>7400</v>
      </c>
      <c r="N104">
        <f>VLOOKUP(A104,Sheet1!$A$1:$D$229,3,FALSE)</f>
        <v>32.9</v>
      </c>
      <c r="O104">
        <f>N104-K104</f>
        <v>-3.1866383400000018</v>
      </c>
      <c r="P104">
        <f>N104-L104</f>
        <v>-1.529371949999998</v>
      </c>
      <c r="Q104">
        <v>28.847222219999999</v>
      </c>
      <c r="R104">
        <f t="shared" si="3"/>
        <v>-4.0527777799999996</v>
      </c>
      <c r="S104">
        <f t="shared" si="4"/>
        <v>33.382456138000002</v>
      </c>
      <c r="T104">
        <f t="shared" si="5"/>
        <v>0.48245613800000342</v>
      </c>
    </row>
    <row r="105" spans="1:20" x14ac:dyDescent="0.25">
      <c r="A105" t="s">
        <v>170</v>
      </c>
      <c r="B105" t="s">
        <v>23</v>
      </c>
      <c r="C105" t="s">
        <v>146</v>
      </c>
      <c r="D105" t="s">
        <v>145</v>
      </c>
      <c r="E105">
        <v>30</v>
      </c>
      <c r="F105">
        <v>0.58194444400000001</v>
      </c>
      <c r="G105">
        <v>0.70795454499999999</v>
      </c>
      <c r="H105">
        <v>0.64494949499999998</v>
      </c>
      <c r="I105">
        <v>0.94187500000000002</v>
      </c>
      <c r="J105">
        <v>0.79341224700000001</v>
      </c>
      <c r="K105">
        <v>23.802367419999999</v>
      </c>
      <c r="L105">
        <v>22.317739899999999</v>
      </c>
      <c r="M105">
        <v>3500</v>
      </c>
      <c r="N105">
        <f>VLOOKUP(A105,Sheet1!$A$1:$D$229,3,FALSE)</f>
        <v>13.4</v>
      </c>
      <c r="O105">
        <f>N105-K105</f>
        <v>-10.402367419999999</v>
      </c>
      <c r="P105">
        <f>N105-L105</f>
        <v>-8.9177398999999991</v>
      </c>
      <c r="Q105">
        <v>17.458333329999999</v>
      </c>
      <c r="R105">
        <f t="shared" si="3"/>
        <v>4.0583333299999982</v>
      </c>
      <c r="S105">
        <f t="shared" si="4"/>
        <v>21.23863635</v>
      </c>
      <c r="T105">
        <f t="shared" si="5"/>
        <v>7.8386363499999998</v>
      </c>
    </row>
    <row r="106" spans="1:20" x14ac:dyDescent="0.25">
      <c r="A106" t="s">
        <v>43</v>
      </c>
      <c r="B106" t="s">
        <v>23</v>
      </c>
      <c r="C106" t="s">
        <v>44</v>
      </c>
      <c r="D106" t="s">
        <v>45</v>
      </c>
      <c r="E106">
        <v>35.5</v>
      </c>
      <c r="F106">
        <v>0.93055555599999995</v>
      </c>
      <c r="G106">
        <v>1.019008264</v>
      </c>
      <c r="H106">
        <v>0.97478191000000003</v>
      </c>
      <c r="I106">
        <v>0.70604166700000004</v>
      </c>
      <c r="J106">
        <v>0.84041178800000005</v>
      </c>
      <c r="K106">
        <v>29.83461849</v>
      </c>
      <c r="L106">
        <v>31.424664929999999</v>
      </c>
      <c r="M106">
        <v>9500</v>
      </c>
      <c r="N106">
        <f>VLOOKUP(A106,Sheet1!$A$1:$D$229,3,FALSE)</f>
        <v>35</v>
      </c>
      <c r="O106">
        <f>N106-K106</f>
        <v>5.1653815099999996</v>
      </c>
      <c r="P106">
        <f>N106-L106</f>
        <v>3.5753350700000013</v>
      </c>
      <c r="Q106">
        <v>33.034722219999999</v>
      </c>
      <c r="R106">
        <f t="shared" si="3"/>
        <v>-1.965277780000001</v>
      </c>
      <c r="S106">
        <f t="shared" si="4"/>
        <v>36.174793371999996</v>
      </c>
      <c r="T106">
        <f t="shared" si="5"/>
        <v>1.1747933719999963</v>
      </c>
    </row>
    <row r="107" spans="1:20" x14ac:dyDescent="0.25">
      <c r="A107" t="s">
        <v>148</v>
      </c>
      <c r="B107" t="s">
        <v>23</v>
      </c>
      <c r="C107" t="s">
        <v>145</v>
      </c>
      <c r="D107" t="s">
        <v>146</v>
      </c>
      <c r="E107">
        <v>27</v>
      </c>
      <c r="F107">
        <v>0.58194444400000001</v>
      </c>
      <c r="G107">
        <v>0.65395683500000001</v>
      </c>
      <c r="H107">
        <v>0.61795063900000002</v>
      </c>
      <c r="I107">
        <v>0.95395833299999999</v>
      </c>
      <c r="J107">
        <v>0.78595448599999995</v>
      </c>
      <c r="K107">
        <v>21.220771129999999</v>
      </c>
      <c r="L107">
        <v>19.708736510000001</v>
      </c>
      <c r="M107">
        <v>4200</v>
      </c>
      <c r="N107">
        <f>VLOOKUP(A107,Sheet1!$A$1:$D$229,3,FALSE)</f>
        <v>8.9</v>
      </c>
      <c r="O107">
        <f>N107-K107</f>
        <v>-12.320771129999999</v>
      </c>
      <c r="P107">
        <f>N107-L107</f>
        <v>-10.808736510000001</v>
      </c>
      <c r="Q107">
        <v>15.7125</v>
      </c>
      <c r="R107">
        <f t="shared" si="3"/>
        <v>6.8125</v>
      </c>
      <c r="S107">
        <f t="shared" si="4"/>
        <v>17.656834544999999</v>
      </c>
      <c r="T107">
        <f t="shared" si="5"/>
        <v>8.7568345449999985</v>
      </c>
    </row>
    <row r="108" spans="1:20" x14ac:dyDescent="0.25">
      <c r="A108" t="s">
        <v>24</v>
      </c>
      <c r="B108" t="s">
        <v>23</v>
      </c>
      <c r="C108" t="s">
        <v>16</v>
      </c>
      <c r="D108" t="s">
        <v>17</v>
      </c>
      <c r="E108">
        <v>23</v>
      </c>
      <c r="F108">
        <v>0.813888889</v>
      </c>
      <c r="G108">
        <v>0.92265861000000005</v>
      </c>
      <c r="H108">
        <v>0.86827374999999996</v>
      </c>
      <c r="I108">
        <v>0.76708333299999998</v>
      </c>
      <c r="J108">
        <v>0.81767854100000004</v>
      </c>
      <c r="K108">
        <v>18.80660645</v>
      </c>
      <c r="L108">
        <v>19.194503050000002</v>
      </c>
      <c r="M108">
        <v>5900</v>
      </c>
      <c r="N108">
        <f>VLOOKUP(A108,Sheet1!$A$1:$D$229,3,FALSE)</f>
        <v>12.2</v>
      </c>
      <c r="O108">
        <f>N108-K108</f>
        <v>-6.606606450000001</v>
      </c>
      <c r="P108">
        <f>N108-L108</f>
        <v>-6.9945030500000023</v>
      </c>
      <c r="Q108">
        <v>18.71944444</v>
      </c>
      <c r="R108">
        <f t="shared" si="3"/>
        <v>6.5194444400000009</v>
      </c>
      <c r="S108">
        <f t="shared" si="4"/>
        <v>21.221148030000002</v>
      </c>
      <c r="T108">
        <f t="shared" si="5"/>
        <v>9.0211480300000026</v>
      </c>
    </row>
    <row r="109" spans="1:20" x14ac:dyDescent="0.25">
      <c r="A109" t="s">
        <v>179</v>
      </c>
      <c r="B109" t="s">
        <v>23</v>
      </c>
      <c r="C109" t="s">
        <v>180</v>
      </c>
      <c r="D109" t="s">
        <v>181</v>
      </c>
      <c r="E109">
        <v>34</v>
      </c>
      <c r="F109">
        <v>0.82083333300000005</v>
      </c>
      <c r="G109">
        <v>0.96703910599999998</v>
      </c>
      <c r="H109">
        <v>0.89393621999999995</v>
      </c>
      <c r="I109">
        <v>0.83166666700000003</v>
      </c>
      <c r="J109">
        <v>0.86280144299999995</v>
      </c>
      <c r="K109">
        <v>29.33524907</v>
      </c>
      <c r="L109">
        <v>29.688109870000002</v>
      </c>
      <c r="M109">
        <v>8000</v>
      </c>
      <c r="N109">
        <f>VLOOKUP(A109,Sheet1!$A$1:$D$229,3,FALSE)</f>
        <v>25</v>
      </c>
      <c r="O109">
        <f>N109-K109</f>
        <v>-4.3352490699999997</v>
      </c>
      <c r="P109">
        <f>N109-L109</f>
        <v>-4.6881098700000017</v>
      </c>
      <c r="Q109">
        <v>27.908333330000001</v>
      </c>
      <c r="R109">
        <f t="shared" si="3"/>
        <v>2.9083333300000014</v>
      </c>
      <c r="S109">
        <f t="shared" si="4"/>
        <v>32.879329603999999</v>
      </c>
      <c r="T109">
        <f t="shared" si="5"/>
        <v>7.8793296039999987</v>
      </c>
    </row>
    <row r="110" spans="1:20" x14ac:dyDescent="0.25">
      <c r="A110" t="s">
        <v>240</v>
      </c>
      <c r="B110" t="s">
        <v>23</v>
      </c>
      <c r="C110" t="s">
        <v>45</v>
      </c>
      <c r="D110" t="s">
        <v>44</v>
      </c>
      <c r="E110">
        <v>0</v>
      </c>
      <c r="F110">
        <v>0.56666666700000001</v>
      </c>
      <c r="G110">
        <v>0.71003584200000003</v>
      </c>
      <c r="H110">
        <v>0.63835125400000003</v>
      </c>
      <c r="I110">
        <v>0.76458333300000003</v>
      </c>
      <c r="J110">
        <v>0.70146729399999996</v>
      </c>
      <c r="K110">
        <v>0</v>
      </c>
      <c r="L110">
        <v>0</v>
      </c>
      <c r="M110">
        <v>5800</v>
      </c>
      <c r="N110">
        <f>VLOOKUP(A110,Sheet1!$A$1:$D$229,3,FALSE)</f>
        <v>0</v>
      </c>
      <c r="R110">
        <f t="shared" si="3"/>
        <v>0</v>
      </c>
      <c r="S110">
        <f t="shared" si="4"/>
        <v>0</v>
      </c>
      <c r="T110">
        <f t="shared" si="5"/>
        <v>0</v>
      </c>
    </row>
    <row r="111" spans="1:20" x14ac:dyDescent="0.25">
      <c r="A111" t="s">
        <v>117</v>
      </c>
      <c r="B111" t="s">
        <v>23</v>
      </c>
      <c r="C111" t="s">
        <v>111</v>
      </c>
      <c r="D111" t="s">
        <v>112</v>
      </c>
      <c r="E111">
        <v>21</v>
      </c>
      <c r="F111">
        <v>0.58750000000000002</v>
      </c>
      <c r="G111">
        <v>0.71843318</v>
      </c>
      <c r="H111">
        <v>0.65296659000000001</v>
      </c>
      <c r="I111">
        <v>0.81854166699999997</v>
      </c>
      <c r="J111">
        <v>0.73575412799999995</v>
      </c>
      <c r="K111">
        <v>15.450836689999999</v>
      </c>
      <c r="L111">
        <v>14.87132392</v>
      </c>
      <c r="M111">
        <v>3700</v>
      </c>
      <c r="N111">
        <f>VLOOKUP(A111,Sheet1!$A$1:$D$229,3,FALSE)</f>
        <v>6.7</v>
      </c>
      <c r="O111">
        <f>N111-K111</f>
        <v>-8.7508366899999999</v>
      </c>
      <c r="P111">
        <f>N111-L111</f>
        <v>-8.171323919999999</v>
      </c>
      <c r="Q111">
        <v>12.3375</v>
      </c>
      <c r="R111">
        <f t="shared" si="3"/>
        <v>5.6375000000000002</v>
      </c>
      <c r="S111">
        <f t="shared" si="4"/>
        <v>15.08709678</v>
      </c>
      <c r="T111">
        <f t="shared" si="5"/>
        <v>8.3870967800000003</v>
      </c>
    </row>
    <row r="112" spans="1:20" x14ac:dyDescent="0.25">
      <c r="A112" t="s">
        <v>195</v>
      </c>
      <c r="B112" t="s">
        <v>23</v>
      </c>
      <c r="C112" t="s">
        <v>56</v>
      </c>
      <c r="D112" t="s">
        <v>55</v>
      </c>
      <c r="E112">
        <v>27</v>
      </c>
      <c r="F112">
        <v>0.48055555599999999</v>
      </c>
      <c r="G112">
        <v>0.65555555600000004</v>
      </c>
      <c r="H112">
        <v>0.56805555600000002</v>
      </c>
      <c r="I112">
        <v>0.89187499999999997</v>
      </c>
      <c r="J112">
        <v>0.729965278</v>
      </c>
      <c r="K112">
        <v>19.709062500000002</v>
      </c>
      <c r="L112">
        <v>18.251874999999998</v>
      </c>
      <c r="M112">
        <v>4200</v>
      </c>
      <c r="N112">
        <f>VLOOKUP(A112,Sheet1!$A$1:$D$229,3,FALSE)</f>
        <v>13.7</v>
      </c>
      <c r="O112">
        <f>N112-K112</f>
        <v>-6.0090625000000024</v>
      </c>
      <c r="P112">
        <f>N112-L112</f>
        <v>-4.551874999999999</v>
      </c>
      <c r="Q112">
        <v>12.975</v>
      </c>
      <c r="R112">
        <f t="shared" si="3"/>
        <v>-0.72499999999999964</v>
      </c>
      <c r="S112">
        <f t="shared" si="4"/>
        <v>17.700000012</v>
      </c>
      <c r="T112">
        <f t="shared" si="5"/>
        <v>4.000000012000001</v>
      </c>
    </row>
    <row r="113" spans="1:20" x14ac:dyDescent="0.25">
      <c r="A113" t="s">
        <v>176</v>
      </c>
      <c r="B113" t="s">
        <v>23</v>
      </c>
      <c r="C113" t="s">
        <v>146</v>
      </c>
      <c r="D113" t="s">
        <v>145</v>
      </c>
      <c r="E113">
        <v>0</v>
      </c>
      <c r="F113">
        <v>0.78888888899999998</v>
      </c>
      <c r="G113">
        <v>0.93101265799999999</v>
      </c>
      <c r="H113">
        <v>0.85995077399999997</v>
      </c>
      <c r="I113">
        <v>0.94187500000000002</v>
      </c>
      <c r="J113">
        <v>0.90091288700000005</v>
      </c>
      <c r="K113">
        <v>0</v>
      </c>
      <c r="L113">
        <v>0</v>
      </c>
      <c r="M113">
        <v>7000</v>
      </c>
      <c r="N113">
        <f>VLOOKUP(A113,Sheet1!$A$1:$D$229,3,FALSE)</f>
        <v>0</v>
      </c>
      <c r="R113">
        <f t="shared" si="3"/>
        <v>0</v>
      </c>
      <c r="S113">
        <f t="shared" si="4"/>
        <v>0</v>
      </c>
      <c r="T113">
        <f t="shared" si="5"/>
        <v>0</v>
      </c>
    </row>
    <row r="114" spans="1:20" x14ac:dyDescent="0.25">
      <c r="A114" t="s">
        <v>218</v>
      </c>
      <c r="B114" t="s">
        <v>23</v>
      </c>
      <c r="C114" t="s">
        <v>102</v>
      </c>
      <c r="D114" t="s">
        <v>101</v>
      </c>
      <c r="E114">
        <v>0</v>
      </c>
      <c r="F114">
        <v>0.55000000000000004</v>
      </c>
      <c r="G114">
        <v>0.72206405699999998</v>
      </c>
      <c r="H114">
        <v>0.63603202800000003</v>
      </c>
      <c r="I114">
        <v>0.97750000000000004</v>
      </c>
      <c r="J114">
        <v>0.80676601400000003</v>
      </c>
      <c r="K114">
        <v>0</v>
      </c>
      <c r="L114">
        <v>0</v>
      </c>
      <c r="M114">
        <v>3600</v>
      </c>
    </row>
    <row r="115" spans="1:20" x14ac:dyDescent="0.25">
      <c r="A115" t="s">
        <v>104</v>
      </c>
      <c r="B115" t="s">
        <v>23</v>
      </c>
      <c r="C115" t="s">
        <v>101</v>
      </c>
      <c r="D115" t="s">
        <v>102</v>
      </c>
      <c r="E115">
        <v>27.5</v>
      </c>
      <c r="F115">
        <v>0.71527777800000003</v>
      </c>
      <c r="G115">
        <v>0.84238410600000002</v>
      </c>
      <c r="H115">
        <v>0.77883094200000003</v>
      </c>
      <c r="I115">
        <v>0.9</v>
      </c>
      <c r="J115">
        <v>0.83941547100000002</v>
      </c>
      <c r="K115">
        <v>23.083925449999999</v>
      </c>
      <c r="L115">
        <v>22.52856727</v>
      </c>
      <c r="M115">
        <v>6100</v>
      </c>
      <c r="N115">
        <f>VLOOKUP(A115,Sheet1!$A$1:$D$229,3,FALSE)</f>
        <v>31.1</v>
      </c>
      <c r="O115">
        <f>N115-K115</f>
        <v>8.0160745500000026</v>
      </c>
      <c r="P115">
        <f>N115-L115</f>
        <v>8.5714327300000015</v>
      </c>
      <c r="Q115">
        <v>19.67013889</v>
      </c>
      <c r="R115">
        <f t="shared" si="3"/>
        <v>-11.429861110000001</v>
      </c>
      <c r="S115">
        <f t="shared" si="4"/>
        <v>23.165562914999999</v>
      </c>
      <c r="T115">
        <f t="shared" si="5"/>
        <v>-7.9344370850000026</v>
      </c>
    </row>
    <row r="116" spans="1:20" x14ac:dyDescent="0.25">
      <c r="A116" t="s">
        <v>51</v>
      </c>
      <c r="B116" t="s">
        <v>23</v>
      </c>
      <c r="C116" t="s">
        <v>44</v>
      </c>
      <c r="D116" t="s">
        <v>45</v>
      </c>
      <c r="E116">
        <v>15.5</v>
      </c>
      <c r="F116">
        <v>0.61805555599999995</v>
      </c>
      <c r="G116">
        <v>0.83469387799999994</v>
      </c>
      <c r="H116">
        <v>0.726374717</v>
      </c>
      <c r="I116">
        <v>0.70604166700000004</v>
      </c>
      <c r="J116">
        <v>0.71620819199999997</v>
      </c>
      <c r="K116">
        <v>11.101226970000001</v>
      </c>
      <c r="L116">
        <v>11.153754019999999</v>
      </c>
      <c r="M116">
        <v>4000</v>
      </c>
      <c r="N116">
        <f>VLOOKUP(A116,Sheet1!$A$1:$D$229,3,FALSE)</f>
        <v>15.6</v>
      </c>
      <c r="O116">
        <f>N116-K116</f>
        <v>4.4987730299999988</v>
      </c>
      <c r="P116">
        <f>N116-L116</f>
        <v>4.4462459800000005</v>
      </c>
      <c r="Q116">
        <v>9.5798611109999996</v>
      </c>
      <c r="R116">
        <f t="shared" ref="R116:R166" si="6">Q116-N116</f>
        <v>-6.020138889</v>
      </c>
      <c r="S116">
        <f t="shared" ref="S116:S166" si="7">G116*E116</f>
        <v>12.937755108999999</v>
      </c>
      <c r="T116">
        <f t="shared" ref="T116:T166" si="8">S116-N116</f>
        <v>-2.6622448910000003</v>
      </c>
    </row>
    <row r="117" spans="1:20" x14ac:dyDescent="0.25">
      <c r="A117" t="s">
        <v>201</v>
      </c>
      <c r="B117" t="s">
        <v>23</v>
      </c>
      <c r="C117" t="s">
        <v>79</v>
      </c>
      <c r="D117" t="s">
        <v>78</v>
      </c>
      <c r="E117">
        <v>33.5</v>
      </c>
      <c r="F117">
        <v>0.748611111</v>
      </c>
      <c r="G117">
        <v>0.94700315499999999</v>
      </c>
      <c r="H117">
        <v>0.84780713299999999</v>
      </c>
      <c r="I117">
        <v>0.83770833300000003</v>
      </c>
      <c r="J117">
        <v>0.84275773300000001</v>
      </c>
      <c r="K117">
        <v>28.232384060000001</v>
      </c>
      <c r="L117">
        <v>28.28876902</v>
      </c>
      <c r="M117">
        <v>8000</v>
      </c>
      <c r="N117">
        <f>VLOOKUP(A117,Sheet1!$A$1:$D$229,3,FALSE)</f>
        <v>38.700000000000003</v>
      </c>
      <c r="O117">
        <f>N117-K117</f>
        <v>10.467615940000002</v>
      </c>
      <c r="P117">
        <f>N117-L117</f>
        <v>10.411230980000003</v>
      </c>
      <c r="Q117">
        <v>25.078472219999998</v>
      </c>
      <c r="R117">
        <f t="shared" si="6"/>
        <v>-13.621527780000005</v>
      </c>
      <c r="S117">
        <f t="shared" si="7"/>
        <v>31.724605692499999</v>
      </c>
      <c r="T117">
        <f t="shared" si="8"/>
        <v>-6.9753943075000038</v>
      </c>
    </row>
    <row r="118" spans="1:20" x14ac:dyDescent="0.25">
      <c r="A118" t="s">
        <v>85</v>
      </c>
      <c r="B118" t="s">
        <v>23</v>
      </c>
      <c r="C118" t="s">
        <v>78</v>
      </c>
      <c r="D118" t="s">
        <v>79</v>
      </c>
      <c r="E118">
        <v>12.5</v>
      </c>
      <c r="F118">
        <v>0.55138888900000005</v>
      </c>
      <c r="G118">
        <v>0.57878787899999995</v>
      </c>
      <c r="H118">
        <v>0.56508838400000005</v>
      </c>
      <c r="I118">
        <v>0.69395833299999998</v>
      </c>
      <c r="J118">
        <v>0.629523359</v>
      </c>
      <c r="K118">
        <v>7.8690419819999997</v>
      </c>
      <c r="L118">
        <v>7.6005629209999999</v>
      </c>
      <c r="M118">
        <v>3500</v>
      </c>
      <c r="N118">
        <f>VLOOKUP(A118,Sheet1!$A$1:$D$229,3,FALSE)</f>
        <v>12.2</v>
      </c>
      <c r="O118">
        <f>N118-K118</f>
        <v>4.3309580179999996</v>
      </c>
      <c r="P118">
        <f>N118-L118</f>
        <v>4.5994370789999994</v>
      </c>
      <c r="Q118">
        <v>6.8923611109999996</v>
      </c>
      <c r="R118">
        <f t="shared" si="6"/>
        <v>-5.3076388889999997</v>
      </c>
      <c r="S118">
        <f t="shared" si="7"/>
        <v>7.234848487499999</v>
      </c>
      <c r="T118">
        <f t="shared" si="8"/>
        <v>-4.9651515125000003</v>
      </c>
    </row>
    <row r="119" spans="1:20" x14ac:dyDescent="0.25">
      <c r="A119" t="s">
        <v>227</v>
      </c>
      <c r="B119" t="s">
        <v>23</v>
      </c>
      <c r="C119" t="s">
        <v>181</v>
      </c>
      <c r="D119" t="s">
        <v>180</v>
      </c>
      <c r="E119">
        <v>10</v>
      </c>
      <c r="F119">
        <v>0.48472222199999998</v>
      </c>
      <c r="G119">
        <v>0.64075829399999995</v>
      </c>
      <c r="H119">
        <v>0.56274025800000005</v>
      </c>
      <c r="I119">
        <v>0.83166666700000003</v>
      </c>
      <c r="J119">
        <v>0.69720346200000005</v>
      </c>
      <c r="K119">
        <v>6.9720346229999999</v>
      </c>
      <c r="L119">
        <v>6.5238239419999999</v>
      </c>
      <c r="M119">
        <v>3500</v>
      </c>
      <c r="N119">
        <f>VLOOKUP(A119,Sheet1!$A$1:$D$229,3,FALSE)</f>
        <v>15.4</v>
      </c>
      <c r="O119">
        <f>N119-K119</f>
        <v>8.4279653769999996</v>
      </c>
      <c r="P119">
        <f>N119-L119</f>
        <v>8.8761760580000004</v>
      </c>
      <c r="Q119">
        <v>4.8472222220000001</v>
      </c>
      <c r="R119">
        <f t="shared" si="6"/>
        <v>-10.552777777999999</v>
      </c>
      <c r="S119">
        <f t="shared" si="7"/>
        <v>6.4075829399999993</v>
      </c>
      <c r="T119">
        <f t="shared" si="8"/>
        <v>-8.9924170600000011</v>
      </c>
    </row>
    <row r="120" spans="1:20" x14ac:dyDescent="0.25">
      <c r="A120" t="s">
        <v>126</v>
      </c>
      <c r="B120" t="s">
        <v>23</v>
      </c>
      <c r="C120" t="s">
        <v>33</v>
      </c>
      <c r="D120" t="s">
        <v>32</v>
      </c>
      <c r="E120">
        <v>20</v>
      </c>
      <c r="F120">
        <v>0.52361111100000002</v>
      </c>
      <c r="G120">
        <v>0.73360323900000002</v>
      </c>
      <c r="H120">
        <v>0.62860717499999996</v>
      </c>
      <c r="I120">
        <v>1.0091666669999999</v>
      </c>
      <c r="J120">
        <v>0.81888692100000005</v>
      </c>
      <c r="K120">
        <v>16.37773842</v>
      </c>
      <c r="L120">
        <v>15.109206779999999</v>
      </c>
      <c r="M120">
        <v>4100</v>
      </c>
      <c r="N120">
        <f>VLOOKUP(A120,Sheet1!$A$1:$D$229,3,FALSE)</f>
        <v>1.7</v>
      </c>
      <c r="O120">
        <f>N120-K120</f>
        <v>-14.677738420000001</v>
      </c>
      <c r="P120">
        <f>N120-L120</f>
        <v>-13.40920678</v>
      </c>
      <c r="Q120">
        <v>10.472222220000001</v>
      </c>
      <c r="R120">
        <f t="shared" si="6"/>
        <v>8.7722222200000015</v>
      </c>
      <c r="S120">
        <f t="shared" si="7"/>
        <v>14.672064779999999</v>
      </c>
      <c r="T120">
        <f t="shared" si="8"/>
        <v>12.97206478</v>
      </c>
    </row>
    <row r="121" spans="1:20" x14ac:dyDescent="0.25">
      <c r="A121" t="s">
        <v>71</v>
      </c>
      <c r="B121" t="s">
        <v>23</v>
      </c>
      <c r="C121" t="s">
        <v>64</v>
      </c>
      <c r="D121" t="s">
        <v>65</v>
      </c>
      <c r="E121">
        <v>21</v>
      </c>
      <c r="F121">
        <v>0.59166666700000003</v>
      </c>
      <c r="G121">
        <v>0.78952381000000005</v>
      </c>
      <c r="H121">
        <v>0.690595238</v>
      </c>
      <c r="I121">
        <v>0.95604166700000004</v>
      </c>
      <c r="J121">
        <v>0.82331845199999998</v>
      </c>
      <c r="K121">
        <v>17.289687499999999</v>
      </c>
      <c r="L121">
        <v>16.360624999999999</v>
      </c>
      <c r="M121">
        <v>3600</v>
      </c>
      <c r="N121">
        <f>VLOOKUP(A121,Sheet1!$A$1:$D$229,3,FALSE)</f>
        <v>8.8000000000000007</v>
      </c>
      <c r="O121">
        <f>N121-K121</f>
        <v>-8.4896874999999987</v>
      </c>
      <c r="P121">
        <f>N121-L121</f>
        <v>-7.5606249999999982</v>
      </c>
      <c r="Q121">
        <v>12.425000000000001</v>
      </c>
      <c r="R121">
        <f t="shared" si="6"/>
        <v>3.625</v>
      </c>
      <c r="S121">
        <f t="shared" si="7"/>
        <v>16.580000010000003</v>
      </c>
      <c r="T121">
        <f t="shared" si="8"/>
        <v>7.780000010000002</v>
      </c>
    </row>
    <row r="122" spans="1:20" x14ac:dyDescent="0.25">
      <c r="A122" t="s">
        <v>165</v>
      </c>
      <c r="B122" t="s">
        <v>23</v>
      </c>
      <c r="C122" t="s">
        <v>17</v>
      </c>
      <c r="D122" t="s">
        <v>16</v>
      </c>
      <c r="E122">
        <v>2</v>
      </c>
      <c r="F122">
        <v>0.65555555600000004</v>
      </c>
      <c r="G122">
        <v>0.745</v>
      </c>
      <c r="H122">
        <v>0.70027777800000002</v>
      </c>
      <c r="I122">
        <v>1.225625</v>
      </c>
      <c r="J122">
        <v>0.96295138899999999</v>
      </c>
      <c r="K122">
        <v>1.925902778</v>
      </c>
      <c r="L122">
        <v>1.750787037</v>
      </c>
      <c r="M122">
        <v>3500</v>
      </c>
      <c r="N122">
        <f>VLOOKUP(A122,Sheet1!$A$1:$D$229,3,FALSE)</f>
        <v>0</v>
      </c>
      <c r="O122">
        <f>N122-K122</f>
        <v>-1.925902778</v>
      </c>
      <c r="P122">
        <f>N122-L122</f>
        <v>-1.750787037</v>
      </c>
      <c r="Q122">
        <v>1.311111111</v>
      </c>
      <c r="R122">
        <f t="shared" si="6"/>
        <v>1.311111111</v>
      </c>
      <c r="S122">
        <f t="shared" si="7"/>
        <v>1.49</v>
      </c>
      <c r="T122">
        <f t="shared" si="8"/>
        <v>1.49</v>
      </c>
    </row>
    <row r="123" spans="1:20" x14ac:dyDescent="0.25">
      <c r="A123" t="s">
        <v>207</v>
      </c>
      <c r="B123" t="s">
        <v>23</v>
      </c>
      <c r="C123" t="s">
        <v>79</v>
      </c>
      <c r="D123" t="s">
        <v>78</v>
      </c>
      <c r="E123">
        <v>5</v>
      </c>
      <c r="F123">
        <v>0.69305555600000002</v>
      </c>
      <c r="G123">
        <v>0.64500000000000002</v>
      </c>
      <c r="H123">
        <v>0.66902777800000002</v>
      </c>
      <c r="I123">
        <v>0.83770833300000003</v>
      </c>
      <c r="J123">
        <v>0.75336805600000001</v>
      </c>
      <c r="K123">
        <v>3.7668402780000001</v>
      </c>
      <c r="L123">
        <v>3.6262731480000001</v>
      </c>
      <c r="M123">
        <v>3500</v>
      </c>
      <c r="N123">
        <f>VLOOKUP(A123,Sheet1!$A$1:$D$229,3,FALSE)</f>
        <v>0</v>
      </c>
      <c r="O123">
        <f>N123-K123</f>
        <v>-3.7668402780000001</v>
      </c>
      <c r="P123">
        <f>N123-L123</f>
        <v>-3.6262731480000001</v>
      </c>
      <c r="Q123">
        <v>3.4652777779999999</v>
      </c>
      <c r="R123">
        <f t="shared" si="6"/>
        <v>3.4652777779999999</v>
      </c>
      <c r="S123">
        <f t="shared" si="7"/>
        <v>3.2250000000000001</v>
      </c>
      <c r="T123">
        <f t="shared" si="8"/>
        <v>3.2250000000000001</v>
      </c>
    </row>
    <row r="124" spans="1:20" x14ac:dyDescent="0.25">
      <c r="A124" t="s">
        <v>63</v>
      </c>
      <c r="B124" t="s">
        <v>23</v>
      </c>
      <c r="C124" t="s">
        <v>64</v>
      </c>
      <c r="D124" t="s">
        <v>65</v>
      </c>
      <c r="E124">
        <v>30</v>
      </c>
      <c r="F124">
        <v>1.0430555560000001</v>
      </c>
      <c r="G124">
        <v>1.264035088</v>
      </c>
      <c r="H124">
        <v>1.153545322</v>
      </c>
      <c r="I124">
        <v>0.95604166700000004</v>
      </c>
      <c r="J124">
        <v>1.0547934940000001</v>
      </c>
      <c r="K124">
        <v>31.64380482</v>
      </c>
      <c r="L124">
        <v>32.631323100000003</v>
      </c>
      <c r="M124">
        <v>10900</v>
      </c>
      <c r="N124">
        <f>VLOOKUP(A124,Sheet1!$A$1:$D$229,3,FALSE)</f>
        <v>61.4</v>
      </c>
      <c r="O124">
        <f>N124-K124</f>
        <v>29.756195179999999</v>
      </c>
      <c r="P124">
        <f>N124-L124</f>
        <v>28.768676899999996</v>
      </c>
      <c r="Q124">
        <v>31.291666670000001</v>
      </c>
      <c r="R124">
        <f t="shared" si="6"/>
        <v>-30.108333329999997</v>
      </c>
      <c r="S124">
        <f t="shared" si="7"/>
        <v>37.921052639999999</v>
      </c>
      <c r="T124">
        <f t="shared" si="8"/>
        <v>-23.478947359999999</v>
      </c>
    </row>
    <row r="125" spans="1:20" x14ac:dyDescent="0.25">
      <c r="A125" t="s">
        <v>206</v>
      </c>
      <c r="B125" t="s">
        <v>23</v>
      </c>
      <c r="C125" t="s">
        <v>79</v>
      </c>
      <c r="D125" t="s">
        <v>78</v>
      </c>
      <c r="E125">
        <v>10</v>
      </c>
      <c r="F125">
        <v>0.52361111100000002</v>
      </c>
      <c r="G125">
        <v>0.696391753</v>
      </c>
      <c r="H125">
        <v>0.61000143200000001</v>
      </c>
      <c r="I125">
        <v>0.83770833300000003</v>
      </c>
      <c r="J125">
        <v>0.723854883</v>
      </c>
      <c r="K125">
        <v>7.2385488259999997</v>
      </c>
      <c r="L125">
        <v>6.8590373229999999</v>
      </c>
      <c r="M125">
        <v>3500</v>
      </c>
      <c r="N125">
        <f>VLOOKUP(A125,Sheet1!$A$1:$D$229,3,FALSE)</f>
        <v>11.2</v>
      </c>
      <c r="O125">
        <f>N125-K125</f>
        <v>3.9614511739999996</v>
      </c>
      <c r="P125">
        <f>N125-L125</f>
        <v>4.3409626769999994</v>
      </c>
      <c r="Q125">
        <v>5.2361111109999996</v>
      </c>
      <c r="R125">
        <f t="shared" si="6"/>
        <v>-5.9638888889999997</v>
      </c>
      <c r="S125">
        <f t="shared" si="7"/>
        <v>6.9639175299999998</v>
      </c>
      <c r="T125">
        <f t="shared" si="8"/>
        <v>-4.2360824699999995</v>
      </c>
    </row>
    <row r="126" spans="1:20" x14ac:dyDescent="0.25">
      <c r="A126" t="s">
        <v>211</v>
      </c>
      <c r="B126" t="s">
        <v>23</v>
      </c>
      <c r="C126" t="s">
        <v>102</v>
      </c>
      <c r="D126" t="s">
        <v>101</v>
      </c>
      <c r="E126">
        <v>36</v>
      </c>
      <c r="F126">
        <v>0.83888888900000003</v>
      </c>
      <c r="G126">
        <v>0.91407185599999996</v>
      </c>
      <c r="H126">
        <v>0.87648037300000003</v>
      </c>
      <c r="I126">
        <v>0.97750000000000004</v>
      </c>
      <c r="J126">
        <v>0.92699018600000005</v>
      </c>
      <c r="K126">
        <v>33.37164671</v>
      </c>
      <c r="L126">
        <v>32.765528940000003</v>
      </c>
      <c r="M126">
        <v>6800</v>
      </c>
      <c r="N126">
        <f>VLOOKUP(A126,Sheet1!$A$1:$D$229,3,FALSE)</f>
        <v>23</v>
      </c>
      <c r="O126">
        <f>N126-K126</f>
        <v>-10.37164671</v>
      </c>
      <c r="P126">
        <f>N126-L126</f>
        <v>-9.7655289400000029</v>
      </c>
      <c r="Q126">
        <v>30.2</v>
      </c>
      <c r="R126">
        <f t="shared" si="6"/>
        <v>7.1999999999999993</v>
      </c>
      <c r="S126">
        <f t="shared" si="7"/>
        <v>32.906586816000001</v>
      </c>
      <c r="T126">
        <f t="shared" si="8"/>
        <v>9.9065868160000008</v>
      </c>
    </row>
    <row r="127" spans="1:20" x14ac:dyDescent="0.25">
      <c r="A127" t="s">
        <v>118</v>
      </c>
      <c r="B127" t="s">
        <v>23</v>
      </c>
      <c r="C127" t="s">
        <v>111</v>
      </c>
      <c r="D127" t="s">
        <v>112</v>
      </c>
      <c r="E127">
        <v>21</v>
      </c>
      <c r="F127">
        <v>0.54027777799999999</v>
      </c>
      <c r="G127">
        <v>0.71527777800000003</v>
      </c>
      <c r="H127">
        <v>0.62777777800000001</v>
      </c>
      <c r="I127">
        <v>0.81854166699999997</v>
      </c>
      <c r="J127">
        <v>0.723159722</v>
      </c>
      <c r="K127">
        <v>15.18635417</v>
      </c>
      <c r="L127">
        <v>14.51868056</v>
      </c>
      <c r="M127">
        <v>3800</v>
      </c>
      <c r="N127">
        <f>VLOOKUP(A127,Sheet1!$A$1:$D$229,3,FALSE)</f>
        <v>11.2</v>
      </c>
      <c r="O127">
        <f>N127-K127</f>
        <v>-3.9863541700000003</v>
      </c>
      <c r="P127">
        <f>N127-L127</f>
        <v>-3.3186805600000007</v>
      </c>
      <c r="Q127">
        <v>11.34583333</v>
      </c>
      <c r="R127">
        <f t="shared" si="6"/>
        <v>0.14583333000000032</v>
      </c>
      <c r="S127">
        <f t="shared" si="7"/>
        <v>15.020833338000001</v>
      </c>
      <c r="T127">
        <f t="shared" si="8"/>
        <v>3.8208333380000017</v>
      </c>
    </row>
    <row r="128" spans="1:20" x14ac:dyDescent="0.25">
      <c r="A128" t="s">
        <v>29</v>
      </c>
      <c r="B128" t="s">
        <v>26</v>
      </c>
      <c r="C128" t="s">
        <v>16</v>
      </c>
      <c r="D128" t="s">
        <v>17</v>
      </c>
      <c r="E128">
        <v>10</v>
      </c>
      <c r="F128">
        <v>0.46944444400000002</v>
      </c>
      <c r="G128">
        <v>0.59545454499999995</v>
      </c>
      <c r="H128">
        <v>0.53244949500000005</v>
      </c>
      <c r="I128">
        <v>0.80541666700000003</v>
      </c>
      <c r="J128">
        <v>0.66893308100000004</v>
      </c>
      <c r="K128">
        <v>6.6893308080000002</v>
      </c>
      <c r="L128">
        <v>6.2343855220000002</v>
      </c>
      <c r="M128">
        <v>3500</v>
      </c>
      <c r="N128">
        <f>VLOOKUP(A128,Sheet1!$A$1:$D$229,3,FALSE)</f>
        <v>1.2</v>
      </c>
      <c r="O128">
        <f>N128-K128</f>
        <v>-5.4893308080000001</v>
      </c>
      <c r="P128">
        <f>N128-L128</f>
        <v>-5.034385522</v>
      </c>
      <c r="Q128">
        <v>4.6944444440000002</v>
      </c>
      <c r="R128">
        <f t="shared" si="6"/>
        <v>3.494444444</v>
      </c>
      <c r="S128">
        <f t="shared" si="7"/>
        <v>5.9545454499999995</v>
      </c>
      <c r="T128">
        <f t="shared" si="8"/>
        <v>4.7545454499999993</v>
      </c>
    </row>
    <row r="129" spans="1:20" x14ac:dyDescent="0.25">
      <c r="A129" t="s">
        <v>70</v>
      </c>
      <c r="B129" t="s">
        <v>26</v>
      </c>
      <c r="C129" t="s">
        <v>64</v>
      </c>
      <c r="D129" t="s">
        <v>65</v>
      </c>
      <c r="E129">
        <v>27.3</v>
      </c>
      <c r="F129">
        <v>0.54583333300000003</v>
      </c>
      <c r="G129">
        <v>0.763003663</v>
      </c>
      <c r="H129">
        <v>0.65441849799999996</v>
      </c>
      <c r="I129">
        <v>0.65</v>
      </c>
      <c r="J129">
        <v>0.65220924899999999</v>
      </c>
      <c r="K129">
        <v>17.805312499999999</v>
      </c>
      <c r="L129">
        <v>17.825416669999999</v>
      </c>
      <c r="M129">
        <v>4600</v>
      </c>
      <c r="N129">
        <f>VLOOKUP(A129,Sheet1!$A$1:$D$229,3,FALSE)</f>
        <v>20.9</v>
      </c>
      <c r="O129">
        <f>N129-K129</f>
        <v>3.0946874999999991</v>
      </c>
      <c r="P129">
        <f>N129-L129</f>
        <v>3.0745833299999994</v>
      </c>
      <c r="Q129">
        <v>14.901249999999999</v>
      </c>
      <c r="R129">
        <f t="shared" si="6"/>
        <v>-5.9987499999999994</v>
      </c>
      <c r="S129">
        <f t="shared" si="7"/>
        <v>20.8299999999</v>
      </c>
      <c r="T129">
        <f t="shared" si="8"/>
        <v>-7.0000000099998516E-2</v>
      </c>
    </row>
    <row r="130" spans="1:20" x14ac:dyDescent="0.25">
      <c r="A130" t="s">
        <v>125</v>
      </c>
      <c r="B130" t="s">
        <v>26</v>
      </c>
      <c r="C130" t="s">
        <v>33</v>
      </c>
      <c r="D130" t="s">
        <v>32</v>
      </c>
      <c r="E130">
        <v>22.5</v>
      </c>
      <c r="F130">
        <v>0.45138888900000002</v>
      </c>
      <c r="G130">
        <v>0.61829787199999997</v>
      </c>
      <c r="H130">
        <v>0.53484338099999995</v>
      </c>
      <c r="I130">
        <v>1.01</v>
      </c>
      <c r="J130">
        <v>0.77242169000000005</v>
      </c>
      <c r="K130">
        <v>17.379488030000001</v>
      </c>
      <c r="L130">
        <v>15.59765071</v>
      </c>
      <c r="M130">
        <v>3900</v>
      </c>
      <c r="N130">
        <f>VLOOKUP(A130,Sheet1!$A$1:$D$229,3,FALSE)</f>
        <v>7.2</v>
      </c>
      <c r="O130">
        <f>N130-K130</f>
        <v>-10.179488030000002</v>
      </c>
      <c r="P130">
        <f>N130-L130</f>
        <v>-8.3976507100000006</v>
      </c>
      <c r="Q130">
        <v>10.15625</v>
      </c>
      <c r="R130">
        <f t="shared" si="6"/>
        <v>2.9562499999999998</v>
      </c>
      <c r="S130">
        <f t="shared" si="7"/>
        <v>13.911702119999999</v>
      </c>
      <c r="T130">
        <f t="shared" si="8"/>
        <v>6.7117021199999991</v>
      </c>
    </row>
    <row r="131" spans="1:20" x14ac:dyDescent="0.25">
      <c r="A131" t="s">
        <v>144</v>
      </c>
      <c r="B131" t="s">
        <v>26</v>
      </c>
      <c r="C131" t="s">
        <v>145</v>
      </c>
      <c r="D131" t="s">
        <v>146</v>
      </c>
      <c r="E131">
        <v>36</v>
      </c>
      <c r="F131">
        <v>0.82361111099999995</v>
      </c>
      <c r="G131">
        <v>0.89890109900000004</v>
      </c>
      <c r="H131">
        <v>0.86125610500000005</v>
      </c>
      <c r="I131">
        <v>0.77124999999999999</v>
      </c>
      <c r="J131">
        <v>0.81625305299999995</v>
      </c>
      <c r="K131">
        <v>29.385109889999999</v>
      </c>
      <c r="L131">
        <v>29.925146519999998</v>
      </c>
      <c r="M131">
        <v>9500</v>
      </c>
      <c r="N131">
        <f>VLOOKUP(A131,Sheet1!$A$1:$D$229,3,FALSE)</f>
        <v>25.8</v>
      </c>
      <c r="O131">
        <f>N131-K131</f>
        <v>-3.5851098899999982</v>
      </c>
      <c r="P131">
        <f>N131-L131</f>
        <v>-4.1251465199999977</v>
      </c>
      <c r="Q131">
        <v>29.65</v>
      </c>
      <c r="R131">
        <f t="shared" si="6"/>
        <v>3.8499999999999979</v>
      </c>
      <c r="S131">
        <f t="shared" si="7"/>
        <v>32.360439564000004</v>
      </c>
      <c r="T131">
        <f t="shared" si="8"/>
        <v>6.5604395640000028</v>
      </c>
    </row>
    <row r="132" spans="1:20" x14ac:dyDescent="0.25">
      <c r="A132" t="s">
        <v>109</v>
      </c>
      <c r="B132" t="s">
        <v>26</v>
      </c>
      <c r="C132" t="s">
        <v>101</v>
      </c>
      <c r="D132" t="s">
        <v>102</v>
      </c>
      <c r="E132">
        <v>10</v>
      </c>
      <c r="F132">
        <v>0.445833333</v>
      </c>
      <c r="G132">
        <v>0.59507389200000005</v>
      </c>
      <c r="H132">
        <v>0.52045361199999995</v>
      </c>
      <c r="I132">
        <v>0.90437500000000004</v>
      </c>
      <c r="J132">
        <v>0.712414306</v>
      </c>
      <c r="K132">
        <v>7.1241430619999999</v>
      </c>
      <c r="L132">
        <v>6.4842740829999999</v>
      </c>
      <c r="M132">
        <v>3500</v>
      </c>
      <c r="N132">
        <f>VLOOKUP(A132,Sheet1!$A$1:$D$229,3,FALSE)</f>
        <v>0</v>
      </c>
      <c r="O132">
        <f>N132-K132</f>
        <v>-7.1241430619999999</v>
      </c>
      <c r="P132">
        <f>N132-L132</f>
        <v>-6.4842740829999999</v>
      </c>
      <c r="Q132">
        <v>4.4583333329999997</v>
      </c>
    </row>
    <row r="133" spans="1:20" x14ac:dyDescent="0.25">
      <c r="A133" t="s">
        <v>140</v>
      </c>
      <c r="B133" t="s">
        <v>26</v>
      </c>
      <c r="C133" t="s">
        <v>112</v>
      </c>
      <c r="D133" t="s">
        <v>111</v>
      </c>
      <c r="E133">
        <v>14</v>
      </c>
      <c r="F133">
        <v>0.490277778</v>
      </c>
      <c r="G133">
        <v>0.57619047599999995</v>
      </c>
      <c r="H133">
        <v>0.53323412699999995</v>
      </c>
      <c r="I133">
        <v>0.72145833299999995</v>
      </c>
      <c r="J133">
        <v>0.62734623</v>
      </c>
      <c r="K133">
        <v>8.7828472219999991</v>
      </c>
      <c r="L133">
        <v>8.3436574070000002</v>
      </c>
      <c r="M133">
        <v>3600</v>
      </c>
      <c r="N133">
        <f>VLOOKUP(A133,Sheet1!$A$1:$D$229,3,FALSE)</f>
        <v>3.2</v>
      </c>
      <c r="O133">
        <f>N133-K133</f>
        <v>-5.5828472219999989</v>
      </c>
      <c r="P133">
        <f>N133-L133</f>
        <v>-5.1436574070000001</v>
      </c>
      <c r="Q133">
        <v>6.863888889</v>
      </c>
      <c r="R133">
        <f t="shared" si="6"/>
        <v>3.6638888889999999</v>
      </c>
      <c r="S133">
        <f t="shared" si="7"/>
        <v>8.0666666639999995</v>
      </c>
      <c r="T133">
        <f t="shared" si="8"/>
        <v>4.8666666639999994</v>
      </c>
    </row>
    <row r="134" spans="1:20" x14ac:dyDescent="0.25">
      <c r="A134" t="s">
        <v>154</v>
      </c>
      <c r="B134" t="s">
        <v>26</v>
      </c>
      <c r="C134" t="s">
        <v>145</v>
      </c>
      <c r="D134" t="s">
        <v>146</v>
      </c>
      <c r="E134">
        <v>0</v>
      </c>
      <c r="F134">
        <v>0.49305555600000001</v>
      </c>
      <c r="G134">
        <v>0.63877550999999999</v>
      </c>
      <c r="H134">
        <v>0.56591553299999997</v>
      </c>
      <c r="I134">
        <v>0.77124999999999999</v>
      </c>
      <c r="J134">
        <v>0.668582766</v>
      </c>
      <c r="K134">
        <v>0</v>
      </c>
      <c r="L134">
        <v>0</v>
      </c>
      <c r="M134">
        <v>3500</v>
      </c>
      <c r="N134">
        <f>VLOOKUP(A134,Sheet1!$A$1:$D$229,3,FALSE)</f>
        <v>0</v>
      </c>
      <c r="R134">
        <f t="shared" si="6"/>
        <v>0</v>
      </c>
      <c r="S134">
        <f t="shared" si="7"/>
        <v>0</v>
      </c>
      <c r="T134">
        <f t="shared" si="8"/>
        <v>0</v>
      </c>
    </row>
    <row r="135" spans="1:20" x14ac:dyDescent="0.25">
      <c r="A135" t="s">
        <v>214</v>
      </c>
      <c r="B135" t="s">
        <v>26</v>
      </c>
      <c r="C135" t="s">
        <v>102</v>
      </c>
      <c r="D135" t="s">
        <v>101</v>
      </c>
      <c r="E135">
        <v>21</v>
      </c>
      <c r="F135">
        <v>0.60833333300000003</v>
      </c>
      <c r="G135">
        <v>0.899280576</v>
      </c>
      <c r="H135">
        <v>0.75380695399999997</v>
      </c>
      <c r="I135">
        <v>0.63812500000000005</v>
      </c>
      <c r="J135">
        <v>0.69596597699999996</v>
      </c>
      <c r="K135">
        <v>14.61528552</v>
      </c>
      <c r="L135">
        <v>15.02017236</v>
      </c>
      <c r="M135">
        <v>4100</v>
      </c>
      <c r="N135">
        <f>VLOOKUP(A135,Sheet1!$A$1:$D$229,3,FALSE)</f>
        <v>7.7</v>
      </c>
      <c r="O135">
        <f>N135-K135</f>
        <v>-6.9152855200000003</v>
      </c>
      <c r="P135">
        <f>N135-L135</f>
        <v>-7.3201723599999999</v>
      </c>
      <c r="Q135">
        <v>12.775</v>
      </c>
      <c r="R135">
        <f t="shared" si="6"/>
        <v>5.0750000000000002</v>
      </c>
      <c r="S135">
        <f t="shared" si="7"/>
        <v>18.884892096000002</v>
      </c>
      <c r="T135">
        <f t="shared" si="8"/>
        <v>11.184892096000002</v>
      </c>
    </row>
    <row r="136" spans="1:20" x14ac:dyDescent="0.25">
      <c r="A136" t="s">
        <v>177</v>
      </c>
      <c r="B136" t="s">
        <v>26</v>
      </c>
      <c r="C136" t="s">
        <v>146</v>
      </c>
      <c r="D136" t="s">
        <v>145</v>
      </c>
      <c r="E136">
        <v>0</v>
      </c>
      <c r="F136">
        <v>0.56799999999999995</v>
      </c>
      <c r="G136">
        <v>0.60454545500000001</v>
      </c>
      <c r="H136">
        <v>0.58627272699999999</v>
      </c>
      <c r="I136">
        <v>0.82166666700000002</v>
      </c>
      <c r="J136">
        <v>0.70396969700000001</v>
      </c>
      <c r="K136">
        <v>0</v>
      </c>
      <c r="L136">
        <v>0</v>
      </c>
      <c r="M136">
        <v>3500</v>
      </c>
      <c r="N136">
        <f>VLOOKUP(A136,Sheet1!$A$1:$D$229,3,FALSE)</f>
        <v>0</v>
      </c>
      <c r="R136">
        <f t="shared" si="6"/>
        <v>0</v>
      </c>
      <c r="S136">
        <f t="shared" si="7"/>
        <v>0</v>
      </c>
      <c r="T136">
        <f t="shared" si="8"/>
        <v>0</v>
      </c>
    </row>
    <row r="137" spans="1:20" x14ac:dyDescent="0.25">
      <c r="A137" t="s">
        <v>93</v>
      </c>
      <c r="B137" t="s">
        <v>26</v>
      </c>
      <c r="C137" t="s">
        <v>65</v>
      </c>
      <c r="D137" t="s">
        <v>64</v>
      </c>
      <c r="E137">
        <v>32</v>
      </c>
      <c r="F137">
        <v>0.65416666700000003</v>
      </c>
      <c r="G137">
        <v>0.81979166699999995</v>
      </c>
      <c r="H137">
        <v>0.73697916699999999</v>
      </c>
      <c r="I137">
        <v>0.58833333300000001</v>
      </c>
      <c r="J137">
        <v>0.66265624999999995</v>
      </c>
      <c r="K137">
        <v>21.204999999999998</v>
      </c>
      <c r="L137">
        <v>21.99777778</v>
      </c>
      <c r="M137">
        <v>6700</v>
      </c>
      <c r="N137">
        <f>VLOOKUP(A137,Sheet1!$A$1:$D$229,3,FALSE)</f>
        <v>27.9</v>
      </c>
      <c r="O137">
        <f>N137-K137</f>
        <v>6.6950000000000003</v>
      </c>
      <c r="P137">
        <f>N137-L137</f>
        <v>5.9022222199999987</v>
      </c>
      <c r="Q137">
        <v>20.93333333</v>
      </c>
      <c r="R137">
        <f t="shared" si="6"/>
        <v>-6.9666666699999986</v>
      </c>
      <c r="S137">
        <f t="shared" si="7"/>
        <v>26.233333343999998</v>
      </c>
      <c r="T137">
        <f t="shared" si="8"/>
        <v>-1.6666666560000003</v>
      </c>
    </row>
    <row r="138" spans="1:20" x14ac:dyDescent="0.25">
      <c r="A138" t="s">
        <v>28</v>
      </c>
      <c r="B138" t="s">
        <v>26</v>
      </c>
      <c r="C138" t="s">
        <v>16</v>
      </c>
      <c r="D138" t="s">
        <v>17</v>
      </c>
      <c r="E138">
        <v>21</v>
      </c>
      <c r="F138">
        <v>0.41111111099999997</v>
      </c>
      <c r="G138">
        <v>0.53842592600000005</v>
      </c>
      <c r="H138">
        <v>0.474768519</v>
      </c>
      <c r="I138">
        <v>0.80541666700000003</v>
      </c>
      <c r="J138">
        <v>0.64009259299999999</v>
      </c>
      <c r="K138">
        <v>13.44194444</v>
      </c>
      <c r="L138">
        <v>12.284675930000001</v>
      </c>
      <c r="M138">
        <v>4000</v>
      </c>
      <c r="N138">
        <f>VLOOKUP(A138,Sheet1!$A$1:$D$229,3,FALSE)</f>
        <v>13.1</v>
      </c>
      <c r="O138">
        <f>N138-K138</f>
        <v>-0.34194444000000068</v>
      </c>
      <c r="P138">
        <f>N138-L138</f>
        <v>0.81532406999999907</v>
      </c>
      <c r="Q138">
        <v>8.6333333329999995</v>
      </c>
      <c r="R138">
        <f t="shared" si="6"/>
        <v>-4.4666666670000001</v>
      </c>
      <c r="S138">
        <f t="shared" si="7"/>
        <v>11.306944446000001</v>
      </c>
      <c r="T138">
        <f t="shared" si="8"/>
        <v>-1.7930555539999986</v>
      </c>
    </row>
    <row r="139" spans="1:20" x14ac:dyDescent="0.25">
      <c r="A139" t="s">
        <v>184</v>
      </c>
      <c r="B139" t="s">
        <v>26</v>
      </c>
      <c r="C139" t="s">
        <v>180</v>
      </c>
      <c r="D139" t="s">
        <v>181</v>
      </c>
      <c r="E139">
        <v>32</v>
      </c>
      <c r="F139">
        <v>0.53611111099999997</v>
      </c>
      <c r="G139">
        <v>0.72772277200000002</v>
      </c>
      <c r="H139">
        <v>0.63191694200000004</v>
      </c>
      <c r="I139">
        <v>0.75312500000000004</v>
      </c>
      <c r="J139">
        <v>0.69252097099999999</v>
      </c>
      <c r="K139">
        <v>22.160671069999999</v>
      </c>
      <c r="L139">
        <v>21.51422809</v>
      </c>
      <c r="M139">
        <v>6000</v>
      </c>
      <c r="N139">
        <f>VLOOKUP(A139,Sheet1!$A$1:$D$229,3,FALSE)</f>
        <v>12.2</v>
      </c>
      <c r="O139">
        <f>N139-K139</f>
        <v>-9.9606710700000001</v>
      </c>
      <c r="P139">
        <f>N139-L139</f>
        <v>-9.3142280900000003</v>
      </c>
      <c r="Q139">
        <v>17.15555556</v>
      </c>
      <c r="R139">
        <f t="shared" si="6"/>
        <v>4.9555555600000005</v>
      </c>
      <c r="S139">
        <f t="shared" si="7"/>
        <v>23.287128704000001</v>
      </c>
      <c r="T139">
        <f t="shared" si="8"/>
        <v>11.087128704000001</v>
      </c>
    </row>
    <row r="140" spans="1:20" x14ac:dyDescent="0.25">
      <c r="A140" t="s">
        <v>234</v>
      </c>
      <c r="B140" t="s">
        <v>26</v>
      </c>
      <c r="C140" t="s">
        <v>45</v>
      </c>
      <c r="D140" t="s">
        <v>44</v>
      </c>
      <c r="E140">
        <v>22</v>
      </c>
      <c r="F140">
        <v>0.626388889</v>
      </c>
      <c r="G140">
        <v>0.84494773499999998</v>
      </c>
      <c r="H140">
        <v>0.73566831200000005</v>
      </c>
      <c r="I140">
        <v>1.0291666669999999</v>
      </c>
      <c r="J140">
        <v>0.88241748900000005</v>
      </c>
      <c r="K140">
        <v>19.413184770000001</v>
      </c>
      <c r="L140">
        <v>18.33702413</v>
      </c>
      <c r="M140">
        <v>5700</v>
      </c>
      <c r="N140">
        <f>VLOOKUP(A140,Sheet1!$A$1:$D$229,3,FALSE)</f>
        <v>30.2</v>
      </c>
      <c r="O140">
        <f>N140-K140</f>
        <v>10.786815229999998</v>
      </c>
      <c r="P140">
        <f>N140-L140</f>
        <v>11.86297587</v>
      </c>
      <c r="Q140">
        <v>13.78055556</v>
      </c>
    </row>
    <row r="141" spans="1:20" x14ac:dyDescent="0.25">
      <c r="A141" t="s">
        <v>69</v>
      </c>
      <c r="B141" t="s">
        <v>26</v>
      </c>
      <c r="C141" t="s">
        <v>64</v>
      </c>
      <c r="D141" t="s">
        <v>65</v>
      </c>
      <c r="E141">
        <v>29.1</v>
      </c>
      <c r="F141">
        <v>0.47638888899999998</v>
      </c>
      <c r="G141">
        <v>0.776632302</v>
      </c>
      <c r="H141">
        <v>0.62651059600000003</v>
      </c>
      <c r="I141">
        <v>0.65</v>
      </c>
      <c r="J141">
        <v>0.63825529800000003</v>
      </c>
      <c r="K141">
        <v>18.573229170000001</v>
      </c>
      <c r="L141">
        <v>18.459305560000001</v>
      </c>
      <c r="M141">
        <v>5000</v>
      </c>
      <c r="N141">
        <f>VLOOKUP(A141,Sheet1!$A$1:$D$229,3,FALSE)</f>
        <v>30.5</v>
      </c>
      <c r="O141">
        <f>N141-K141</f>
        <v>11.926770829999999</v>
      </c>
      <c r="P141">
        <f>N141-L141</f>
        <v>12.040694439999999</v>
      </c>
      <c r="Q141">
        <v>13.862916670000001</v>
      </c>
      <c r="R141">
        <f t="shared" si="6"/>
        <v>-16.637083329999999</v>
      </c>
      <c r="S141">
        <f t="shared" si="7"/>
        <v>22.5999999882</v>
      </c>
      <c r="T141">
        <f t="shared" si="8"/>
        <v>-7.9000000117999996</v>
      </c>
    </row>
    <row r="142" spans="1:20" x14ac:dyDescent="0.25">
      <c r="A142" t="s">
        <v>59</v>
      </c>
      <c r="B142" t="s">
        <v>26</v>
      </c>
      <c r="C142" t="s">
        <v>55</v>
      </c>
      <c r="D142" t="s">
        <v>56</v>
      </c>
      <c r="E142">
        <v>27</v>
      </c>
      <c r="F142">
        <v>0.46666666699999998</v>
      </c>
      <c r="G142">
        <v>0.60329218100000004</v>
      </c>
      <c r="H142">
        <v>0.53497942399999998</v>
      </c>
      <c r="I142">
        <v>0.66458333300000005</v>
      </c>
      <c r="J142">
        <v>0.59978137899999995</v>
      </c>
      <c r="K142">
        <v>16.19409722</v>
      </c>
      <c r="L142">
        <v>15.610879629999999</v>
      </c>
      <c r="M142">
        <v>3800</v>
      </c>
      <c r="N142">
        <f>VLOOKUP(A142,Sheet1!$A$1:$D$229,3,FALSE)</f>
        <v>22.1</v>
      </c>
      <c r="O142">
        <f>N142-K142</f>
        <v>5.9059027800000017</v>
      </c>
      <c r="P142">
        <f>N142-L142</f>
        <v>6.489120370000002</v>
      </c>
      <c r="Q142">
        <v>12.6</v>
      </c>
      <c r="R142">
        <f t="shared" si="6"/>
        <v>-9.5000000000000018</v>
      </c>
      <c r="S142">
        <f t="shared" si="7"/>
        <v>16.288888887000002</v>
      </c>
      <c r="T142">
        <f t="shared" si="8"/>
        <v>-5.8111111129999991</v>
      </c>
    </row>
    <row r="143" spans="1:20" x14ac:dyDescent="0.25">
      <c r="A143" t="s">
        <v>233</v>
      </c>
      <c r="B143" t="s">
        <v>26</v>
      </c>
      <c r="C143" t="s">
        <v>45</v>
      </c>
      <c r="D143" t="s">
        <v>44</v>
      </c>
      <c r="E143">
        <v>27</v>
      </c>
      <c r="F143">
        <v>0.53194444399999996</v>
      </c>
      <c r="G143">
        <v>0.66378600799999998</v>
      </c>
      <c r="H143">
        <v>0.59786522600000003</v>
      </c>
      <c r="I143">
        <v>1.0291666669999999</v>
      </c>
      <c r="J143">
        <v>0.81351594699999996</v>
      </c>
      <c r="K143">
        <v>21.964930559999999</v>
      </c>
      <c r="L143">
        <v>20.024074070000001</v>
      </c>
      <c r="M143">
        <v>4700</v>
      </c>
      <c r="N143">
        <f>VLOOKUP(A143,Sheet1!$A$1:$D$229,3,FALSE)</f>
        <v>38</v>
      </c>
      <c r="O143">
        <f>N143-K143</f>
        <v>16.035069440000001</v>
      </c>
      <c r="P143">
        <f>N143-L143</f>
        <v>17.975925929999999</v>
      </c>
      <c r="Q143">
        <v>14.362500000000001</v>
      </c>
      <c r="R143">
        <f t="shared" si="6"/>
        <v>-23.637499999999999</v>
      </c>
      <c r="S143">
        <f t="shared" si="7"/>
        <v>17.922222215999998</v>
      </c>
      <c r="T143">
        <f t="shared" si="8"/>
        <v>-20.077777784000002</v>
      </c>
    </row>
    <row r="144" spans="1:20" x14ac:dyDescent="0.25">
      <c r="A144" t="s">
        <v>120</v>
      </c>
      <c r="B144" t="s">
        <v>26</v>
      </c>
      <c r="C144" t="s">
        <v>111</v>
      </c>
      <c r="D144" t="s">
        <v>112</v>
      </c>
      <c r="E144">
        <v>2.2999999999999998</v>
      </c>
      <c r="F144">
        <v>0.44027777800000001</v>
      </c>
      <c r="G144">
        <v>0.52608695699999997</v>
      </c>
      <c r="H144">
        <v>0.483182367</v>
      </c>
      <c r="I144">
        <v>0.86270833300000005</v>
      </c>
      <c r="J144">
        <v>0.67294535</v>
      </c>
      <c r="K144">
        <v>1.547774306</v>
      </c>
      <c r="L144">
        <v>1.4022893519999999</v>
      </c>
      <c r="M144">
        <v>3500</v>
      </c>
      <c r="N144">
        <f>VLOOKUP(A144,Sheet1!$A$1:$D$229,3,FALSE)</f>
        <v>0</v>
      </c>
      <c r="O144">
        <f>N144-K144</f>
        <v>-1.547774306</v>
      </c>
      <c r="P144">
        <f>N144-L144</f>
        <v>-1.4022893519999999</v>
      </c>
      <c r="Q144">
        <v>1.012638889</v>
      </c>
      <c r="R144">
        <f t="shared" si="6"/>
        <v>1.012638889</v>
      </c>
      <c r="S144">
        <f t="shared" si="7"/>
        <v>1.2100000010999998</v>
      </c>
      <c r="T144">
        <f t="shared" si="8"/>
        <v>1.2100000010999998</v>
      </c>
    </row>
    <row r="145" spans="1:20" x14ac:dyDescent="0.25">
      <c r="A145" t="s">
        <v>191</v>
      </c>
      <c r="B145" t="s">
        <v>26</v>
      </c>
      <c r="C145" t="s">
        <v>180</v>
      </c>
      <c r="D145" t="s">
        <v>181</v>
      </c>
      <c r="E145">
        <v>0</v>
      </c>
      <c r="F145">
        <v>0.64027777799999996</v>
      </c>
      <c r="G145">
        <v>0.86850000000000005</v>
      </c>
      <c r="H145">
        <v>0.75438888900000001</v>
      </c>
      <c r="I145">
        <v>0.75312500000000004</v>
      </c>
      <c r="J145">
        <v>0.75375694400000004</v>
      </c>
      <c r="K145">
        <v>0</v>
      </c>
      <c r="L145">
        <v>0</v>
      </c>
      <c r="M145">
        <v>3500</v>
      </c>
      <c r="N145">
        <f>VLOOKUP(A145,Sheet1!$A$1:$D$229,3,FALSE)</f>
        <v>0</v>
      </c>
      <c r="R145">
        <f t="shared" si="6"/>
        <v>0</v>
      </c>
      <c r="S145">
        <f t="shared" si="7"/>
        <v>0</v>
      </c>
      <c r="T145">
        <f t="shared" si="8"/>
        <v>0</v>
      </c>
    </row>
    <row r="146" spans="1:20" x14ac:dyDescent="0.25">
      <c r="A146" t="s">
        <v>198</v>
      </c>
      <c r="B146" t="s">
        <v>26</v>
      </c>
      <c r="C146" t="s">
        <v>56</v>
      </c>
      <c r="D146" t="s">
        <v>55</v>
      </c>
      <c r="E146">
        <v>8</v>
      </c>
      <c r="F146">
        <v>0.48333333299999998</v>
      </c>
      <c r="G146">
        <v>0.60714285700000004</v>
      </c>
      <c r="H146">
        <v>0.54523809499999998</v>
      </c>
      <c r="I146">
        <v>0.88749999999999996</v>
      </c>
      <c r="J146">
        <v>0.71636904800000001</v>
      </c>
      <c r="K146">
        <v>5.7309523809999998</v>
      </c>
      <c r="L146">
        <v>5.2746031750000002</v>
      </c>
      <c r="M146">
        <v>3500</v>
      </c>
      <c r="N146">
        <f>VLOOKUP(A146,Sheet1!$A$1:$D$229,3,FALSE)</f>
        <v>9.8000000000000007</v>
      </c>
      <c r="O146">
        <f>N146-K146</f>
        <v>4.0690476190000009</v>
      </c>
      <c r="P146">
        <f>N146-L146</f>
        <v>4.5253968250000005</v>
      </c>
      <c r="Q146">
        <v>3.8666666670000001</v>
      </c>
      <c r="R146">
        <f t="shared" si="6"/>
        <v>-5.9333333330000002</v>
      </c>
      <c r="S146">
        <f t="shared" si="7"/>
        <v>4.8571428560000003</v>
      </c>
      <c r="T146">
        <f t="shared" si="8"/>
        <v>-4.9428571440000004</v>
      </c>
    </row>
    <row r="147" spans="1:20" x14ac:dyDescent="0.25">
      <c r="A147" t="s">
        <v>50</v>
      </c>
      <c r="B147" t="s">
        <v>26</v>
      </c>
      <c r="C147" t="s">
        <v>44</v>
      </c>
      <c r="D147" t="s">
        <v>45</v>
      </c>
      <c r="E147">
        <v>17.5</v>
      </c>
      <c r="F147">
        <v>0.47361111099999997</v>
      </c>
      <c r="G147">
        <v>0.67862903200000002</v>
      </c>
      <c r="H147">
        <v>0.57612007200000004</v>
      </c>
      <c r="I147">
        <v>0.885833333</v>
      </c>
      <c r="J147">
        <v>0.73097670299999995</v>
      </c>
      <c r="K147">
        <v>12.792092289999999</v>
      </c>
      <c r="L147">
        <v>11.888761949999999</v>
      </c>
      <c r="M147">
        <v>3700</v>
      </c>
      <c r="N147">
        <f>VLOOKUP(A147,Sheet1!$A$1:$D$229,3,FALSE)</f>
        <v>17.899999999999999</v>
      </c>
      <c r="O147">
        <f>N147-K147</f>
        <v>5.1079077099999992</v>
      </c>
      <c r="P147">
        <f>N147-L147</f>
        <v>6.0112380499999993</v>
      </c>
      <c r="Q147">
        <v>8.2881944440000002</v>
      </c>
    </row>
    <row r="148" spans="1:20" x14ac:dyDescent="0.25">
      <c r="A148" t="s">
        <v>60</v>
      </c>
      <c r="B148" t="s">
        <v>26</v>
      </c>
      <c r="C148" t="s">
        <v>55</v>
      </c>
      <c r="D148" t="s">
        <v>56</v>
      </c>
      <c r="E148">
        <v>23</v>
      </c>
      <c r="F148">
        <v>0.51249999999999996</v>
      </c>
      <c r="G148">
        <v>0.72754717000000002</v>
      </c>
      <c r="H148">
        <v>0.62002358499999999</v>
      </c>
      <c r="I148">
        <v>0.66458333300000005</v>
      </c>
      <c r="J148">
        <v>0.64230345899999997</v>
      </c>
      <c r="K148">
        <v>14.77297956</v>
      </c>
      <c r="L148">
        <v>14.602167189999999</v>
      </c>
      <c r="M148">
        <v>4100</v>
      </c>
      <c r="N148">
        <f>VLOOKUP(A148,Sheet1!$A$1:$D$229,3,FALSE)</f>
        <v>19.8</v>
      </c>
      <c r="O148">
        <f>N148-K148</f>
        <v>5.0270204400000011</v>
      </c>
      <c r="P148">
        <f>N148-L148</f>
        <v>5.1978328100000013</v>
      </c>
      <c r="Q148">
        <v>11.7875</v>
      </c>
      <c r="R148">
        <f t="shared" si="6"/>
        <v>-8.0125000000000011</v>
      </c>
      <c r="S148">
        <f t="shared" si="7"/>
        <v>16.733584910000001</v>
      </c>
      <c r="T148">
        <f t="shared" si="8"/>
        <v>-3.0664150899999996</v>
      </c>
    </row>
    <row r="149" spans="1:20" x14ac:dyDescent="0.25">
      <c r="A149" t="s">
        <v>169</v>
      </c>
      <c r="B149" t="s">
        <v>26</v>
      </c>
      <c r="C149" t="s">
        <v>146</v>
      </c>
      <c r="D149" t="s">
        <v>145</v>
      </c>
      <c r="E149">
        <v>35</v>
      </c>
      <c r="F149">
        <v>0.59861111099999997</v>
      </c>
      <c r="G149">
        <v>0.81242603599999996</v>
      </c>
      <c r="H149">
        <v>0.70551857299999998</v>
      </c>
      <c r="I149">
        <v>0.83750000000000002</v>
      </c>
      <c r="J149">
        <v>0.77150928699999999</v>
      </c>
      <c r="K149">
        <v>27.00282503</v>
      </c>
      <c r="L149">
        <v>26.232933379999999</v>
      </c>
      <c r="M149">
        <v>5700</v>
      </c>
      <c r="N149">
        <f>VLOOKUP(A149,Sheet1!$A$1:$D$229,3,FALSE)</f>
        <v>22</v>
      </c>
      <c r="O149">
        <f>N149-K149</f>
        <v>-5.0028250300000003</v>
      </c>
      <c r="P149">
        <f>N149-L149</f>
        <v>-4.2329333799999986</v>
      </c>
      <c r="Q149">
        <v>20.95138889</v>
      </c>
      <c r="R149">
        <f t="shared" si="6"/>
        <v>-1.0486111099999995</v>
      </c>
      <c r="S149">
        <f t="shared" si="7"/>
        <v>28.43491126</v>
      </c>
      <c r="T149">
        <f t="shared" si="8"/>
        <v>6.4349112599999998</v>
      </c>
    </row>
    <row r="150" spans="1:20" x14ac:dyDescent="0.25">
      <c r="A150" t="s">
        <v>158</v>
      </c>
      <c r="B150" t="s">
        <v>26</v>
      </c>
      <c r="C150" t="s">
        <v>17</v>
      </c>
      <c r="D150" t="s">
        <v>16</v>
      </c>
      <c r="E150">
        <v>30</v>
      </c>
      <c r="F150">
        <v>0.51805555599999997</v>
      </c>
      <c r="G150">
        <v>0.629292929</v>
      </c>
      <c r="H150">
        <v>0.57367424199999995</v>
      </c>
      <c r="I150">
        <v>0.78229166699999997</v>
      </c>
      <c r="J150">
        <v>0.67798295500000005</v>
      </c>
      <c r="K150">
        <v>20.339488639999999</v>
      </c>
      <c r="L150">
        <v>19.29640152</v>
      </c>
      <c r="M150">
        <v>5200</v>
      </c>
      <c r="N150">
        <f>VLOOKUP(A150,Sheet1!$A$1:$D$229,3,FALSE)</f>
        <v>45.9</v>
      </c>
      <c r="O150">
        <f>N150-K150</f>
        <v>25.56051136</v>
      </c>
      <c r="P150">
        <f>N150-L150</f>
        <v>26.603598479999999</v>
      </c>
      <c r="Q150">
        <v>15.54166667</v>
      </c>
      <c r="R150">
        <f t="shared" si="6"/>
        <v>-30.358333330000001</v>
      </c>
      <c r="S150">
        <f t="shared" si="7"/>
        <v>18.87878787</v>
      </c>
      <c r="T150">
        <f t="shared" si="8"/>
        <v>-27.021212129999999</v>
      </c>
    </row>
    <row r="151" spans="1:20" x14ac:dyDescent="0.25">
      <c r="A151" t="s">
        <v>192</v>
      </c>
      <c r="B151" t="s">
        <v>26</v>
      </c>
      <c r="C151" t="s">
        <v>56</v>
      </c>
      <c r="D151" t="s">
        <v>55</v>
      </c>
      <c r="E151">
        <v>33</v>
      </c>
      <c r="F151">
        <v>0.98750000000000004</v>
      </c>
      <c r="G151">
        <v>1.1279778389999999</v>
      </c>
      <c r="H151">
        <v>1.05773892</v>
      </c>
      <c r="I151">
        <v>0.88749999999999996</v>
      </c>
      <c r="J151">
        <v>0.97261945999999999</v>
      </c>
      <c r="K151">
        <v>32.096442170000003</v>
      </c>
      <c r="L151">
        <v>33.032756229999997</v>
      </c>
      <c r="M151">
        <v>10100</v>
      </c>
      <c r="N151">
        <f>VLOOKUP(A151,Sheet1!$A$1:$D$229,3,FALSE)</f>
        <v>57.3</v>
      </c>
      <c r="O151">
        <f>N151-K151</f>
        <v>25.203557829999994</v>
      </c>
      <c r="P151">
        <f>N151-L151</f>
        <v>24.26724377</v>
      </c>
      <c r="Q151">
        <v>32.587499999999999</v>
      </c>
      <c r="R151">
        <f t="shared" si="6"/>
        <v>-24.712499999999999</v>
      </c>
      <c r="S151">
        <f t="shared" si="7"/>
        <v>37.223268687000001</v>
      </c>
      <c r="T151">
        <f t="shared" si="8"/>
        <v>-20.076731312999996</v>
      </c>
    </row>
    <row r="152" spans="1:20" x14ac:dyDescent="0.25">
      <c r="A152" t="s">
        <v>27</v>
      </c>
      <c r="B152" t="s">
        <v>26</v>
      </c>
      <c r="C152" t="s">
        <v>16</v>
      </c>
      <c r="D152" t="s">
        <v>17</v>
      </c>
      <c r="E152">
        <v>26.5</v>
      </c>
      <c r="F152">
        <v>0.447222222</v>
      </c>
      <c r="G152">
        <v>0.57800829899999995</v>
      </c>
      <c r="H152">
        <v>0.51261526000000002</v>
      </c>
      <c r="I152">
        <v>0.80541666700000003</v>
      </c>
      <c r="J152">
        <v>0.65901596399999995</v>
      </c>
      <c r="K152">
        <v>17.46392303</v>
      </c>
      <c r="L152">
        <v>16.170716819999999</v>
      </c>
      <c r="M152">
        <v>3600</v>
      </c>
      <c r="N152">
        <f>VLOOKUP(A152,Sheet1!$A$1:$D$229,3,FALSE)</f>
        <v>18.3</v>
      </c>
      <c r="O152">
        <f>N152-K152</f>
        <v>0.83607697000000059</v>
      </c>
      <c r="P152">
        <f>N152-L152</f>
        <v>2.1292831800000016</v>
      </c>
      <c r="Q152">
        <v>11.851388890000001</v>
      </c>
      <c r="R152">
        <f t="shared" si="6"/>
        <v>-6.4486111099999999</v>
      </c>
      <c r="S152">
        <f t="shared" si="7"/>
        <v>15.317219923499998</v>
      </c>
      <c r="T152">
        <f t="shared" si="8"/>
        <v>-2.9827800765000028</v>
      </c>
    </row>
    <row r="153" spans="1:20" x14ac:dyDescent="0.25">
      <c r="A153" t="s">
        <v>116</v>
      </c>
      <c r="B153" t="s">
        <v>26</v>
      </c>
      <c r="C153" t="s">
        <v>111</v>
      </c>
      <c r="D153" t="s">
        <v>112</v>
      </c>
      <c r="E153">
        <v>30</v>
      </c>
      <c r="F153">
        <v>0.55000000000000004</v>
      </c>
      <c r="G153">
        <v>0.70125786199999995</v>
      </c>
      <c r="H153">
        <v>0.62562893100000005</v>
      </c>
      <c r="I153">
        <v>0.86270833300000005</v>
      </c>
      <c r="J153">
        <v>0.74416863200000005</v>
      </c>
      <c r="K153">
        <v>22.32505896</v>
      </c>
      <c r="L153">
        <v>21.139661950000001</v>
      </c>
      <c r="M153">
        <v>5300</v>
      </c>
      <c r="N153">
        <f>VLOOKUP(A153,Sheet1!$A$1:$D$229,3,FALSE)</f>
        <v>9.4</v>
      </c>
      <c r="O153">
        <f>N153-K153</f>
        <v>-12.925058959999999</v>
      </c>
      <c r="P153">
        <f>N153-L153</f>
        <v>-11.73966195</v>
      </c>
      <c r="Q153">
        <v>16.5</v>
      </c>
      <c r="R153">
        <f t="shared" si="6"/>
        <v>7.1</v>
      </c>
      <c r="S153">
        <f t="shared" si="7"/>
        <v>21.037735859999998</v>
      </c>
      <c r="T153">
        <f t="shared" si="8"/>
        <v>11.637735859999998</v>
      </c>
    </row>
    <row r="154" spans="1:20" x14ac:dyDescent="0.25">
      <c r="A154" t="s">
        <v>203</v>
      </c>
      <c r="B154" t="s">
        <v>26</v>
      </c>
      <c r="C154" t="s">
        <v>79</v>
      </c>
      <c r="D154" t="s">
        <v>78</v>
      </c>
      <c r="E154">
        <v>35</v>
      </c>
      <c r="F154">
        <v>0.55555555599999995</v>
      </c>
      <c r="G154">
        <v>0.72943262399999997</v>
      </c>
      <c r="H154">
        <v>0.64249409000000002</v>
      </c>
      <c r="I154">
        <v>0.79604166700000001</v>
      </c>
      <c r="J154">
        <v>0.71926787800000003</v>
      </c>
      <c r="K154">
        <v>25.174375739999999</v>
      </c>
      <c r="L154">
        <v>24.278681540000001</v>
      </c>
      <c r="M154">
        <v>5800</v>
      </c>
      <c r="N154">
        <f>VLOOKUP(A154,Sheet1!$A$1:$D$229,3,FALSE)</f>
        <v>33.200000000000003</v>
      </c>
      <c r="O154">
        <f>N154-K154</f>
        <v>8.0256242600000043</v>
      </c>
      <c r="P154">
        <f>N154-L154</f>
        <v>8.9213184600000019</v>
      </c>
      <c r="Q154">
        <v>19.444444440000002</v>
      </c>
      <c r="R154">
        <f t="shared" si="6"/>
        <v>-13.755555560000001</v>
      </c>
      <c r="S154">
        <f t="shared" si="7"/>
        <v>25.530141839999999</v>
      </c>
      <c r="T154">
        <f t="shared" si="8"/>
        <v>-7.669858160000004</v>
      </c>
    </row>
    <row r="155" spans="1:20" x14ac:dyDescent="0.25">
      <c r="A155" t="s">
        <v>162</v>
      </c>
      <c r="B155" t="s">
        <v>26</v>
      </c>
      <c r="C155" t="s">
        <v>17</v>
      </c>
      <c r="D155" t="s">
        <v>16</v>
      </c>
      <c r="E155">
        <v>12</v>
      </c>
      <c r="F155">
        <v>0.51805555599999997</v>
      </c>
      <c r="G155">
        <v>0.6875</v>
      </c>
      <c r="H155">
        <v>0.60277777799999999</v>
      </c>
      <c r="I155">
        <v>0.91666666699999999</v>
      </c>
      <c r="J155">
        <v>0.75972222199999995</v>
      </c>
      <c r="K155">
        <v>9.1166666670000005</v>
      </c>
      <c r="L155">
        <v>8.488888889</v>
      </c>
      <c r="M155">
        <v>3500</v>
      </c>
      <c r="N155">
        <f>VLOOKUP(A155,Sheet1!$A$1:$D$229,3,FALSE)</f>
        <v>10.9</v>
      </c>
      <c r="O155">
        <f>N155-K155</f>
        <v>1.7833333329999999</v>
      </c>
      <c r="P155">
        <f>N155-L155</f>
        <v>2.4111111110000003</v>
      </c>
      <c r="Q155">
        <v>6.2166666670000001</v>
      </c>
      <c r="R155">
        <f t="shared" si="6"/>
        <v>-4.6833333330000002</v>
      </c>
      <c r="S155">
        <f t="shared" si="7"/>
        <v>8.25</v>
      </c>
      <c r="T155">
        <f t="shared" si="8"/>
        <v>-2.6500000000000004</v>
      </c>
    </row>
    <row r="156" spans="1:20" x14ac:dyDescent="0.25">
      <c r="A156" t="s">
        <v>107</v>
      </c>
      <c r="B156" t="s">
        <v>26</v>
      </c>
      <c r="C156" t="s">
        <v>101</v>
      </c>
      <c r="D156" t="s">
        <v>102</v>
      </c>
      <c r="E156">
        <v>22</v>
      </c>
      <c r="F156">
        <v>0.53055555600000004</v>
      </c>
      <c r="G156">
        <v>0.72258064499999997</v>
      </c>
      <c r="H156">
        <v>0.62656809999999996</v>
      </c>
      <c r="I156">
        <v>0.90437500000000004</v>
      </c>
      <c r="J156">
        <v>0.76547155</v>
      </c>
      <c r="K156">
        <v>16.840374099999998</v>
      </c>
      <c r="L156">
        <v>15.821748810000001</v>
      </c>
      <c r="M156">
        <v>3900</v>
      </c>
      <c r="N156">
        <f>VLOOKUP(A156,Sheet1!$A$1:$D$229,3,FALSE)</f>
        <v>30.3</v>
      </c>
      <c r="O156">
        <f>N156-K156</f>
        <v>13.459625900000002</v>
      </c>
      <c r="P156">
        <f>N156-L156</f>
        <v>14.47825119</v>
      </c>
      <c r="Q156">
        <v>11.67222222</v>
      </c>
      <c r="R156">
        <f t="shared" si="6"/>
        <v>-18.627777780000002</v>
      </c>
      <c r="S156">
        <f t="shared" si="7"/>
        <v>15.896774189999999</v>
      </c>
      <c r="T156">
        <f t="shared" si="8"/>
        <v>-14.403225810000002</v>
      </c>
    </row>
    <row r="157" spans="1:20" x14ac:dyDescent="0.25">
      <c r="A157" t="s">
        <v>47</v>
      </c>
      <c r="B157" t="s">
        <v>26</v>
      </c>
      <c r="C157" t="s">
        <v>44</v>
      </c>
      <c r="D157" t="s">
        <v>45</v>
      </c>
      <c r="E157">
        <v>28</v>
      </c>
      <c r="F157">
        <v>0.45833333300000001</v>
      </c>
      <c r="G157">
        <v>0.58938775499999996</v>
      </c>
      <c r="H157">
        <v>0.52386054400000004</v>
      </c>
      <c r="I157">
        <v>0.885833333</v>
      </c>
      <c r="J157">
        <v>0.70484693899999995</v>
      </c>
      <c r="K157">
        <v>19.735714290000001</v>
      </c>
      <c r="L157">
        <v>18.046507940000001</v>
      </c>
      <c r="M157">
        <v>5500</v>
      </c>
      <c r="N157">
        <f>VLOOKUP(A157,Sheet1!$A$1:$D$229,3,FALSE)</f>
        <v>15.7</v>
      </c>
      <c r="O157">
        <f>N157-K157</f>
        <v>-4.0357142900000014</v>
      </c>
      <c r="P157">
        <f>N157-L157</f>
        <v>-2.3465079400000022</v>
      </c>
      <c r="Q157">
        <v>12.83333333</v>
      </c>
    </row>
    <row r="158" spans="1:20" x14ac:dyDescent="0.25">
      <c r="A158" t="s">
        <v>83</v>
      </c>
      <c r="B158" t="s">
        <v>26</v>
      </c>
      <c r="C158" t="s">
        <v>78</v>
      </c>
      <c r="D158" t="s">
        <v>79</v>
      </c>
      <c r="E158">
        <v>28</v>
      </c>
      <c r="F158">
        <v>0.45</v>
      </c>
      <c r="G158">
        <v>0.63831417599999996</v>
      </c>
      <c r="H158">
        <v>0.54415708799999996</v>
      </c>
      <c r="I158">
        <v>0.69208333300000002</v>
      </c>
      <c r="J158">
        <v>0.61812021100000003</v>
      </c>
      <c r="K158">
        <v>17.307365900000001</v>
      </c>
      <c r="L158">
        <v>16.617043420000002</v>
      </c>
      <c r="M158">
        <v>4300</v>
      </c>
      <c r="N158">
        <f>VLOOKUP(A158,Sheet1!$A$1:$D$229,3,FALSE)</f>
        <v>21</v>
      </c>
      <c r="O158">
        <f>N158-K158</f>
        <v>3.6926340999999994</v>
      </c>
      <c r="P158">
        <f>N158-L158</f>
        <v>4.3829565799999983</v>
      </c>
      <c r="Q158">
        <v>12.6</v>
      </c>
    </row>
    <row r="159" spans="1:20" x14ac:dyDescent="0.25">
      <c r="A159" t="s">
        <v>133</v>
      </c>
      <c r="B159" t="s">
        <v>26</v>
      </c>
      <c r="C159" t="s">
        <v>112</v>
      </c>
      <c r="D159" t="s">
        <v>111</v>
      </c>
      <c r="E159">
        <v>32</v>
      </c>
      <c r="F159">
        <v>0.75555555600000002</v>
      </c>
      <c r="G159">
        <v>0.809818182</v>
      </c>
      <c r="H159">
        <v>0.78268686899999995</v>
      </c>
      <c r="I159">
        <v>0.91937500000000005</v>
      </c>
      <c r="J159">
        <v>0.85103093399999996</v>
      </c>
      <c r="K159">
        <v>27.2329899</v>
      </c>
      <c r="L159">
        <v>26.503986529999999</v>
      </c>
      <c r="M159">
        <v>8500</v>
      </c>
      <c r="N159">
        <f>VLOOKUP(A159,Sheet1!$A$1:$D$229,3,FALSE)</f>
        <v>58.9</v>
      </c>
      <c r="O159">
        <f>N159-K159</f>
        <v>31.667010099999999</v>
      </c>
      <c r="P159">
        <f>N159-L159</f>
        <v>32.39601347</v>
      </c>
      <c r="Q159">
        <v>24.17777778</v>
      </c>
      <c r="R159">
        <f t="shared" si="6"/>
        <v>-34.722222219999999</v>
      </c>
      <c r="S159">
        <f t="shared" si="7"/>
        <v>25.914181824</v>
      </c>
      <c r="T159">
        <f t="shared" si="8"/>
        <v>-32.985818175999995</v>
      </c>
    </row>
    <row r="160" spans="1:20" x14ac:dyDescent="0.25">
      <c r="A160" t="s">
        <v>196</v>
      </c>
      <c r="B160" t="s">
        <v>26</v>
      </c>
      <c r="C160" t="s">
        <v>56</v>
      </c>
      <c r="D160" t="s">
        <v>55</v>
      </c>
      <c r="E160">
        <v>27</v>
      </c>
      <c r="F160">
        <v>0.46388888900000003</v>
      </c>
      <c r="G160">
        <v>0.66566523600000005</v>
      </c>
      <c r="H160">
        <v>0.564777062</v>
      </c>
      <c r="I160">
        <v>0.88749999999999996</v>
      </c>
      <c r="J160">
        <v>0.72613853100000003</v>
      </c>
      <c r="K160">
        <v>19.605740340000001</v>
      </c>
      <c r="L160">
        <v>18.153487120000001</v>
      </c>
      <c r="M160">
        <v>3500</v>
      </c>
      <c r="N160">
        <f>VLOOKUP(A160,Sheet1!$A$1:$D$229,3,FALSE)</f>
        <v>19.2</v>
      </c>
      <c r="O160">
        <f>N160-K160</f>
        <v>-0.40574034000000125</v>
      </c>
      <c r="P160">
        <f>N160-L160</f>
        <v>1.0465128799999981</v>
      </c>
      <c r="Q160">
        <v>12.525</v>
      </c>
      <c r="R160">
        <f t="shared" si="6"/>
        <v>-6.6749999999999989</v>
      </c>
      <c r="S160">
        <f t="shared" si="7"/>
        <v>17.972961372</v>
      </c>
      <c r="T160">
        <f t="shared" si="8"/>
        <v>-1.227038627999999</v>
      </c>
    </row>
    <row r="161" spans="1:20" x14ac:dyDescent="0.25">
      <c r="A161" t="s">
        <v>100</v>
      </c>
      <c r="B161" t="s">
        <v>26</v>
      </c>
      <c r="C161" t="s">
        <v>101</v>
      </c>
      <c r="D161" t="s">
        <v>102</v>
      </c>
      <c r="E161">
        <v>32</v>
      </c>
      <c r="F161">
        <v>0.74166666699999995</v>
      </c>
      <c r="G161">
        <v>0.95580110500000004</v>
      </c>
      <c r="H161">
        <v>0.84873388599999999</v>
      </c>
      <c r="I161">
        <v>0.90437500000000004</v>
      </c>
      <c r="J161">
        <v>0.87655444299999996</v>
      </c>
      <c r="K161">
        <v>28.049742169999998</v>
      </c>
      <c r="L161">
        <v>27.75298956</v>
      </c>
      <c r="M161">
        <v>7700</v>
      </c>
      <c r="N161">
        <f>VLOOKUP(A161,Sheet1!$A$1:$D$229,3,FALSE)</f>
        <v>24</v>
      </c>
      <c r="O161">
        <f>N161-K161</f>
        <v>-4.0497421699999983</v>
      </c>
      <c r="P161">
        <f>N161-L161</f>
        <v>-3.7529895599999996</v>
      </c>
      <c r="Q161">
        <v>23.733333330000001</v>
      </c>
      <c r="R161">
        <f t="shared" si="6"/>
        <v>-0.26666666999999933</v>
      </c>
      <c r="S161">
        <f t="shared" si="7"/>
        <v>30.585635360000001</v>
      </c>
      <c r="T161">
        <f t="shared" si="8"/>
        <v>6.5856353600000013</v>
      </c>
    </row>
    <row r="162" spans="1:20" x14ac:dyDescent="0.25">
      <c r="A162" t="s">
        <v>41</v>
      </c>
      <c r="B162" t="s">
        <v>26</v>
      </c>
      <c r="C162" t="s">
        <v>32</v>
      </c>
      <c r="D162" t="s">
        <v>33</v>
      </c>
      <c r="E162">
        <v>10</v>
      </c>
      <c r="F162">
        <v>0.49722222199999999</v>
      </c>
      <c r="G162">
        <v>0.63621399199999995</v>
      </c>
      <c r="H162">
        <v>0.56671810700000003</v>
      </c>
      <c r="I162">
        <v>0.8175</v>
      </c>
      <c r="J162">
        <v>0.69210905300000003</v>
      </c>
      <c r="K162">
        <v>6.9210905350000003</v>
      </c>
      <c r="L162">
        <v>6.5031207130000004</v>
      </c>
      <c r="M162">
        <v>4000</v>
      </c>
      <c r="N162">
        <f>VLOOKUP(A162,Sheet1!$A$1:$D$229,3,FALSE)</f>
        <v>0</v>
      </c>
      <c r="O162">
        <f>N162-K162</f>
        <v>-6.9210905350000003</v>
      </c>
      <c r="P162">
        <f>N162-L162</f>
        <v>-6.5031207130000004</v>
      </c>
      <c r="Q162">
        <v>4.9722222220000001</v>
      </c>
      <c r="R162">
        <f t="shared" si="6"/>
        <v>4.9722222220000001</v>
      </c>
      <c r="S162">
        <f t="shared" si="7"/>
        <v>6.3621399199999997</v>
      </c>
      <c r="T162">
        <f t="shared" si="8"/>
        <v>6.3621399199999997</v>
      </c>
    </row>
    <row r="163" spans="1:20" x14ac:dyDescent="0.25">
      <c r="A163" t="s">
        <v>131</v>
      </c>
      <c r="B163" t="s">
        <v>26</v>
      </c>
      <c r="C163" t="s">
        <v>33</v>
      </c>
      <c r="D163" t="s">
        <v>32</v>
      </c>
      <c r="E163">
        <v>2</v>
      </c>
      <c r="F163">
        <v>0.47499999999999998</v>
      </c>
      <c r="G163">
        <v>0.67783783799999997</v>
      </c>
      <c r="H163">
        <v>0.57641891899999997</v>
      </c>
      <c r="I163">
        <v>1.01</v>
      </c>
      <c r="J163">
        <v>0.79320945899999995</v>
      </c>
      <c r="K163">
        <v>1.586418919</v>
      </c>
      <c r="L163">
        <v>1.4418918919999999</v>
      </c>
      <c r="M163">
        <v>3500</v>
      </c>
      <c r="N163">
        <f>VLOOKUP(A163,Sheet1!$A$1:$D$229,3,FALSE)</f>
        <v>0</v>
      </c>
      <c r="O163">
        <f>N163-K163</f>
        <v>-1.586418919</v>
      </c>
      <c r="P163">
        <f>N163-L163</f>
        <v>-1.4418918919999999</v>
      </c>
      <c r="Q163">
        <v>0.95</v>
      </c>
    </row>
    <row r="164" spans="1:20" x14ac:dyDescent="0.25">
      <c r="A164" t="s">
        <v>143</v>
      </c>
      <c r="B164" t="s">
        <v>26</v>
      </c>
      <c r="C164" t="s">
        <v>112</v>
      </c>
      <c r="D164" t="s">
        <v>111</v>
      </c>
      <c r="E164">
        <v>0</v>
      </c>
      <c r="F164">
        <v>0.45555555599999997</v>
      </c>
      <c r="G164">
        <v>0.59475806499999995</v>
      </c>
      <c r="H164">
        <v>0.52515681000000003</v>
      </c>
      <c r="I164">
        <v>0.72145833299999995</v>
      </c>
      <c r="J164">
        <v>0.62330757199999998</v>
      </c>
      <c r="K164">
        <v>0</v>
      </c>
      <c r="L164">
        <v>0</v>
      </c>
      <c r="M164">
        <v>3500</v>
      </c>
      <c r="N164">
        <f>VLOOKUP(A164,Sheet1!$A$1:$D$229,3,FALSE)</f>
        <v>0</v>
      </c>
      <c r="R164">
        <f t="shared" si="6"/>
        <v>0</v>
      </c>
      <c r="S164">
        <f t="shared" si="7"/>
        <v>0</v>
      </c>
      <c r="T164">
        <f t="shared" si="8"/>
        <v>0</v>
      </c>
    </row>
    <row r="165" spans="1:20" x14ac:dyDescent="0.25">
      <c r="A165" t="s">
        <v>84</v>
      </c>
      <c r="B165" t="s">
        <v>26</v>
      </c>
      <c r="C165" t="s">
        <v>78</v>
      </c>
      <c r="D165" t="s">
        <v>79</v>
      </c>
      <c r="E165">
        <v>18</v>
      </c>
      <c r="F165">
        <v>0.53749999999999998</v>
      </c>
      <c r="G165">
        <v>0.7</v>
      </c>
      <c r="H165">
        <v>0.61875000000000002</v>
      </c>
      <c r="I165">
        <v>0.69208333300000002</v>
      </c>
      <c r="J165">
        <v>0.65541666700000001</v>
      </c>
      <c r="K165">
        <v>11.797499999999999</v>
      </c>
      <c r="L165">
        <v>11.577500000000001</v>
      </c>
      <c r="M165">
        <v>3800</v>
      </c>
      <c r="N165">
        <f>VLOOKUP(A165,Sheet1!$A$1:$D$229,3,FALSE)</f>
        <v>10.6</v>
      </c>
      <c r="O165">
        <f>N165-K165</f>
        <v>-1.1974999999999998</v>
      </c>
      <c r="P165">
        <f>N165-L165</f>
        <v>-0.97750000000000092</v>
      </c>
      <c r="Q165">
        <v>9.6750000000000007</v>
      </c>
      <c r="R165">
        <f t="shared" si="6"/>
        <v>-0.92499999999999893</v>
      </c>
      <c r="S165">
        <f t="shared" si="7"/>
        <v>12.6</v>
      </c>
      <c r="T165">
        <f t="shared" si="8"/>
        <v>2</v>
      </c>
    </row>
    <row r="166" spans="1:20" x14ac:dyDescent="0.25">
      <c r="A166" t="s">
        <v>223</v>
      </c>
      <c r="B166" t="s">
        <v>26</v>
      </c>
      <c r="C166" t="s">
        <v>181</v>
      </c>
      <c r="D166" t="s">
        <v>180</v>
      </c>
      <c r="E166">
        <v>30</v>
      </c>
      <c r="F166">
        <v>0.61527777800000005</v>
      </c>
      <c r="G166">
        <v>0.85305555600000005</v>
      </c>
      <c r="H166">
        <v>0.734166667</v>
      </c>
      <c r="I166">
        <v>0.79562500000000003</v>
      </c>
      <c r="J166">
        <v>0.76489583299999997</v>
      </c>
      <c r="K166">
        <v>22.946874999999999</v>
      </c>
      <c r="L166">
        <v>22.639583330000001</v>
      </c>
      <c r="M166">
        <v>6700</v>
      </c>
      <c r="N166">
        <f>VLOOKUP(A166,Sheet1!$A$1:$D$229,3,FALSE)</f>
        <v>31.8</v>
      </c>
      <c r="O166">
        <f>N166-K166</f>
        <v>8.8531250000000021</v>
      </c>
      <c r="P166">
        <f>N166-L166</f>
        <v>9.16041667</v>
      </c>
      <c r="Q166">
        <v>18.458333329999999</v>
      </c>
      <c r="R166">
        <f t="shared" si="6"/>
        <v>-13.341666670000002</v>
      </c>
      <c r="S166">
        <f t="shared" si="7"/>
        <v>25.591666680000003</v>
      </c>
      <c r="T166">
        <f t="shared" si="8"/>
        <v>-6.2083333199999977</v>
      </c>
    </row>
    <row r="167" spans="1:20" x14ac:dyDescent="0.25">
      <c r="A167" t="s">
        <v>212</v>
      </c>
      <c r="B167" t="s">
        <v>26</v>
      </c>
      <c r="C167" t="s">
        <v>102</v>
      </c>
      <c r="D167" t="s">
        <v>101</v>
      </c>
      <c r="E167">
        <v>37</v>
      </c>
      <c r="F167">
        <v>0.54722222200000004</v>
      </c>
      <c r="G167">
        <v>0.78404907999999995</v>
      </c>
      <c r="H167">
        <v>0.66563565099999999</v>
      </c>
      <c r="I167">
        <v>1.0331250000000001</v>
      </c>
      <c r="J167">
        <v>0.84938032500000005</v>
      </c>
      <c r="K167">
        <v>31.427072039999999</v>
      </c>
      <c r="L167">
        <v>29.160887720000002</v>
      </c>
      <c r="M167">
        <v>5800</v>
      </c>
      <c r="N167">
        <f>VLOOKUP(A167,Sheet1!$A$1:$D$229,3,FALSE)</f>
        <v>32.1</v>
      </c>
      <c r="O167">
        <f>N167-K167</f>
        <v>0.67292796000000266</v>
      </c>
      <c r="P167">
        <f>N167-L167</f>
        <v>2.9391122799999998</v>
      </c>
      <c r="Q167">
        <v>20.247222220000001</v>
      </c>
      <c r="R167">
        <f t="shared" ref="R167:R207" si="9">Q167-N167</f>
        <v>-11.85277778</v>
      </c>
      <c r="S167">
        <f t="shared" ref="S167:S207" si="10">G167*E167</f>
        <v>29.009815959999997</v>
      </c>
      <c r="T167">
        <f t="shared" ref="T167:T207" si="11">S167-N167</f>
        <v>-3.090184040000004</v>
      </c>
    </row>
    <row r="168" spans="1:20" x14ac:dyDescent="0.25">
      <c r="A168" t="s">
        <v>90</v>
      </c>
      <c r="B168" t="s">
        <v>18</v>
      </c>
      <c r="C168" t="s">
        <v>78</v>
      </c>
      <c r="D168" t="s">
        <v>79</v>
      </c>
      <c r="E168">
        <v>0</v>
      </c>
      <c r="F168">
        <v>0.561111111</v>
      </c>
      <c r="G168">
        <v>0.67</v>
      </c>
      <c r="H168">
        <v>0.615555556</v>
      </c>
      <c r="I168">
        <v>0.71812500000000001</v>
      </c>
      <c r="J168">
        <v>0.66684027800000001</v>
      </c>
      <c r="K168">
        <v>0</v>
      </c>
      <c r="L168">
        <v>0</v>
      </c>
      <c r="M168">
        <v>3500</v>
      </c>
      <c r="N168">
        <f>VLOOKUP(A168,Sheet1!$A$1:$D$229,3,FALSE)</f>
        <v>0</v>
      </c>
      <c r="R168">
        <f t="shared" si="9"/>
        <v>0</v>
      </c>
      <c r="S168">
        <f t="shared" si="10"/>
        <v>0</v>
      </c>
      <c r="T168">
        <f t="shared" si="11"/>
        <v>0</v>
      </c>
    </row>
    <row r="169" spans="1:20" x14ac:dyDescent="0.25">
      <c r="A169" t="s">
        <v>232</v>
      </c>
      <c r="B169" t="s">
        <v>18</v>
      </c>
      <c r="C169" t="s">
        <v>45</v>
      </c>
      <c r="D169" t="s">
        <v>44</v>
      </c>
      <c r="E169">
        <v>34</v>
      </c>
      <c r="F169">
        <v>0.57222222199999995</v>
      </c>
      <c r="G169">
        <v>0.67300000000000004</v>
      </c>
      <c r="H169">
        <v>0.62261111099999999</v>
      </c>
      <c r="I169">
        <v>0.86479166699999999</v>
      </c>
      <c r="J169">
        <v>0.74370138900000005</v>
      </c>
      <c r="K169">
        <v>25.285847220000001</v>
      </c>
      <c r="L169">
        <v>23.91349074</v>
      </c>
      <c r="M169">
        <v>5800</v>
      </c>
      <c r="N169">
        <f>VLOOKUP(A169,Sheet1!$A$1:$D$229,3,FALSE)</f>
        <v>11</v>
      </c>
      <c r="O169">
        <f>N169-K169</f>
        <v>-14.285847220000001</v>
      </c>
      <c r="P169">
        <f>N169-L169</f>
        <v>-12.91349074</v>
      </c>
      <c r="Q169">
        <v>19.455555560000001</v>
      </c>
      <c r="R169">
        <f t="shared" si="9"/>
        <v>8.4555555600000005</v>
      </c>
      <c r="S169">
        <f t="shared" si="10"/>
        <v>22.882000000000001</v>
      </c>
      <c r="T169">
        <f t="shared" si="11"/>
        <v>11.882000000000001</v>
      </c>
    </row>
    <row r="170" spans="1:20" x14ac:dyDescent="0.25">
      <c r="A170" t="s">
        <v>108</v>
      </c>
      <c r="B170" t="s">
        <v>18</v>
      </c>
      <c r="C170" t="s">
        <v>101</v>
      </c>
      <c r="D170" t="s">
        <v>102</v>
      </c>
      <c r="E170">
        <v>20</v>
      </c>
      <c r="F170">
        <v>0.46944444400000002</v>
      </c>
      <c r="G170">
        <v>0.67920000000000003</v>
      </c>
      <c r="H170">
        <v>0.57432222200000005</v>
      </c>
      <c r="I170">
        <v>0.80916666699999995</v>
      </c>
      <c r="J170">
        <v>0.69174444400000001</v>
      </c>
      <c r="K170">
        <v>13.83488889</v>
      </c>
      <c r="L170">
        <v>13.05207407</v>
      </c>
      <c r="M170">
        <v>3700</v>
      </c>
      <c r="N170">
        <f>VLOOKUP(A170,Sheet1!$A$1:$D$229,3,FALSE)</f>
        <v>24.8</v>
      </c>
      <c r="O170">
        <f>N170-K170</f>
        <v>10.96511111</v>
      </c>
      <c r="P170">
        <f>N170-L170</f>
        <v>11.747925930000001</v>
      </c>
      <c r="Q170">
        <v>9.3888888890000004</v>
      </c>
      <c r="R170">
        <f t="shared" si="9"/>
        <v>-15.411111111</v>
      </c>
      <c r="S170">
        <f t="shared" si="10"/>
        <v>13.584</v>
      </c>
      <c r="T170">
        <f t="shared" si="11"/>
        <v>-11.216000000000001</v>
      </c>
    </row>
    <row r="171" spans="1:20" x14ac:dyDescent="0.25">
      <c r="A171" t="s">
        <v>103</v>
      </c>
      <c r="B171" t="s">
        <v>18</v>
      </c>
      <c r="C171" t="s">
        <v>101</v>
      </c>
      <c r="D171" t="s">
        <v>102</v>
      </c>
      <c r="E171">
        <v>31</v>
      </c>
      <c r="F171">
        <v>0.70694444400000001</v>
      </c>
      <c r="G171">
        <v>0.83994252899999999</v>
      </c>
      <c r="H171">
        <v>0.77344348699999999</v>
      </c>
      <c r="I171">
        <v>0.80916666699999995</v>
      </c>
      <c r="J171">
        <v>0.79130507699999997</v>
      </c>
      <c r="K171">
        <v>24.530457380000001</v>
      </c>
      <c r="L171">
        <v>24.345887609999998</v>
      </c>
      <c r="M171">
        <v>5500</v>
      </c>
      <c r="N171">
        <f>VLOOKUP(A171,Sheet1!$A$1:$D$229,3,FALSE)</f>
        <v>36.5</v>
      </c>
      <c r="O171">
        <f>N171-K171</f>
        <v>11.969542619999999</v>
      </c>
      <c r="P171">
        <f>N171-L171</f>
        <v>12.154112390000002</v>
      </c>
      <c r="Q171">
        <v>21.91527778</v>
      </c>
      <c r="R171">
        <f t="shared" si="9"/>
        <v>-14.58472222</v>
      </c>
      <c r="S171">
        <f t="shared" si="10"/>
        <v>26.038218399000002</v>
      </c>
      <c r="T171">
        <f t="shared" si="11"/>
        <v>-10.461781600999998</v>
      </c>
    </row>
    <row r="172" spans="1:20" x14ac:dyDescent="0.25">
      <c r="A172" t="s">
        <v>182</v>
      </c>
      <c r="B172" t="s">
        <v>18</v>
      </c>
      <c r="C172" t="s">
        <v>180</v>
      </c>
      <c r="D172" t="s">
        <v>181</v>
      </c>
      <c r="E172">
        <v>35.5</v>
      </c>
      <c r="F172">
        <v>0.73194444400000003</v>
      </c>
      <c r="G172">
        <v>0.95510752700000001</v>
      </c>
      <c r="H172">
        <v>0.84352598599999995</v>
      </c>
      <c r="I172">
        <v>0.750208333</v>
      </c>
      <c r="J172">
        <v>0.79686715900000005</v>
      </c>
      <c r="K172">
        <v>28.288784159999999</v>
      </c>
      <c r="L172">
        <v>28.840913610000001</v>
      </c>
      <c r="M172">
        <v>8000</v>
      </c>
      <c r="N172">
        <f>VLOOKUP(A172,Sheet1!$A$1:$D$229,3,FALSE)</f>
        <v>37.4</v>
      </c>
      <c r="O172">
        <f>N172-K172</f>
        <v>9.1112158399999998</v>
      </c>
      <c r="P172">
        <f>N172-L172</f>
        <v>8.5590863899999974</v>
      </c>
      <c r="Q172">
        <v>25.984027780000002</v>
      </c>
    </row>
    <row r="173" spans="1:20" x14ac:dyDescent="0.25">
      <c r="A173" t="s">
        <v>115</v>
      </c>
      <c r="B173" t="s">
        <v>18</v>
      </c>
      <c r="C173" t="s">
        <v>111</v>
      </c>
      <c r="D173" t="s">
        <v>112</v>
      </c>
      <c r="E173">
        <v>30.5</v>
      </c>
      <c r="F173">
        <v>0.84722222199999997</v>
      </c>
      <c r="G173">
        <v>0.93084112100000005</v>
      </c>
      <c r="H173">
        <v>0.889031672</v>
      </c>
      <c r="I173">
        <v>0.72312500000000002</v>
      </c>
      <c r="J173">
        <v>0.80607833600000001</v>
      </c>
      <c r="K173">
        <v>24.585389249999999</v>
      </c>
      <c r="L173">
        <v>25.428748160000001</v>
      </c>
      <c r="M173">
        <v>7100</v>
      </c>
      <c r="N173">
        <f>VLOOKUP(A173,Sheet1!$A$1:$D$229,3,FALSE)</f>
        <v>23.2</v>
      </c>
      <c r="O173">
        <f>N173-K173</f>
        <v>-1.3853892499999994</v>
      </c>
      <c r="P173">
        <f>N173-L173</f>
        <v>-2.2287481600000021</v>
      </c>
      <c r="Q173">
        <v>25.840277780000001</v>
      </c>
      <c r="R173">
        <f t="shared" si="9"/>
        <v>2.6402777800000017</v>
      </c>
      <c r="S173">
        <f t="shared" si="10"/>
        <v>28.390654190500001</v>
      </c>
      <c r="T173">
        <f t="shared" si="11"/>
        <v>5.1906541905000019</v>
      </c>
    </row>
    <row r="174" spans="1:20" x14ac:dyDescent="0.25">
      <c r="A174" t="s">
        <v>19</v>
      </c>
      <c r="B174" t="s">
        <v>18</v>
      </c>
      <c r="C174" t="s">
        <v>16</v>
      </c>
      <c r="D174" t="s">
        <v>17</v>
      </c>
      <c r="E174">
        <v>34</v>
      </c>
      <c r="F174">
        <v>0.61527777800000005</v>
      </c>
      <c r="G174">
        <v>0.71250000000000002</v>
      </c>
      <c r="H174">
        <v>0.66388888899999998</v>
      </c>
      <c r="I174">
        <v>0.74479166699999999</v>
      </c>
      <c r="J174">
        <v>0.70434027799999999</v>
      </c>
      <c r="K174">
        <v>23.947569439999999</v>
      </c>
      <c r="L174">
        <v>23.489120369999998</v>
      </c>
      <c r="M174">
        <v>5300</v>
      </c>
      <c r="N174">
        <f>VLOOKUP(A174,Sheet1!$A$1:$D$229,3,FALSE)</f>
        <v>30.4</v>
      </c>
      <c r="O174">
        <f>N174-K174</f>
        <v>6.4524305599999998</v>
      </c>
      <c r="P174">
        <f>N174-L174</f>
        <v>6.9108796300000002</v>
      </c>
      <c r="Q174">
        <v>20.919444439999999</v>
      </c>
      <c r="R174">
        <f t="shared" si="9"/>
        <v>-9.4805555599999991</v>
      </c>
      <c r="S174">
        <f t="shared" si="10"/>
        <v>24.225000000000001</v>
      </c>
      <c r="T174">
        <f t="shared" si="11"/>
        <v>-6.1749999999999972</v>
      </c>
    </row>
    <row r="175" spans="1:20" x14ac:dyDescent="0.25">
      <c r="A175" t="s">
        <v>222</v>
      </c>
      <c r="B175" t="s">
        <v>18</v>
      </c>
      <c r="C175" t="s">
        <v>181</v>
      </c>
      <c r="D175" t="s">
        <v>180</v>
      </c>
      <c r="E175">
        <v>34</v>
      </c>
      <c r="F175">
        <v>0.54722222200000004</v>
      </c>
      <c r="G175">
        <v>0.67880794700000002</v>
      </c>
      <c r="H175">
        <v>0.61301508500000002</v>
      </c>
      <c r="I175">
        <v>0.75312500000000004</v>
      </c>
      <c r="J175">
        <v>0.68307004199999999</v>
      </c>
      <c r="K175">
        <v>23.224381439999998</v>
      </c>
      <c r="L175">
        <v>22.430425249999999</v>
      </c>
      <c r="M175">
        <v>5500</v>
      </c>
      <c r="N175">
        <f>VLOOKUP(A175,Sheet1!$A$1:$D$229,3,FALSE)</f>
        <v>12.7</v>
      </c>
      <c r="O175">
        <f>N175-K175</f>
        <v>-10.524381439999999</v>
      </c>
      <c r="P175">
        <f>N175-L175</f>
        <v>-9.7304252499999997</v>
      </c>
      <c r="Q175">
        <v>18.605555559999999</v>
      </c>
      <c r="R175">
        <f t="shared" si="9"/>
        <v>5.9055555599999998</v>
      </c>
      <c r="S175">
        <f t="shared" si="10"/>
        <v>23.079470197999999</v>
      </c>
      <c r="T175">
        <f t="shared" si="11"/>
        <v>10.379470198</v>
      </c>
    </row>
    <row r="176" spans="1:20" x14ac:dyDescent="0.25">
      <c r="A176" t="s">
        <v>54</v>
      </c>
      <c r="B176" t="s">
        <v>18</v>
      </c>
      <c r="C176" t="s">
        <v>44</v>
      </c>
      <c r="D176" t="s">
        <v>45</v>
      </c>
      <c r="E176">
        <v>2.8</v>
      </c>
      <c r="F176">
        <v>0.48611111099999998</v>
      </c>
      <c r="G176">
        <v>0.83214285700000001</v>
      </c>
      <c r="H176">
        <v>0.65912698400000003</v>
      </c>
      <c r="I176">
        <v>0.87958333300000002</v>
      </c>
      <c r="J176">
        <v>0.76935515899999996</v>
      </c>
      <c r="K176">
        <v>2.1541944439999998</v>
      </c>
      <c r="L176">
        <v>2.051314815</v>
      </c>
      <c r="M176">
        <v>3500</v>
      </c>
      <c r="N176">
        <f>VLOOKUP(A176,Sheet1!$A$1:$D$229,3,FALSE)</f>
        <v>5.2</v>
      </c>
      <c r="O176">
        <f>N176-K176</f>
        <v>3.0458055560000004</v>
      </c>
      <c r="P176">
        <f>N176-L176</f>
        <v>3.1486851850000002</v>
      </c>
      <c r="Q176">
        <v>1.361111111</v>
      </c>
      <c r="R176">
        <f t="shared" si="9"/>
        <v>-3.8388888890000001</v>
      </c>
      <c r="S176">
        <f t="shared" si="10"/>
        <v>2.3299999996</v>
      </c>
      <c r="T176">
        <f t="shared" si="11"/>
        <v>-2.8700000004000001</v>
      </c>
    </row>
    <row r="177" spans="1:20" x14ac:dyDescent="0.25">
      <c r="A177" t="s">
        <v>95</v>
      </c>
      <c r="B177" t="s">
        <v>18</v>
      </c>
      <c r="C177" t="s">
        <v>65</v>
      </c>
      <c r="D177" t="s">
        <v>64</v>
      </c>
      <c r="E177">
        <v>25</v>
      </c>
      <c r="F177">
        <v>0.447222222</v>
      </c>
      <c r="G177">
        <v>0.616141732</v>
      </c>
      <c r="H177">
        <v>0.53168197699999997</v>
      </c>
      <c r="I177">
        <v>0.69437499999999996</v>
      </c>
      <c r="J177">
        <v>0.61302848899999995</v>
      </c>
      <c r="K177">
        <v>15.32571222</v>
      </c>
      <c r="L177">
        <v>14.64782462</v>
      </c>
      <c r="M177">
        <v>4000</v>
      </c>
      <c r="N177">
        <f>VLOOKUP(A177,Sheet1!$A$1:$D$229,3,FALSE)</f>
        <v>23.6</v>
      </c>
      <c r="O177">
        <f>N177-K177</f>
        <v>8.2742877800000016</v>
      </c>
      <c r="P177">
        <f>N177-L177</f>
        <v>8.9521753800000017</v>
      </c>
      <c r="Q177">
        <v>11.18055556</v>
      </c>
      <c r="R177">
        <f t="shared" si="9"/>
        <v>-12.419444440000001</v>
      </c>
      <c r="S177">
        <f t="shared" si="10"/>
        <v>15.403543299999999</v>
      </c>
      <c r="T177">
        <f t="shared" si="11"/>
        <v>-8.1964567000000024</v>
      </c>
    </row>
    <row r="178" spans="1:20" x14ac:dyDescent="0.25">
      <c r="A178" t="s">
        <v>52</v>
      </c>
      <c r="B178" t="s">
        <v>18</v>
      </c>
      <c r="C178" t="s">
        <v>44</v>
      </c>
      <c r="D178" t="s">
        <v>45</v>
      </c>
      <c r="E178">
        <v>14</v>
      </c>
      <c r="F178">
        <v>0.56527777800000001</v>
      </c>
      <c r="G178">
        <v>0.74365671600000005</v>
      </c>
      <c r="H178">
        <v>0.65446724700000003</v>
      </c>
      <c r="I178">
        <v>0.87958333300000002</v>
      </c>
      <c r="J178">
        <v>0.76702528999999997</v>
      </c>
      <c r="K178">
        <v>10.738354060000001</v>
      </c>
      <c r="L178">
        <v>10.2130832</v>
      </c>
      <c r="M178">
        <v>3500</v>
      </c>
      <c r="N178">
        <f>VLOOKUP(A178,Sheet1!$A$1:$D$229,3,FALSE)</f>
        <v>1.2</v>
      </c>
      <c r="O178">
        <f>N178-K178</f>
        <v>-9.5383540600000014</v>
      </c>
      <c r="P178">
        <f>N178-L178</f>
        <v>-9.0130832000000005</v>
      </c>
      <c r="Q178">
        <v>7.9138888889999999</v>
      </c>
      <c r="R178">
        <f t="shared" si="9"/>
        <v>6.7138888889999997</v>
      </c>
      <c r="S178">
        <f t="shared" si="10"/>
        <v>10.411194024</v>
      </c>
      <c r="T178">
        <f t="shared" si="11"/>
        <v>9.211194024000001</v>
      </c>
    </row>
    <row r="179" spans="1:20" x14ac:dyDescent="0.25">
      <c r="A179" t="s">
        <v>167</v>
      </c>
      <c r="B179" t="s">
        <v>18</v>
      </c>
      <c r="C179" t="s">
        <v>146</v>
      </c>
      <c r="D179" t="s">
        <v>145</v>
      </c>
      <c r="E179">
        <v>38</v>
      </c>
      <c r="F179">
        <v>0.57222222199999995</v>
      </c>
      <c r="G179">
        <v>0.86013071900000004</v>
      </c>
      <c r="H179">
        <v>0.71617647100000004</v>
      </c>
      <c r="I179">
        <v>0.82166666700000002</v>
      </c>
      <c r="J179">
        <v>0.76892156899999997</v>
      </c>
      <c r="K179">
        <v>29.21901961</v>
      </c>
      <c r="L179">
        <v>28.550915029999999</v>
      </c>
      <c r="M179">
        <v>7000</v>
      </c>
      <c r="N179">
        <f>VLOOKUP(A179,Sheet1!$A$1:$D$229,3,FALSE)</f>
        <v>34.9</v>
      </c>
      <c r="O179">
        <f>N179-K179</f>
        <v>5.6809803899999984</v>
      </c>
      <c r="P179">
        <f>N179-L179</f>
        <v>6.3490849699999998</v>
      </c>
      <c r="Q179">
        <v>21.744444439999999</v>
      </c>
      <c r="R179">
        <f t="shared" si="9"/>
        <v>-13.15555556</v>
      </c>
      <c r="S179">
        <f t="shared" si="10"/>
        <v>32.684967321999999</v>
      </c>
      <c r="T179">
        <f t="shared" si="11"/>
        <v>-2.215032678</v>
      </c>
    </row>
    <row r="180" spans="1:20" x14ac:dyDescent="0.25">
      <c r="A180" t="s">
        <v>171</v>
      </c>
      <c r="B180" t="s">
        <v>18</v>
      </c>
      <c r="C180" t="s">
        <v>146</v>
      </c>
      <c r="D180" t="s">
        <v>145</v>
      </c>
      <c r="E180">
        <v>22</v>
      </c>
      <c r="F180">
        <v>0.64305555599999997</v>
      </c>
      <c r="G180">
        <v>0.77815126099999998</v>
      </c>
      <c r="H180">
        <v>0.71060340799999999</v>
      </c>
      <c r="I180">
        <v>0.83750000000000002</v>
      </c>
      <c r="J180">
        <v>0.77405170400000001</v>
      </c>
      <c r="K180">
        <v>17.02913749</v>
      </c>
      <c r="L180">
        <v>16.563849980000001</v>
      </c>
      <c r="M180">
        <v>4300</v>
      </c>
      <c r="N180">
        <f>VLOOKUP(A180,Sheet1!$A$1:$D$229,3,FALSE)</f>
        <v>21.3</v>
      </c>
      <c r="O180">
        <f>N180-K180</f>
        <v>4.2708625100000006</v>
      </c>
      <c r="P180">
        <f>N180-L180</f>
        <v>4.7361500200000002</v>
      </c>
      <c r="Q180">
        <v>14.14722222</v>
      </c>
      <c r="R180">
        <f t="shared" si="9"/>
        <v>-7.152777780000001</v>
      </c>
      <c r="S180">
        <f t="shared" si="10"/>
        <v>17.119327741999999</v>
      </c>
      <c r="T180">
        <f t="shared" si="11"/>
        <v>-4.1806722580000013</v>
      </c>
    </row>
    <row r="181" spans="1:20" x14ac:dyDescent="0.25">
      <c r="A181" t="s">
        <v>62</v>
      </c>
      <c r="B181" t="s">
        <v>18</v>
      </c>
      <c r="C181" t="s">
        <v>55</v>
      </c>
      <c r="D181" t="s">
        <v>56</v>
      </c>
      <c r="E181">
        <v>16</v>
      </c>
      <c r="F181">
        <v>0.51388888899999996</v>
      </c>
      <c r="G181">
        <v>0.64531249999999996</v>
      </c>
      <c r="H181">
        <v>0.57960069400000003</v>
      </c>
      <c r="I181">
        <v>0.76937500000000003</v>
      </c>
      <c r="J181">
        <v>0.67448784699999997</v>
      </c>
      <c r="K181">
        <v>10.79180556</v>
      </c>
      <c r="L181">
        <v>10.28574074</v>
      </c>
      <c r="M181">
        <v>3700</v>
      </c>
      <c r="N181">
        <f>VLOOKUP(A181,Sheet1!$A$1:$D$229,3,FALSE)</f>
        <v>8.4</v>
      </c>
      <c r="O181">
        <f>N181-K181</f>
        <v>-2.3918055599999999</v>
      </c>
      <c r="P181">
        <f>N181-L181</f>
        <v>-1.8857407399999992</v>
      </c>
      <c r="Q181">
        <v>8.2222222219999992</v>
      </c>
      <c r="R181">
        <f t="shared" si="9"/>
        <v>-0.17777777800000116</v>
      </c>
      <c r="S181">
        <f t="shared" si="10"/>
        <v>10.324999999999999</v>
      </c>
      <c r="T181">
        <f t="shared" si="11"/>
        <v>1.9249999999999989</v>
      </c>
    </row>
    <row r="182" spans="1:20" x14ac:dyDescent="0.25">
      <c r="A182" t="s">
        <v>210</v>
      </c>
      <c r="B182" t="s">
        <v>18</v>
      </c>
      <c r="C182" t="s">
        <v>102</v>
      </c>
      <c r="D182" t="s">
        <v>101</v>
      </c>
      <c r="E182">
        <v>38</v>
      </c>
      <c r="F182">
        <v>1.001388889</v>
      </c>
      <c r="G182">
        <v>1.1932795700000001</v>
      </c>
      <c r="H182">
        <v>1.0973342290000001</v>
      </c>
      <c r="I182">
        <v>0.76</v>
      </c>
      <c r="J182">
        <v>0.92866711499999999</v>
      </c>
      <c r="K182">
        <v>35.28935036</v>
      </c>
      <c r="L182">
        <v>37.425800479999999</v>
      </c>
      <c r="M182">
        <v>9800</v>
      </c>
      <c r="N182">
        <f>VLOOKUP(A182,Sheet1!$A$1:$D$229,3,FALSE)</f>
        <v>66.7</v>
      </c>
      <c r="O182">
        <f>N182-K182</f>
        <v>31.410649640000003</v>
      </c>
      <c r="P182">
        <f>N182-L182</f>
        <v>29.274199520000003</v>
      </c>
      <c r="Q182">
        <v>38.05277778</v>
      </c>
      <c r="R182">
        <f t="shared" si="9"/>
        <v>-28.647222220000003</v>
      </c>
      <c r="S182">
        <f t="shared" si="10"/>
        <v>45.344623660000003</v>
      </c>
      <c r="T182">
        <f t="shared" si="11"/>
        <v>-21.355376339999999</v>
      </c>
    </row>
    <row r="183" spans="1:20" x14ac:dyDescent="0.25">
      <c r="A183" t="s">
        <v>124</v>
      </c>
      <c r="B183" t="s">
        <v>18</v>
      </c>
      <c r="C183" t="s">
        <v>33</v>
      </c>
      <c r="D183" t="s">
        <v>32</v>
      </c>
      <c r="E183">
        <v>31</v>
      </c>
      <c r="F183">
        <v>0.57638888899999996</v>
      </c>
      <c r="G183">
        <v>0.8</v>
      </c>
      <c r="H183">
        <v>0.68819444399999996</v>
      </c>
      <c r="I183">
        <v>0.65854166700000005</v>
      </c>
      <c r="J183">
        <v>0.67336805600000005</v>
      </c>
      <c r="K183">
        <v>20.874409719999999</v>
      </c>
      <c r="L183">
        <v>21.027615740000002</v>
      </c>
      <c r="M183">
        <v>6100</v>
      </c>
      <c r="N183">
        <f>VLOOKUP(A183,Sheet1!$A$1:$D$229,3,FALSE)</f>
        <v>31.6</v>
      </c>
      <c r="O183">
        <f>N183-K183</f>
        <v>10.725590280000002</v>
      </c>
      <c r="P183">
        <f>N183-L183</f>
        <v>10.57238426</v>
      </c>
      <c r="Q183">
        <v>17.868055559999998</v>
      </c>
      <c r="R183">
        <f t="shared" si="9"/>
        <v>-13.731944440000003</v>
      </c>
      <c r="S183">
        <f t="shared" si="10"/>
        <v>24.8</v>
      </c>
      <c r="T183">
        <f t="shared" si="11"/>
        <v>-6.8000000000000007</v>
      </c>
    </row>
    <row r="184" spans="1:20" x14ac:dyDescent="0.25">
      <c r="A184" t="s">
        <v>31</v>
      </c>
      <c r="B184" t="s">
        <v>18</v>
      </c>
      <c r="C184" t="s">
        <v>32</v>
      </c>
      <c r="D184" t="s">
        <v>33</v>
      </c>
      <c r="E184">
        <v>33</v>
      </c>
      <c r="F184">
        <v>0.70972222200000001</v>
      </c>
      <c r="G184">
        <v>0.88952381000000003</v>
      </c>
      <c r="H184">
        <v>0.79962301599999996</v>
      </c>
      <c r="I184">
        <v>0.79291666699999996</v>
      </c>
      <c r="J184">
        <v>0.79626984099999998</v>
      </c>
      <c r="K184">
        <v>26.276904760000001</v>
      </c>
      <c r="L184">
        <v>26.313789679999999</v>
      </c>
      <c r="M184">
        <v>6600</v>
      </c>
      <c r="N184">
        <f>VLOOKUP(A184,Sheet1!$A$1:$D$229,3,FALSE)</f>
        <v>23.9</v>
      </c>
      <c r="O184">
        <f>N184-K184</f>
        <v>-2.3769047600000022</v>
      </c>
      <c r="P184">
        <f>N184-L184</f>
        <v>-2.4137896800000007</v>
      </c>
      <c r="Q184">
        <v>23.420833330000001</v>
      </c>
    </row>
    <row r="185" spans="1:20" x14ac:dyDescent="0.25">
      <c r="A185" t="s">
        <v>163</v>
      </c>
      <c r="B185" t="s">
        <v>18</v>
      </c>
      <c r="C185" t="s">
        <v>17</v>
      </c>
      <c r="D185" t="s">
        <v>16</v>
      </c>
      <c r="E185">
        <v>10</v>
      </c>
      <c r="F185">
        <v>0.61111111100000004</v>
      </c>
      <c r="G185">
        <v>0.64500000000000002</v>
      </c>
      <c r="H185">
        <v>0.62805555599999996</v>
      </c>
      <c r="I185">
        <v>0.83750000000000002</v>
      </c>
      <c r="J185">
        <v>0.73277777799999999</v>
      </c>
      <c r="K185">
        <v>7.3277777779999997</v>
      </c>
      <c r="L185">
        <v>6.978703704</v>
      </c>
      <c r="M185">
        <v>3600</v>
      </c>
      <c r="N185">
        <f>VLOOKUP(A185,Sheet1!$A$1:$D$229,3,FALSE)</f>
        <v>6.9</v>
      </c>
      <c r="O185">
        <f>N185-K185</f>
        <v>-0.42777777799999939</v>
      </c>
      <c r="P185">
        <f>N185-L185</f>
        <v>-7.8703703999999597E-2</v>
      </c>
      <c r="Q185">
        <v>6.1111111109999996</v>
      </c>
      <c r="R185">
        <f t="shared" si="9"/>
        <v>-0.78888888900000076</v>
      </c>
      <c r="S185">
        <f t="shared" si="10"/>
        <v>6.45</v>
      </c>
      <c r="T185">
        <f t="shared" si="11"/>
        <v>-0.45000000000000018</v>
      </c>
    </row>
    <row r="186" spans="1:20" x14ac:dyDescent="0.25">
      <c r="A186" t="s">
        <v>160</v>
      </c>
      <c r="B186" t="s">
        <v>18</v>
      </c>
      <c r="C186" t="s">
        <v>17</v>
      </c>
      <c r="D186" t="s">
        <v>16</v>
      </c>
      <c r="E186">
        <v>27</v>
      </c>
      <c r="F186">
        <v>0.51666666699999997</v>
      </c>
      <c r="G186">
        <v>0.67254902000000005</v>
      </c>
      <c r="H186">
        <v>0.59460784300000002</v>
      </c>
      <c r="I186">
        <v>0.83750000000000002</v>
      </c>
      <c r="J186">
        <v>0.71605392199999995</v>
      </c>
      <c r="K186">
        <v>19.333455879999999</v>
      </c>
      <c r="L186">
        <v>18.240441180000001</v>
      </c>
      <c r="M186">
        <v>4800</v>
      </c>
      <c r="N186">
        <f>VLOOKUP(A186,Sheet1!$A$1:$D$229,3,FALSE)</f>
        <v>28</v>
      </c>
      <c r="O186">
        <f>N186-K186</f>
        <v>8.6665441200000011</v>
      </c>
      <c r="P186">
        <f>N186-L186</f>
        <v>9.7595588199999987</v>
      </c>
      <c r="Q186">
        <v>13.95</v>
      </c>
    </row>
    <row r="187" spans="1:20" x14ac:dyDescent="0.25">
      <c r="A187" t="s">
        <v>204</v>
      </c>
      <c r="B187" t="s">
        <v>18</v>
      </c>
      <c r="C187" t="s">
        <v>79</v>
      </c>
      <c r="D187" t="s">
        <v>78</v>
      </c>
      <c r="E187">
        <v>37</v>
      </c>
      <c r="F187">
        <v>0.51666666699999997</v>
      </c>
      <c r="G187">
        <v>0.60944625399999997</v>
      </c>
      <c r="H187">
        <v>0.56305645999999998</v>
      </c>
      <c r="I187">
        <v>0.72479166699999997</v>
      </c>
      <c r="J187">
        <v>0.64392406400000002</v>
      </c>
      <c r="K187">
        <v>23.82519035</v>
      </c>
      <c r="L187">
        <v>22.827823240000001</v>
      </c>
      <c r="M187">
        <v>5000</v>
      </c>
      <c r="N187">
        <f>VLOOKUP(A187,Sheet1!$A$1:$D$229,3,FALSE)</f>
        <v>22.9</v>
      </c>
      <c r="O187">
        <f>N187-K187</f>
        <v>-0.92519035000000116</v>
      </c>
      <c r="P187">
        <f>N187-L187</f>
        <v>7.2176759999997842E-2</v>
      </c>
      <c r="Q187">
        <v>19.116666670000001</v>
      </c>
      <c r="R187">
        <f t="shared" si="9"/>
        <v>-3.7833333299999978</v>
      </c>
      <c r="S187">
        <f t="shared" si="10"/>
        <v>22.549511398</v>
      </c>
      <c r="T187">
        <f t="shared" si="11"/>
        <v>-0.35048860199999865</v>
      </c>
    </row>
    <row r="188" spans="1:20" x14ac:dyDescent="0.25">
      <c r="A188" t="s">
        <v>66</v>
      </c>
      <c r="B188" t="s">
        <v>18</v>
      </c>
      <c r="C188" t="s">
        <v>64</v>
      </c>
      <c r="D188" t="s">
        <v>65</v>
      </c>
      <c r="E188">
        <v>31</v>
      </c>
      <c r="F188">
        <v>0.77361111100000002</v>
      </c>
      <c r="G188">
        <v>1.0483582090000001</v>
      </c>
      <c r="H188">
        <v>0.91098466</v>
      </c>
      <c r="I188">
        <v>0.91749999999999998</v>
      </c>
      <c r="J188">
        <v>0.91424232999999999</v>
      </c>
      <c r="K188">
        <v>28.341512229999999</v>
      </c>
      <c r="L188">
        <v>28.307849640000001</v>
      </c>
      <c r="M188">
        <v>6800</v>
      </c>
      <c r="N188">
        <f>VLOOKUP(A188,Sheet1!$A$1:$D$229,3,FALSE)</f>
        <v>31.7</v>
      </c>
      <c r="O188">
        <f>N188-K188</f>
        <v>3.35848777</v>
      </c>
      <c r="P188">
        <f>N188-L188</f>
        <v>3.3921503599999987</v>
      </c>
      <c r="Q188">
        <v>23.981944439999999</v>
      </c>
      <c r="R188">
        <f t="shared" si="9"/>
        <v>-7.7180555599999998</v>
      </c>
      <c r="S188">
        <f t="shared" si="10"/>
        <v>32.499104479000003</v>
      </c>
      <c r="T188">
        <f t="shared" si="11"/>
        <v>0.79910447900000392</v>
      </c>
    </row>
    <row r="189" spans="1:20" x14ac:dyDescent="0.25">
      <c r="A189" t="s">
        <v>34</v>
      </c>
      <c r="B189" t="s">
        <v>18</v>
      </c>
      <c r="C189" t="s">
        <v>32</v>
      </c>
      <c r="D189" t="s">
        <v>33</v>
      </c>
      <c r="E189">
        <v>30</v>
      </c>
      <c r="F189">
        <v>0.84166666700000003</v>
      </c>
      <c r="G189">
        <v>0.88864265899999995</v>
      </c>
      <c r="H189">
        <v>0.86515466299999999</v>
      </c>
      <c r="I189">
        <v>0.8175</v>
      </c>
      <c r="J189">
        <v>0.84132733100000001</v>
      </c>
      <c r="K189">
        <v>25.23981994</v>
      </c>
      <c r="L189">
        <v>25.478093260000001</v>
      </c>
      <c r="M189">
        <v>7500</v>
      </c>
      <c r="N189">
        <f>VLOOKUP(A189,Sheet1!$A$1:$D$229,3,FALSE)</f>
        <v>23.1</v>
      </c>
      <c r="O189">
        <f>N189-K189</f>
        <v>-2.1398199399999989</v>
      </c>
      <c r="P189">
        <f>N189-L189</f>
        <v>-2.37809326</v>
      </c>
      <c r="Q189">
        <v>25.25</v>
      </c>
      <c r="R189">
        <f t="shared" si="9"/>
        <v>2.1499999999999986</v>
      </c>
      <c r="S189">
        <f t="shared" si="10"/>
        <v>26.659279769999998</v>
      </c>
      <c r="T189">
        <f t="shared" si="11"/>
        <v>3.5592797699999963</v>
      </c>
    </row>
    <row r="190" spans="1:20" x14ac:dyDescent="0.25">
      <c r="A190" t="s">
        <v>149</v>
      </c>
      <c r="B190" t="s">
        <v>18</v>
      </c>
      <c r="C190" t="s">
        <v>145</v>
      </c>
      <c r="D190" t="s">
        <v>146</v>
      </c>
      <c r="E190">
        <v>28</v>
      </c>
      <c r="F190">
        <v>0.57916666699999997</v>
      </c>
      <c r="G190">
        <v>0.76509090899999999</v>
      </c>
      <c r="H190">
        <v>0.67212878799999998</v>
      </c>
      <c r="I190">
        <v>0.73395833300000002</v>
      </c>
      <c r="J190">
        <v>0.70304356099999998</v>
      </c>
      <c r="K190">
        <v>19.685219700000001</v>
      </c>
      <c r="L190">
        <v>19.396681820000001</v>
      </c>
      <c r="M190">
        <v>4800</v>
      </c>
      <c r="N190">
        <f>VLOOKUP(A190,Sheet1!$A$1:$D$229,3,FALSE)</f>
        <v>26.4</v>
      </c>
      <c r="O190">
        <f>N190-K190</f>
        <v>6.7147802999999975</v>
      </c>
      <c r="P190">
        <f>N190-L190</f>
        <v>7.0033181799999973</v>
      </c>
      <c r="Q190">
        <v>16.216666669999999</v>
      </c>
      <c r="R190">
        <f t="shared" si="9"/>
        <v>-10.18333333</v>
      </c>
      <c r="S190">
        <f t="shared" si="10"/>
        <v>21.422545452000001</v>
      </c>
      <c r="T190">
        <f t="shared" si="11"/>
        <v>-4.9774545479999972</v>
      </c>
    </row>
    <row r="191" spans="1:20" x14ac:dyDescent="0.25">
      <c r="A191" t="s">
        <v>72</v>
      </c>
      <c r="B191" t="s">
        <v>18</v>
      </c>
      <c r="C191" t="s">
        <v>64</v>
      </c>
      <c r="D191" t="s">
        <v>65</v>
      </c>
      <c r="E191">
        <v>16.5</v>
      </c>
      <c r="F191">
        <v>0.64583333300000001</v>
      </c>
      <c r="G191">
        <v>0.84909090899999995</v>
      </c>
      <c r="H191">
        <v>0.74746212099999998</v>
      </c>
      <c r="I191">
        <v>0.91749999999999998</v>
      </c>
      <c r="J191">
        <v>0.83248106099999997</v>
      </c>
      <c r="K191">
        <v>13.7359375</v>
      </c>
      <c r="L191">
        <v>13.268333330000001</v>
      </c>
      <c r="M191">
        <v>3700</v>
      </c>
      <c r="N191">
        <f>VLOOKUP(A191,Sheet1!$A$1:$D$229,3,FALSE)</f>
        <v>11.1</v>
      </c>
      <c r="O191">
        <f>N191-K191</f>
        <v>-2.6359375000000007</v>
      </c>
      <c r="P191">
        <f>N191-L191</f>
        <v>-2.1683333300000012</v>
      </c>
      <c r="Q191">
        <v>10.65625</v>
      </c>
      <c r="R191">
        <f t="shared" si="9"/>
        <v>-0.44374999999999964</v>
      </c>
      <c r="S191">
        <f t="shared" si="10"/>
        <v>14.0099999985</v>
      </c>
      <c r="T191">
        <f t="shared" si="11"/>
        <v>2.9099999985</v>
      </c>
    </row>
    <row r="192" spans="1:20" x14ac:dyDescent="0.25">
      <c r="A192" t="s">
        <v>35</v>
      </c>
      <c r="B192" t="s">
        <v>18</v>
      </c>
      <c r="C192" t="s">
        <v>32</v>
      </c>
      <c r="D192" t="s">
        <v>33</v>
      </c>
      <c r="E192">
        <v>30</v>
      </c>
      <c r="F192">
        <v>0.73611111100000004</v>
      </c>
      <c r="G192">
        <v>0.89596273299999996</v>
      </c>
      <c r="H192">
        <v>0.816036922</v>
      </c>
      <c r="I192">
        <v>0.79291666699999996</v>
      </c>
      <c r="J192">
        <v>0.80447679400000005</v>
      </c>
      <c r="K192">
        <v>24.13430383</v>
      </c>
      <c r="L192">
        <v>24.24990511</v>
      </c>
      <c r="M192">
        <v>5200</v>
      </c>
      <c r="N192">
        <f>VLOOKUP(A192,Sheet1!$A$1:$D$229,3,FALSE)</f>
        <v>17.7</v>
      </c>
      <c r="O192">
        <f>N192-K192</f>
        <v>-6.4343038300000011</v>
      </c>
      <c r="P192">
        <f>N192-L192</f>
        <v>-6.549905110000001</v>
      </c>
      <c r="Q192">
        <v>22.083333329999999</v>
      </c>
      <c r="R192">
        <f t="shared" si="9"/>
        <v>4.3833333299999993</v>
      </c>
      <c r="S192">
        <f t="shared" si="10"/>
        <v>26.87888199</v>
      </c>
      <c r="T192">
        <f t="shared" si="11"/>
        <v>9.1788819900000007</v>
      </c>
    </row>
    <row r="193" spans="1:20" x14ac:dyDescent="0.25">
      <c r="A193" t="s">
        <v>106</v>
      </c>
      <c r="B193" t="s">
        <v>18</v>
      </c>
      <c r="C193" t="s">
        <v>101</v>
      </c>
      <c r="D193" t="s">
        <v>102</v>
      </c>
      <c r="E193">
        <v>24.5</v>
      </c>
      <c r="F193">
        <v>0.54444444400000003</v>
      </c>
      <c r="G193">
        <v>0.71457489900000004</v>
      </c>
      <c r="H193">
        <v>0.62950967199999996</v>
      </c>
      <c r="I193">
        <v>0.80916666699999995</v>
      </c>
      <c r="J193">
        <v>0.71933816900000003</v>
      </c>
      <c r="K193">
        <v>17.623785139999999</v>
      </c>
      <c r="L193">
        <v>16.890185750000001</v>
      </c>
      <c r="M193">
        <v>3900</v>
      </c>
      <c r="N193">
        <f>VLOOKUP(A193,Sheet1!$A$1:$D$229,3,FALSE)</f>
        <v>9.1999999999999993</v>
      </c>
      <c r="O193">
        <f>N193-K193</f>
        <v>-8.4237851399999997</v>
      </c>
      <c r="P193">
        <f>N193-L193</f>
        <v>-7.6901857500000013</v>
      </c>
      <c r="Q193">
        <v>13.33888889</v>
      </c>
      <c r="R193">
        <f t="shared" si="9"/>
        <v>4.1388888900000005</v>
      </c>
      <c r="S193">
        <f t="shared" si="10"/>
        <v>17.5070850255</v>
      </c>
      <c r="T193">
        <f t="shared" si="11"/>
        <v>8.3070850255000011</v>
      </c>
    </row>
    <row r="194" spans="1:20" x14ac:dyDescent="0.25">
      <c r="A194" t="s">
        <v>213</v>
      </c>
      <c r="B194" t="s">
        <v>18</v>
      </c>
      <c r="C194" t="s">
        <v>102</v>
      </c>
      <c r="D194" t="s">
        <v>101</v>
      </c>
      <c r="E194">
        <v>31</v>
      </c>
      <c r="F194">
        <v>0.59166666700000003</v>
      </c>
      <c r="G194">
        <v>0.78853754899999995</v>
      </c>
      <c r="H194">
        <v>0.69010210800000005</v>
      </c>
      <c r="I194">
        <v>0.76</v>
      </c>
      <c r="J194">
        <v>0.72505105400000003</v>
      </c>
      <c r="K194">
        <v>22.476582669999999</v>
      </c>
      <c r="L194">
        <v>22.11544357</v>
      </c>
      <c r="M194">
        <v>4100</v>
      </c>
      <c r="N194">
        <f>VLOOKUP(A194,Sheet1!$A$1:$D$229,3,FALSE)</f>
        <v>28.4</v>
      </c>
      <c r="O194">
        <f>N194-K194</f>
        <v>5.9234173299999995</v>
      </c>
      <c r="P194">
        <f>N194-L194</f>
        <v>6.2845564299999985</v>
      </c>
      <c r="Q194">
        <v>18.341666669999999</v>
      </c>
      <c r="R194">
        <f t="shared" si="9"/>
        <v>-10.05833333</v>
      </c>
      <c r="S194">
        <f t="shared" si="10"/>
        <v>24.444664018999998</v>
      </c>
      <c r="T194">
        <f t="shared" si="11"/>
        <v>-3.9553359810000011</v>
      </c>
    </row>
    <row r="195" spans="1:20" x14ac:dyDescent="0.25">
      <c r="A195" t="s">
        <v>127</v>
      </c>
      <c r="B195" t="s">
        <v>18</v>
      </c>
      <c r="C195" t="s">
        <v>33</v>
      </c>
      <c r="D195" t="s">
        <v>32</v>
      </c>
      <c r="E195">
        <v>24.4</v>
      </c>
      <c r="F195">
        <v>0.46527777799999998</v>
      </c>
      <c r="G195">
        <v>0.65204918000000001</v>
      </c>
      <c r="H195">
        <v>0.55866347900000002</v>
      </c>
      <c r="I195">
        <v>0.65854166700000005</v>
      </c>
      <c r="J195">
        <v>0.60860257299999998</v>
      </c>
      <c r="K195">
        <v>14.849902780000001</v>
      </c>
      <c r="L195">
        <v>14.44373148</v>
      </c>
      <c r="M195">
        <v>3500</v>
      </c>
      <c r="N195">
        <f>VLOOKUP(A195,Sheet1!$A$1:$D$229,3,FALSE)</f>
        <v>0</v>
      </c>
      <c r="O195">
        <f>N195-K195</f>
        <v>-14.849902780000001</v>
      </c>
      <c r="P195">
        <f>N195-L195</f>
        <v>-14.44373148</v>
      </c>
      <c r="Q195">
        <v>11.35277778</v>
      </c>
      <c r="R195">
        <f t="shared" si="9"/>
        <v>11.35277778</v>
      </c>
      <c r="S195">
        <f t="shared" si="10"/>
        <v>15.909999991999999</v>
      </c>
      <c r="T195">
        <f t="shared" si="11"/>
        <v>15.909999991999999</v>
      </c>
    </row>
    <row r="196" spans="1:20" x14ac:dyDescent="0.25">
      <c r="A196" t="s">
        <v>135</v>
      </c>
      <c r="B196" t="s">
        <v>18</v>
      </c>
      <c r="C196" t="s">
        <v>112</v>
      </c>
      <c r="D196" t="s">
        <v>111</v>
      </c>
      <c r="E196">
        <v>32</v>
      </c>
      <c r="F196">
        <v>0.77638888900000003</v>
      </c>
      <c r="G196">
        <v>0.82443820199999995</v>
      </c>
      <c r="H196">
        <v>0.80041354600000003</v>
      </c>
      <c r="I196">
        <v>0.66333333299999997</v>
      </c>
      <c r="J196">
        <v>0.73187343900000001</v>
      </c>
      <c r="K196">
        <v>23.419950060000001</v>
      </c>
      <c r="L196">
        <v>24.15104453</v>
      </c>
      <c r="M196">
        <v>6300</v>
      </c>
      <c r="N196">
        <f>VLOOKUP(A196,Sheet1!$A$1:$D$229,3,FALSE)</f>
        <v>19.8</v>
      </c>
      <c r="O196">
        <f>N196-K196</f>
        <v>-3.6199500600000007</v>
      </c>
      <c r="P196">
        <f>N196-L196</f>
        <v>-4.3510445299999994</v>
      </c>
      <c r="Q196">
        <v>24.84444444</v>
      </c>
    </row>
    <row r="197" spans="1:20" x14ac:dyDescent="0.25">
      <c r="A197" t="s">
        <v>40</v>
      </c>
      <c r="B197" t="s">
        <v>18</v>
      </c>
      <c r="C197" t="s">
        <v>32</v>
      </c>
      <c r="D197" t="s">
        <v>33</v>
      </c>
      <c r="E197">
        <v>15</v>
      </c>
      <c r="F197">
        <v>0.66388888899999998</v>
      </c>
      <c r="G197">
        <v>0.814590747</v>
      </c>
      <c r="H197">
        <v>0.73923981800000005</v>
      </c>
      <c r="I197">
        <v>0.8175</v>
      </c>
      <c r="J197">
        <v>0.77836990900000003</v>
      </c>
      <c r="K197">
        <v>11.675548640000001</v>
      </c>
      <c r="L197">
        <v>11.479898179999999</v>
      </c>
      <c r="M197">
        <v>3700</v>
      </c>
      <c r="N197">
        <f>VLOOKUP(A197,Sheet1!$A$1:$D$229,3,FALSE)</f>
        <v>13.2</v>
      </c>
      <c r="O197">
        <f>N197-K197</f>
        <v>1.5244513599999987</v>
      </c>
      <c r="P197">
        <f>N197-L197</f>
        <v>1.72010182</v>
      </c>
      <c r="Q197">
        <v>9.9583333330000006</v>
      </c>
      <c r="R197">
        <f t="shared" si="9"/>
        <v>-3.2416666669999987</v>
      </c>
      <c r="S197">
        <f t="shared" si="10"/>
        <v>12.218861205</v>
      </c>
      <c r="T197">
        <f t="shared" si="11"/>
        <v>-0.98113879499999967</v>
      </c>
    </row>
    <row r="198" spans="1:20" x14ac:dyDescent="0.25">
      <c r="A198" t="s">
        <v>58</v>
      </c>
      <c r="B198" t="s">
        <v>18</v>
      </c>
      <c r="C198" t="s">
        <v>55</v>
      </c>
      <c r="D198" t="s">
        <v>56</v>
      </c>
      <c r="E198">
        <v>32</v>
      </c>
      <c r="F198">
        <v>0.4375</v>
      </c>
      <c r="G198">
        <v>0.62592592599999997</v>
      </c>
      <c r="H198">
        <v>0.53171296300000004</v>
      </c>
      <c r="I198">
        <v>0.76937500000000003</v>
      </c>
      <c r="J198">
        <v>0.65054398099999999</v>
      </c>
      <c r="K198">
        <v>20.817407410000001</v>
      </c>
      <c r="L198">
        <v>19.54987654</v>
      </c>
      <c r="M198">
        <v>3900</v>
      </c>
      <c r="N198">
        <f>VLOOKUP(A198,Sheet1!$A$1:$D$229,3,FALSE)</f>
        <v>19.600000000000001</v>
      </c>
      <c r="O198">
        <f>N198-K198</f>
        <v>-1.2174074099999999</v>
      </c>
      <c r="P198">
        <f>N198-L198</f>
        <v>5.0123460000001785E-2</v>
      </c>
      <c r="Q198">
        <v>14</v>
      </c>
      <c r="R198">
        <f t="shared" si="9"/>
        <v>-5.6000000000000014</v>
      </c>
      <c r="S198">
        <f t="shared" si="10"/>
        <v>20.029629631999999</v>
      </c>
      <c r="T198">
        <f t="shared" si="11"/>
        <v>0.42962963199999749</v>
      </c>
    </row>
    <row r="199" spans="1:20" x14ac:dyDescent="0.25">
      <c r="A199" t="s">
        <v>178</v>
      </c>
      <c r="B199" t="s">
        <v>18</v>
      </c>
      <c r="C199" t="s">
        <v>146</v>
      </c>
      <c r="D199" t="s">
        <v>145</v>
      </c>
      <c r="E199">
        <v>0</v>
      </c>
      <c r="F199">
        <v>0.63194444400000005</v>
      </c>
      <c r="G199">
        <v>0.79210526299999995</v>
      </c>
      <c r="H199">
        <v>0.71202485400000004</v>
      </c>
      <c r="I199">
        <v>0.83750000000000002</v>
      </c>
      <c r="J199">
        <v>0.77476242699999998</v>
      </c>
      <c r="K199">
        <v>0</v>
      </c>
      <c r="L199">
        <v>0</v>
      </c>
      <c r="M199">
        <v>3800</v>
      </c>
      <c r="R199">
        <f t="shared" si="9"/>
        <v>0</v>
      </c>
      <c r="S199">
        <f t="shared" si="10"/>
        <v>0</v>
      </c>
      <c r="T199">
        <f t="shared" si="11"/>
        <v>0</v>
      </c>
    </row>
    <row r="200" spans="1:20" x14ac:dyDescent="0.25">
      <c r="A200" t="s">
        <v>97</v>
      </c>
      <c r="B200" t="s">
        <v>18</v>
      </c>
      <c r="C200" t="s">
        <v>65</v>
      </c>
      <c r="D200" t="s">
        <v>64</v>
      </c>
      <c r="E200">
        <v>19.100000000000001</v>
      </c>
      <c r="F200">
        <v>0.59444444399999996</v>
      </c>
      <c r="G200">
        <v>0.73769633499999998</v>
      </c>
      <c r="H200">
        <v>0.66607039000000001</v>
      </c>
      <c r="I200">
        <v>0.69437499999999996</v>
      </c>
      <c r="J200">
        <v>0.68022269499999999</v>
      </c>
      <c r="K200">
        <v>12.99225347</v>
      </c>
      <c r="L200">
        <v>12.90215046</v>
      </c>
      <c r="M200">
        <v>3500</v>
      </c>
      <c r="N200">
        <f>VLOOKUP(A200,Sheet1!$A$1:$D$229,3,FALSE)</f>
        <v>4.5999999999999996</v>
      </c>
      <c r="O200">
        <f>N200-K200</f>
        <v>-8.39225347</v>
      </c>
      <c r="P200">
        <f>N200-L200</f>
        <v>-8.30215046</v>
      </c>
      <c r="Q200">
        <v>11.35388889</v>
      </c>
      <c r="R200">
        <f t="shared" si="9"/>
        <v>6.7538888900000007</v>
      </c>
      <c r="S200">
        <f t="shared" si="10"/>
        <v>14.089999998500002</v>
      </c>
      <c r="T200">
        <f t="shared" si="11"/>
        <v>9.4899999985000019</v>
      </c>
    </row>
    <row r="201" spans="1:20" x14ac:dyDescent="0.25">
      <c r="A201" t="s">
        <v>138</v>
      </c>
      <c r="B201" t="s">
        <v>18</v>
      </c>
      <c r="C201" t="s">
        <v>112</v>
      </c>
      <c r="D201" t="s">
        <v>111</v>
      </c>
      <c r="E201">
        <v>25</v>
      </c>
      <c r="F201">
        <v>0.63888888899999996</v>
      </c>
      <c r="G201">
        <v>0.73127413100000005</v>
      </c>
      <c r="H201">
        <v>0.68508150999999995</v>
      </c>
      <c r="I201">
        <v>0.76354166700000003</v>
      </c>
      <c r="J201">
        <v>0.72431158799999995</v>
      </c>
      <c r="K201">
        <v>18.107789709999999</v>
      </c>
      <c r="L201">
        <v>17.780872389999999</v>
      </c>
      <c r="M201">
        <v>4700</v>
      </c>
      <c r="N201">
        <f>VLOOKUP(A201,Sheet1!$A$1:$D$229,3,FALSE)</f>
        <v>8.6999999999999993</v>
      </c>
      <c r="O201">
        <f>N201-K201</f>
        <v>-9.4077897099999994</v>
      </c>
      <c r="P201">
        <f>N201-L201</f>
        <v>-9.0808723899999997</v>
      </c>
      <c r="Q201">
        <v>15.972222220000001</v>
      </c>
      <c r="R201">
        <f t="shared" si="9"/>
        <v>7.2722222200000015</v>
      </c>
      <c r="S201">
        <f t="shared" si="10"/>
        <v>18.281853275</v>
      </c>
      <c r="T201">
        <f t="shared" si="11"/>
        <v>9.5818532750000003</v>
      </c>
    </row>
    <row r="202" spans="1:20" x14ac:dyDescent="0.25">
      <c r="A202" t="s">
        <v>189</v>
      </c>
      <c r="B202" t="s">
        <v>18</v>
      </c>
      <c r="C202" t="s">
        <v>180</v>
      </c>
      <c r="D202" t="s">
        <v>181</v>
      </c>
      <c r="E202">
        <v>16.5</v>
      </c>
      <c r="F202">
        <v>0.50972222199999995</v>
      </c>
      <c r="G202">
        <v>0.70815450599999996</v>
      </c>
      <c r="H202">
        <v>0.60893836400000001</v>
      </c>
      <c r="I202">
        <v>0.750208333</v>
      </c>
      <c r="J202">
        <v>0.67957334899999999</v>
      </c>
      <c r="K202">
        <v>11.212960259999999</v>
      </c>
      <c r="L202">
        <v>10.824467840000001</v>
      </c>
      <c r="M202">
        <v>3500</v>
      </c>
      <c r="N202">
        <f>VLOOKUP(A202,Sheet1!$A$1:$D$229,3,FALSE)</f>
        <v>2</v>
      </c>
      <c r="O202">
        <f>N202-K202</f>
        <v>-9.2129602599999991</v>
      </c>
      <c r="P202">
        <f>N202-L202</f>
        <v>-8.8244678400000005</v>
      </c>
      <c r="Q202">
        <v>8.4104166669999998</v>
      </c>
      <c r="R202">
        <f t="shared" si="9"/>
        <v>6.4104166669999998</v>
      </c>
      <c r="S202">
        <f t="shared" si="10"/>
        <v>11.684549348999999</v>
      </c>
      <c r="T202">
        <f t="shared" si="11"/>
        <v>9.6845493489999992</v>
      </c>
    </row>
    <row r="203" spans="1:20" x14ac:dyDescent="0.25">
      <c r="A203" t="s">
        <v>166</v>
      </c>
      <c r="B203" t="s">
        <v>18</v>
      </c>
      <c r="C203" t="s">
        <v>17</v>
      </c>
      <c r="D203" t="s">
        <v>16</v>
      </c>
      <c r="E203">
        <v>0</v>
      </c>
      <c r="F203">
        <v>0.57361111099999995</v>
      </c>
      <c r="G203">
        <v>0.639915966</v>
      </c>
      <c r="H203">
        <v>0.60676353900000002</v>
      </c>
      <c r="I203">
        <v>0.83750000000000002</v>
      </c>
      <c r="J203">
        <v>0.72213176899999998</v>
      </c>
      <c r="K203">
        <v>0</v>
      </c>
      <c r="L203">
        <v>0</v>
      </c>
      <c r="M203">
        <v>3900</v>
      </c>
      <c r="N203">
        <f>VLOOKUP(A203,Sheet1!$A$1:$D$229,3,FALSE)</f>
        <v>0</v>
      </c>
      <c r="R203">
        <f t="shared" si="9"/>
        <v>0</v>
      </c>
      <c r="S203">
        <f t="shared" si="10"/>
        <v>0</v>
      </c>
      <c r="T203">
        <f t="shared" si="11"/>
        <v>0</v>
      </c>
    </row>
    <row r="204" spans="1:20" x14ac:dyDescent="0.25">
      <c r="A204" t="s">
        <v>219</v>
      </c>
      <c r="B204" t="s">
        <v>18</v>
      </c>
      <c r="C204" t="s">
        <v>181</v>
      </c>
      <c r="D204" t="s">
        <v>180</v>
      </c>
      <c r="E204">
        <v>37</v>
      </c>
      <c r="F204">
        <v>0.70555555599999997</v>
      </c>
      <c r="G204">
        <v>0.88337950099999996</v>
      </c>
      <c r="H204">
        <v>0.79446752799999998</v>
      </c>
      <c r="I204">
        <v>0.750208333</v>
      </c>
      <c r="J204">
        <v>0.77233793100000003</v>
      </c>
      <c r="K204">
        <v>28.57650344</v>
      </c>
      <c r="L204">
        <v>28.849435150000001</v>
      </c>
      <c r="M204">
        <v>8000</v>
      </c>
      <c r="N204">
        <f>VLOOKUP(A204,Sheet1!$A$1:$D$229,3,FALSE)</f>
        <v>38.4</v>
      </c>
      <c r="O204">
        <f>N204-K204</f>
        <v>9.8234965599999988</v>
      </c>
      <c r="P204">
        <f>N204-L204</f>
        <v>9.5505648499999971</v>
      </c>
      <c r="Q204">
        <v>26.105555559999999</v>
      </c>
      <c r="R204">
        <f t="shared" si="9"/>
        <v>-12.294444439999999</v>
      </c>
      <c r="S204">
        <f t="shared" si="10"/>
        <v>32.685041536999996</v>
      </c>
      <c r="T204">
        <f t="shared" si="11"/>
        <v>-5.7149584630000021</v>
      </c>
    </row>
    <row r="205" spans="1:20" x14ac:dyDescent="0.25">
      <c r="A205" t="s">
        <v>128</v>
      </c>
      <c r="B205" t="s">
        <v>18</v>
      </c>
      <c r="C205" t="s">
        <v>33</v>
      </c>
      <c r="D205" t="s">
        <v>32</v>
      </c>
      <c r="E205">
        <v>18.5</v>
      </c>
      <c r="F205">
        <v>0.498611111</v>
      </c>
      <c r="G205">
        <v>0.66271186400000004</v>
      </c>
      <c r="H205">
        <v>0.58066148799999995</v>
      </c>
      <c r="I205">
        <v>0.65854166700000005</v>
      </c>
      <c r="J205">
        <v>0.61960157699999996</v>
      </c>
      <c r="K205">
        <v>11.46262918</v>
      </c>
      <c r="L205">
        <v>11.22249863</v>
      </c>
      <c r="M205">
        <v>3600</v>
      </c>
      <c r="N205">
        <f>VLOOKUP(A205,Sheet1!$A$1:$D$229,3,FALSE)</f>
        <v>3.2</v>
      </c>
      <c r="O205">
        <f>N205-K205</f>
        <v>-8.2626291800000011</v>
      </c>
      <c r="P205">
        <f>N205-L205</f>
        <v>-8.0224986300000012</v>
      </c>
      <c r="Q205">
        <v>9.2243055559999991</v>
      </c>
      <c r="R205">
        <f t="shared" si="9"/>
        <v>6.024305555999999</v>
      </c>
      <c r="S205">
        <f t="shared" si="10"/>
        <v>12.260169484</v>
      </c>
      <c r="T205">
        <f t="shared" si="11"/>
        <v>9.0601694839999993</v>
      </c>
    </row>
    <row r="206" spans="1:20" x14ac:dyDescent="0.25">
      <c r="A206" t="s">
        <v>96</v>
      </c>
      <c r="B206" t="s">
        <v>18</v>
      </c>
      <c r="C206" t="s">
        <v>65</v>
      </c>
      <c r="D206" t="s">
        <v>64</v>
      </c>
      <c r="E206">
        <v>20</v>
      </c>
      <c r="F206">
        <v>0.6</v>
      </c>
      <c r="G206">
        <v>0.78454106300000004</v>
      </c>
      <c r="H206">
        <v>0.69227053100000002</v>
      </c>
      <c r="I206">
        <v>0.69437499999999996</v>
      </c>
      <c r="J206">
        <v>0.69332276599999998</v>
      </c>
      <c r="K206">
        <v>13.866455309999999</v>
      </c>
      <c r="L206">
        <v>13.85944042</v>
      </c>
      <c r="M206">
        <v>5000</v>
      </c>
      <c r="N206">
        <f>VLOOKUP(A206,Sheet1!$A$1:$D$229,3,FALSE)</f>
        <v>39.1</v>
      </c>
      <c r="O206">
        <f>N206-K206</f>
        <v>25.233544690000002</v>
      </c>
      <c r="P206">
        <f>N206-L206</f>
        <v>25.240559580000003</v>
      </c>
      <c r="Q206">
        <v>12</v>
      </c>
      <c r="R206">
        <f t="shared" si="9"/>
        <v>-27.1</v>
      </c>
      <c r="S206">
        <f t="shared" si="10"/>
        <v>15.69082126</v>
      </c>
      <c r="T206">
        <f t="shared" si="11"/>
        <v>-23.409178740000002</v>
      </c>
    </row>
    <row r="207" spans="1:20" x14ac:dyDescent="0.25">
      <c r="A207" t="s">
        <v>42</v>
      </c>
      <c r="B207" t="s">
        <v>280</v>
      </c>
      <c r="C207" t="s">
        <v>32</v>
      </c>
      <c r="D207" t="s">
        <v>33</v>
      </c>
      <c r="E207">
        <v>0</v>
      </c>
      <c r="F207">
        <v>0.47083333300000002</v>
      </c>
      <c r="G207">
        <v>0.78974359000000005</v>
      </c>
      <c r="H207">
        <v>0.63028846199999999</v>
      </c>
      <c r="I207">
        <v>0.98854166700000001</v>
      </c>
      <c r="J207">
        <v>0.80941506399999996</v>
      </c>
      <c r="K207">
        <v>0</v>
      </c>
      <c r="L207">
        <v>0</v>
      </c>
      <c r="M207">
        <v>3500</v>
      </c>
      <c r="R207">
        <f t="shared" si="9"/>
        <v>0</v>
      </c>
      <c r="S207">
        <f t="shared" si="10"/>
        <v>0</v>
      </c>
      <c r="T207">
        <f t="shared" si="11"/>
        <v>0</v>
      </c>
    </row>
    <row r="208" spans="1:20" x14ac:dyDescent="0.25">
      <c r="O208">
        <f>AVERAGE(O5:O207)</f>
        <v>1.506658287038674</v>
      </c>
      <c r="P208">
        <f>AVERAGE(P5:P207)</f>
        <v>2.0199819972596691</v>
      </c>
      <c r="R208">
        <f>AVERAGE(R3:R207)</f>
        <v>-4.7575299264309399</v>
      </c>
      <c r="T208">
        <f>AVERAGE(T3:T207)</f>
        <v>-0.65666008339613191</v>
      </c>
    </row>
  </sheetData>
  <autoFilter ref="A4:Q208">
    <sortState ref="A5:Q208">
      <sortCondition ref="B4:B208"/>
    </sortState>
  </autoFilter>
  <hyperlinks>
    <hyperlink ref="I3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9"/>
  <sheetViews>
    <sheetView topLeftCell="A191" workbookViewId="0">
      <selection activeCell="D1" sqref="A1:D229"/>
    </sheetView>
  </sheetViews>
  <sheetFormatPr defaultRowHeight="15" x14ac:dyDescent="0.25"/>
  <cols>
    <col min="1" max="1" width="24.7109375" bestFit="1" customWidth="1"/>
  </cols>
  <sheetData>
    <row r="1" spans="1:4" x14ac:dyDescent="0.25">
      <c r="A1" t="s">
        <v>224</v>
      </c>
      <c r="B1" t="s">
        <v>14</v>
      </c>
      <c r="C1">
        <v>10.8</v>
      </c>
      <c r="D1">
        <v>4100</v>
      </c>
    </row>
    <row r="2" spans="1:4" x14ac:dyDescent="0.25">
      <c r="A2" t="s">
        <v>156</v>
      </c>
      <c r="B2" t="s">
        <v>20</v>
      </c>
      <c r="C2">
        <v>30</v>
      </c>
      <c r="D2">
        <v>7700</v>
      </c>
    </row>
    <row r="3" spans="1:4" x14ac:dyDescent="0.25">
      <c r="A3" t="s">
        <v>87</v>
      </c>
      <c r="B3" t="s">
        <v>20</v>
      </c>
      <c r="C3">
        <v>10.4</v>
      </c>
      <c r="D3">
        <v>4100</v>
      </c>
    </row>
    <row r="4" spans="1:4" x14ac:dyDescent="0.25">
      <c r="A4" t="s">
        <v>25</v>
      </c>
      <c r="B4" t="s">
        <v>20</v>
      </c>
      <c r="C4">
        <v>10.4</v>
      </c>
      <c r="D4">
        <v>3500</v>
      </c>
    </row>
    <row r="5" spans="1:4" x14ac:dyDescent="0.25">
      <c r="A5" t="s">
        <v>29</v>
      </c>
      <c r="B5" t="s">
        <v>26</v>
      </c>
      <c r="C5">
        <v>1.2</v>
      </c>
      <c r="D5">
        <v>3500</v>
      </c>
    </row>
    <row r="6" spans="1:4" x14ac:dyDescent="0.25">
      <c r="A6" t="s">
        <v>236</v>
      </c>
      <c r="B6" t="s">
        <v>20</v>
      </c>
      <c r="C6">
        <v>10.199999999999999</v>
      </c>
      <c r="D6">
        <v>4900</v>
      </c>
    </row>
    <row r="7" spans="1:4" x14ac:dyDescent="0.25">
      <c r="A7" t="s">
        <v>199</v>
      </c>
      <c r="B7" t="s">
        <v>20</v>
      </c>
      <c r="C7">
        <v>3</v>
      </c>
      <c r="D7">
        <v>3500</v>
      </c>
    </row>
    <row r="8" spans="1:4" x14ac:dyDescent="0.25">
      <c r="A8" t="s">
        <v>200</v>
      </c>
      <c r="B8" t="s">
        <v>20</v>
      </c>
      <c r="C8">
        <v>35.4</v>
      </c>
      <c r="D8">
        <v>9300</v>
      </c>
    </row>
    <row r="9" spans="1:4" x14ac:dyDescent="0.25">
      <c r="A9" t="s">
        <v>70</v>
      </c>
      <c r="B9" t="s">
        <v>26</v>
      </c>
      <c r="C9">
        <v>20.9</v>
      </c>
      <c r="D9">
        <v>4600</v>
      </c>
    </row>
    <row r="10" spans="1:4" x14ac:dyDescent="0.25">
      <c r="A10" t="s">
        <v>130</v>
      </c>
      <c r="B10" t="s">
        <v>20</v>
      </c>
      <c r="C10">
        <v>-1</v>
      </c>
      <c r="D10">
        <v>3700</v>
      </c>
    </row>
    <row r="11" spans="1:4" x14ac:dyDescent="0.25">
      <c r="A11" t="s">
        <v>74</v>
      </c>
      <c r="B11" t="s">
        <v>20</v>
      </c>
      <c r="C11">
        <v>0</v>
      </c>
      <c r="D11">
        <v>5400</v>
      </c>
    </row>
    <row r="12" spans="1:4" x14ac:dyDescent="0.25">
      <c r="A12" t="s">
        <v>229</v>
      </c>
      <c r="B12" t="s">
        <v>14</v>
      </c>
      <c r="C12">
        <v>0</v>
      </c>
      <c r="D12">
        <v>3500</v>
      </c>
    </row>
    <row r="13" spans="1:4" x14ac:dyDescent="0.25">
      <c r="A13" t="s">
        <v>190</v>
      </c>
      <c r="B13" t="s">
        <v>14</v>
      </c>
      <c r="C13">
        <v>7.2</v>
      </c>
      <c r="D13">
        <v>3500</v>
      </c>
    </row>
    <row r="14" spans="1:4" x14ac:dyDescent="0.25">
      <c r="A14" t="s">
        <v>15</v>
      </c>
      <c r="B14" t="s">
        <v>14</v>
      </c>
      <c r="C14">
        <v>72.5</v>
      </c>
      <c r="D14">
        <v>10600</v>
      </c>
    </row>
    <row r="15" spans="1:4" x14ac:dyDescent="0.25">
      <c r="A15" t="s">
        <v>205</v>
      </c>
      <c r="B15" t="s">
        <v>14</v>
      </c>
      <c r="C15">
        <v>11.2</v>
      </c>
      <c r="D15">
        <v>3800</v>
      </c>
    </row>
    <row r="16" spans="1:4" x14ac:dyDescent="0.25">
      <c r="A16" t="s">
        <v>90</v>
      </c>
      <c r="B16" t="s">
        <v>23</v>
      </c>
      <c r="C16">
        <v>0</v>
      </c>
      <c r="D16">
        <v>3500</v>
      </c>
    </row>
    <row r="17" spans="1:4" x14ac:dyDescent="0.25">
      <c r="A17" t="s">
        <v>208</v>
      </c>
      <c r="B17" t="s">
        <v>20</v>
      </c>
      <c r="C17">
        <v>7.5</v>
      </c>
      <c r="D17">
        <v>3500</v>
      </c>
    </row>
    <row r="18" spans="1:4" x14ac:dyDescent="0.25">
      <c r="A18" t="s">
        <v>242</v>
      </c>
      <c r="B18" t="s">
        <v>18</v>
      </c>
      <c r="C18">
        <v>0</v>
      </c>
      <c r="D18">
        <v>4600</v>
      </c>
    </row>
    <row r="19" spans="1:4" x14ac:dyDescent="0.25">
      <c r="A19" t="s">
        <v>232</v>
      </c>
      <c r="B19" t="s">
        <v>18</v>
      </c>
      <c r="C19">
        <v>11</v>
      </c>
      <c r="D19">
        <v>5800</v>
      </c>
    </row>
    <row r="20" spans="1:4" x14ac:dyDescent="0.25">
      <c r="A20" t="s">
        <v>108</v>
      </c>
      <c r="B20" t="s">
        <v>18</v>
      </c>
      <c r="C20">
        <v>24.8</v>
      </c>
      <c r="D20">
        <v>3700</v>
      </c>
    </row>
    <row r="21" spans="1:4" x14ac:dyDescent="0.25">
      <c r="A21" t="s">
        <v>188</v>
      </c>
      <c r="B21" t="s">
        <v>20</v>
      </c>
      <c r="C21">
        <v>9.1999999999999993</v>
      </c>
      <c r="D21">
        <v>3800</v>
      </c>
    </row>
    <row r="22" spans="1:4" x14ac:dyDescent="0.25">
      <c r="A22" t="s">
        <v>125</v>
      </c>
      <c r="B22" t="s">
        <v>26</v>
      </c>
      <c r="C22">
        <v>7.2</v>
      </c>
      <c r="D22">
        <v>3900</v>
      </c>
    </row>
    <row r="23" spans="1:4" x14ac:dyDescent="0.25">
      <c r="A23" t="s">
        <v>38</v>
      </c>
      <c r="B23" t="s">
        <v>14</v>
      </c>
      <c r="C23">
        <v>3.2</v>
      </c>
      <c r="D23">
        <v>3700</v>
      </c>
    </row>
    <row r="24" spans="1:4" x14ac:dyDescent="0.25">
      <c r="A24" t="s">
        <v>77</v>
      </c>
      <c r="B24" t="s">
        <v>23</v>
      </c>
      <c r="C24">
        <v>32.9</v>
      </c>
      <c r="D24">
        <v>7000</v>
      </c>
    </row>
    <row r="25" spans="1:4" x14ac:dyDescent="0.25">
      <c r="A25" t="s">
        <v>243</v>
      </c>
      <c r="B25" t="s">
        <v>18</v>
      </c>
      <c r="C25">
        <v>0</v>
      </c>
      <c r="D25">
        <v>3500</v>
      </c>
    </row>
    <row r="26" spans="1:4" x14ac:dyDescent="0.25">
      <c r="A26" t="s">
        <v>121</v>
      </c>
      <c r="B26" t="s">
        <v>20</v>
      </c>
      <c r="C26">
        <v>42.5</v>
      </c>
      <c r="D26">
        <v>7900</v>
      </c>
    </row>
    <row r="27" spans="1:4" x14ac:dyDescent="0.25">
      <c r="A27" t="s">
        <v>244</v>
      </c>
      <c r="B27" t="s">
        <v>26</v>
      </c>
      <c r="C27">
        <v>0</v>
      </c>
      <c r="D27">
        <v>3500</v>
      </c>
    </row>
    <row r="28" spans="1:4" x14ac:dyDescent="0.25">
      <c r="A28" t="s">
        <v>245</v>
      </c>
      <c r="B28" t="s">
        <v>26</v>
      </c>
      <c r="C28">
        <v>0</v>
      </c>
      <c r="D28">
        <v>4700</v>
      </c>
    </row>
    <row r="29" spans="1:4" x14ac:dyDescent="0.25">
      <c r="A29" t="s">
        <v>225</v>
      </c>
      <c r="B29" t="s">
        <v>23</v>
      </c>
      <c r="C29">
        <v>22.5</v>
      </c>
      <c r="D29">
        <v>3600</v>
      </c>
    </row>
    <row r="30" spans="1:4" x14ac:dyDescent="0.25">
      <c r="A30" t="s">
        <v>144</v>
      </c>
      <c r="B30" t="s">
        <v>26</v>
      </c>
      <c r="C30">
        <v>25.8</v>
      </c>
      <c r="D30">
        <v>9500</v>
      </c>
    </row>
    <row r="31" spans="1:4" x14ac:dyDescent="0.25">
      <c r="A31" t="s">
        <v>109</v>
      </c>
      <c r="B31" t="s">
        <v>26</v>
      </c>
      <c r="C31">
        <v>0</v>
      </c>
      <c r="D31">
        <v>3500</v>
      </c>
    </row>
    <row r="32" spans="1:4" x14ac:dyDescent="0.25">
      <c r="A32" t="s">
        <v>230</v>
      </c>
      <c r="B32" t="s">
        <v>14</v>
      </c>
      <c r="C32">
        <v>7.6</v>
      </c>
      <c r="D32">
        <v>3600</v>
      </c>
    </row>
    <row r="33" spans="1:4" x14ac:dyDescent="0.25">
      <c r="A33" t="s">
        <v>140</v>
      </c>
      <c r="B33" t="s">
        <v>26</v>
      </c>
      <c r="C33">
        <v>3.2</v>
      </c>
      <c r="D33">
        <v>3600</v>
      </c>
    </row>
    <row r="34" spans="1:4" x14ac:dyDescent="0.25">
      <c r="A34" t="s">
        <v>119</v>
      </c>
      <c r="B34" t="s">
        <v>20</v>
      </c>
      <c r="C34">
        <v>0</v>
      </c>
      <c r="D34">
        <v>3500</v>
      </c>
    </row>
    <row r="35" spans="1:4" x14ac:dyDescent="0.25">
      <c r="A35" t="s">
        <v>113</v>
      </c>
      <c r="B35" t="s">
        <v>14</v>
      </c>
      <c r="C35">
        <v>41.2</v>
      </c>
      <c r="D35">
        <v>7900</v>
      </c>
    </row>
    <row r="36" spans="1:4" x14ac:dyDescent="0.25">
      <c r="A36" t="s">
        <v>173</v>
      </c>
      <c r="B36" t="s">
        <v>26</v>
      </c>
      <c r="C36">
        <v>3.9</v>
      </c>
      <c r="D36">
        <v>3500</v>
      </c>
    </row>
    <row r="37" spans="1:4" x14ac:dyDescent="0.25">
      <c r="A37" t="s">
        <v>154</v>
      </c>
      <c r="B37" t="s">
        <v>26</v>
      </c>
      <c r="C37">
        <v>0</v>
      </c>
      <c r="D37">
        <v>3500</v>
      </c>
    </row>
    <row r="38" spans="1:4" x14ac:dyDescent="0.25">
      <c r="A38" t="s">
        <v>215</v>
      </c>
      <c r="B38" t="s">
        <v>20</v>
      </c>
      <c r="C38">
        <v>36.4</v>
      </c>
      <c r="D38">
        <v>4500</v>
      </c>
    </row>
    <row r="39" spans="1:4" x14ac:dyDescent="0.25">
      <c r="A39" t="s">
        <v>214</v>
      </c>
      <c r="B39" t="s">
        <v>26</v>
      </c>
      <c r="C39">
        <v>7.7</v>
      </c>
      <c r="D39">
        <v>4100</v>
      </c>
    </row>
    <row r="40" spans="1:4" x14ac:dyDescent="0.25">
      <c r="A40" t="s">
        <v>89</v>
      </c>
      <c r="B40" t="s">
        <v>14</v>
      </c>
      <c r="C40">
        <v>0</v>
      </c>
      <c r="D40">
        <v>3500</v>
      </c>
    </row>
    <row r="41" spans="1:4" x14ac:dyDescent="0.25">
      <c r="A41" t="s">
        <v>186</v>
      </c>
      <c r="B41" t="s">
        <v>23</v>
      </c>
      <c r="C41">
        <v>19.2</v>
      </c>
      <c r="D41">
        <v>3700</v>
      </c>
    </row>
    <row r="42" spans="1:4" x14ac:dyDescent="0.25">
      <c r="A42" t="s">
        <v>177</v>
      </c>
      <c r="B42" t="s">
        <v>26</v>
      </c>
      <c r="C42">
        <v>0</v>
      </c>
      <c r="D42">
        <v>3500</v>
      </c>
    </row>
    <row r="43" spans="1:4" x14ac:dyDescent="0.25">
      <c r="A43" t="s">
        <v>93</v>
      </c>
      <c r="B43" t="s">
        <v>26</v>
      </c>
      <c r="C43">
        <v>27.9</v>
      </c>
      <c r="D43">
        <v>6700</v>
      </c>
    </row>
    <row r="44" spans="1:4" x14ac:dyDescent="0.25">
      <c r="A44" t="s">
        <v>28</v>
      </c>
      <c r="B44" t="s">
        <v>14</v>
      </c>
      <c r="C44">
        <v>13.1</v>
      </c>
      <c r="D44">
        <v>4000</v>
      </c>
    </row>
    <row r="45" spans="1:4" x14ac:dyDescent="0.25">
      <c r="A45" t="s">
        <v>98</v>
      </c>
      <c r="B45" t="s">
        <v>14</v>
      </c>
      <c r="C45">
        <v>11.1</v>
      </c>
      <c r="D45">
        <v>3500</v>
      </c>
    </row>
    <row r="46" spans="1:4" x14ac:dyDescent="0.25">
      <c r="A46" t="s">
        <v>103</v>
      </c>
      <c r="B46" t="s">
        <v>23</v>
      </c>
      <c r="C46">
        <v>36.5</v>
      </c>
      <c r="D46">
        <v>5500</v>
      </c>
    </row>
    <row r="47" spans="1:4" x14ac:dyDescent="0.25">
      <c r="A47" t="s">
        <v>235</v>
      </c>
      <c r="B47" t="s">
        <v>14</v>
      </c>
      <c r="C47">
        <v>6.6</v>
      </c>
      <c r="D47">
        <v>5000</v>
      </c>
    </row>
    <row r="48" spans="1:4" x14ac:dyDescent="0.25">
      <c r="A48" t="s">
        <v>246</v>
      </c>
      <c r="B48" t="s">
        <v>20</v>
      </c>
      <c r="C48">
        <v>1.4</v>
      </c>
      <c r="D48">
        <v>3500</v>
      </c>
    </row>
    <row r="49" spans="1:4" x14ac:dyDescent="0.25">
      <c r="A49" t="s">
        <v>182</v>
      </c>
      <c r="B49" t="s">
        <v>18</v>
      </c>
      <c r="C49">
        <v>37.4</v>
      </c>
      <c r="D49">
        <v>8000</v>
      </c>
    </row>
    <row r="50" spans="1:4" x14ac:dyDescent="0.25">
      <c r="A50" t="s">
        <v>247</v>
      </c>
      <c r="B50" t="s">
        <v>20</v>
      </c>
      <c r="C50">
        <v>0</v>
      </c>
      <c r="D50">
        <v>10300</v>
      </c>
    </row>
    <row r="51" spans="1:4" x14ac:dyDescent="0.25">
      <c r="A51" t="s">
        <v>184</v>
      </c>
      <c r="B51" t="s">
        <v>26</v>
      </c>
      <c r="C51">
        <v>12.2</v>
      </c>
      <c r="D51">
        <v>6000</v>
      </c>
    </row>
    <row r="52" spans="1:4" x14ac:dyDescent="0.25">
      <c r="A52" t="s">
        <v>159</v>
      </c>
      <c r="B52" t="s">
        <v>23</v>
      </c>
      <c r="C52">
        <v>21.5</v>
      </c>
      <c r="D52">
        <v>4600</v>
      </c>
    </row>
    <row r="53" spans="1:4" x14ac:dyDescent="0.25">
      <c r="A53" t="s">
        <v>151</v>
      </c>
      <c r="B53" t="s">
        <v>14</v>
      </c>
      <c r="C53">
        <v>18.2</v>
      </c>
      <c r="D53">
        <v>4200</v>
      </c>
    </row>
    <row r="54" spans="1:4" x14ac:dyDescent="0.25">
      <c r="A54" t="s">
        <v>220</v>
      </c>
      <c r="B54" t="s">
        <v>20</v>
      </c>
      <c r="C54">
        <v>21.3</v>
      </c>
      <c r="D54">
        <v>3700</v>
      </c>
    </row>
    <row r="55" spans="1:4" x14ac:dyDescent="0.25">
      <c r="A55" t="s">
        <v>132</v>
      </c>
      <c r="B55" t="s">
        <v>23</v>
      </c>
      <c r="C55">
        <v>0</v>
      </c>
      <c r="D55">
        <v>3500</v>
      </c>
    </row>
    <row r="56" spans="1:4" x14ac:dyDescent="0.25">
      <c r="A56" t="s">
        <v>67</v>
      </c>
      <c r="B56" t="s">
        <v>14</v>
      </c>
      <c r="C56">
        <v>34.799999999999997</v>
      </c>
      <c r="D56">
        <v>7600</v>
      </c>
    </row>
    <row r="57" spans="1:4" x14ac:dyDescent="0.25">
      <c r="A57" t="s">
        <v>53</v>
      </c>
      <c r="B57" t="s">
        <v>14</v>
      </c>
      <c r="C57">
        <v>0</v>
      </c>
      <c r="D57">
        <v>3600</v>
      </c>
    </row>
    <row r="58" spans="1:4" x14ac:dyDescent="0.25">
      <c r="A58" t="s">
        <v>217</v>
      </c>
      <c r="B58" t="s">
        <v>20</v>
      </c>
      <c r="C58">
        <v>0</v>
      </c>
      <c r="D58">
        <v>8300</v>
      </c>
    </row>
    <row r="59" spans="1:4" x14ac:dyDescent="0.25">
      <c r="A59" t="s">
        <v>115</v>
      </c>
      <c r="B59" t="s">
        <v>18</v>
      </c>
      <c r="C59">
        <v>23.2</v>
      </c>
      <c r="D59">
        <v>7100</v>
      </c>
    </row>
    <row r="60" spans="1:4" x14ac:dyDescent="0.25">
      <c r="A60" t="s">
        <v>221</v>
      </c>
      <c r="B60" t="s">
        <v>23</v>
      </c>
      <c r="C60">
        <v>3.4</v>
      </c>
      <c r="D60">
        <v>6700</v>
      </c>
    </row>
    <row r="61" spans="1:4" x14ac:dyDescent="0.25">
      <c r="A61" t="s">
        <v>81</v>
      </c>
      <c r="B61" t="s">
        <v>18</v>
      </c>
      <c r="C61">
        <v>32.4</v>
      </c>
      <c r="D61">
        <v>8100</v>
      </c>
    </row>
    <row r="62" spans="1:4" x14ac:dyDescent="0.25">
      <c r="A62" t="s">
        <v>19</v>
      </c>
      <c r="B62" t="s">
        <v>18</v>
      </c>
      <c r="C62">
        <v>30.4</v>
      </c>
      <c r="D62">
        <v>5300</v>
      </c>
    </row>
    <row r="63" spans="1:4" x14ac:dyDescent="0.25">
      <c r="A63" t="s">
        <v>248</v>
      </c>
      <c r="B63" t="s">
        <v>14</v>
      </c>
      <c r="C63">
        <v>0</v>
      </c>
      <c r="D63">
        <v>3500</v>
      </c>
    </row>
    <row r="64" spans="1:4" x14ac:dyDescent="0.25">
      <c r="A64" t="s">
        <v>249</v>
      </c>
      <c r="B64" t="s">
        <v>18</v>
      </c>
      <c r="C64">
        <v>0</v>
      </c>
      <c r="D64">
        <v>3500</v>
      </c>
    </row>
    <row r="65" spans="1:4" x14ac:dyDescent="0.25">
      <c r="A65" t="s">
        <v>202</v>
      </c>
      <c r="B65" t="s">
        <v>14</v>
      </c>
      <c r="C65">
        <v>12.8</v>
      </c>
      <c r="D65">
        <v>4700</v>
      </c>
    </row>
    <row r="66" spans="1:4" x14ac:dyDescent="0.25">
      <c r="A66" t="s">
        <v>222</v>
      </c>
      <c r="B66" t="s">
        <v>18</v>
      </c>
      <c r="C66">
        <v>12.7</v>
      </c>
      <c r="D66">
        <v>5500</v>
      </c>
    </row>
    <row r="67" spans="1:4" x14ac:dyDescent="0.25">
      <c r="A67" t="s">
        <v>234</v>
      </c>
      <c r="B67" t="s">
        <v>26</v>
      </c>
      <c r="C67">
        <v>30.2</v>
      </c>
      <c r="D67">
        <v>5700</v>
      </c>
    </row>
    <row r="68" spans="1:4" x14ac:dyDescent="0.25">
      <c r="A68" t="s">
        <v>68</v>
      </c>
      <c r="B68" t="s">
        <v>20</v>
      </c>
      <c r="C68">
        <v>30.4</v>
      </c>
      <c r="D68">
        <v>3800</v>
      </c>
    </row>
    <row r="69" spans="1:4" x14ac:dyDescent="0.25">
      <c r="A69" t="s">
        <v>54</v>
      </c>
      <c r="B69" t="s">
        <v>23</v>
      </c>
      <c r="C69">
        <v>5.2</v>
      </c>
      <c r="D69">
        <v>3500</v>
      </c>
    </row>
    <row r="70" spans="1:4" x14ac:dyDescent="0.25">
      <c r="A70" t="s">
        <v>95</v>
      </c>
      <c r="B70" t="s">
        <v>18</v>
      </c>
      <c r="C70">
        <v>23.6</v>
      </c>
      <c r="D70">
        <v>4000</v>
      </c>
    </row>
    <row r="71" spans="1:4" x14ac:dyDescent="0.25">
      <c r="A71" t="s">
        <v>52</v>
      </c>
      <c r="B71" t="s">
        <v>18</v>
      </c>
      <c r="C71">
        <v>1.2</v>
      </c>
      <c r="D71">
        <v>3500</v>
      </c>
    </row>
    <row r="72" spans="1:4" x14ac:dyDescent="0.25">
      <c r="A72" t="s">
        <v>134</v>
      </c>
      <c r="B72" t="s">
        <v>23</v>
      </c>
      <c r="C72">
        <v>18</v>
      </c>
      <c r="D72">
        <v>6500</v>
      </c>
    </row>
    <row r="73" spans="1:4" x14ac:dyDescent="0.25">
      <c r="A73" t="s">
        <v>250</v>
      </c>
      <c r="B73" t="s">
        <v>18</v>
      </c>
      <c r="C73">
        <v>0</v>
      </c>
      <c r="D73">
        <v>3600</v>
      </c>
    </row>
    <row r="74" spans="1:4" x14ac:dyDescent="0.25">
      <c r="A74" t="s">
        <v>167</v>
      </c>
      <c r="B74" t="s">
        <v>18</v>
      </c>
      <c r="C74">
        <v>34.9</v>
      </c>
      <c r="D74">
        <v>7000</v>
      </c>
    </row>
    <row r="75" spans="1:4" x14ac:dyDescent="0.25">
      <c r="A75" t="s">
        <v>139</v>
      </c>
      <c r="B75" t="s">
        <v>26</v>
      </c>
      <c r="C75">
        <v>10.9</v>
      </c>
      <c r="D75">
        <v>3500</v>
      </c>
    </row>
    <row r="76" spans="1:4" x14ac:dyDescent="0.25">
      <c r="A76" t="s">
        <v>114</v>
      </c>
      <c r="B76" t="s">
        <v>23</v>
      </c>
      <c r="C76">
        <v>14.4</v>
      </c>
      <c r="D76">
        <v>6300</v>
      </c>
    </row>
    <row r="77" spans="1:4" x14ac:dyDescent="0.25">
      <c r="A77" t="s">
        <v>168</v>
      </c>
      <c r="B77" t="s">
        <v>20</v>
      </c>
      <c r="C77">
        <v>19.899999999999999</v>
      </c>
      <c r="D77">
        <v>8300</v>
      </c>
    </row>
    <row r="78" spans="1:4" x14ac:dyDescent="0.25">
      <c r="A78" t="s">
        <v>171</v>
      </c>
      <c r="B78" t="s">
        <v>23</v>
      </c>
      <c r="C78">
        <v>21.3</v>
      </c>
      <c r="D78">
        <v>4300</v>
      </c>
    </row>
    <row r="79" spans="1:4" x14ac:dyDescent="0.25">
      <c r="A79" t="s">
        <v>69</v>
      </c>
      <c r="B79" t="s">
        <v>26</v>
      </c>
      <c r="C79">
        <v>30.5</v>
      </c>
      <c r="D79">
        <v>5000</v>
      </c>
    </row>
    <row r="80" spans="1:4" x14ac:dyDescent="0.25">
      <c r="A80" t="s">
        <v>110</v>
      </c>
      <c r="B80" t="s">
        <v>20</v>
      </c>
      <c r="C80">
        <v>31.4</v>
      </c>
      <c r="D80">
        <v>8000</v>
      </c>
    </row>
    <row r="81" spans="1:4" x14ac:dyDescent="0.25">
      <c r="A81" t="s">
        <v>59</v>
      </c>
      <c r="B81" t="s">
        <v>26</v>
      </c>
      <c r="C81">
        <v>22.1</v>
      </c>
      <c r="D81">
        <v>3800</v>
      </c>
    </row>
    <row r="82" spans="1:4" x14ac:dyDescent="0.25">
      <c r="A82" t="s">
        <v>141</v>
      </c>
      <c r="B82" t="s">
        <v>20</v>
      </c>
      <c r="C82">
        <v>21.2</v>
      </c>
      <c r="D82">
        <v>4500</v>
      </c>
    </row>
    <row r="83" spans="1:4" x14ac:dyDescent="0.25">
      <c r="A83" t="s">
        <v>61</v>
      </c>
      <c r="B83" t="s">
        <v>23</v>
      </c>
      <c r="C83">
        <v>22</v>
      </c>
      <c r="D83">
        <v>4900</v>
      </c>
    </row>
    <row r="84" spans="1:4" x14ac:dyDescent="0.25">
      <c r="A84" t="s">
        <v>231</v>
      </c>
      <c r="B84" t="s">
        <v>23</v>
      </c>
      <c r="C84">
        <v>30.2</v>
      </c>
      <c r="D84">
        <v>7300</v>
      </c>
    </row>
    <row r="85" spans="1:4" x14ac:dyDescent="0.25">
      <c r="A85" t="s">
        <v>92</v>
      </c>
      <c r="B85" t="s">
        <v>14</v>
      </c>
      <c r="C85">
        <v>6.2</v>
      </c>
      <c r="D85">
        <v>3900</v>
      </c>
    </row>
    <row r="86" spans="1:4" x14ac:dyDescent="0.25">
      <c r="A86" t="s">
        <v>251</v>
      </c>
      <c r="B86" t="s">
        <v>18</v>
      </c>
      <c r="C86">
        <v>0</v>
      </c>
      <c r="D86">
        <v>5400</v>
      </c>
    </row>
    <row r="87" spans="1:4" x14ac:dyDescent="0.25">
      <c r="A87" t="s">
        <v>172</v>
      </c>
      <c r="B87" t="s">
        <v>14</v>
      </c>
      <c r="C87">
        <v>7.7</v>
      </c>
      <c r="D87">
        <v>5900</v>
      </c>
    </row>
    <row r="88" spans="1:4" x14ac:dyDescent="0.25">
      <c r="A88" t="s">
        <v>233</v>
      </c>
      <c r="B88" t="s">
        <v>26</v>
      </c>
      <c r="C88">
        <v>38</v>
      </c>
      <c r="D88">
        <v>4700</v>
      </c>
    </row>
    <row r="89" spans="1:4" x14ac:dyDescent="0.25">
      <c r="A89" t="s">
        <v>62</v>
      </c>
      <c r="B89" t="s">
        <v>26</v>
      </c>
      <c r="C89">
        <v>8.4</v>
      </c>
      <c r="D89">
        <v>3700</v>
      </c>
    </row>
    <row r="90" spans="1:4" x14ac:dyDescent="0.25">
      <c r="A90" t="s">
        <v>94</v>
      </c>
      <c r="B90" t="s">
        <v>23</v>
      </c>
      <c r="C90">
        <v>18.7</v>
      </c>
      <c r="D90">
        <v>4700</v>
      </c>
    </row>
    <row r="91" spans="1:4" x14ac:dyDescent="0.25">
      <c r="A91" t="s">
        <v>252</v>
      </c>
      <c r="B91" t="s">
        <v>18</v>
      </c>
      <c r="C91">
        <v>8</v>
      </c>
      <c r="D91">
        <v>3600</v>
      </c>
    </row>
    <row r="92" spans="1:4" x14ac:dyDescent="0.25">
      <c r="A92" t="s">
        <v>120</v>
      </c>
      <c r="B92" t="s">
        <v>26</v>
      </c>
      <c r="C92">
        <v>0</v>
      </c>
      <c r="D92">
        <v>3500</v>
      </c>
    </row>
    <row r="93" spans="1:4" x14ac:dyDescent="0.25">
      <c r="A93" t="s">
        <v>210</v>
      </c>
      <c r="B93" t="s">
        <v>18</v>
      </c>
      <c r="C93">
        <v>66.7</v>
      </c>
      <c r="D93">
        <v>9800</v>
      </c>
    </row>
    <row r="94" spans="1:4" x14ac:dyDescent="0.25">
      <c r="A94" t="s">
        <v>191</v>
      </c>
      <c r="B94" t="s">
        <v>26</v>
      </c>
      <c r="C94">
        <v>0</v>
      </c>
      <c r="D94">
        <v>3500</v>
      </c>
    </row>
    <row r="95" spans="1:4" x14ac:dyDescent="0.25">
      <c r="A95" t="s">
        <v>198</v>
      </c>
      <c r="B95" t="s">
        <v>26</v>
      </c>
      <c r="C95">
        <v>9.8000000000000007</v>
      </c>
      <c r="D95">
        <v>3500</v>
      </c>
    </row>
    <row r="96" spans="1:4" x14ac:dyDescent="0.25">
      <c r="A96" t="s">
        <v>76</v>
      </c>
      <c r="B96" t="s">
        <v>14</v>
      </c>
      <c r="C96">
        <v>8.9</v>
      </c>
      <c r="D96">
        <v>3500</v>
      </c>
    </row>
    <row r="97" spans="1:4" x14ac:dyDescent="0.25">
      <c r="A97" t="s">
        <v>253</v>
      </c>
      <c r="B97" t="s">
        <v>26</v>
      </c>
      <c r="C97">
        <v>0</v>
      </c>
      <c r="D97">
        <v>3500</v>
      </c>
    </row>
    <row r="98" spans="1:4" x14ac:dyDescent="0.25">
      <c r="A98" t="s">
        <v>254</v>
      </c>
      <c r="B98" t="s">
        <v>18</v>
      </c>
      <c r="C98">
        <v>3.7</v>
      </c>
      <c r="D98">
        <v>3500</v>
      </c>
    </row>
    <row r="99" spans="1:4" x14ac:dyDescent="0.25">
      <c r="A99" t="s">
        <v>50</v>
      </c>
      <c r="B99" t="s">
        <v>26</v>
      </c>
      <c r="C99">
        <v>17.899999999999999</v>
      </c>
      <c r="D99">
        <v>3700</v>
      </c>
    </row>
    <row r="100" spans="1:4" x14ac:dyDescent="0.25">
      <c r="A100" t="s">
        <v>241</v>
      </c>
      <c r="B100" t="s">
        <v>14</v>
      </c>
      <c r="C100">
        <v>39.1</v>
      </c>
      <c r="D100">
        <v>5200</v>
      </c>
    </row>
    <row r="101" spans="1:4" x14ac:dyDescent="0.25">
      <c r="A101" t="s">
        <v>123</v>
      </c>
      <c r="B101" t="s">
        <v>23</v>
      </c>
      <c r="C101">
        <v>44.4</v>
      </c>
      <c r="D101">
        <v>6100</v>
      </c>
    </row>
    <row r="102" spans="1:4" x14ac:dyDescent="0.25">
      <c r="A102" t="s">
        <v>226</v>
      </c>
      <c r="B102" t="s">
        <v>14</v>
      </c>
      <c r="C102">
        <v>3.6</v>
      </c>
      <c r="D102">
        <v>3600</v>
      </c>
    </row>
    <row r="103" spans="1:4" x14ac:dyDescent="0.25">
      <c r="A103" t="s">
        <v>216</v>
      </c>
      <c r="B103" t="s">
        <v>23</v>
      </c>
      <c r="C103">
        <v>2.2000000000000002</v>
      </c>
      <c r="D103">
        <v>3500</v>
      </c>
    </row>
    <row r="104" spans="1:4" x14ac:dyDescent="0.25">
      <c r="A104" t="s">
        <v>75</v>
      </c>
      <c r="B104" t="s">
        <v>14</v>
      </c>
      <c r="C104">
        <v>1.2</v>
      </c>
      <c r="D104">
        <v>4600</v>
      </c>
    </row>
    <row r="105" spans="1:4" x14ac:dyDescent="0.25">
      <c r="A105" t="s">
        <v>155</v>
      </c>
      <c r="B105" t="s">
        <v>23</v>
      </c>
      <c r="C105">
        <v>32.9</v>
      </c>
      <c r="D105">
        <v>7400</v>
      </c>
    </row>
    <row r="106" spans="1:4" x14ac:dyDescent="0.25">
      <c r="A106" t="s">
        <v>60</v>
      </c>
      <c r="B106" t="s">
        <v>14</v>
      </c>
      <c r="C106">
        <v>19.8</v>
      </c>
      <c r="D106">
        <v>4100</v>
      </c>
    </row>
    <row r="107" spans="1:4" x14ac:dyDescent="0.25">
      <c r="A107" t="s">
        <v>170</v>
      </c>
      <c r="B107" t="s">
        <v>23</v>
      </c>
      <c r="C107">
        <v>13.4</v>
      </c>
      <c r="D107">
        <v>3500</v>
      </c>
    </row>
    <row r="108" spans="1:4" x14ac:dyDescent="0.25">
      <c r="A108" t="s">
        <v>255</v>
      </c>
      <c r="B108" t="s">
        <v>18</v>
      </c>
      <c r="C108">
        <v>0</v>
      </c>
      <c r="D108">
        <v>3600</v>
      </c>
    </row>
    <row r="109" spans="1:4" x14ac:dyDescent="0.25">
      <c r="A109" t="s">
        <v>256</v>
      </c>
      <c r="B109" t="s">
        <v>18</v>
      </c>
      <c r="C109">
        <v>1.2</v>
      </c>
      <c r="D109">
        <v>3500</v>
      </c>
    </row>
    <row r="110" spans="1:4" x14ac:dyDescent="0.25">
      <c r="A110" t="s">
        <v>124</v>
      </c>
      <c r="B110" t="s">
        <v>18</v>
      </c>
      <c r="C110">
        <v>31.6</v>
      </c>
      <c r="D110">
        <v>6100</v>
      </c>
    </row>
    <row r="111" spans="1:4" x14ac:dyDescent="0.25">
      <c r="A111" t="s">
        <v>209</v>
      </c>
      <c r="B111" t="s">
        <v>20</v>
      </c>
      <c r="C111">
        <v>0</v>
      </c>
      <c r="D111">
        <v>3500</v>
      </c>
    </row>
    <row r="112" spans="1:4" x14ac:dyDescent="0.25">
      <c r="A112" t="s">
        <v>99</v>
      </c>
      <c r="B112" t="s">
        <v>14</v>
      </c>
      <c r="C112">
        <v>0</v>
      </c>
      <c r="D112">
        <v>4000</v>
      </c>
    </row>
    <row r="113" spans="1:4" x14ac:dyDescent="0.25">
      <c r="A113" t="s">
        <v>175</v>
      </c>
      <c r="B113" t="s">
        <v>14</v>
      </c>
      <c r="C113">
        <v>36.5</v>
      </c>
      <c r="D113">
        <v>4400</v>
      </c>
    </row>
    <row r="114" spans="1:4" x14ac:dyDescent="0.25">
      <c r="A114" t="s">
        <v>43</v>
      </c>
      <c r="B114" t="s">
        <v>23</v>
      </c>
      <c r="C114">
        <v>35</v>
      </c>
      <c r="D114">
        <v>9500</v>
      </c>
    </row>
    <row r="115" spans="1:4" x14ac:dyDescent="0.25">
      <c r="A115" t="s">
        <v>86</v>
      </c>
      <c r="B115" t="s">
        <v>14</v>
      </c>
      <c r="C115">
        <v>7.3</v>
      </c>
      <c r="D115">
        <v>3600</v>
      </c>
    </row>
    <row r="116" spans="1:4" x14ac:dyDescent="0.25">
      <c r="A116" t="s">
        <v>237</v>
      </c>
      <c r="B116" t="s">
        <v>14</v>
      </c>
      <c r="C116">
        <v>13.4</v>
      </c>
      <c r="D116">
        <v>3500</v>
      </c>
    </row>
    <row r="117" spans="1:4" x14ac:dyDescent="0.25">
      <c r="A117" t="s">
        <v>183</v>
      </c>
      <c r="B117" t="s">
        <v>20</v>
      </c>
      <c r="C117">
        <v>28.8</v>
      </c>
      <c r="D117">
        <v>6300</v>
      </c>
    </row>
    <row r="118" spans="1:4" x14ac:dyDescent="0.25">
      <c r="A118" t="s">
        <v>31</v>
      </c>
      <c r="B118" t="s">
        <v>23</v>
      </c>
      <c r="C118">
        <v>23.9</v>
      </c>
      <c r="D118">
        <v>6600</v>
      </c>
    </row>
    <row r="119" spans="1:4" x14ac:dyDescent="0.25">
      <c r="A119" t="s">
        <v>136</v>
      </c>
      <c r="B119" t="s">
        <v>20</v>
      </c>
      <c r="C119">
        <v>22</v>
      </c>
      <c r="D119">
        <v>4700</v>
      </c>
    </row>
    <row r="120" spans="1:4" x14ac:dyDescent="0.25">
      <c r="A120" t="s">
        <v>148</v>
      </c>
      <c r="B120" t="s">
        <v>23</v>
      </c>
      <c r="C120">
        <v>8.9</v>
      </c>
      <c r="D120">
        <v>4200</v>
      </c>
    </row>
    <row r="121" spans="1:4" x14ac:dyDescent="0.25">
      <c r="A121" t="s">
        <v>257</v>
      </c>
      <c r="B121" t="s">
        <v>14</v>
      </c>
      <c r="C121">
        <v>15.9</v>
      </c>
      <c r="D121">
        <v>3500</v>
      </c>
    </row>
    <row r="122" spans="1:4" x14ac:dyDescent="0.25">
      <c r="A122" t="s">
        <v>24</v>
      </c>
      <c r="B122" t="s">
        <v>23</v>
      </c>
      <c r="C122">
        <v>12.2</v>
      </c>
      <c r="D122">
        <v>5900</v>
      </c>
    </row>
    <row r="123" spans="1:4" x14ac:dyDescent="0.25">
      <c r="A123" t="s">
        <v>36</v>
      </c>
      <c r="B123" t="s">
        <v>14</v>
      </c>
      <c r="C123">
        <v>27.9</v>
      </c>
      <c r="D123">
        <v>5700</v>
      </c>
    </row>
    <row r="124" spans="1:4" x14ac:dyDescent="0.25">
      <c r="A124" t="s">
        <v>163</v>
      </c>
      <c r="B124" t="s">
        <v>18</v>
      </c>
      <c r="C124">
        <v>6.9</v>
      </c>
      <c r="D124">
        <v>3600</v>
      </c>
    </row>
    <row r="125" spans="1:4" x14ac:dyDescent="0.25">
      <c r="A125" t="s">
        <v>258</v>
      </c>
      <c r="B125" t="s">
        <v>26</v>
      </c>
      <c r="C125">
        <v>0</v>
      </c>
      <c r="D125">
        <v>3500</v>
      </c>
    </row>
    <row r="126" spans="1:4" x14ac:dyDescent="0.25">
      <c r="A126" t="s">
        <v>238</v>
      </c>
      <c r="B126" t="s">
        <v>20</v>
      </c>
      <c r="C126">
        <v>40.4</v>
      </c>
      <c r="D126">
        <v>3700</v>
      </c>
    </row>
    <row r="127" spans="1:4" x14ac:dyDescent="0.25">
      <c r="A127" t="s">
        <v>30</v>
      </c>
      <c r="B127" t="s">
        <v>20</v>
      </c>
      <c r="C127">
        <v>0</v>
      </c>
      <c r="D127">
        <v>3500</v>
      </c>
    </row>
    <row r="128" spans="1:4" x14ac:dyDescent="0.25">
      <c r="A128" t="s">
        <v>91</v>
      </c>
      <c r="B128" t="s">
        <v>14</v>
      </c>
      <c r="C128">
        <v>23.7</v>
      </c>
      <c r="D128">
        <v>6900</v>
      </c>
    </row>
    <row r="129" spans="1:4" x14ac:dyDescent="0.25">
      <c r="A129" t="s">
        <v>160</v>
      </c>
      <c r="B129" t="s">
        <v>18</v>
      </c>
      <c r="C129">
        <v>28</v>
      </c>
      <c r="D129">
        <v>4800</v>
      </c>
    </row>
    <row r="130" spans="1:4" x14ac:dyDescent="0.25">
      <c r="A130" t="s">
        <v>204</v>
      </c>
      <c r="B130" t="s">
        <v>18</v>
      </c>
      <c r="C130">
        <v>22.9</v>
      </c>
      <c r="D130">
        <v>5000</v>
      </c>
    </row>
    <row r="131" spans="1:4" x14ac:dyDescent="0.25">
      <c r="A131" t="s">
        <v>193</v>
      </c>
      <c r="B131" t="s">
        <v>14</v>
      </c>
      <c r="C131">
        <v>30.8</v>
      </c>
      <c r="D131">
        <v>7600</v>
      </c>
    </row>
    <row r="132" spans="1:4" x14ac:dyDescent="0.25">
      <c r="A132" t="s">
        <v>152</v>
      </c>
      <c r="B132" t="s">
        <v>14</v>
      </c>
      <c r="C132">
        <v>1.2</v>
      </c>
      <c r="D132">
        <v>3500</v>
      </c>
    </row>
    <row r="133" spans="1:4" x14ac:dyDescent="0.25">
      <c r="A133" t="s">
        <v>169</v>
      </c>
      <c r="B133" t="s">
        <v>26</v>
      </c>
      <c r="C133">
        <v>22</v>
      </c>
      <c r="D133">
        <v>5700</v>
      </c>
    </row>
    <row r="134" spans="1:4" x14ac:dyDescent="0.25">
      <c r="A134" t="s">
        <v>66</v>
      </c>
      <c r="B134" t="s">
        <v>18</v>
      </c>
      <c r="C134">
        <v>31.7</v>
      </c>
      <c r="D134">
        <v>6800</v>
      </c>
    </row>
    <row r="135" spans="1:4" x14ac:dyDescent="0.25">
      <c r="A135" t="s">
        <v>34</v>
      </c>
      <c r="B135" t="s">
        <v>18</v>
      </c>
      <c r="C135">
        <v>23.1</v>
      </c>
      <c r="D135">
        <v>7500</v>
      </c>
    </row>
    <row r="136" spans="1:4" x14ac:dyDescent="0.25">
      <c r="A136" t="s">
        <v>105</v>
      </c>
      <c r="B136" t="s">
        <v>20</v>
      </c>
      <c r="C136">
        <v>17.399999999999999</v>
      </c>
      <c r="D136">
        <v>4200</v>
      </c>
    </row>
    <row r="137" spans="1:4" x14ac:dyDescent="0.25">
      <c r="A137" t="s">
        <v>48</v>
      </c>
      <c r="B137" t="s">
        <v>14</v>
      </c>
      <c r="C137">
        <v>18.2</v>
      </c>
      <c r="D137">
        <v>3900</v>
      </c>
    </row>
    <row r="138" spans="1:4" x14ac:dyDescent="0.25">
      <c r="A138" t="s">
        <v>158</v>
      </c>
      <c r="B138" t="s">
        <v>18</v>
      </c>
      <c r="C138">
        <v>45.9</v>
      </c>
      <c r="D138">
        <v>5200</v>
      </c>
    </row>
    <row r="139" spans="1:4" x14ac:dyDescent="0.25">
      <c r="A139" t="s">
        <v>179</v>
      </c>
      <c r="B139" t="s">
        <v>23</v>
      </c>
      <c r="C139">
        <v>25</v>
      </c>
      <c r="D139">
        <v>8000</v>
      </c>
    </row>
    <row r="140" spans="1:4" x14ac:dyDescent="0.25">
      <c r="A140" t="s">
        <v>150</v>
      </c>
      <c r="B140" t="s">
        <v>26</v>
      </c>
      <c r="C140">
        <v>7.4</v>
      </c>
      <c r="D140">
        <v>3500</v>
      </c>
    </row>
    <row r="141" spans="1:4" x14ac:dyDescent="0.25">
      <c r="A141" t="s">
        <v>149</v>
      </c>
      <c r="B141" t="s">
        <v>18</v>
      </c>
      <c r="C141">
        <v>26.4</v>
      </c>
      <c r="D141">
        <v>4800</v>
      </c>
    </row>
    <row r="142" spans="1:4" x14ac:dyDescent="0.25">
      <c r="A142" t="s">
        <v>137</v>
      </c>
      <c r="B142" t="s">
        <v>14</v>
      </c>
      <c r="C142">
        <v>13</v>
      </c>
      <c r="D142">
        <v>3600</v>
      </c>
    </row>
    <row r="143" spans="1:4" x14ac:dyDescent="0.25">
      <c r="A143" t="s">
        <v>72</v>
      </c>
      <c r="B143" t="s">
        <v>18</v>
      </c>
      <c r="C143">
        <v>11.1</v>
      </c>
      <c r="D143">
        <v>3700</v>
      </c>
    </row>
    <row r="144" spans="1:4" x14ac:dyDescent="0.25">
      <c r="A144" t="s">
        <v>192</v>
      </c>
      <c r="B144" t="s">
        <v>26</v>
      </c>
      <c r="C144">
        <v>57.3</v>
      </c>
      <c r="D144">
        <v>10100</v>
      </c>
    </row>
    <row r="145" spans="1:4" x14ac:dyDescent="0.25">
      <c r="A145" t="s">
        <v>153</v>
      </c>
      <c r="B145" t="s">
        <v>14</v>
      </c>
      <c r="C145">
        <v>0</v>
      </c>
      <c r="D145">
        <v>3500</v>
      </c>
    </row>
    <row r="146" spans="1:4" x14ac:dyDescent="0.25">
      <c r="A146" t="s">
        <v>35</v>
      </c>
      <c r="B146" t="s">
        <v>18</v>
      </c>
      <c r="C146">
        <v>17.7</v>
      </c>
      <c r="D146">
        <v>5200</v>
      </c>
    </row>
    <row r="147" spans="1:4" x14ac:dyDescent="0.25">
      <c r="A147" t="s">
        <v>187</v>
      </c>
      <c r="B147" t="s">
        <v>14</v>
      </c>
      <c r="C147">
        <v>21.7</v>
      </c>
      <c r="D147">
        <v>4400</v>
      </c>
    </row>
    <row r="148" spans="1:4" x14ac:dyDescent="0.25">
      <c r="A148" t="s">
        <v>27</v>
      </c>
      <c r="B148" t="s">
        <v>26</v>
      </c>
      <c r="C148">
        <v>18.3</v>
      </c>
      <c r="D148">
        <v>3600</v>
      </c>
    </row>
    <row r="149" spans="1:4" x14ac:dyDescent="0.25">
      <c r="A149" t="s">
        <v>116</v>
      </c>
      <c r="B149" t="s">
        <v>26</v>
      </c>
      <c r="C149">
        <v>9.4</v>
      </c>
      <c r="D149">
        <v>5300</v>
      </c>
    </row>
    <row r="150" spans="1:4" x14ac:dyDescent="0.25">
      <c r="A150" t="s">
        <v>46</v>
      </c>
      <c r="B150" t="s">
        <v>20</v>
      </c>
      <c r="C150">
        <v>34.1</v>
      </c>
      <c r="D150">
        <v>6000</v>
      </c>
    </row>
    <row r="151" spans="1:4" x14ac:dyDescent="0.25">
      <c r="A151" t="s">
        <v>106</v>
      </c>
      <c r="B151" t="s">
        <v>18</v>
      </c>
      <c r="C151">
        <v>9.1999999999999993</v>
      </c>
      <c r="D151">
        <v>3900</v>
      </c>
    </row>
    <row r="152" spans="1:4" x14ac:dyDescent="0.25">
      <c r="A152" t="s">
        <v>203</v>
      </c>
      <c r="B152" t="s">
        <v>26</v>
      </c>
      <c r="C152">
        <v>33.200000000000003</v>
      </c>
      <c r="D152">
        <v>5800</v>
      </c>
    </row>
    <row r="153" spans="1:4" x14ac:dyDescent="0.25">
      <c r="A153" t="s">
        <v>240</v>
      </c>
      <c r="B153" t="s">
        <v>23</v>
      </c>
      <c r="C153">
        <v>0</v>
      </c>
      <c r="D153">
        <v>5800</v>
      </c>
    </row>
    <row r="154" spans="1:4" x14ac:dyDescent="0.25">
      <c r="A154" t="s">
        <v>213</v>
      </c>
      <c r="B154" t="s">
        <v>18</v>
      </c>
      <c r="C154">
        <v>28.4</v>
      </c>
      <c r="D154">
        <v>4100</v>
      </c>
    </row>
    <row r="155" spans="1:4" x14ac:dyDescent="0.25">
      <c r="A155" t="s">
        <v>117</v>
      </c>
      <c r="B155" t="s">
        <v>23</v>
      </c>
      <c r="C155">
        <v>6.7</v>
      </c>
      <c r="D155">
        <v>3700</v>
      </c>
    </row>
    <row r="156" spans="1:4" x14ac:dyDescent="0.25">
      <c r="A156" t="s">
        <v>127</v>
      </c>
      <c r="B156" t="s">
        <v>18</v>
      </c>
      <c r="C156">
        <v>0</v>
      </c>
      <c r="D156">
        <v>3500</v>
      </c>
    </row>
    <row r="157" spans="1:4" x14ac:dyDescent="0.25">
      <c r="A157" t="s">
        <v>80</v>
      </c>
      <c r="B157" t="s">
        <v>14</v>
      </c>
      <c r="C157">
        <v>24.8</v>
      </c>
      <c r="D157">
        <v>5800</v>
      </c>
    </row>
    <row r="158" spans="1:4" x14ac:dyDescent="0.25">
      <c r="A158" t="s">
        <v>73</v>
      </c>
      <c r="B158" t="s">
        <v>14</v>
      </c>
      <c r="C158">
        <v>10.199999999999999</v>
      </c>
      <c r="D158">
        <v>3800</v>
      </c>
    </row>
    <row r="159" spans="1:4" x14ac:dyDescent="0.25">
      <c r="A159" t="s">
        <v>195</v>
      </c>
      <c r="B159" t="s">
        <v>23</v>
      </c>
      <c r="C159">
        <v>13.7</v>
      </c>
      <c r="D159">
        <v>4200</v>
      </c>
    </row>
    <row r="160" spans="1:4" x14ac:dyDescent="0.25">
      <c r="A160" t="s">
        <v>176</v>
      </c>
      <c r="B160" t="s">
        <v>23</v>
      </c>
      <c r="C160">
        <v>0</v>
      </c>
      <c r="D160">
        <v>7000</v>
      </c>
    </row>
    <row r="161" spans="1:4" x14ac:dyDescent="0.25">
      <c r="A161" t="s">
        <v>164</v>
      </c>
      <c r="B161" t="s">
        <v>14</v>
      </c>
      <c r="C161">
        <v>0</v>
      </c>
      <c r="D161">
        <v>3500</v>
      </c>
    </row>
    <row r="162" spans="1:4" x14ac:dyDescent="0.25">
      <c r="A162" t="s">
        <v>162</v>
      </c>
      <c r="B162" t="s">
        <v>26</v>
      </c>
      <c r="C162">
        <v>10.9</v>
      </c>
      <c r="D162">
        <v>3500</v>
      </c>
    </row>
    <row r="163" spans="1:4" x14ac:dyDescent="0.25">
      <c r="A163" t="s">
        <v>174</v>
      </c>
      <c r="B163" t="s">
        <v>20</v>
      </c>
      <c r="C163">
        <v>3.2</v>
      </c>
      <c r="D163">
        <v>3500</v>
      </c>
    </row>
    <row r="164" spans="1:4" x14ac:dyDescent="0.25">
      <c r="A164" t="s">
        <v>88</v>
      </c>
      <c r="B164" t="s">
        <v>14</v>
      </c>
      <c r="C164">
        <v>4.2</v>
      </c>
      <c r="D164">
        <v>3500</v>
      </c>
    </row>
    <row r="165" spans="1:4" x14ac:dyDescent="0.25">
      <c r="A165" t="s">
        <v>135</v>
      </c>
      <c r="B165" t="s">
        <v>18</v>
      </c>
      <c r="C165">
        <v>19.8</v>
      </c>
      <c r="D165">
        <v>6300</v>
      </c>
    </row>
    <row r="166" spans="1:4" x14ac:dyDescent="0.25">
      <c r="A166" t="s">
        <v>49</v>
      </c>
      <c r="B166" t="s">
        <v>14</v>
      </c>
      <c r="C166">
        <v>7.8</v>
      </c>
      <c r="D166">
        <v>4100</v>
      </c>
    </row>
    <row r="167" spans="1:4" x14ac:dyDescent="0.25">
      <c r="A167" t="s">
        <v>57</v>
      </c>
      <c r="B167" t="s">
        <v>14</v>
      </c>
      <c r="C167">
        <v>46.4</v>
      </c>
      <c r="D167">
        <v>7500</v>
      </c>
    </row>
    <row r="168" spans="1:4" x14ac:dyDescent="0.25">
      <c r="A168" t="s">
        <v>40</v>
      </c>
      <c r="B168" t="s">
        <v>18</v>
      </c>
      <c r="C168">
        <v>13.2</v>
      </c>
      <c r="D168">
        <v>3700</v>
      </c>
    </row>
    <row r="169" spans="1:4" x14ac:dyDescent="0.25">
      <c r="A169" t="s">
        <v>58</v>
      </c>
      <c r="B169" t="s">
        <v>18</v>
      </c>
      <c r="C169">
        <v>19.600000000000001</v>
      </c>
      <c r="D169">
        <v>3900</v>
      </c>
    </row>
    <row r="170" spans="1:4" x14ac:dyDescent="0.25">
      <c r="A170" t="s">
        <v>228</v>
      </c>
      <c r="B170" t="s">
        <v>20</v>
      </c>
      <c r="C170">
        <v>0</v>
      </c>
      <c r="D170">
        <v>7800</v>
      </c>
    </row>
    <row r="171" spans="1:4" x14ac:dyDescent="0.25">
      <c r="A171" t="s">
        <v>259</v>
      </c>
      <c r="B171" t="s">
        <v>23</v>
      </c>
      <c r="C171">
        <v>0</v>
      </c>
      <c r="D171">
        <v>3500</v>
      </c>
    </row>
    <row r="172" spans="1:4" x14ac:dyDescent="0.25">
      <c r="A172" t="s">
        <v>178</v>
      </c>
      <c r="B172" t="s">
        <v>18</v>
      </c>
      <c r="C172">
        <v>0</v>
      </c>
      <c r="D172">
        <v>3800</v>
      </c>
    </row>
    <row r="173" spans="1:4" x14ac:dyDescent="0.25">
      <c r="A173" t="s">
        <v>21</v>
      </c>
      <c r="B173" t="s">
        <v>20</v>
      </c>
      <c r="C173">
        <v>0</v>
      </c>
      <c r="D173">
        <v>4200</v>
      </c>
    </row>
    <row r="174" spans="1:4" x14ac:dyDescent="0.25">
      <c r="A174" t="s">
        <v>107</v>
      </c>
      <c r="B174" t="s">
        <v>26</v>
      </c>
      <c r="C174">
        <v>30.3</v>
      </c>
      <c r="D174">
        <v>3900</v>
      </c>
    </row>
    <row r="175" spans="1:4" x14ac:dyDescent="0.25">
      <c r="A175" t="s">
        <v>47</v>
      </c>
      <c r="B175" t="s">
        <v>26</v>
      </c>
      <c r="C175">
        <v>15.7</v>
      </c>
      <c r="D175">
        <v>5500</v>
      </c>
    </row>
    <row r="176" spans="1:4" x14ac:dyDescent="0.25">
      <c r="A176" t="s">
        <v>83</v>
      </c>
      <c r="B176" t="s">
        <v>26</v>
      </c>
      <c r="C176">
        <v>21</v>
      </c>
      <c r="D176">
        <v>4300</v>
      </c>
    </row>
    <row r="177" spans="1:4" x14ac:dyDescent="0.25">
      <c r="A177" t="s">
        <v>218</v>
      </c>
      <c r="B177" t="s">
        <v>23</v>
      </c>
      <c r="C177">
        <v>0</v>
      </c>
      <c r="D177">
        <v>3600</v>
      </c>
    </row>
    <row r="178" spans="1:4" x14ac:dyDescent="0.25">
      <c r="A178" t="s">
        <v>185</v>
      </c>
      <c r="B178" t="s">
        <v>14</v>
      </c>
      <c r="C178">
        <v>7.6</v>
      </c>
      <c r="D178">
        <v>4000</v>
      </c>
    </row>
    <row r="179" spans="1:4" x14ac:dyDescent="0.25">
      <c r="A179" t="s">
        <v>133</v>
      </c>
      <c r="B179" t="s">
        <v>26</v>
      </c>
      <c r="C179">
        <v>58.9</v>
      </c>
      <c r="D179">
        <v>8500</v>
      </c>
    </row>
    <row r="180" spans="1:4" x14ac:dyDescent="0.25">
      <c r="A180" t="s">
        <v>157</v>
      </c>
      <c r="B180" t="s">
        <v>14</v>
      </c>
      <c r="C180">
        <v>39.9</v>
      </c>
      <c r="D180">
        <v>7900</v>
      </c>
    </row>
    <row r="181" spans="1:4" x14ac:dyDescent="0.25">
      <c r="A181" t="s">
        <v>104</v>
      </c>
      <c r="B181" t="s">
        <v>23</v>
      </c>
      <c r="C181">
        <v>31.1</v>
      </c>
      <c r="D181">
        <v>6100</v>
      </c>
    </row>
    <row r="182" spans="1:4" x14ac:dyDescent="0.25">
      <c r="A182" t="s">
        <v>51</v>
      </c>
      <c r="B182" t="s">
        <v>23</v>
      </c>
      <c r="C182">
        <v>15.6</v>
      </c>
      <c r="D182">
        <v>4000</v>
      </c>
    </row>
    <row r="183" spans="1:4" x14ac:dyDescent="0.25">
      <c r="A183" t="s">
        <v>97</v>
      </c>
      <c r="B183" t="s">
        <v>18</v>
      </c>
      <c r="C183">
        <v>4.5999999999999996</v>
      </c>
      <c r="D183">
        <v>3500</v>
      </c>
    </row>
    <row r="184" spans="1:4" x14ac:dyDescent="0.25">
      <c r="A184" t="s">
        <v>260</v>
      </c>
      <c r="B184" t="s">
        <v>26</v>
      </c>
      <c r="C184">
        <v>0</v>
      </c>
      <c r="D184">
        <v>3500</v>
      </c>
    </row>
    <row r="185" spans="1:4" x14ac:dyDescent="0.25">
      <c r="A185" t="s">
        <v>201</v>
      </c>
      <c r="B185" t="s">
        <v>23</v>
      </c>
      <c r="C185">
        <v>38.700000000000003</v>
      </c>
      <c r="D185">
        <v>8000</v>
      </c>
    </row>
    <row r="186" spans="1:4" x14ac:dyDescent="0.25">
      <c r="A186" t="s">
        <v>196</v>
      </c>
      <c r="B186" t="s">
        <v>26</v>
      </c>
      <c r="C186">
        <v>19.2</v>
      </c>
      <c r="D186">
        <v>3500</v>
      </c>
    </row>
    <row r="187" spans="1:4" x14ac:dyDescent="0.25">
      <c r="A187" t="s">
        <v>261</v>
      </c>
      <c r="B187" t="s">
        <v>26</v>
      </c>
      <c r="C187">
        <v>0</v>
      </c>
      <c r="D187">
        <v>5800</v>
      </c>
    </row>
    <row r="188" spans="1:4" x14ac:dyDescent="0.25">
      <c r="A188" t="s">
        <v>42</v>
      </c>
      <c r="B188" t="s">
        <v>20</v>
      </c>
      <c r="C188">
        <v>0</v>
      </c>
      <c r="D188">
        <v>3500</v>
      </c>
    </row>
    <row r="189" spans="1:4" x14ac:dyDescent="0.25">
      <c r="A189" t="s">
        <v>147</v>
      </c>
      <c r="B189" t="s">
        <v>20</v>
      </c>
      <c r="C189">
        <v>15.4</v>
      </c>
      <c r="D189">
        <v>4300</v>
      </c>
    </row>
    <row r="190" spans="1:4" x14ac:dyDescent="0.25">
      <c r="A190" t="s">
        <v>138</v>
      </c>
      <c r="B190" t="s">
        <v>18</v>
      </c>
      <c r="C190">
        <v>8.6999999999999993</v>
      </c>
      <c r="D190">
        <v>4700</v>
      </c>
    </row>
    <row r="191" spans="1:4" x14ac:dyDescent="0.25">
      <c r="A191" t="s">
        <v>85</v>
      </c>
      <c r="B191" t="s">
        <v>23</v>
      </c>
      <c r="C191">
        <v>12.2</v>
      </c>
      <c r="D191">
        <v>3500</v>
      </c>
    </row>
    <row r="192" spans="1:4" x14ac:dyDescent="0.25">
      <c r="A192" t="s">
        <v>37</v>
      </c>
      <c r="B192" t="s">
        <v>20</v>
      </c>
      <c r="C192">
        <v>15.9</v>
      </c>
      <c r="D192">
        <v>5100</v>
      </c>
    </row>
    <row r="193" spans="1:4" x14ac:dyDescent="0.25">
      <c r="A193" t="s">
        <v>100</v>
      </c>
      <c r="B193" t="s">
        <v>26</v>
      </c>
      <c r="C193">
        <v>24</v>
      </c>
      <c r="D193">
        <v>7700</v>
      </c>
    </row>
    <row r="194" spans="1:4" x14ac:dyDescent="0.25">
      <c r="A194" t="s">
        <v>22</v>
      </c>
      <c r="B194" t="s">
        <v>14</v>
      </c>
      <c r="C194">
        <v>25</v>
      </c>
      <c r="D194">
        <v>5700</v>
      </c>
    </row>
    <row r="195" spans="1:4" x14ac:dyDescent="0.25">
      <c r="A195" t="s">
        <v>41</v>
      </c>
      <c r="B195" t="s">
        <v>26</v>
      </c>
      <c r="C195">
        <v>0</v>
      </c>
      <c r="D195">
        <v>4000</v>
      </c>
    </row>
    <row r="196" spans="1:4" x14ac:dyDescent="0.25">
      <c r="A196" t="s">
        <v>131</v>
      </c>
      <c r="B196" t="s">
        <v>26</v>
      </c>
      <c r="C196">
        <v>0</v>
      </c>
      <c r="D196">
        <v>3500</v>
      </c>
    </row>
    <row r="197" spans="1:4" x14ac:dyDescent="0.25">
      <c r="A197" t="s">
        <v>262</v>
      </c>
      <c r="B197" t="s">
        <v>18</v>
      </c>
      <c r="C197">
        <v>11</v>
      </c>
      <c r="D197">
        <v>3500</v>
      </c>
    </row>
    <row r="198" spans="1:4" x14ac:dyDescent="0.25">
      <c r="A198" t="s">
        <v>227</v>
      </c>
      <c r="B198" t="s">
        <v>23</v>
      </c>
      <c r="C198">
        <v>15.4</v>
      </c>
      <c r="D198">
        <v>3500</v>
      </c>
    </row>
    <row r="199" spans="1:4" x14ac:dyDescent="0.25">
      <c r="A199" t="s">
        <v>126</v>
      </c>
      <c r="B199" t="s">
        <v>23</v>
      </c>
      <c r="C199">
        <v>1.7</v>
      </c>
      <c r="D199">
        <v>4100</v>
      </c>
    </row>
    <row r="200" spans="1:4" x14ac:dyDescent="0.25">
      <c r="A200" t="s">
        <v>71</v>
      </c>
      <c r="B200" t="s">
        <v>23</v>
      </c>
      <c r="C200">
        <v>8.8000000000000007</v>
      </c>
      <c r="D200">
        <v>3600</v>
      </c>
    </row>
    <row r="201" spans="1:4" x14ac:dyDescent="0.25">
      <c r="A201" t="s">
        <v>142</v>
      </c>
      <c r="B201" t="s">
        <v>20</v>
      </c>
      <c r="C201">
        <v>0</v>
      </c>
      <c r="D201">
        <v>3500</v>
      </c>
    </row>
    <row r="202" spans="1:4" x14ac:dyDescent="0.25">
      <c r="A202" t="s">
        <v>165</v>
      </c>
      <c r="B202" t="s">
        <v>23</v>
      </c>
      <c r="C202">
        <v>0</v>
      </c>
      <c r="D202">
        <v>3500</v>
      </c>
    </row>
    <row r="203" spans="1:4" x14ac:dyDescent="0.25">
      <c r="A203" t="s">
        <v>143</v>
      </c>
      <c r="B203" t="s">
        <v>18</v>
      </c>
      <c r="C203">
        <v>0</v>
      </c>
      <c r="D203">
        <v>3500</v>
      </c>
    </row>
    <row r="204" spans="1:4" x14ac:dyDescent="0.25">
      <c r="A204" t="s">
        <v>207</v>
      </c>
      <c r="B204" t="s">
        <v>23</v>
      </c>
      <c r="C204">
        <v>0</v>
      </c>
      <c r="D204">
        <v>3500</v>
      </c>
    </row>
    <row r="205" spans="1:4" x14ac:dyDescent="0.25">
      <c r="A205" t="s">
        <v>63</v>
      </c>
      <c r="B205" t="s">
        <v>23</v>
      </c>
      <c r="C205">
        <v>61.4</v>
      </c>
      <c r="D205">
        <v>10900</v>
      </c>
    </row>
    <row r="206" spans="1:4" x14ac:dyDescent="0.25">
      <c r="A206" t="s">
        <v>206</v>
      </c>
      <c r="B206" t="s">
        <v>23</v>
      </c>
      <c r="C206">
        <v>11.2</v>
      </c>
      <c r="D206">
        <v>3500</v>
      </c>
    </row>
    <row r="207" spans="1:4" x14ac:dyDescent="0.25">
      <c r="A207" t="s">
        <v>84</v>
      </c>
      <c r="B207" t="s">
        <v>26</v>
      </c>
      <c r="C207">
        <v>10.6</v>
      </c>
      <c r="D207">
        <v>3800</v>
      </c>
    </row>
    <row r="208" spans="1:4" x14ac:dyDescent="0.25">
      <c r="A208" t="s">
        <v>39</v>
      </c>
      <c r="B208" t="s">
        <v>20</v>
      </c>
      <c r="C208">
        <v>14.2</v>
      </c>
      <c r="D208">
        <v>4000</v>
      </c>
    </row>
    <row r="209" spans="1:4" x14ac:dyDescent="0.25">
      <c r="A209" t="s">
        <v>263</v>
      </c>
      <c r="B209" t="s">
        <v>14</v>
      </c>
      <c r="C209">
        <v>0</v>
      </c>
      <c r="D209">
        <v>5700</v>
      </c>
    </row>
    <row r="210" spans="1:4" x14ac:dyDescent="0.25">
      <c r="A210" t="s">
        <v>189</v>
      </c>
      <c r="B210" t="s">
        <v>18</v>
      </c>
      <c r="C210">
        <v>2</v>
      </c>
      <c r="D210">
        <v>3500</v>
      </c>
    </row>
    <row r="211" spans="1:4" x14ac:dyDescent="0.25">
      <c r="A211" t="s">
        <v>264</v>
      </c>
      <c r="B211" t="s">
        <v>26</v>
      </c>
      <c r="C211">
        <v>0</v>
      </c>
      <c r="D211">
        <v>4100</v>
      </c>
    </row>
    <row r="212" spans="1:4" x14ac:dyDescent="0.25">
      <c r="A212" t="s">
        <v>122</v>
      </c>
      <c r="B212" t="s">
        <v>14</v>
      </c>
      <c r="C212">
        <v>25</v>
      </c>
      <c r="D212">
        <v>5600</v>
      </c>
    </row>
    <row r="213" spans="1:4" x14ac:dyDescent="0.25">
      <c r="A213" t="s">
        <v>129</v>
      </c>
      <c r="B213" t="s">
        <v>14</v>
      </c>
      <c r="C213">
        <v>16.399999999999999</v>
      </c>
      <c r="D213">
        <v>4100</v>
      </c>
    </row>
    <row r="214" spans="1:4" x14ac:dyDescent="0.25">
      <c r="A214" t="s">
        <v>161</v>
      </c>
      <c r="B214" t="s">
        <v>20</v>
      </c>
      <c r="C214">
        <v>12</v>
      </c>
      <c r="D214">
        <v>4000</v>
      </c>
    </row>
    <row r="215" spans="1:4" x14ac:dyDescent="0.25">
      <c r="A215" t="s">
        <v>166</v>
      </c>
      <c r="B215" t="s">
        <v>18</v>
      </c>
      <c r="C215">
        <v>0</v>
      </c>
      <c r="D215">
        <v>3900</v>
      </c>
    </row>
    <row r="216" spans="1:4" x14ac:dyDescent="0.25">
      <c r="A216" t="s">
        <v>197</v>
      </c>
      <c r="B216" t="s">
        <v>20</v>
      </c>
      <c r="C216">
        <v>19.2</v>
      </c>
      <c r="D216">
        <v>4400</v>
      </c>
    </row>
    <row r="217" spans="1:4" x14ac:dyDescent="0.25">
      <c r="A217" t="s">
        <v>223</v>
      </c>
      <c r="B217" t="s">
        <v>26</v>
      </c>
      <c r="C217">
        <v>31.8</v>
      </c>
      <c r="D217">
        <v>6700</v>
      </c>
    </row>
    <row r="218" spans="1:4" x14ac:dyDescent="0.25">
      <c r="A218" t="s">
        <v>212</v>
      </c>
      <c r="B218" t="s">
        <v>26</v>
      </c>
      <c r="C218">
        <v>32.1</v>
      </c>
      <c r="D218">
        <v>5800</v>
      </c>
    </row>
    <row r="219" spans="1:4" x14ac:dyDescent="0.25">
      <c r="A219" t="s">
        <v>194</v>
      </c>
      <c r="B219" t="s">
        <v>14</v>
      </c>
      <c r="C219">
        <v>16.2</v>
      </c>
      <c r="D219">
        <v>5200</v>
      </c>
    </row>
    <row r="220" spans="1:4" x14ac:dyDescent="0.25">
      <c r="A220" t="s">
        <v>211</v>
      </c>
      <c r="B220" t="s">
        <v>23</v>
      </c>
      <c r="C220">
        <v>23</v>
      </c>
      <c r="D220">
        <v>6800</v>
      </c>
    </row>
    <row r="221" spans="1:4" x14ac:dyDescent="0.25">
      <c r="A221" t="s">
        <v>265</v>
      </c>
      <c r="B221" t="s">
        <v>23</v>
      </c>
      <c r="C221">
        <v>12.3</v>
      </c>
      <c r="D221">
        <v>3500</v>
      </c>
    </row>
    <row r="222" spans="1:4" x14ac:dyDescent="0.25">
      <c r="A222" t="s">
        <v>118</v>
      </c>
      <c r="B222" t="s">
        <v>23</v>
      </c>
      <c r="C222">
        <v>11.2</v>
      </c>
      <c r="D222">
        <v>3800</v>
      </c>
    </row>
    <row r="223" spans="1:4" x14ac:dyDescent="0.25">
      <c r="A223" t="s">
        <v>239</v>
      </c>
      <c r="B223" t="s">
        <v>20</v>
      </c>
      <c r="C223">
        <v>9.4</v>
      </c>
      <c r="D223">
        <v>4000</v>
      </c>
    </row>
    <row r="224" spans="1:4" x14ac:dyDescent="0.25">
      <c r="A224" t="s">
        <v>82</v>
      </c>
      <c r="B224" t="s">
        <v>20</v>
      </c>
      <c r="C224">
        <v>17</v>
      </c>
      <c r="D224">
        <v>6000</v>
      </c>
    </row>
    <row r="225" spans="1:4" x14ac:dyDescent="0.25">
      <c r="A225" t="s">
        <v>266</v>
      </c>
      <c r="B225" t="s">
        <v>14</v>
      </c>
      <c r="C225">
        <v>0</v>
      </c>
      <c r="D225">
        <v>3500</v>
      </c>
    </row>
    <row r="226" spans="1:4" x14ac:dyDescent="0.25">
      <c r="A226" t="s">
        <v>219</v>
      </c>
      <c r="B226" t="s">
        <v>18</v>
      </c>
      <c r="C226">
        <v>38.4</v>
      </c>
      <c r="D226">
        <v>8000</v>
      </c>
    </row>
    <row r="227" spans="1:4" x14ac:dyDescent="0.25">
      <c r="A227" t="s">
        <v>128</v>
      </c>
      <c r="B227" t="s">
        <v>18</v>
      </c>
      <c r="C227">
        <v>3.2</v>
      </c>
      <c r="D227">
        <v>3600</v>
      </c>
    </row>
    <row r="228" spans="1:4" x14ac:dyDescent="0.25">
      <c r="A228" t="s">
        <v>96</v>
      </c>
      <c r="B228" t="s">
        <v>18</v>
      </c>
      <c r="C228">
        <v>39.1</v>
      </c>
      <c r="D228">
        <v>5000</v>
      </c>
    </row>
    <row r="229" spans="1:4" x14ac:dyDescent="0.25">
      <c r="A229" t="s">
        <v>267</v>
      </c>
      <c r="B229" t="s">
        <v>26</v>
      </c>
      <c r="C229">
        <v>0</v>
      </c>
      <c r="D229">
        <v>6200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Nov 4 Data Sheet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tnewill</dc:creator>
  <cp:lastModifiedBy>tnewill</cp:lastModifiedBy>
  <dcterms:created xsi:type="dcterms:W3CDTF">2015-11-07T19:41:09Z</dcterms:created>
  <dcterms:modified xsi:type="dcterms:W3CDTF">2015-11-08T02:49:21Z</dcterms:modified>
</cp:coreProperties>
</file>