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Lineups\"/>
    </mc:Choice>
  </mc:AlternateContent>
  <bookViews>
    <workbookView xWindow="0" yWindow="0" windowWidth="16395" windowHeight="6930" activeTab="1"/>
  </bookViews>
  <sheets>
    <sheet name="model" sheetId="1" r:id="rId1"/>
    <sheet name="Sheet1" sheetId="2" r:id="rId2"/>
  </sheets>
  <externalReferences>
    <externalReference r:id="rId3"/>
  </externalReferences>
  <definedNames>
    <definedName name="Add">model!$H$9:$H$128</definedName>
    <definedName name="C_">model!$M$9:$M$128</definedName>
    <definedName name="ExternalData_1" localSheetId="0">model!$A$8:$H$128</definedName>
    <definedName name="FAN">[1]Sheet3!$B$1:$D$175</definedName>
    <definedName name="fp">Sheet1!$M$1:$N$23</definedName>
    <definedName name="FPPG">model!$D$9:$D$128</definedName>
    <definedName name="Game">model!$F$9:$F$128</definedName>
    <definedName name="PF">model!$K$9:$K$128</definedName>
    <definedName name="PG">model!$I$9:$I$128</definedName>
    <definedName name="pick">model!$C$9:$C$128</definedName>
    <definedName name="Played">model!$E$9:$E$128</definedName>
    <definedName name="Salary">model!$G$9:$G$128</definedName>
    <definedName name="SF">model!$L$9:$L$128</definedName>
    <definedName name="SG">model!$J$9:$J$128</definedName>
    <definedName name="solver_adj" localSheetId="0" hidden="1">model!$C$9:$C$128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model!$F$1</definedName>
    <definedName name="solver_lhs2" localSheetId="0" hidden="1">model!$F$2:$F$6</definedName>
    <definedName name="solver_lhs3" localSheetId="0" hidden="1">model!$C$9:$C$128</definedName>
    <definedName name="solver_lhs4" localSheetId="0" hidden="1">model!$C$9:$C$128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5</definedName>
    <definedName name="solver_rhs1" localSheetId="0" hidden="1">model!$H$1</definedName>
    <definedName name="solver_rhs2" localSheetId="0" hidden="1">model!$H$2:$H$6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55" i="2"/>
  <c r="B44" i="2"/>
  <c r="B33" i="2"/>
  <c r="B22" i="2"/>
  <c r="B11" i="2"/>
  <c r="B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19" i="2"/>
  <c r="B20" i="2"/>
  <c r="B21" i="2"/>
  <c r="B24" i="2"/>
  <c r="B25" i="2"/>
  <c r="B26" i="2"/>
  <c r="B27" i="2"/>
  <c r="B28" i="2"/>
  <c r="B29" i="2"/>
  <c r="B30" i="2"/>
  <c r="B31" i="2"/>
  <c r="B32" i="2"/>
  <c r="B35" i="2"/>
  <c r="B36" i="2"/>
  <c r="B37" i="2"/>
  <c r="B38" i="2"/>
  <c r="B39" i="2"/>
  <c r="B40" i="2"/>
  <c r="B41" i="2"/>
  <c r="B42" i="2"/>
  <c r="B43" i="2"/>
  <c r="B46" i="2"/>
  <c r="B47" i="2"/>
  <c r="B48" i="2"/>
  <c r="B49" i="2"/>
  <c r="B50" i="2"/>
  <c r="B51" i="2"/>
  <c r="B52" i="2"/>
  <c r="B53" i="2"/>
  <c r="B54" i="2"/>
  <c r="B57" i="2"/>
  <c r="B58" i="2"/>
  <c r="B59" i="2"/>
  <c r="B60" i="2"/>
  <c r="B61" i="2"/>
  <c r="B62" i="2"/>
  <c r="B63" i="2"/>
  <c r="B64" i="2"/>
  <c r="B65" i="2"/>
  <c r="B2" i="2"/>
  <c r="F7" i="1" l="1"/>
  <c r="B5" i="1"/>
  <c r="F1" i="1"/>
  <c r="K11" i="1" l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24" i="1"/>
  <c r="K32" i="1"/>
  <c r="K40" i="1"/>
  <c r="K48" i="1"/>
  <c r="K56" i="1"/>
  <c r="K60" i="1"/>
  <c r="K61" i="1"/>
  <c r="K6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9" i="1"/>
  <c r="K13" i="1"/>
  <c r="K21" i="1"/>
  <c r="K29" i="1"/>
  <c r="K37" i="1"/>
  <c r="K45" i="1"/>
  <c r="K53" i="1"/>
  <c r="K72" i="1"/>
  <c r="K73" i="1"/>
  <c r="K74" i="1"/>
  <c r="K77" i="1"/>
  <c r="K81" i="1"/>
  <c r="K20" i="1"/>
  <c r="K36" i="1"/>
  <c r="K52" i="1"/>
  <c r="K69" i="1"/>
  <c r="K82" i="1"/>
  <c r="K93" i="1"/>
  <c r="K94" i="1"/>
  <c r="K95" i="1"/>
  <c r="K109" i="1"/>
  <c r="K110" i="1"/>
  <c r="K111" i="1"/>
  <c r="K125" i="1"/>
  <c r="K126" i="1"/>
  <c r="K127" i="1"/>
  <c r="K17" i="1"/>
  <c r="K33" i="1"/>
  <c r="K49" i="1"/>
  <c r="K65" i="1"/>
  <c r="K79" i="1"/>
  <c r="K89" i="1"/>
  <c r="K90" i="1"/>
  <c r="K91" i="1"/>
  <c r="K12" i="1"/>
  <c r="K28" i="1"/>
  <c r="K44" i="1"/>
  <c r="K68" i="1"/>
  <c r="K70" i="1"/>
  <c r="K78" i="1"/>
  <c r="K85" i="1"/>
  <c r="K86" i="1"/>
  <c r="K87" i="1"/>
  <c r="K101" i="1"/>
  <c r="K102" i="1"/>
  <c r="K103" i="1"/>
  <c r="K117" i="1"/>
  <c r="K118" i="1"/>
  <c r="K119" i="1"/>
  <c r="K25" i="1"/>
  <c r="K41" i="1"/>
  <c r="K97" i="1"/>
  <c r="K113" i="1"/>
  <c r="K115" i="1"/>
  <c r="K64" i="1"/>
  <c r="K98" i="1"/>
  <c r="K105" i="1"/>
  <c r="K107" i="1"/>
  <c r="K122" i="1"/>
  <c r="K57" i="1"/>
  <c r="K66" i="1"/>
  <c r="K99" i="1"/>
  <c r="K114" i="1"/>
  <c r="K83" i="1"/>
  <c r="K106" i="1"/>
  <c r="K121" i="1"/>
  <c r="K123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12" i="1"/>
  <c r="I16" i="1"/>
  <c r="I20" i="1"/>
  <c r="I24" i="1"/>
  <c r="I28" i="1"/>
  <c r="I32" i="1"/>
  <c r="I36" i="1"/>
  <c r="I40" i="1"/>
  <c r="I44" i="1"/>
  <c r="I48" i="1"/>
  <c r="I52" i="1"/>
  <c r="I56" i="1"/>
  <c r="I10" i="1"/>
  <c r="I18" i="1"/>
  <c r="I26" i="1"/>
  <c r="I34" i="1"/>
  <c r="I42" i="1"/>
  <c r="I50" i="1"/>
  <c r="I58" i="1"/>
  <c r="I70" i="1"/>
  <c r="I71" i="1"/>
  <c r="I72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5" i="1"/>
  <c r="I23" i="1"/>
  <c r="I31" i="1"/>
  <c r="I39" i="1"/>
  <c r="I47" i="1"/>
  <c r="I55" i="1"/>
  <c r="I66" i="1"/>
  <c r="I67" i="1"/>
  <c r="I68" i="1"/>
  <c r="I79" i="1"/>
  <c r="I83" i="1"/>
  <c r="I14" i="1"/>
  <c r="I30" i="1"/>
  <c r="I46" i="1"/>
  <c r="I63" i="1"/>
  <c r="I87" i="1"/>
  <c r="I88" i="1"/>
  <c r="I89" i="1"/>
  <c r="I103" i="1"/>
  <c r="I104" i="1"/>
  <c r="I105" i="1"/>
  <c r="I119" i="1"/>
  <c r="I120" i="1"/>
  <c r="I121" i="1"/>
  <c r="I11" i="1"/>
  <c r="I27" i="1"/>
  <c r="I43" i="1"/>
  <c r="I59" i="1"/>
  <c r="I74" i="1"/>
  <c r="I76" i="1"/>
  <c r="I81" i="1"/>
  <c r="I84" i="1"/>
  <c r="I85" i="1"/>
  <c r="I99" i="1"/>
  <c r="I22" i="1"/>
  <c r="I38" i="1"/>
  <c r="I54" i="1"/>
  <c r="I62" i="1"/>
  <c r="I64" i="1"/>
  <c r="I80" i="1"/>
  <c r="I95" i="1"/>
  <c r="I96" i="1"/>
  <c r="I97" i="1"/>
  <c r="I111" i="1"/>
  <c r="I112" i="1"/>
  <c r="I113" i="1"/>
  <c r="I127" i="1"/>
  <c r="I128" i="1"/>
  <c r="I19" i="1"/>
  <c r="I35" i="1"/>
  <c r="I51" i="1"/>
  <c r="I93" i="1"/>
  <c r="I107" i="1"/>
  <c r="I109" i="1"/>
  <c r="I124" i="1"/>
  <c r="I101" i="1"/>
  <c r="I116" i="1"/>
  <c r="I75" i="1"/>
  <c r="I91" i="1"/>
  <c r="I108" i="1"/>
  <c r="I123" i="1"/>
  <c r="I125" i="1"/>
  <c r="I60" i="1"/>
  <c r="I77" i="1"/>
  <c r="I92" i="1"/>
  <c r="I100" i="1"/>
  <c r="I115" i="1"/>
  <c r="I117" i="1"/>
  <c r="I9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11" i="1"/>
  <c r="J15" i="1"/>
  <c r="J19" i="1"/>
  <c r="J23" i="1"/>
  <c r="J27" i="1"/>
  <c r="J31" i="1"/>
  <c r="J35" i="1"/>
  <c r="J39" i="1"/>
  <c r="J43" i="1"/>
  <c r="J47" i="1"/>
  <c r="J51" i="1"/>
  <c r="J55" i="1"/>
  <c r="J13" i="1"/>
  <c r="J21" i="1"/>
  <c r="J29" i="1"/>
  <c r="J37" i="1"/>
  <c r="J45" i="1"/>
  <c r="J53" i="1"/>
  <c r="J59" i="1"/>
  <c r="J73" i="1"/>
  <c r="J74" i="1"/>
  <c r="J75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0" i="1"/>
  <c r="J18" i="1"/>
  <c r="J26" i="1"/>
  <c r="J34" i="1"/>
  <c r="J42" i="1"/>
  <c r="J50" i="1"/>
  <c r="J58" i="1"/>
  <c r="J69" i="1"/>
  <c r="J70" i="1"/>
  <c r="J71" i="1"/>
  <c r="J78" i="1"/>
  <c r="J82" i="1"/>
  <c r="J17" i="1"/>
  <c r="J33" i="1"/>
  <c r="J49" i="1"/>
  <c r="J65" i="1"/>
  <c r="J67" i="1"/>
  <c r="J79" i="1"/>
  <c r="J90" i="1"/>
  <c r="J91" i="1"/>
  <c r="J92" i="1"/>
  <c r="J106" i="1"/>
  <c r="J107" i="1"/>
  <c r="J108" i="1"/>
  <c r="J122" i="1"/>
  <c r="J123" i="1"/>
  <c r="J124" i="1"/>
  <c r="J14" i="1"/>
  <c r="J30" i="1"/>
  <c r="J46" i="1"/>
  <c r="J61" i="1"/>
  <c r="J63" i="1"/>
  <c r="J86" i="1"/>
  <c r="J87" i="1"/>
  <c r="J88" i="1"/>
  <c r="J25" i="1"/>
  <c r="J41" i="1"/>
  <c r="J57" i="1"/>
  <c r="J66" i="1"/>
  <c r="J83" i="1"/>
  <c r="J84" i="1"/>
  <c r="J98" i="1"/>
  <c r="J99" i="1"/>
  <c r="J100" i="1"/>
  <c r="J114" i="1"/>
  <c r="J115" i="1"/>
  <c r="J116" i="1"/>
  <c r="J9" i="1"/>
  <c r="J22" i="1"/>
  <c r="J38" i="1"/>
  <c r="J62" i="1"/>
  <c r="J111" i="1"/>
  <c r="J126" i="1"/>
  <c r="J128" i="1"/>
  <c r="J54" i="1"/>
  <c r="J80" i="1"/>
  <c r="J94" i="1"/>
  <c r="J103" i="1"/>
  <c r="J118" i="1"/>
  <c r="J120" i="1"/>
  <c r="J95" i="1"/>
  <c r="J110" i="1"/>
  <c r="J112" i="1"/>
  <c r="J127" i="1"/>
  <c r="J96" i="1"/>
  <c r="J102" i="1"/>
  <c r="J104" i="1"/>
  <c r="J119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13" i="1"/>
  <c r="L17" i="1"/>
  <c r="L21" i="1"/>
  <c r="L25" i="1"/>
  <c r="L29" i="1"/>
  <c r="L33" i="1"/>
  <c r="L37" i="1"/>
  <c r="L41" i="1"/>
  <c r="L45" i="1"/>
  <c r="L49" i="1"/>
  <c r="L53" i="1"/>
  <c r="L57" i="1"/>
  <c r="L11" i="1"/>
  <c r="L19" i="1"/>
  <c r="L27" i="1"/>
  <c r="L35" i="1"/>
  <c r="L43" i="1"/>
  <c r="L51" i="1"/>
  <c r="L63" i="1"/>
  <c r="L64" i="1"/>
  <c r="L6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6" i="1"/>
  <c r="L24" i="1"/>
  <c r="L32" i="1"/>
  <c r="L40" i="1"/>
  <c r="L48" i="1"/>
  <c r="L56" i="1"/>
  <c r="L59" i="1"/>
  <c r="L60" i="1"/>
  <c r="L61" i="1"/>
  <c r="L75" i="1"/>
  <c r="L76" i="1"/>
  <c r="L80" i="1"/>
  <c r="L23" i="1"/>
  <c r="L39" i="1"/>
  <c r="L55" i="1"/>
  <c r="L71" i="1"/>
  <c r="L73" i="1"/>
  <c r="L77" i="1"/>
  <c r="L96" i="1"/>
  <c r="L97" i="1"/>
  <c r="L98" i="1"/>
  <c r="L112" i="1"/>
  <c r="L113" i="1"/>
  <c r="L114" i="1"/>
  <c r="L128" i="1"/>
  <c r="L20" i="1"/>
  <c r="L36" i="1"/>
  <c r="L52" i="1"/>
  <c r="L67" i="1"/>
  <c r="L69" i="1"/>
  <c r="L82" i="1"/>
  <c r="L92" i="1"/>
  <c r="L93" i="1"/>
  <c r="L94" i="1"/>
  <c r="L15" i="1"/>
  <c r="L31" i="1"/>
  <c r="L47" i="1"/>
  <c r="L72" i="1"/>
  <c r="L81" i="1"/>
  <c r="L88" i="1"/>
  <c r="L89" i="1"/>
  <c r="L90" i="1"/>
  <c r="L104" i="1"/>
  <c r="L105" i="1"/>
  <c r="L106" i="1"/>
  <c r="L120" i="1"/>
  <c r="L121" i="1"/>
  <c r="L122" i="1"/>
  <c r="L12" i="1"/>
  <c r="L28" i="1"/>
  <c r="L44" i="1"/>
  <c r="L78" i="1"/>
  <c r="L84" i="1"/>
  <c r="L100" i="1"/>
  <c r="L102" i="1"/>
  <c r="L117" i="1"/>
  <c r="L85" i="1"/>
  <c r="L109" i="1"/>
  <c r="L124" i="1"/>
  <c r="L126" i="1"/>
  <c r="L86" i="1"/>
  <c r="L101" i="1"/>
  <c r="L116" i="1"/>
  <c r="L118" i="1"/>
  <c r="L9" i="1"/>
  <c r="L68" i="1"/>
  <c r="L108" i="1"/>
  <c r="L110" i="1"/>
  <c r="L12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12" i="1"/>
  <c r="M16" i="1"/>
  <c r="M20" i="1"/>
  <c r="M24" i="1"/>
  <c r="M28" i="1"/>
  <c r="M32" i="1"/>
  <c r="M36" i="1"/>
  <c r="M40" i="1"/>
  <c r="M44" i="1"/>
  <c r="M48" i="1"/>
  <c r="M52" i="1"/>
  <c r="M56" i="1"/>
  <c r="M14" i="1"/>
  <c r="M22" i="1"/>
  <c r="M30" i="1"/>
  <c r="M38" i="1"/>
  <c r="M46" i="1"/>
  <c r="M54" i="1"/>
  <c r="M66" i="1"/>
  <c r="M67" i="1"/>
  <c r="M68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1" i="1"/>
  <c r="M19" i="1"/>
  <c r="M27" i="1"/>
  <c r="M35" i="1"/>
  <c r="M43" i="1"/>
  <c r="M51" i="1"/>
  <c r="M62" i="1"/>
  <c r="M63" i="1"/>
  <c r="M64" i="1"/>
  <c r="M79" i="1"/>
  <c r="M10" i="1"/>
  <c r="M26" i="1"/>
  <c r="M42" i="1"/>
  <c r="M58" i="1"/>
  <c r="M60" i="1"/>
  <c r="M75" i="1"/>
  <c r="M80" i="1"/>
  <c r="M83" i="1"/>
  <c r="M84" i="1"/>
  <c r="M85" i="1"/>
  <c r="M99" i="1"/>
  <c r="M100" i="1"/>
  <c r="M101" i="1"/>
  <c r="M115" i="1"/>
  <c r="M116" i="1"/>
  <c r="M117" i="1"/>
  <c r="M9" i="1"/>
  <c r="M23" i="1"/>
  <c r="M39" i="1"/>
  <c r="M55" i="1"/>
  <c r="M71" i="1"/>
  <c r="M77" i="1"/>
  <c r="M95" i="1"/>
  <c r="M96" i="1"/>
  <c r="M97" i="1"/>
  <c r="M18" i="1"/>
  <c r="M34" i="1"/>
  <c r="M50" i="1"/>
  <c r="M59" i="1"/>
  <c r="M74" i="1"/>
  <c r="M76" i="1"/>
  <c r="M91" i="1"/>
  <c r="M92" i="1"/>
  <c r="M93" i="1"/>
  <c r="M107" i="1"/>
  <c r="M108" i="1"/>
  <c r="M109" i="1"/>
  <c r="M123" i="1"/>
  <c r="M124" i="1"/>
  <c r="M125" i="1"/>
  <c r="M15" i="1"/>
  <c r="M31" i="1"/>
  <c r="M47" i="1"/>
  <c r="M70" i="1"/>
  <c r="M88" i="1"/>
  <c r="M104" i="1"/>
  <c r="M119" i="1"/>
  <c r="M121" i="1"/>
  <c r="M72" i="1"/>
  <c r="M89" i="1"/>
  <c r="M111" i="1"/>
  <c r="M113" i="1"/>
  <c r="M128" i="1"/>
  <c r="M81" i="1"/>
  <c r="M103" i="1"/>
  <c r="M105" i="1"/>
  <c r="M120" i="1"/>
  <c r="M87" i="1"/>
  <c r="M112" i="1"/>
  <c r="M127" i="1"/>
  <c r="F4" i="1" l="1"/>
  <c r="F3" i="1"/>
  <c r="F5" i="1"/>
  <c r="I7" i="1"/>
  <c r="F2" i="1"/>
  <c r="F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<sst xmlns="http://schemas.openxmlformats.org/spreadsheetml/2006/main" count="506" uniqueCount="159">
  <si>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</si>
  <si>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</si>
  <si>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</si>
  <si>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</si>
  <si>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</si>
  <si>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</si>
  <si>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</si>
  <si>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</si>
  <si>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</si>
  <si>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</si>
  <si>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</si>
  <si>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</si>
  <si>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</si>
  <si>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</si>
  <si>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</si>
  <si>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</si>
  <si>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</si>
  <si>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James Harden</t>
  </si>
  <si>
    <t>Anthony Davis</t>
  </si>
  <si>
    <t>LeBron James</t>
  </si>
  <si>
    <t>Brandon Knight</t>
  </si>
  <si>
    <t>Paul Millsap</t>
  </si>
  <si>
    <t>Andre Drummond</t>
  </si>
  <si>
    <t>Brook Lopez</t>
  </si>
  <si>
    <t>Kevin Love</t>
  </si>
  <si>
    <t>Al Horford</t>
  </si>
  <si>
    <t>Eric Bledsoe</t>
  </si>
  <si>
    <t>John Wall</t>
  </si>
  <si>
    <t>Carmelo Anthony</t>
  </si>
  <si>
    <t>Greg Monroe</t>
  </si>
  <si>
    <t>Brad Beal</t>
  </si>
  <si>
    <t>Jeff Teague</t>
  </si>
  <si>
    <t>Kristaps Porzingis</t>
  </si>
  <si>
    <t>Giannis Antetokounmpo</t>
  </si>
  <si>
    <t>Reggie Jackson</t>
  </si>
  <si>
    <t>Dirk Nowitzki</t>
  </si>
  <si>
    <t>Tyreke Evans</t>
  </si>
  <si>
    <t>Zaza Pachulia</t>
  </si>
  <si>
    <t>Deron Williams</t>
  </si>
  <si>
    <t>Jordan Clarkson</t>
  </si>
  <si>
    <t>Kobe Bryant</t>
  </si>
  <si>
    <t>Thaddeus Young</t>
  </si>
  <si>
    <t>Jarrett Jack</t>
  </si>
  <si>
    <t>Clint Capela</t>
  </si>
  <si>
    <t>Ryan Anderson</t>
  </si>
  <si>
    <t>Mo Williams</t>
  </si>
  <si>
    <t>Julius Randle</t>
  </si>
  <si>
    <t>Joe Johnson</t>
  </si>
  <si>
    <t>Trevor Ariza</t>
  </si>
  <si>
    <t>Roy Hibbert</t>
  </si>
  <si>
    <t>Khris Middleton</t>
  </si>
  <si>
    <t>Tristan Thompson</t>
  </si>
  <si>
    <t>J.R. Smith</t>
  </si>
  <si>
    <t>Wesley Matthews</t>
  </si>
  <si>
    <t>Michael Carter-Williams</t>
  </si>
  <si>
    <t>Markieff Morris</t>
  </si>
  <si>
    <t>Marcus Morris</t>
  </si>
  <si>
    <t>Otto Porter</t>
  </si>
  <si>
    <t>Thabo Sefolosha</t>
  </si>
  <si>
    <t>Jrue Holiday</t>
  </si>
  <si>
    <t>Terrence Jones</t>
  </si>
  <si>
    <t>Kentavious Caldwell-Pope</t>
  </si>
  <si>
    <t>Arron Afflalo</t>
  </si>
  <si>
    <t>Kyle Korver</t>
  </si>
  <si>
    <t>Ersan Ilyasova</t>
  </si>
  <si>
    <t>D'Angelo Russell</t>
  </si>
  <si>
    <t>Patrick Beverley</t>
  </si>
  <si>
    <t>Jerryd Bayless</t>
  </si>
  <si>
    <t>Eric Gordon</t>
  </si>
  <si>
    <t>Jose Calderon</t>
  </si>
  <si>
    <t>O.J. Mayo</t>
  </si>
  <si>
    <t>Jabari Parker</t>
  </si>
  <si>
    <t>Kent Bazemore</t>
  </si>
  <si>
    <t>Nene Hilario</t>
  </si>
  <si>
    <t>Louis Williams</t>
  </si>
  <si>
    <t>Jared Dudley</t>
  </si>
  <si>
    <t>Robin Lopez</t>
  </si>
  <si>
    <t>Matthew Dellavedova</t>
  </si>
  <si>
    <t>T.J. Warren</t>
  </si>
  <si>
    <t>Rondae Hollis-Jefferson</t>
  </si>
  <si>
    <t>Kris Humphries</t>
  </si>
  <si>
    <t>Shane Larkin</t>
  </si>
  <si>
    <t>Raymond Felton</t>
  </si>
  <si>
    <t>Dennis Schroder</t>
  </si>
  <si>
    <t>Tyson Chandler</t>
  </si>
  <si>
    <t>Mike Muscala</t>
  </si>
  <si>
    <t>Chandler Parsons</t>
  </si>
  <si>
    <t>Norris Cole</t>
  </si>
  <si>
    <t>Langston Galloway</t>
  </si>
  <si>
    <t>Devin Harris</t>
  </si>
  <si>
    <t>Gary Neal</t>
  </si>
  <si>
    <t>Corey Brewer</t>
  </si>
  <si>
    <t>Stanley Johnson</t>
  </si>
  <si>
    <t>Marcus Thornton</t>
  </si>
  <si>
    <t>Dwight Powell</t>
  </si>
  <si>
    <t>Ramon Sessions</t>
  </si>
  <si>
    <t>Ty Lawson</t>
  </si>
  <si>
    <t>Alonzo Gee</t>
  </si>
  <si>
    <t>P.J. Tucker</t>
  </si>
  <si>
    <t>Jon Leuer</t>
  </si>
  <si>
    <t>Wayne Ellington</t>
  </si>
  <si>
    <t>Ishmael Smith</t>
  </si>
  <si>
    <t>Timofey Mozgov</t>
  </si>
  <si>
    <t>Alex Len</t>
  </si>
  <si>
    <t>Brandon Bass</t>
  </si>
  <si>
    <t>John Henson</t>
  </si>
  <si>
    <t>Bojan Bogdanovic</t>
  </si>
  <si>
    <t>Nick Young</t>
  </si>
  <si>
    <t>Richard Jefferson</t>
  </si>
  <si>
    <t>Thomas Robinson</t>
  </si>
  <si>
    <t>Anthony Tolliver</t>
  </si>
  <si>
    <t>Charlie Villanueva</t>
  </si>
  <si>
    <t>Omer Asik</t>
  </si>
  <si>
    <t>Derrick Williams</t>
  </si>
  <si>
    <t>Aron Baynes</t>
  </si>
  <si>
    <t>Mike Scott</t>
  </si>
  <si>
    <t>Steve Blake</t>
  </si>
  <si>
    <t>Jerian Grant</t>
  </si>
  <si>
    <t>Tyler Ennis</t>
  </si>
  <si>
    <t>Lamar Patterson</t>
  </si>
  <si>
    <t>Devin Booker</t>
  </si>
  <si>
    <t>Lance Thomas</t>
  </si>
  <si>
    <t>Dante Cunningham</t>
  </si>
  <si>
    <t>Anderson Varejao</t>
  </si>
  <si>
    <t>Alexis Ajinca</t>
  </si>
  <si>
    <t>Kyle O'Quinn</t>
  </si>
  <si>
    <t>Justin Holiday</t>
  </si>
  <si>
    <t>Jeremy Evans</t>
  </si>
  <si>
    <t>Justin Anderson</t>
  </si>
  <si>
    <t>Johnny O'Bryant</t>
  </si>
  <si>
    <t>Markel Brown</t>
  </si>
  <si>
    <t>Miles Plumlee</t>
  </si>
  <si>
    <t>Jason Terry</t>
  </si>
  <si>
    <t>Donald Sloan</t>
  </si>
  <si>
    <t>Joel Anthony</t>
  </si>
  <si>
    <t>Spencer Dinwiddie</t>
  </si>
  <si>
    <t>Marcelo Huertas</t>
  </si>
  <si>
    <t>Shelvin Mack</t>
  </si>
  <si>
    <t>Sasha Vujacic</t>
  </si>
  <si>
    <t>Luke Babbitt</t>
  </si>
  <si>
    <t>Montrezl Harrell</t>
  </si>
  <si>
    <t>John Jenkins</t>
  </si>
  <si>
    <t>Ryan Kelly</t>
  </si>
  <si>
    <t>Toney Douglas</t>
  </si>
  <si>
    <t>Archie Goodwin</t>
  </si>
  <si>
    <t>Rashad Vaughn</t>
  </si>
  <si>
    <t>Mirza Teletovic</t>
  </si>
  <si>
    <t>Ronnie Price</t>
  </si>
  <si>
    <t>Chris Copeland</t>
  </si>
  <si>
    <t>Kelly Oubre</t>
  </si>
  <si>
    <t>Garrett Temple</t>
  </si>
  <si>
    <t>Kevin Seraphin</t>
  </si>
  <si>
    <t>Drew Gooden</t>
  </si>
  <si>
    <t>Jared Cunningham</t>
  </si>
  <si>
    <t>James Jones</t>
  </si>
  <si>
    <t>Tarik Black</t>
  </si>
  <si>
    <t>Darrun Hilliard</t>
  </si>
  <si>
    <t>Cleanthony Early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</si>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</sst>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04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 refreshError="1"/>
      <sheetData sheetId="1">
        <row r="1">
          <cell r="B1" t="str">
            <v>Anthony Davis</v>
          </cell>
          <cell r="C1" t="str">
            <v>PF</v>
          </cell>
          <cell r="D1">
            <v>11100</v>
          </cell>
        </row>
        <row r="2">
          <cell r="B2" t="str">
            <v>James Harden</v>
          </cell>
          <cell r="C2" t="str">
            <v>SG</v>
          </cell>
          <cell r="D2">
            <v>10800</v>
          </cell>
        </row>
        <row r="3">
          <cell r="B3" t="str">
            <v>LeBron James</v>
          </cell>
          <cell r="C3" t="str">
            <v>SF</v>
          </cell>
          <cell r="D3">
            <v>10000</v>
          </cell>
        </row>
        <row r="4">
          <cell r="B4" t="str">
            <v>Andre Drummond</v>
          </cell>
          <cell r="C4" t="str">
            <v>C</v>
          </cell>
          <cell r="D4">
            <v>9400</v>
          </cell>
        </row>
        <row r="5">
          <cell r="B5" t="str">
            <v>John Wall</v>
          </cell>
          <cell r="C5" t="str">
            <v>PG</v>
          </cell>
          <cell r="D5">
            <v>9000</v>
          </cell>
        </row>
        <row r="6">
          <cell r="B6" t="str">
            <v>Eric Bledsoe</v>
          </cell>
          <cell r="C6" t="str">
            <v>SG</v>
          </cell>
          <cell r="D6">
            <v>8800</v>
          </cell>
        </row>
        <row r="7">
          <cell r="B7" t="str">
            <v>Paul Millsap</v>
          </cell>
          <cell r="C7" t="str">
            <v>PF</v>
          </cell>
          <cell r="D7">
            <v>8500</v>
          </cell>
        </row>
        <row r="8">
          <cell r="B8" t="str">
            <v>Carmelo Anthony</v>
          </cell>
          <cell r="C8" t="str">
            <v>SF</v>
          </cell>
          <cell r="D8">
            <v>8300</v>
          </cell>
        </row>
        <row r="9">
          <cell r="B9" t="str">
            <v>Brook Lopez</v>
          </cell>
          <cell r="C9" t="str">
            <v>C</v>
          </cell>
          <cell r="D9">
            <v>8300</v>
          </cell>
        </row>
        <row r="10">
          <cell r="B10" t="str">
            <v>Kevin Love</v>
          </cell>
          <cell r="C10" t="str">
            <v>PF</v>
          </cell>
          <cell r="D10">
            <v>8200</v>
          </cell>
        </row>
        <row r="11">
          <cell r="B11" t="str">
            <v>Brandon Knight</v>
          </cell>
          <cell r="C11" t="str">
            <v>PG</v>
          </cell>
          <cell r="D11">
            <v>8000</v>
          </cell>
        </row>
        <row r="12">
          <cell r="B12" t="str">
            <v>Reggie Jackson</v>
          </cell>
          <cell r="C12" t="str">
            <v>PG</v>
          </cell>
          <cell r="D12">
            <v>7900</v>
          </cell>
        </row>
        <row r="13">
          <cell r="B13" t="str">
            <v>Dwight Howard</v>
          </cell>
          <cell r="C13" t="str">
            <v>C</v>
          </cell>
          <cell r="D13">
            <v>7800</v>
          </cell>
        </row>
        <row r="14">
          <cell r="B14" t="str">
            <v>Greg Monroe</v>
          </cell>
          <cell r="C14" t="str">
            <v>C</v>
          </cell>
          <cell r="D14">
            <v>7500</v>
          </cell>
        </row>
        <row r="15">
          <cell r="B15" t="str">
            <v>Tyreke Evans</v>
          </cell>
          <cell r="C15" t="str">
            <v>PG</v>
          </cell>
          <cell r="D15">
            <v>7500</v>
          </cell>
        </row>
        <row r="16">
          <cell r="B16" t="str">
            <v>Kristaps Porzingis</v>
          </cell>
          <cell r="C16" t="str">
            <v>PF</v>
          </cell>
          <cell r="D16">
            <v>7300</v>
          </cell>
        </row>
        <row r="17">
          <cell r="B17" t="str">
            <v>Brad Beal</v>
          </cell>
          <cell r="C17" t="str">
            <v>SG</v>
          </cell>
          <cell r="D17">
            <v>7100</v>
          </cell>
        </row>
        <row r="18">
          <cell r="B18" t="str">
            <v>Kobe Bryant</v>
          </cell>
          <cell r="C18" t="str">
            <v>SG</v>
          </cell>
          <cell r="D18">
            <v>6900</v>
          </cell>
        </row>
        <row r="19">
          <cell r="B19" t="str">
            <v>Jeff Teague</v>
          </cell>
          <cell r="C19" t="str">
            <v>PG</v>
          </cell>
          <cell r="D19">
            <v>6900</v>
          </cell>
        </row>
        <row r="20">
          <cell r="B20" t="str">
            <v>Al Horford</v>
          </cell>
          <cell r="C20" t="str">
            <v>C</v>
          </cell>
          <cell r="D20">
            <v>6900</v>
          </cell>
        </row>
        <row r="21">
          <cell r="B21" t="str">
            <v>Deron Williams</v>
          </cell>
          <cell r="C21" t="str">
            <v>PG</v>
          </cell>
          <cell r="D21">
            <v>6900</v>
          </cell>
        </row>
        <row r="22">
          <cell r="B22" t="str">
            <v>Dirk Nowitzki</v>
          </cell>
          <cell r="C22" t="str">
            <v>PF</v>
          </cell>
          <cell r="D22">
            <v>6800</v>
          </cell>
        </row>
        <row r="23">
          <cell r="B23" t="str">
            <v>Giannis Antetokounmpo</v>
          </cell>
          <cell r="C23" t="str">
            <v>SG</v>
          </cell>
          <cell r="D23">
            <v>6700</v>
          </cell>
        </row>
        <row r="24">
          <cell r="B24" t="str">
            <v>Zaza Pachulia</v>
          </cell>
          <cell r="C24" t="str">
            <v>C</v>
          </cell>
          <cell r="D24">
            <v>6700</v>
          </cell>
        </row>
        <row r="25">
          <cell r="B25" t="str">
            <v>Thaddeus Young</v>
          </cell>
          <cell r="C25" t="str">
            <v>PF</v>
          </cell>
          <cell r="D25">
            <v>6600</v>
          </cell>
        </row>
        <row r="26">
          <cell r="B26" t="str">
            <v>Ryan Anderson</v>
          </cell>
          <cell r="C26" t="str">
            <v>PF</v>
          </cell>
          <cell r="D26">
            <v>6500</v>
          </cell>
        </row>
        <row r="27">
          <cell r="B27" t="str">
            <v>Jarrett Jack</v>
          </cell>
          <cell r="C27" t="str">
            <v>PG</v>
          </cell>
          <cell r="D27">
            <v>6500</v>
          </cell>
        </row>
        <row r="28">
          <cell r="B28" t="str">
            <v>Donatas Motiejunas</v>
          </cell>
          <cell r="C28" t="str">
            <v>PF</v>
          </cell>
          <cell r="D28">
            <v>6400</v>
          </cell>
        </row>
        <row r="29">
          <cell r="B29" t="str">
            <v>Julius Randle</v>
          </cell>
          <cell r="C29" t="str">
            <v>PF</v>
          </cell>
          <cell r="D29">
            <v>6300</v>
          </cell>
        </row>
        <row r="30">
          <cell r="B30" t="str">
            <v>Marcus Morris</v>
          </cell>
          <cell r="C30" t="str">
            <v>SF</v>
          </cell>
          <cell r="D30">
            <v>6200</v>
          </cell>
        </row>
        <row r="31">
          <cell r="B31" t="str">
            <v>Marcin Gortat</v>
          </cell>
          <cell r="C31" t="str">
            <v>C</v>
          </cell>
          <cell r="D31">
            <v>6200</v>
          </cell>
        </row>
        <row r="32">
          <cell r="B32" t="str">
            <v>Jordan Clarkson</v>
          </cell>
          <cell r="C32" t="str">
            <v>PG</v>
          </cell>
          <cell r="D32">
            <v>6100</v>
          </cell>
        </row>
        <row r="33">
          <cell r="B33" t="str">
            <v>Ishmael Smith</v>
          </cell>
          <cell r="C33" t="str">
            <v>PG</v>
          </cell>
          <cell r="D33">
            <v>6000</v>
          </cell>
        </row>
        <row r="34">
          <cell r="B34" t="str">
            <v>Trevor Ariza</v>
          </cell>
          <cell r="C34" t="str">
            <v>SF</v>
          </cell>
          <cell r="D34">
            <v>5800</v>
          </cell>
        </row>
        <row r="35">
          <cell r="B35" t="str">
            <v>Khris Middleton</v>
          </cell>
          <cell r="C35" t="str">
            <v>SF</v>
          </cell>
          <cell r="D35">
            <v>5700</v>
          </cell>
        </row>
        <row r="36">
          <cell r="B36" t="str">
            <v>Mo Williams</v>
          </cell>
          <cell r="C36" t="str">
            <v>PG</v>
          </cell>
          <cell r="D36">
            <v>5700</v>
          </cell>
        </row>
        <row r="37">
          <cell r="B37" t="str">
            <v>Terrence Jones</v>
          </cell>
          <cell r="C37" t="str">
            <v>PF</v>
          </cell>
          <cell r="D37">
            <v>5600</v>
          </cell>
        </row>
        <row r="38">
          <cell r="B38" t="str">
            <v>Joe Johnson</v>
          </cell>
          <cell r="C38" t="str">
            <v>SG</v>
          </cell>
          <cell r="D38">
            <v>5600</v>
          </cell>
        </row>
        <row r="39">
          <cell r="B39" t="str">
            <v>Tristan Thompson</v>
          </cell>
          <cell r="C39" t="str">
            <v>PF</v>
          </cell>
          <cell r="D39">
            <v>5500</v>
          </cell>
        </row>
        <row r="40">
          <cell r="B40" t="str">
            <v>Michael Carter-Williams</v>
          </cell>
          <cell r="C40" t="str">
            <v>PG</v>
          </cell>
          <cell r="D40">
            <v>5500</v>
          </cell>
        </row>
        <row r="41">
          <cell r="B41" t="str">
            <v>J.R. Smith</v>
          </cell>
          <cell r="C41" t="str">
            <v>SG</v>
          </cell>
          <cell r="D41">
            <v>5400</v>
          </cell>
        </row>
        <row r="42">
          <cell r="B42" t="str">
            <v>Eric Gordon</v>
          </cell>
          <cell r="C42" t="str">
            <v>SG</v>
          </cell>
          <cell r="D42">
            <v>5300</v>
          </cell>
        </row>
        <row r="43">
          <cell r="B43" t="str">
            <v>D'Angelo Russell</v>
          </cell>
          <cell r="C43" t="str">
            <v>PG</v>
          </cell>
          <cell r="D43">
            <v>5200</v>
          </cell>
        </row>
        <row r="44">
          <cell r="B44" t="str">
            <v>Markieff Morris</v>
          </cell>
          <cell r="C44" t="str">
            <v>PF</v>
          </cell>
          <cell r="D44">
            <v>5200</v>
          </cell>
        </row>
        <row r="45">
          <cell r="B45" t="str">
            <v>Otto Porter</v>
          </cell>
          <cell r="C45" t="str">
            <v>SF</v>
          </cell>
          <cell r="D45">
            <v>5100</v>
          </cell>
        </row>
        <row r="46">
          <cell r="B46" t="str">
            <v>Kent Bazemore</v>
          </cell>
          <cell r="C46" t="str">
            <v>SG</v>
          </cell>
          <cell r="D46">
            <v>5000</v>
          </cell>
        </row>
        <row r="47">
          <cell r="B47" t="str">
            <v>Roy Hibbert</v>
          </cell>
          <cell r="C47" t="str">
            <v>C</v>
          </cell>
          <cell r="D47">
            <v>5000</v>
          </cell>
        </row>
        <row r="48">
          <cell r="B48" t="str">
            <v>Kentavious Caldwell-Pope</v>
          </cell>
          <cell r="C48" t="str">
            <v>SG</v>
          </cell>
          <cell r="D48">
            <v>5000</v>
          </cell>
        </row>
        <row r="49">
          <cell r="B49" t="str">
            <v>Jabari Parker</v>
          </cell>
          <cell r="C49" t="str">
            <v>PF</v>
          </cell>
          <cell r="D49">
            <v>4900</v>
          </cell>
        </row>
        <row r="50">
          <cell r="B50" t="str">
            <v>Arron Afflalo</v>
          </cell>
          <cell r="C50" t="str">
            <v>SG</v>
          </cell>
          <cell r="D50">
            <v>4900</v>
          </cell>
        </row>
        <row r="51">
          <cell r="B51" t="str">
            <v>Wesley Matthews</v>
          </cell>
          <cell r="C51" t="str">
            <v>SG</v>
          </cell>
          <cell r="D51">
            <v>4800</v>
          </cell>
        </row>
        <row r="52">
          <cell r="B52" t="str">
            <v>Jrue Holiday</v>
          </cell>
          <cell r="C52" t="str">
            <v>PG</v>
          </cell>
          <cell r="D52">
            <v>4800</v>
          </cell>
        </row>
        <row r="53">
          <cell r="B53" t="str">
            <v>Dennis Schroder</v>
          </cell>
          <cell r="C53" t="str">
            <v>PG</v>
          </cell>
          <cell r="D53">
            <v>4800</v>
          </cell>
        </row>
        <row r="54">
          <cell r="B54" t="str">
            <v>Clint Capela</v>
          </cell>
          <cell r="C54" t="str">
            <v>C</v>
          </cell>
          <cell r="D54">
            <v>4700</v>
          </cell>
        </row>
        <row r="55">
          <cell r="B55" t="str">
            <v>Ty Lawson</v>
          </cell>
          <cell r="C55" t="str">
            <v>PG</v>
          </cell>
          <cell r="D55">
            <v>4700</v>
          </cell>
        </row>
        <row r="56">
          <cell r="B56" t="str">
            <v>Jerryd Bayless</v>
          </cell>
          <cell r="C56" t="str">
            <v>PG</v>
          </cell>
          <cell r="D56">
            <v>4600</v>
          </cell>
        </row>
        <row r="57">
          <cell r="B57" t="str">
            <v>Louis Williams</v>
          </cell>
          <cell r="C57" t="str">
            <v>SG</v>
          </cell>
          <cell r="D57">
            <v>4600</v>
          </cell>
        </row>
        <row r="58">
          <cell r="B58" t="str">
            <v>Chandler Parsons</v>
          </cell>
          <cell r="C58" t="str">
            <v>SF</v>
          </cell>
          <cell r="D58">
            <v>4500</v>
          </cell>
        </row>
        <row r="59">
          <cell r="B59" t="str">
            <v>Kyle Korver</v>
          </cell>
          <cell r="C59" t="str">
            <v>SG</v>
          </cell>
          <cell r="D59">
            <v>4500</v>
          </cell>
        </row>
        <row r="60">
          <cell r="B60" t="str">
            <v>Dwight Powell</v>
          </cell>
          <cell r="C60" t="str">
            <v>PF</v>
          </cell>
          <cell r="D60">
            <v>4500</v>
          </cell>
        </row>
        <row r="61">
          <cell r="B61" t="str">
            <v>Tyson Chandler</v>
          </cell>
          <cell r="C61" t="str">
            <v>C</v>
          </cell>
          <cell r="D61">
            <v>4400</v>
          </cell>
        </row>
        <row r="62">
          <cell r="B62" t="str">
            <v>Matthew Dellavedova</v>
          </cell>
          <cell r="C62" t="str">
            <v>PG</v>
          </cell>
          <cell r="D62">
            <v>4400</v>
          </cell>
        </row>
        <row r="63">
          <cell r="B63" t="str">
            <v>Shane Larkin</v>
          </cell>
          <cell r="C63" t="str">
            <v>PG</v>
          </cell>
          <cell r="D63">
            <v>4400</v>
          </cell>
        </row>
        <row r="64">
          <cell r="B64" t="str">
            <v>Thabo Sefolosha</v>
          </cell>
          <cell r="C64" t="str">
            <v>SF</v>
          </cell>
          <cell r="D64">
            <v>4400</v>
          </cell>
        </row>
        <row r="65">
          <cell r="B65" t="str">
            <v>Jose Calderon</v>
          </cell>
          <cell r="C65" t="str">
            <v>PG</v>
          </cell>
          <cell r="D65">
            <v>4400</v>
          </cell>
        </row>
        <row r="66">
          <cell r="B66" t="str">
            <v>T.J. Warren</v>
          </cell>
          <cell r="C66" t="str">
            <v>SF</v>
          </cell>
          <cell r="D66">
            <v>4300</v>
          </cell>
        </row>
        <row r="67">
          <cell r="B67" t="str">
            <v>Ersan Ilyasova</v>
          </cell>
          <cell r="C67" t="str">
            <v>PF</v>
          </cell>
          <cell r="D67">
            <v>4300</v>
          </cell>
        </row>
        <row r="68">
          <cell r="B68" t="str">
            <v>Rondae Hollis-Jefferson</v>
          </cell>
          <cell r="C68" t="str">
            <v>SF</v>
          </cell>
          <cell r="D68">
            <v>4200</v>
          </cell>
        </row>
        <row r="69">
          <cell r="B69" t="str">
            <v>Nene Hilario</v>
          </cell>
          <cell r="C69" t="str">
            <v>PF</v>
          </cell>
          <cell r="D69">
            <v>4100</v>
          </cell>
        </row>
        <row r="70">
          <cell r="B70" t="str">
            <v>Mirza Teletovic</v>
          </cell>
          <cell r="C70" t="str">
            <v>PF</v>
          </cell>
          <cell r="D70">
            <v>4100</v>
          </cell>
        </row>
        <row r="71">
          <cell r="B71" t="str">
            <v>Jon Leuer</v>
          </cell>
          <cell r="C71" t="str">
            <v>PF</v>
          </cell>
          <cell r="D71">
            <v>4000</v>
          </cell>
        </row>
        <row r="72">
          <cell r="B72" t="str">
            <v>Robin Lopez</v>
          </cell>
          <cell r="C72" t="str">
            <v>C</v>
          </cell>
          <cell r="D72">
            <v>4000</v>
          </cell>
        </row>
        <row r="73">
          <cell r="B73" t="str">
            <v>Langston Galloway</v>
          </cell>
          <cell r="C73" t="str">
            <v>SG</v>
          </cell>
          <cell r="D73">
            <v>4000</v>
          </cell>
        </row>
        <row r="74">
          <cell r="B74" t="str">
            <v>Quincy Pondexter</v>
          </cell>
          <cell r="C74" t="str">
            <v>SF</v>
          </cell>
          <cell r="D74">
            <v>3900</v>
          </cell>
        </row>
        <row r="75">
          <cell r="B75" t="str">
            <v>Kevin Seraphin</v>
          </cell>
          <cell r="C75" t="str">
            <v>PF</v>
          </cell>
          <cell r="D75">
            <v>3900</v>
          </cell>
        </row>
        <row r="76">
          <cell r="B76" t="str">
            <v>Alex Len</v>
          </cell>
          <cell r="C76" t="str">
            <v>C</v>
          </cell>
          <cell r="D76">
            <v>3900</v>
          </cell>
        </row>
        <row r="77">
          <cell r="B77" t="str">
            <v>Patrick Beverley</v>
          </cell>
          <cell r="C77" t="str">
            <v>PG</v>
          </cell>
          <cell r="D77">
            <v>3900</v>
          </cell>
        </row>
        <row r="78">
          <cell r="B78" t="str">
            <v>Jose Juan Barea</v>
          </cell>
          <cell r="C78" t="str">
            <v>PG</v>
          </cell>
          <cell r="D78">
            <v>3800</v>
          </cell>
        </row>
        <row r="79">
          <cell r="B79" t="str">
            <v>P.J. Tucker</v>
          </cell>
          <cell r="C79" t="str">
            <v>SF</v>
          </cell>
          <cell r="D79">
            <v>3800</v>
          </cell>
        </row>
        <row r="80">
          <cell r="B80" t="str">
            <v>Ramon Sessions</v>
          </cell>
          <cell r="C80" t="str">
            <v>PG</v>
          </cell>
          <cell r="D80">
            <v>3800</v>
          </cell>
        </row>
        <row r="81">
          <cell r="B81" t="str">
            <v>Marcus Thornton</v>
          </cell>
          <cell r="C81" t="str">
            <v>SG</v>
          </cell>
          <cell r="D81">
            <v>3800</v>
          </cell>
        </row>
        <row r="82">
          <cell r="B82" t="str">
            <v>Raymond Felton</v>
          </cell>
          <cell r="C82" t="str">
            <v>PG</v>
          </cell>
          <cell r="D82">
            <v>3800</v>
          </cell>
        </row>
        <row r="83">
          <cell r="B83" t="str">
            <v>O.J. Mayo</v>
          </cell>
          <cell r="C83" t="str">
            <v>SG</v>
          </cell>
          <cell r="D83">
            <v>3700</v>
          </cell>
        </row>
        <row r="84">
          <cell r="B84" t="str">
            <v>Corey Brewer</v>
          </cell>
          <cell r="C84" t="str">
            <v>SF</v>
          </cell>
          <cell r="D84">
            <v>3700</v>
          </cell>
        </row>
        <row r="85">
          <cell r="B85" t="str">
            <v>Mike Muscala</v>
          </cell>
          <cell r="C85" t="str">
            <v>PF</v>
          </cell>
          <cell r="D85">
            <v>3600</v>
          </cell>
        </row>
        <row r="86">
          <cell r="B86" t="str">
            <v>Greivis Vasquez</v>
          </cell>
          <cell r="C86" t="str">
            <v>PG</v>
          </cell>
          <cell r="D86">
            <v>3600</v>
          </cell>
        </row>
        <row r="87">
          <cell r="B87" t="str">
            <v>Brandon Bass</v>
          </cell>
          <cell r="C87" t="str">
            <v>PF</v>
          </cell>
          <cell r="D87">
            <v>3600</v>
          </cell>
        </row>
        <row r="88">
          <cell r="B88" t="str">
            <v>Wayne Ellington</v>
          </cell>
          <cell r="C88" t="str">
            <v>SG</v>
          </cell>
          <cell r="D88">
            <v>3600</v>
          </cell>
        </row>
        <row r="89">
          <cell r="B89" t="str">
            <v>Jodie Meeks</v>
          </cell>
          <cell r="C89" t="str">
            <v>SG</v>
          </cell>
          <cell r="D89">
            <v>3600</v>
          </cell>
        </row>
        <row r="90">
          <cell r="B90" t="str">
            <v>Jared Dudley</v>
          </cell>
          <cell r="C90" t="str">
            <v>SF</v>
          </cell>
          <cell r="D90">
            <v>3600</v>
          </cell>
        </row>
        <row r="91">
          <cell r="B91" t="str">
            <v>Devin Booker</v>
          </cell>
          <cell r="C91" t="str">
            <v>SG</v>
          </cell>
          <cell r="D91">
            <v>3600</v>
          </cell>
        </row>
        <row r="92">
          <cell r="B92" t="str">
            <v>Timofey Mozgov</v>
          </cell>
          <cell r="C92" t="str">
            <v>C</v>
          </cell>
          <cell r="D92">
            <v>3600</v>
          </cell>
        </row>
        <row r="93">
          <cell r="B93" t="str">
            <v>Jason Terry</v>
          </cell>
          <cell r="C93" t="str">
            <v>PG</v>
          </cell>
          <cell r="D93">
            <v>3500</v>
          </cell>
        </row>
        <row r="94">
          <cell r="B94" t="str">
            <v>Jeremy Evans</v>
          </cell>
          <cell r="C94" t="str">
            <v>PF</v>
          </cell>
          <cell r="D94">
            <v>3500</v>
          </cell>
        </row>
        <row r="95">
          <cell r="B95" t="str">
            <v>Kris Humphries</v>
          </cell>
          <cell r="C95" t="str">
            <v>PF</v>
          </cell>
          <cell r="D95">
            <v>3500</v>
          </cell>
        </row>
        <row r="96">
          <cell r="B96" t="str">
            <v>Drew Gooden</v>
          </cell>
          <cell r="C96" t="str">
            <v>PF</v>
          </cell>
          <cell r="D96">
            <v>3500</v>
          </cell>
        </row>
        <row r="97">
          <cell r="B97" t="str">
            <v>Spencer Dinwiddie</v>
          </cell>
          <cell r="C97" t="str">
            <v>PG</v>
          </cell>
          <cell r="D97">
            <v>3500</v>
          </cell>
        </row>
        <row r="98">
          <cell r="B98" t="str">
            <v>Robert Sacre</v>
          </cell>
          <cell r="C98" t="str">
            <v>C</v>
          </cell>
          <cell r="D98">
            <v>3500</v>
          </cell>
        </row>
        <row r="99">
          <cell r="B99" t="str">
            <v>Anderson Varejao</v>
          </cell>
          <cell r="C99" t="str">
            <v>C</v>
          </cell>
          <cell r="D99">
            <v>3500</v>
          </cell>
        </row>
        <row r="100">
          <cell r="B100" t="str">
            <v>Tarik Black</v>
          </cell>
          <cell r="C100" t="str">
            <v>C</v>
          </cell>
          <cell r="D100">
            <v>3500</v>
          </cell>
        </row>
        <row r="101">
          <cell r="B101" t="str">
            <v>Markel Brown</v>
          </cell>
          <cell r="C101" t="str">
            <v>SG</v>
          </cell>
          <cell r="D101">
            <v>3500</v>
          </cell>
        </row>
        <row r="102">
          <cell r="B102" t="str">
            <v>Johnny O'Bryant</v>
          </cell>
          <cell r="C102" t="str">
            <v>C</v>
          </cell>
          <cell r="D102">
            <v>3500</v>
          </cell>
        </row>
        <row r="103">
          <cell r="B103" t="str">
            <v>James Jones</v>
          </cell>
          <cell r="C103" t="str">
            <v>SF</v>
          </cell>
          <cell r="D103">
            <v>3500</v>
          </cell>
        </row>
        <row r="104">
          <cell r="B104" t="str">
            <v>Stanley Johnson</v>
          </cell>
          <cell r="C104" t="str">
            <v>SF</v>
          </cell>
          <cell r="D104">
            <v>3500</v>
          </cell>
        </row>
        <row r="105">
          <cell r="B105" t="str">
            <v>Joel Anthony</v>
          </cell>
          <cell r="C105" t="str">
            <v>C</v>
          </cell>
          <cell r="D105">
            <v>3500</v>
          </cell>
        </row>
        <row r="106">
          <cell r="B106" t="str">
            <v>K.J. McDaniels</v>
          </cell>
          <cell r="C106" t="str">
            <v>SF</v>
          </cell>
          <cell r="D106">
            <v>3500</v>
          </cell>
        </row>
        <row r="107">
          <cell r="B107" t="str">
            <v>JaVale McGee</v>
          </cell>
          <cell r="C107" t="str">
            <v>C</v>
          </cell>
          <cell r="D107">
            <v>3500</v>
          </cell>
        </row>
        <row r="108">
          <cell r="B108" t="str">
            <v>Nick Young</v>
          </cell>
          <cell r="C108" t="str">
            <v>SG</v>
          </cell>
          <cell r="D108">
            <v>3500</v>
          </cell>
        </row>
        <row r="109">
          <cell r="B109" t="str">
            <v>Charlie Villanueva</v>
          </cell>
          <cell r="C109" t="str">
            <v>PF</v>
          </cell>
          <cell r="D109">
            <v>3500</v>
          </cell>
        </row>
        <row r="110">
          <cell r="B110" t="str">
            <v>Jared Cunningham</v>
          </cell>
          <cell r="C110" t="str">
            <v>SG</v>
          </cell>
          <cell r="D110">
            <v>3500</v>
          </cell>
        </row>
        <row r="111">
          <cell r="B111" t="str">
            <v>Toney Douglas</v>
          </cell>
          <cell r="C111" t="str">
            <v>PG</v>
          </cell>
          <cell r="D111">
            <v>3500</v>
          </cell>
        </row>
        <row r="112">
          <cell r="B112" t="str">
            <v>Shelvin Mack</v>
          </cell>
          <cell r="C112" t="str">
            <v>PG</v>
          </cell>
          <cell r="D112">
            <v>3500</v>
          </cell>
        </row>
        <row r="113">
          <cell r="B113" t="str">
            <v>Bojan Bogdanovic</v>
          </cell>
          <cell r="C113" t="str">
            <v>SF</v>
          </cell>
          <cell r="D113">
            <v>3500</v>
          </cell>
        </row>
        <row r="114">
          <cell r="B114" t="str">
            <v>Tim Hardaway Jr.</v>
          </cell>
          <cell r="C114" t="str">
            <v>SG</v>
          </cell>
          <cell r="D114">
            <v>3500</v>
          </cell>
        </row>
        <row r="115">
          <cell r="B115" t="str">
            <v>Lance Thomas</v>
          </cell>
          <cell r="C115" t="str">
            <v>SF</v>
          </cell>
          <cell r="D115">
            <v>3500</v>
          </cell>
        </row>
        <row r="116">
          <cell r="B116" t="str">
            <v>Sasha Vujacic</v>
          </cell>
          <cell r="C116" t="str">
            <v>SG</v>
          </cell>
          <cell r="D116">
            <v>3500</v>
          </cell>
        </row>
        <row r="117">
          <cell r="B117" t="str">
            <v>Norris Cole</v>
          </cell>
          <cell r="C117" t="str">
            <v>PG</v>
          </cell>
          <cell r="D117">
            <v>3500</v>
          </cell>
        </row>
        <row r="118">
          <cell r="B118" t="str">
            <v>Alan Anderson</v>
          </cell>
          <cell r="C118" t="str">
            <v>SG</v>
          </cell>
          <cell r="D118">
            <v>3500</v>
          </cell>
        </row>
        <row r="119">
          <cell r="B119" t="str">
            <v>Aron Baynes</v>
          </cell>
          <cell r="C119" t="str">
            <v>C</v>
          </cell>
          <cell r="D119">
            <v>3500</v>
          </cell>
        </row>
        <row r="120">
          <cell r="B120" t="str">
            <v>Lamar Patterson</v>
          </cell>
          <cell r="C120" t="str">
            <v>SG</v>
          </cell>
          <cell r="D120">
            <v>3500</v>
          </cell>
        </row>
        <row r="121">
          <cell r="B121" t="str">
            <v>Salah Mejri</v>
          </cell>
          <cell r="C121" t="str">
            <v>C</v>
          </cell>
          <cell r="D121">
            <v>3500</v>
          </cell>
        </row>
        <row r="122">
          <cell r="B122" t="str">
            <v>John Jenkins</v>
          </cell>
          <cell r="C122" t="str">
            <v>SG</v>
          </cell>
          <cell r="D122">
            <v>3500</v>
          </cell>
        </row>
        <row r="123">
          <cell r="B123" t="str">
            <v>Miles Plumlee</v>
          </cell>
          <cell r="C123" t="str">
            <v>C</v>
          </cell>
          <cell r="D123">
            <v>3500</v>
          </cell>
        </row>
        <row r="124">
          <cell r="B124" t="str">
            <v>Justin Holiday</v>
          </cell>
          <cell r="C124" t="str">
            <v>SG</v>
          </cell>
          <cell r="D124">
            <v>3500</v>
          </cell>
        </row>
        <row r="125">
          <cell r="B125" t="str">
            <v>Jimmer Fredette</v>
          </cell>
          <cell r="C125" t="str">
            <v>SG</v>
          </cell>
          <cell r="D125">
            <v>3500</v>
          </cell>
        </row>
        <row r="126">
          <cell r="B126" t="str">
            <v>Kyle O'Quinn</v>
          </cell>
          <cell r="C126" t="str">
            <v>C</v>
          </cell>
          <cell r="D126">
            <v>3500</v>
          </cell>
        </row>
        <row r="127">
          <cell r="B127" t="str">
            <v>Ryan Kelly</v>
          </cell>
          <cell r="C127" t="str">
            <v>SF</v>
          </cell>
          <cell r="D127">
            <v>3500</v>
          </cell>
        </row>
        <row r="128">
          <cell r="B128" t="str">
            <v>Chuck Hayes</v>
          </cell>
          <cell r="C128" t="str">
            <v>C</v>
          </cell>
          <cell r="D128">
            <v>3500</v>
          </cell>
        </row>
        <row r="129">
          <cell r="B129" t="str">
            <v>Derrick Williams</v>
          </cell>
          <cell r="C129" t="str">
            <v>PF</v>
          </cell>
          <cell r="D129">
            <v>3500</v>
          </cell>
        </row>
        <row r="130">
          <cell r="B130" t="str">
            <v>Darrun Hilliard</v>
          </cell>
          <cell r="C130" t="str">
            <v>SG</v>
          </cell>
          <cell r="D130">
            <v>3500</v>
          </cell>
        </row>
        <row r="131">
          <cell r="B131" t="str">
            <v>Luke Babbitt</v>
          </cell>
          <cell r="C131" t="str">
            <v>SF</v>
          </cell>
          <cell r="D131">
            <v>3500</v>
          </cell>
        </row>
        <row r="132">
          <cell r="B132" t="str">
            <v>Donald Sloan</v>
          </cell>
          <cell r="C132" t="str">
            <v>PG</v>
          </cell>
          <cell r="D132">
            <v>3500</v>
          </cell>
        </row>
        <row r="133">
          <cell r="B133" t="str">
            <v>Alexis Ajinca</v>
          </cell>
          <cell r="C133" t="str">
            <v>C</v>
          </cell>
          <cell r="D133">
            <v>3500</v>
          </cell>
        </row>
        <row r="134">
          <cell r="B134" t="str">
            <v>Joe Harris</v>
          </cell>
          <cell r="C134" t="str">
            <v>SG</v>
          </cell>
          <cell r="D134">
            <v>3500</v>
          </cell>
        </row>
        <row r="135">
          <cell r="B135" t="str">
            <v>Mike Scott</v>
          </cell>
          <cell r="C135" t="str">
            <v>SF</v>
          </cell>
          <cell r="D135">
            <v>3500</v>
          </cell>
        </row>
        <row r="136">
          <cell r="B136" t="str">
            <v>Bryce Cotton</v>
          </cell>
          <cell r="C136" t="str">
            <v>PG</v>
          </cell>
          <cell r="D136">
            <v>3500</v>
          </cell>
        </row>
        <row r="137">
          <cell r="B137" t="str">
            <v>Archie Goodwin</v>
          </cell>
          <cell r="C137" t="str">
            <v>PG</v>
          </cell>
          <cell r="D137">
            <v>3500</v>
          </cell>
        </row>
        <row r="138">
          <cell r="B138" t="str">
            <v>Metta World Peace</v>
          </cell>
          <cell r="C138" t="str">
            <v>SF</v>
          </cell>
          <cell r="D138">
            <v>3500</v>
          </cell>
        </row>
        <row r="139">
          <cell r="B139" t="str">
            <v>Larry Nance Jr.</v>
          </cell>
          <cell r="C139" t="str">
            <v>PF</v>
          </cell>
          <cell r="D139">
            <v>3500</v>
          </cell>
        </row>
        <row r="140">
          <cell r="B140" t="str">
            <v>Alonzo Gee</v>
          </cell>
          <cell r="C140" t="str">
            <v>SF</v>
          </cell>
          <cell r="D140">
            <v>3500</v>
          </cell>
        </row>
        <row r="141">
          <cell r="B141" t="str">
            <v>Montrezl Harrell</v>
          </cell>
          <cell r="C141" t="str">
            <v>PF</v>
          </cell>
          <cell r="D141">
            <v>3500</v>
          </cell>
        </row>
        <row r="142">
          <cell r="B142" t="str">
            <v>Devin Harris</v>
          </cell>
          <cell r="C142" t="str">
            <v>SG</v>
          </cell>
          <cell r="D142">
            <v>3500</v>
          </cell>
        </row>
        <row r="143">
          <cell r="B143" t="str">
            <v>Garrett Temple</v>
          </cell>
          <cell r="C143" t="str">
            <v>PG</v>
          </cell>
          <cell r="D143">
            <v>3500</v>
          </cell>
        </row>
        <row r="144">
          <cell r="B144" t="str">
            <v>Chris Copeland</v>
          </cell>
          <cell r="C144" t="str">
            <v>SF</v>
          </cell>
          <cell r="D144">
            <v>3500</v>
          </cell>
        </row>
        <row r="145">
          <cell r="B145" t="str">
            <v>Justin Anderson</v>
          </cell>
          <cell r="C145" t="str">
            <v>SF</v>
          </cell>
          <cell r="D145">
            <v>3500</v>
          </cell>
        </row>
        <row r="146">
          <cell r="B146" t="str">
            <v>Anthony Brown</v>
          </cell>
          <cell r="C146" t="str">
            <v>SF</v>
          </cell>
          <cell r="D146">
            <v>3500</v>
          </cell>
        </row>
        <row r="147">
          <cell r="B147" t="str">
            <v>Rashad Vaughn</v>
          </cell>
          <cell r="C147" t="str">
            <v>SG</v>
          </cell>
          <cell r="D147">
            <v>3500</v>
          </cell>
        </row>
        <row r="148">
          <cell r="B148" t="str">
            <v>Martell Webster</v>
          </cell>
          <cell r="C148" t="str">
            <v>SF</v>
          </cell>
          <cell r="D148">
            <v>3500</v>
          </cell>
        </row>
        <row r="149">
          <cell r="B149" t="str">
            <v>DeJuan Blair</v>
          </cell>
          <cell r="C149" t="str">
            <v>C</v>
          </cell>
          <cell r="D149">
            <v>3500</v>
          </cell>
        </row>
        <row r="150">
          <cell r="B150" t="str">
            <v>Walter Tavares</v>
          </cell>
          <cell r="C150" t="str">
            <v>C</v>
          </cell>
          <cell r="D150">
            <v>3500</v>
          </cell>
        </row>
        <row r="151">
          <cell r="B151" t="str">
            <v>Damien Inglis</v>
          </cell>
          <cell r="C151" t="str">
            <v>SF</v>
          </cell>
          <cell r="D151">
            <v>3500</v>
          </cell>
        </row>
        <row r="152">
          <cell r="B152" t="str">
            <v>Steve Blake</v>
          </cell>
          <cell r="C152" t="str">
            <v>PG</v>
          </cell>
          <cell r="D152">
            <v>3500</v>
          </cell>
        </row>
        <row r="153">
          <cell r="B153" t="str">
            <v>John Henson</v>
          </cell>
          <cell r="C153" t="str">
            <v>PF</v>
          </cell>
          <cell r="D153">
            <v>3500</v>
          </cell>
        </row>
        <row r="154">
          <cell r="B154" t="str">
            <v>Cory Jefferson</v>
          </cell>
          <cell r="C154" t="str">
            <v>PF</v>
          </cell>
          <cell r="D154">
            <v>3500</v>
          </cell>
        </row>
        <row r="155">
          <cell r="B155" t="str">
            <v>Reggie Bullock</v>
          </cell>
          <cell r="C155" t="str">
            <v>SF</v>
          </cell>
          <cell r="D155">
            <v>3500</v>
          </cell>
        </row>
        <row r="156">
          <cell r="B156" t="str">
            <v>Kelly Oubre</v>
          </cell>
          <cell r="C156" t="str">
            <v>SF</v>
          </cell>
          <cell r="D156">
            <v>3500</v>
          </cell>
        </row>
        <row r="157">
          <cell r="B157" t="str">
            <v>Louis Amundson</v>
          </cell>
          <cell r="C157" t="str">
            <v>PF</v>
          </cell>
          <cell r="D157">
            <v>3500</v>
          </cell>
        </row>
        <row r="158">
          <cell r="B158" t="str">
            <v>Thomas Robinson</v>
          </cell>
          <cell r="C158" t="str">
            <v>PF</v>
          </cell>
          <cell r="D158">
            <v>3500</v>
          </cell>
        </row>
        <row r="159">
          <cell r="B159" t="str">
            <v>Anthony Tolliver</v>
          </cell>
          <cell r="C159" t="str">
            <v>PF</v>
          </cell>
          <cell r="D159">
            <v>3500</v>
          </cell>
        </row>
        <row r="160">
          <cell r="B160" t="str">
            <v>Jerian Grant</v>
          </cell>
          <cell r="C160" t="str">
            <v>PG</v>
          </cell>
          <cell r="D160">
            <v>3500</v>
          </cell>
        </row>
        <row r="161">
          <cell r="B161" t="str">
            <v>Cleanthony Early</v>
          </cell>
          <cell r="C161" t="str">
            <v>SF</v>
          </cell>
          <cell r="D161">
            <v>3500</v>
          </cell>
        </row>
        <row r="162">
          <cell r="B162" t="str">
            <v>Sergey Karasev</v>
          </cell>
          <cell r="C162" t="str">
            <v>SF</v>
          </cell>
          <cell r="D162">
            <v>3500</v>
          </cell>
        </row>
        <row r="163">
          <cell r="B163" t="str">
            <v>Tyler Ennis</v>
          </cell>
          <cell r="C163" t="str">
            <v>PG</v>
          </cell>
          <cell r="D163">
            <v>3500</v>
          </cell>
        </row>
        <row r="164">
          <cell r="B164" t="str">
            <v>Sonny Weems</v>
          </cell>
          <cell r="C164" t="str">
            <v>SF</v>
          </cell>
          <cell r="D164">
            <v>3500</v>
          </cell>
        </row>
        <row r="165">
          <cell r="B165" t="str">
            <v>Sam Dekker</v>
          </cell>
          <cell r="C165" t="str">
            <v>SF</v>
          </cell>
          <cell r="D165">
            <v>3500</v>
          </cell>
        </row>
        <row r="166">
          <cell r="B166" t="str">
            <v>Ronnie Price</v>
          </cell>
          <cell r="C166" t="str">
            <v>PG</v>
          </cell>
          <cell r="D166">
            <v>3500</v>
          </cell>
        </row>
        <row r="167">
          <cell r="B167" t="str">
            <v>Omer Asik</v>
          </cell>
          <cell r="C167" t="str">
            <v>C</v>
          </cell>
          <cell r="D167">
            <v>3500</v>
          </cell>
        </row>
        <row r="168">
          <cell r="B168" t="str">
            <v>Andrea Bargnani</v>
          </cell>
          <cell r="C168" t="str">
            <v>C</v>
          </cell>
          <cell r="D168">
            <v>3500</v>
          </cell>
        </row>
        <row r="169">
          <cell r="B169" t="str">
            <v>Tiago Splitter</v>
          </cell>
          <cell r="C169" t="str">
            <v>C</v>
          </cell>
          <cell r="D169">
            <v>3500</v>
          </cell>
        </row>
        <row r="170">
          <cell r="B170" t="str">
            <v>Marcelo Huertas</v>
          </cell>
          <cell r="C170" t="str">
            <v>PG</v>
          </cell>
          <cell r="D170">
            <v>3500</v>
          </cell>
        </row>
        <row r="171">
          <cell r="B171" t="str">
            <v>Sasha Kaun</v>
          </cell>
          <cell r="C171" t="str">
            <v>C</v>
          </cell>
          <cell r="D171">
            <v>3500</v>
          </cell>
        </row>
        <row r="172">
          <cell r="B172" t="str">
            <v>Kendrick Perkins</v>
          </cell>
          <cell r="C172" t="str">
            <v>C</v>
          </cell>
          <cell r="D172">
            <v>3500</v>
          </cell>
        </row>
        <row r="173">
          <cell r="B173" t="str">
            <v>Dante Cunningham</v>
          </cell>
          <cell r="C173" t="str">
            <v>PF</v>
          </cell>
          <cell r="D173">
            <v>3500</v>
          </cell>
        </row>
        <row r="174">
          <cell r="B174" t="str">
            <v>Gary Neal</v>
          </cell>
          <cell r="C174" t="str">
            <v>SG</v>
          </cell>
          <cell r="D174">
            <v>3500</v>
          </cell>
        </row>
        <row r="175">
          <cell r="B175" t="str">
            <v>Richard Jefferson</v>
          </cell>
          <cell r="C175" t="str">
            <v>SF</v>
          </cell>
          <cell r="D175">
            <v>3500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A9" sqref="A9"/>
    </sheetView>
  </sheetViews>
  <sheetFormatPr defaultRowHeight="15" x14ac:dyDescent="0.25"/>
  <cols>
    <col min="1" max="1" width="4.140625" style="1" bestFit="1" customWidth="1"/>
    <col min="2" max="2" width="24.42578125" style="1" bestFit="1" customWidth="1"/>
    <col min="3" max="3" width="24.42578125" style="1" customWidth="1"/>
    <col min="4" max="4" width="5.5703125" style="1" bestFit="1" customWidth="1"/>
    <col min="5" max="5" width="7" style="1" bestFit="1" customWidth="1"/>
    <col min="6" max="6" width="10.7109375" style="1" bestFit="1" customWidth="1"/>
    <col min="7" max="7" width="8.28515625" style="1" bestFit="1" customWidth="1"/>
    <col min="8" max="8" width="6" style="1" bestFit="1" customWidth="1"/>
    <col min="9" max="16384" width="9.140625" style="1"/>
  </cols>
  <sheetData>
    <row r="1" spans="1:13" x14ac:dyDescent="0.25">
      <c r="E1" s="1" t="s">
        <v>13</v>
      </c>
      <c r="F1" s="1">
        <f>SUMPRODUCT(Salary,pick)</f>
        <v>59900</v>
      </c>
      <c r="G1" s="1" t="s">
        <v>15</v>
      </c>
      <c r="H1" s="1">
        <v>60000</v>
      </c>
    </row>
    <row r="2" spans="1:13" x14ac:dyDescent="0.25">
      <c r="E2" s="1" t="s">
        <v>9</v>
      </c>
      <c r="F2" s="1">
        <f>SUMPRODUCT(pick,PG)</f>
        <v>2</v>
      </c>
      <c r="G2" s="2" t="s">
        <v>16</v>
      </c>
      <c r="H2" s="1">
        <v>2</v>
      </c>
    </row>
    <row r="3" spans="1:13" x14ac:dyDescent="0.25">
      <c r="E3" s="1" t="s">
        <v>10</v>
      </c>
      <c r="F3" s="1">
        <f>SUMPRODUCT(pick,SG)</f>
        <v>2</v>
      </c>
      <c r="G3" s="2" t="s">
        <v>16</v>
      </c>
      <c r="H3" s="1">
        <v>2</v>
      </c>
    </row>
    <row r="4" spans="1:13" x14ac:dyDescent="0.25">
      <c r="E4" s="1" t="s">
        <v>7</v>
      </c>
      <c r="F4" s="1">
        <f>SUMPRODUCT(pick,SF)</f>
        <v>2</v>
      </c>
      <c r="G4" s="2" t="s">
        <v>16</v>
      </c>
      <c r="H4" s="1">
        <v>2</v>
      </c>
    </row>
    <row r="5" spans="1:13" x14ac:dyDescent="0.25">
      <c r="B5" s="1">
        <f>COMBIN(128,9)</f>
        <v>19062702032000</v>
      </c>
      <c r="E5" s="1" t="s">
        <v>8</v>
      </c>
      <c r="F5" s="1">
        <f>SUMPRODUCT(pick,PF)</f>
        <v>2</v>
      </c>
      <c r="G5" s="2" t="s">
        <v>16</v>
      </c>
      <c r="H5" s="1">
        <v>2</v>
      </c>
    </row>
    <row r="6" spans="1:13" x14ac:dyDescent="0.25">
      <c r="E6" s="1" t="s">
        <v>11</v>
      </c>
      <c r="F6" s="1">
        <f>SUMPRODUCT(pick,C_)</f>
        <v>1</v>
      </c>
      <c r="G6" s="2" t="s">
        <v>16</v>
      </c>
      <c r="H6" s="1">
        <v>1</v>
      </c>
    </row>
    <row r="7" spans="1:13" x14ac:dyDescent="0.25">
      <c r="E7" s="1" t="s">
        <v>14</v>
      </c>
      <c r="F7" s="4">
        <f>SUMPRODUCT(pick,FPPG)</f>
        <v>288.3</v>
      </c>
      <c r="I7" s="1">
        <f>SUM(PG)</f>
        <v>30</v>
      </c>
    </row>
    <row r="8" spans="1:13" x14ac:dyDescent="0.25">
      <c r="A8" s="1" t="s">
        <v>0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</v>
      </c>
      <c r="J8" s="1" t="s">
        <v>10</v>
      </c>
      <c r="K8" s="1" t="s">
        <v>7</v>
      </c>
      <c r="L8" s="1" t="s">
        <v>8</v>
      </c>
      <c r="M8" s="1" t="s">
        <v>11</v>
      </c>
    </row>
    <row r="9" spans="1:13" x14ac:dyDescent="0.25">
      <c r="A9" s="1" t="s">
        <v>10</v>
      </c>
      <c r="B9" s="1" t="s">
        <v>17</v>
      </c>
      <c r="C9" s="5">
        <v>0</v>
      </c>
      <c r="D9">
        <v>47.1</v>
      </c>
      <c r="G9" s="3">
        <v>10800</v>
      </c>
      <c r="H9" s="1" t="s">
        <v>6</v>
      </c>
      <c r="I9" s="1">
        <f>IF($A9=I$8,1,0)</f>
        <v>0</v>
      </c>
      <c r="J9" s="1">
        <f t="shared" ref="J9:M24" si="0">IF($A9=J$8,1,0)</f>
        <v>1</v>
      </c>
      <c r="K9" s="1">
        <f t="shared" si="0"/>
        <v>0</v>
      </c>
      <c r="L9" s="1">
        <f t="shared" si="0"/>
        <v>0</v>
      </c>
      <c r="M9" s="1">
        <f t="shared" si="0"/>
        <v>0</v>
      </c>
    </row>
    <row r="10" spans="1:13" x14ac:dyDescent="0.25">
      <c r="A10" s="1" t="s">
        <v>8</v>
      </c>
      <c r="B10" s="1" t="s">
        <v>18</v>
      </c>
      <c r="C10" s="5">
        <v>0</v>
      </c>
      <c r="D10">
        <v>41.9</v>
      </c>
      <c r="G10" s="3">
        <v>11100</v>
      </c>
      <c r="H10" s="1" t="s">
        <v>6</v>
      </c>
      <c r="I10" s="1">
        <f t="shared" ref="I10:M41" si="1">IF($A10=I$8,1,0)</f>
        <v>0</v>
      </c>
      <c r="J10" s="1">
        <f t="shared" si="0"/>
        <v>0</v>
      </c>
      <c r="K10" s="1">
        <f t="shared" si="0"/>
        <v>0</v>
      </c>
      <c r="L10" s="1">
        <f t="shared" si="0"/>
        <v>1</v>
      </c>
      <c r="M10" s="1">
        <f t="shared" si="0"/>
        <v>0</v>
      </c>
    </row>
    <row r="11" spans="1:13" x14ac:dyDescent="0.25">
      <c r="A11" s="1" t="s">
        <v>7</v>
      </c>
      <c r="B11" s="1" t="s">
        <v>19</v>
      </c>
      <c r="C11" s="5">
        <v>1</v>
      </c>
      <c r="D11">
        <v>42.8</v>
      </c>
      <c r="G11" s="3">
        <v>10000</v>
      </c>
      <c r="H11" s="1" t="s">
        <v>6</v>
      </c>
      <c r="I11" s="1">
        <f t="shared" si="1"/>
        <v>0</v>
      </c>
      <c r="J11" s="1">
        <f t="shared" si="0"/>
        <v>0</v>
      </c>
      <c r="K11" s="1">
        <f t="shared" si="0"/>
        <v>1</v>
      </c>
      <c r="L11" s="1">
        <f t="shared" si="0"/>
        <v>0</v>
      </c>
      <c r="M11" s="1">
        <f t="shared" si="0"/>
        <v>0</v>
      </c>
    </row>
    <row r="12" spans="1:13" x14ac:dyDescent="0.25">
      <c r="A12" s="1" t="s">
        <v>9</v>
      </c>
      <c r="B12" s="1" t="s">
        <v>20</v>
      </c>
      <c r="C12" s="5">
        <v>1</v>
      </c>
      <c r="D12">
        <v>39.700000000000003</v>
      </c>
      <c r="G12" s="3">
        <v>8000</v>
      </c>
      <c r="H12" s="1" t="s">
        <v>6</v>
      </c>
      <c r="I12" s="1">
        <f t="shared" si="1"/>
        <v>1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</row>
    <row r="13" spans="1:13" x14ac:dyDescent="0.25">
      <c r="A13" s="1" t="s">
        <v>8</v>
      </c>
      <c r="B13" s="1" t="s">
        <v>21</v>
      </c>
      <c r="C13" s="5">
        <v>0</v>
      </c>
      <c r="D13">
        <v>32.299999999999997</v>
      </c>
      <c r="G13" s="3">
        <v>8500</v>
      </c>
      <c r="H13" s="1" t="s">
        <v>6</v>
      </c>
      <c r="I13" s="1">
        <f t="shared" si="1"/>
        <v>0</v>
      </c>
      <c r="J13" s="1">
        <f t="shared" si="0"/>
        <v>0</v>
      </c>
      <c r="K13" s="1">
        <f t="shared" si="0"/>
        <v>0</v>
      </c>
      <c r="L13" s="1">
        <f t="shared" si="0"/>
        <v>1</v>
      </c>
      <c r="M13" s="1">
        <f t="shared" si="0"/>
        <v>0</v>
      </c>
    </row>
    <row r="14" spans="1:13" x14ac:dyDescent="0.25">
      <c r="A14" s="1" t="s">
        <v>11</v>
      </c>
      <c r="B14" s="1" t="s">
        <v>22</v>
      </c>
      <c r="C14" s="5">
        <v>0</v>
      </c>
      <c r="D14">
        <v>30.5</v>
      </c>
      <c r="G14" s="3">
        <v>9400</v>
      </c>
      <c r="H14" s="1" t="s">
        <v>6</v>
      </c>
      <c r="I14" s="1">
        <f t="shared" si="1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1</v>
      </c>
    </row>
    <row r="15" spans="1:13" x14ac:dyDescent="0.25">
      <c r="A15" s="1" t="s">
        <v>11</v>
      </c>
      <c r="B15" s="1" t="s">
        <v>23</v>
      </c>
      <c r="C15" s="5">
        <v>0</v>
      </c>
      <c r="D15">
        <v>34.9</v>
      </c>
      <c r="G15" s="3">
        <v>8300</v>
      </c>
      <c r="H15" s="1" t="s">
        <v>6</v>
      </c>
      <c r="I15" s="1">
        <f t="shared" si="1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1</v>
      </c>
    </row>
    <row r="16" spans="1:13" x14ac:dyDescent="0.25">
      <c r="A16" s="1" t="s">
        <v>8</v>
      </c>
      <c r="B16" s="1" t="s">
        <v>24</v>
      </c>
      <c r="C16" s="5">
        <v>0</v>
      </c>
      <c r="D16">
        <v>32.5</v>
      </c>
      <c r="G16" s="3">
        <v>8200</v>
      </c>
      <c r="H16" s="1" t="s">
        <v>6</v>
      </c>
      <c r="I16" s="1">
        <f t="shared" si="1"/>
        <v>0</v>
      </c>
      <c r="J16" s="1">
        <f t="shared" si="0"/>
        <v>0</v>
      </c>
      <c r="K16" s="1">
        <f t="shared" si="0"/>
        <v>0</v>
      </c>
      <c r="L16" s="1">
        <f t="shared" si="0"/>
        <v>1</v>
      </c>
      <c r="M16" s="1">
        <f t="shared" si="0"/>
        <v>0</v>
      </c>
    </row>
    <row r="17" spans="1:13" x14ac:dyDescent="0.25">
      <c r="A17" s="1" t="s">
        <v>11</v>
      </c>
      <c r="B17" s="1" t="s">
        <v>25</v>
      </c>
      <c r="C17" s="5">
        <v>1</v>
      </c>
      <c r="D17">
        <v>31.3</v>
      </c>
      <c r="G17" s="3">
        <v>6900</v>
      </c>
      <c r="H17" s="1" t="s">
        <v>6</v>
      </c>
      <c r="I17" s="1">
        <f t="shared" si="1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1</v>
      </c>
    </row>
    <row r="18" spans="1:13" x14ac:dyDescent="0.25">
      <c r="A18" s="1" t="s">
        <v>10</v>
      </c>
      <c r="B18" s="1" t="s">
        <v>26</v>
      </c>
      <c r="C18" s="5">
        <v>0</v>
      </c>
      <c r="D18">
        <v>32.6</v>
      </c>
      <c r="G18" s="3">
        <v>8800</v>
      </c>
      <c r="H18" s="1" t="s">
        <v>6</v>
      </c>
      <c r="I18" s="1">
        <f t="shared" si="1"/>
        <v>0</v>
      </c>
      <c r="J18" s="1">
        <f t="shared" si="0"/>
        <v>1</v>
      </c>
      <c r="K18" s="1">
        <f t="shared" si="0"/>
        <v>0</v>
      </c>
      <c r="L18" s="1">
        <f t="shared" si="0"/>
        <v>0</v>
      </c>
      <c r="M18" s="1">
        <f t="shared" si="0"/>
        <v>0</v>
      </c>
    </row>
    <row r="19" spans="1:13" x14ac:dyDescent="0.25">
      <c r="A19" s="1" t="s">
        <v>9</v>
      </c>
      <c r="B19" s="1" t="s">
        <v>27</v>
      </c>
      <c r="C19" s="5">
        <v>0</v>
      </c>
      <c r="D19">
        <v>31</v>
      </c>
      <c r="G19" s="3">
        <v>9000</v>
      </c>
      <c r="H19" s="1" t="s">
        <v>6</v>
      </c>
      <c r="I19" s="1">
        <f t="shared" si="1"/>
        <v>1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0</v>
      </c>
    </row>
    <row r="20" spans="1:13" x14ac:dyDescent="0.25">
      <c r="A20" s="1" t="s">
        <v>7</v>
      </c>
      <c r="B20" s="1" t="s">
        <v>28</v>
      </c>
      <c r="C20" s="5">
        <v>1</v>
      </c>
      <c r="D20">
        <v>37.799999999999997</v>
      </c>
      <c r="G20" s="3">
        <v>8300</v>
      </c>
      <c r="H20" s="1" t="s">
        <v>6</v>
      </c>
      <c r="I20" s="1">
        <f t="shared" si="1"/>
        <v>0</v>
      </c>
      <c r="J20" s="1">
        <f t="shared" si="0"/>
        <v>0</v>
      </c>
      <c r="K20" s="1">
        <f t="shared" si="0"/>
        <v>1</v>
      </c>
      <c r="L20" s="1">
        <f t="shared" si="0"/>
        <v>0</v>
      </c>
      <c r="M20" s="1">
        <f t="shared" si="0"/>
        <v>0</v>
      </c>
    </row>
    <row r="21" spans="1:13" x14ac:dyDescent="0.25">
      <c r="A21" s="1" t="s">
        <v>11</v>
      </c>
      <c r="B21" s="1" t="s">
        <v>29</v>
      </c>
      <c r="C21" s="5">
        <v>0</v>
      </c>
      <c r="D21">
        <v>30.1</v>
      </c>
      <c r="G21" s="3">
        <v>7500</v>
      </c>
      <c r="H21" s="1" t="s">
        <v>6</v>
      </c>
      <c r="I21" s="1">
        <f t="shared" si="1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1</v>
      </c>
    </row>
    <row r="22" spans="1:13" x14ac:dyDescent="0.25">
      <c r="A22" s="1" t="s">
        <v>10</v>
      </c>
      <c r="B22" s="1" t="s">
        <v>30</v>
      </c>
      <c r="C22" s="5">
        <v>0</v>
      </c>
      <c r="D22">
        <v>35.799999999999997</v>
      </c>
      <c r="G22" s="3">
        <v>7100</v>
      </c>
      <c r="H22" s="1" t="s">
        <v>6</v>
      </c>
      <c r="I22" s="1">
        <f t="shared" si="1"/>
        <v>0</v>
      </c>
      <c r="J22" s="1">
        <f t="shared" si="0"/>
        <v>1</v>
      </c>
      <c r="K22" s="1">
        <f t="shared" si="0"/>
        <v>0</v>
      </c>
      <c r="L22" s="1">
        <f t="shared" si="0"/>
        <v>0</v>
      </c>
      <c r="M22" s="1">
        <f t="shared" si="0"/>
        <v>0</v>
      </c>
    </row>
    <row r="23" spans="1:13" x14ac:dyDescent="0.25">
      <c r="A23" s="1" t="s">
        <v>9</v>
      </c>
      <c r="B23" s="1" t="s">
        <v>31</v>
      </c>
      <c r="C23" s="5">
        <v>0</v>
      </c>
      <c r="D23">
        <v>30.599999999999998</v>
      </c>
      <c r="G23" s="3">
        <v>6900</v>
      </c>
      <c r="H23" s="1" t="s">
        <v>6</v>
      </c>
      <c r="I23" s="1">
        <f t="shared" si="1"/>
        <v>1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</row>
    <row r="24" spans="1:13" x14ac:dyDescent="0.25">
      <c r="A24" s="1" t="s">
        <v>8</v>
      </c>
      <c r="B24" s="1" t="s">
        <v>32</v>
      </c>
      <c r="C24" s="5">
        <v>0</v>
      </c>
      <c r="D24">
        <v>28.299999999999997</v>
      </c>
      <c r="G24" s="3">
        <v>7300</v>
      </c>
      <c r="H24" s="1" t="s">
        <v>6</v>
      </c>
      <c r="I24" s="1">
        <f t="shared" si="1"/>
        <v>0</v>
      </c>
      <c r="J24" s="1">
        <f t="shared" si="0"/>
        <v>0</v>
      </c>
      <c r="K24" s="1">
        <f t="shared" si="0"/>
        <v>0</v>
      </c>
      <c r="L24" s="1">
        <f t="shared" si="0"/>
        <v>1</v>
      </c>
      <c r="M24" s="1">
        <f t="shared" si="0"/>
        <v>0</v>
      </c>
    </row>
    <row r="25" spans="1:13" x14ac:dyDescent="0.25">
      <c r="A25" s="1" t="s">
        <v>10</v>
      </c>
      <c r="B25" s="1" t="s">
        <v>33</v>
      </c>
      <c r="C25" s="5">
        <v>0</v>
      </c>
      <c r="D25">
        <v>27.8</v>
      </c>
      <c r="G25" s="3">
        <v>6700</v>
      </c>
      <c r="H25" s="1" t="s">
        <v>6</v>
      </c>
      <c r="I25" s="1">
        <f t="shared" si="1"/>
        <v>0</v>
      </c>
      <c r="J25" s="1">
        <f t="shared" si="1"/>
        <v>1</v>
      </c>
      <c r="K25" s="1">
        <f t="shared" si="1"/>
        <v>0</v>
      </c>
      <c r="L25" s="1">
        <f t="shared" si="1"/>
        <v>0</v>
      </c>
      <c r="M25" s="1">
        <f t="shared" si="1"/>
        <v>0</v>
      </c>
    </row>
    <row r="26" spans="1:13" x14ac:dyDescent="0.25">
      <c r="A26" s="1" t="s">
        <v>9</v>
      </c>
      <c r="B26" s="1" t="s">
        <v>34</v>
      </c>
      <c r="C26" s="5">
        <v>0</v>
      </c>
      <c r="D26">
        <v>31.5</v>
      </c>
      <c r="G26" s="3">
        <v>7900</v>
      </c>
      <c r="H26" s="1" t="s">
        <v>6</v>
      </c>
      <c r="I26" s="1">
        <f t="shared" si="1"/>
        <v>1</v>
      </c>
      <c r="J26" s="1">
        <f t="shared" si="1"/>
        <v>0</v>
      </c>
      <c r="K26" s="1">
        <f t="shared" si="1"/>
        <v>0</v>
      </c>
      <c r="L26" s="1">
        <f t="shared" si="1"/>
        <v>0</v>
      </c>
      <c r="M26" s="1">
        <f t="shared" si="1"/>
        <v>0</v>
      </c>
    </row>
    <row r="27" spans="1:13" x14ac:dyDescent="0.25">
      <c r="A27" s="1" t="s">
        <v>8</v>
      </c>
      <c r="B27" s="1" t="s">
        <v>35</v>
      </c>
      <c r="C27" s="5">
        <v>0</v>
      </c>
      <c r="D27">
        <v>32.299999999999997</v>
      </c>
      <c r="G27" s="3">
        <v>6800</v>
      </c>
      <c r="H27" s="1" t="s">
        <v>6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1</v>
      </c>
      <c r="M27" s="1">
        <f t="shared" si="1"/>
        <v>0</v>
      </c>
    </row>
    <row r="28" spans="1:13" x14ac:dyDescent="0.25">
      <c r="A28" s="1" t="s">
        <v>9</v>
      </c>
      <c r="B28" s="1" t="s">
        <v>36</v>
      </c>
      <c r="C28" s="5">
        <v>0</v>
      </c>
      <c r="D28">
        <v>27.4</v>
      </c>
      <c r="G28" s="3">
        <v>7500</v>
      </c>
      <c r="H28" s="1" t="s">
        <v>6</v>
      </c>
      <c r="I28" s="1">
        <f t="shared" si="1"/>
        <v>1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0</v>
      </c>
    </row>
    <row r="29" spans="1:13" x14ac:dyDescent="0.25">
      <c r="A29" s="1" t="s">
        <v>11</v>
      </c>
      <c r="B29" s="1" t="s">
        <v>37</v>
      </c>
      <c r="C29" s="5">
        <v>0</v>
      </c>
      <c r="D29">
        <v>22</v>
      </c>
      <c r="G29" s="3">
        <v>6700</v>
      </c>
      <c r="H29" s="1" t="s">
        <v>6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1</v>
      </c>
    </row>
    <row r="30" spans="1:13" x14ac:dyDescent="0.25">
      <c r="A30" s="1" t="s">
        <v>9</v>
      </c>
      <c r="B30" s="1" t="s">
        <v>38</v>
      </c>
      <c r="C30" s="5">
        <v>0</v>
      </c>
      <c r="D30">
        <v>27</v>
      </c>
      <c r="G30" s="3">
        <v>6900</v>
      </c>
      <c r="H30" s="1" t="s">
        <v>6</v>
      </c>
      <c r="I30" s="1">
        <f t="shared" si="1"/>
        <v>1</v>
      </c>
      <c r="J30" s="1">
        <f t="shared" si="1"/>
        <v>0</v>
      </c>
      <c r="K30" s="1">
        <f t="shared" si="1"/>
        <v>0</v>
      </c>
      <c r="L30" s="1">
        <f t="shared" si="1"/>
        <v>0</v>
      </c>
      <c r="M30" s="1">
        <f t="shared" si="1"/>
        <v>0</v>
      </c>
    </row>
    <row r="31" spans="1:13" x14ac:dyDescent="0.25">
      <c r="A31" s="1" t="s">
        <v>9</v>
      </c>
      <c r="B31" s="1" t="s">
        <v>39</v>
      </c>
      <c r="C31" s="5">
        <v>1</v>
      </c>
      <c r="D31">
        <v>31.299999999999997</v>
      </c>
      <c r="G31" s="3">
        <v>6100</v>
      </c>
      <c r="H31" s="1" t="s">
        <v>6</v>
      </c>
      <c r="I31" s="1">
        <f t="shared" si="1"/>
        <v>1</v>
      </c>
      <c r="J31" s="1">
        <f t="shared" si="1"/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25">
      <c r="A32" s="1" t="s">
        <v>10</v>
      </c>
      <c r="B32" s="1" t="s">
        <v>40</v>
      </c>
      <c r="C32" s="5">
        <v>0</v>
      </c>
      <c r="D32">
        <v>31.900000000000002</v>
      </c>
      <c r="G32" s="3">
        <v>6900</v>
      </c>
      <c r="H32" s="1" t="s">
        <v>6</v>
      </c>
      <c r="I32" s="1">
        <f t="shared" si="1"/>
        <v>0</v>
      </c>
      <c r="J32" s="1">
        <f t="shared" si="1"/>
        <v>1</v>
      </c>
      <c r="K32" s="1">
        <f t="shared" si="1"/>
        <v>0</v>
      </c>
      <c r="L32" s="1">
        <f t="shared" si="1"/>
        <v>0</v>
      </c>
      <c r="M32" s="1">
        <f t="shared" si="1"/>
        <v>0</v>
      </c>
    </row>
    <row r="33" spans="1:13" x14ac:dyDescent="0.25">
      <c r="A33" s="1" t="s">
        <v>8</v>
      </c>
      <c r="B33" s="1" t="s">
        <v>41</v>
      </c>
      <c r="C33" s="5">
        <v>0</v>
      </c>
      <c r="D33">
        <v>28.1</v>
      </c>
      <c r="G33" s="3">
        <v>6600</v>
      </c>
      <c r="H33" s="1" t="s">
        <v>6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1</v>
      </c>
      <c r="M33" s="1">
        <f t="shared" si="1"/>
        <v>0</v>
      </c>
    </row>
    <row r="34" spans="1:13" x14ac:dyDescent="0.25">
      <c r="A34" s="1" t="s">
        <v>9</v>
      </c>
      <c r="B34" s="1" t="s">
        <v>42</v>
      </c>
      <c r="C34" s="5">
        <v>0</v>
      </c>
      <c r="D34">
        <v>24.299999999999997</v>
      </c>
      <c r="G34" s="3">
        <v>6500</v>
      </c>
      <c r="H34" s="1" t="s">
        <v>6</v>
      </c>
      <c r="I34" s="1">
        <f t="shared" si="1"/>
        <v>1</v>
      </c>
      <c r="J34" s="1">
        <f t="shared" si="1"/>
        <v>0</v>
      </c>
      <c r="K34" s="1">
        <f t="shared" si="1"/>
        <v>0</v>
      </c>
      <c r="L34" s="1">
        <f t="shared" si="1"/>
        <v>0</v>
      </c>
      <c r="M34" s="1">
        <f t="shared" si="1"/>
        <v>0</v>
      </c>
    </row>
    <row r="35" spans="1:13" x14ac:dyDescent="0.25">
      <c r="A35" s="1" t="s">
        <v>11</v>
      </c>
      <c r="B35" s="1" t="s">
        <v>43</v>
      </c>
      <c r="C35" s="5">
        <v>0</v>
      </c>
      <c r="D35">
        <v>19</v>
      </c>
      <c r="G35" s="3">
        <v>4700</v>
      </c>
      <c r="H35" s="1" t="s">
        <v>6</v>
      </c>
      <c r="I35" s="1">
        <f t="shared" si="1"/>
        <v>0</v>
      </c>
      <c r="J35" s="1">
        <f t="shared" si="1"/>
        <v>0</v>
      </c>
      <c r="K35" s="1">
        <f t="shared" si="1"/>
        <v>0</v>
      </c>
      <c r="L35" s="1">
        <f t="shared" si="1"/>
        <v>0</v>
      </c>
      <c r="M35" s="1">
        <f t="shared" si="1"/>
        <v>1</v>
      </c>
    </row>
    <row r="36" spans="1:13" x14ac:dyDescent="0.25">
      <c r="A36" s="1" t="s">
        <v>8</v>
      </c>
      <c r="B36" s="1" t="s">
        <v>44</v>
      </c>
      <c r="C36" s="5">
        <v>1</v>
      </c>
      <c r="D36">
        <v>29.7</v>
      </c>
      <c r="G36" s="3">
        <v>6500</v>
      </c>
      <c r="H36" s="1" t="s">
        <v>6</v>
      </c>
      <c r="I36" s="1">
        <f t="shared" si="1"/>
        <v>0</v>
      </c>
      <c r="J36" s="1">
        <f t="shared" si="1"/>
        <v>0</v>
      </c>
      <c r="K36" s="1">
        <f t="shared" si="1"/>
        <v>0</v>
      </c>
      <c r="L36" s="1">
        <f t="shared" si="1"/>
        <v>1</v>
      </c>
      <c r="M36" s="1">
        <f t="shared" si="1"/>
        <v>0</v>
      </c>
    </row>
    <row r="37" spans="1:13" x14ac:dyDescent="0.25">
      <c r="A37" s="1" t="s">
        <v>9</v>
      </c>
      <c r="B37" s="1" t="s">
        <v>45</v>
      </c>
      <c r="C37" s="5">
        <v>0</v>
      </c>
      <c r="D37">
        <v>25</v>
      </c>
      <c r="G37" s="3">
        <v>5700</v>
      </c>
      <c r="H37" s="1" t="s">
        <v>6</v>
      </c>
      <c r="I37" s="1">
        <f t="shared" si="1"/>
        <v>1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</row>
    <row r="38" spans="1:13" x14ac:dyDescent="0.25">
      <c r="A38" s="1" t="s">
        <v>8</v>
      </c>
      <c r="B38" s="1" t="s">
        <v>46</v>
      </c>
      <c r="C38" s="5">
        <v>0</v>
      </c>
      <c r="D38">
        <v>22</v>
      </c>
      <c r="G38" s="3">
        <v>6300</v>
      </c>
      <c r="H38" s="1" t="s">
        <v>6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1</v>
      </c>
      <c r="M38" s="1">
        <f t="shared" si="1"/>
        <v>0</v>
      </c>
    </row>
    <row r="39" spans="1:13" x14ac:dyDescent="0.25">
      <c r="A39" s="1" t="s">
        <v>10</v>
      </c>
      <c r="B39" s="1" t="s">
        <v>47</v>
      </c>
      <c r="C39" s="5">
        <v>0</v>
      </c>
      <c r="D39">
        <v>27.700000000000003</v>
      </c>
      <c r="G39" s="3">
        <v>5600</v>
      </c>
      <c r="H39" s="1" t="s">
        <v>6</v>
      </c>
      <c r="I39" s="1">
        <f t="shared" si="1"/>
        <v>0</v>
      </c>
      <c r="J39" s="1">
        <f t="shared" si="1"/>
        <v>1</v>
      </c>
      <c r="K39" s="1">
        <f t="shared" si="1"/>
        <v>0</v>
      </c>
      <c r="L39" s="1">
        <f t="shared" si="1"/>
        <v>0</v>
      </c>
      <c r="M39" s="1">
        <f t="shared" si="1"/>
        <v>0</v>
      </c>
    </row>
    <row r="40" spans="1:13" x14ac:dyDescent="0.25">
      <c r="A40" s="1" t="s">
        <v>7</v>
      </c>
      <c r="B40" s="1" t="s">
        <v>48</v>
      </c>
      <c r="C40" s="5">
        <v>0</v>
      </c>
      <c r="D40">
        <v>22.799999999999997</v>
      </c>
      <c r="G40" s="3">
        <v>5800</v>
      </c>
      <c r="H40" s="1" t="s">
        <v>6</v>
      </c>
      <c r="I40" s="1">
        <f t="shared" si="1"/>
        <v>0</v>
      </c>
      <c r="J40" s="1">
        <f t="shared" si="1"/>
        <v>0</v>
      </c>
      <c r="K40" s="1">
        <f t="shared" si="1"/>
        <v>1</v>
      </c>
      <c r="L40" s="1">
        <f t="shared" si="1"/>
        <v>0</v>
      </c>
      <c r="M40" s="1">
        <f t="shared" si="1"/>
        <v>0</v>
      </c>
    </row>
    <row r="41" spans="1:13" x14ac:dyDescent="0.25">
      <c r="A41" s="1" t="s">
        <v>11</v>
      </c>
      <c r="B41" s="1" t="s">
        <v>49</v>
      </c>
      <c r="C41" s="5">
        <v>0</v>
      </c>
      <c r="D41">
        <v>20.3</v>
      </c>
      <c r="G41" s="3">
        <v>5000</v>
      </c>
      <c r="H41" s="1" t="s">
        <v>6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1</v>
      </c>
    </row>
    <row r="42" spans="1:13" x14ac:dyDescent="0.25">
      <c r="A42" s="1" t="s">
        <v>7</v>
      </c>
      <c r="B42" s="1" t="s">
        <v>50</v>
      </c>
      <c r="C42" s="5">
        <v>0</v>
      </c>
      <c r="D42">
        <v>25.200000000000003</v>
      </c>
      <c r="G42" s="3">
        <v>5700</v>
      </c>
      <c r="H42" s="1" t="s">
        <v>6</v>
      </c>
      <c r="I42" s="1">
        <f t="shared" ref="I42:M73" si="2">IF($A42=I$8,1,0)</f>
        <v>0</v>
      </c>
      <c r="J42" s="1">
        <f t="shared" si="2"/>
        <v>0</v>
      </c>
      <c r="K42" s="1">
        <f t="shared" si="2"/>
        <v>1</v>
      </c>
      <c r="L42" s="1">
        <f t="shared" si="2"/>
        <v>0</v>
      </c>
      <c r="M42" s="1">
        <f t="shared" si="2"/>
        <v>0</v>
      </c>
    </row>
    <row r="43" spans="1:13" x14ac:dyDescent="0.25">
      <c r="A43" s="1" t="s">
        <v>8</v>
      </c>
      <c r="B43" s="1" t="s">
        <v>51</v>
      </c>
      <c r="C43" s="5">
        <v>0</v>
      </c>
      <c r="D43">
        <v>16.600000000000001</v>
      </c>
      <c r="G43" s="3">
        <v>5500</v>
      </c>
      <c r="H43" s="1" t="s">
        <v>6</v>
      </c>
      <c r="I43" s="1">
        <f t="shared" si="2"/>
        <v>0</v>
      </c>
      <c r="J43" s="1">
        <f t="shared" si="2"/>
        <v>0</v>
      </c>
      <c r="K43" s="1">
        <f t="shared" si="2"/>
        <v>0</v>
      </c>
      <c r="L43" s="1">
        <f t="shared" si="2"/>
        <v>1</v>
      </c>
      <c r="M43" s="1">
        <f t="shared" si="2"/>
        <v>0</v>
      </c>
    </row>
    <row r="44" spans="1:13" x14ac:dyDescent="0.25">
      <c r="A44" s="1" t="s">
        <v>10</v>
      </c>
      <c r="B44" s="1" t="s">
        <v>52</v>
      </c>
      <c r="C44" s="5">
        <v>0</v>
      </c>
      <c r="D44">
        <v>24.200000000000003</v>
      </c>
      <c r="G44" s="3">
        <v>5400</v>
      </c>
      <c r="H44" s="1" t="s">
        <v>6</v>
      </c>
      <c r="I44" s="1">
        <f t="shared" si="2"/>
        <v>0</v>
      </c>
      <c r="J44" s="1">
        <f t="shared" si="2"/>
        <v>1</v>
      </c>
      <c r="K44" s="1">
        <f t="shared" si="2"/>
        <v>0</v>
      </c>
      <c r="L44" s="1">
        <f t="shared" si="2"/>
        <v>0</v>
      </c>
      <c r="M44" s="1">
        <f t="shared" si="2"/>
        <v>0</v>
      </c>
    </row>
    <row r="45" spans="1:13" x14ac:dyDescent="0.25">
      <c r="A45" s="1" t="s">
        <v>10</v>
      </c>
      <c r="B45" s="1" t="s">
        <v>53</v>
      </c>
      <c r="C45" s="5">
        <v>1</v>
      </c>
      <c r="D45">
        <v>27</v>
      </c>
      <c r="G45" s="3">
        <v>4800</v>
      </c>
      <c r="H45" s="1" t="s">
        <v>6</v>
      </c>
      <c r="I45" s="1">
        <f t="shared" si="2"/>
        <v>0</v>
      </c>
      <c r="J45" s="1">
        <f t="shared" si="2"/>
        <v>1</v>
      </c>
      <c r="K45" s="1">
        <f t="shared" si="2"/>
        <v>0</v>
      </c>
      <c r="L45" s="1">
        <f t="shared" si="2"/>
        <v>0</v>
      </c>
      <c r="M45" s="1">
        <f t="shared" si="2"/>
        <v>0</v>
      </c>
    </row>
    <row r="46" spans="1:13" x14ac:dyDescent="0.25">
      <c r="A46" s="1" t="s">
        <v>9</v>
      </c>
      <c r="B46" s="1" t="s">
        <v>54</v>
      </c>
      <c r="C46" s="5">
        <v>0</v>
      </c>
      <c r="D46">
        <v>19.700000000000003</v>
      </c>
      <c r="G46" s="3">
        <v>5500</v>
      </c>
      <c r="H46" s="1" t="s">
        <v>6</v>
      </c>
      <c r="I46" s="1">
        <f t="shared" si="2"/>
        <v>1</v>
      </c>
      <c r="J46" s="1">
        <f t="shared" si="2"/>
        <v>0</v>
      </c>
      <c r="K46" s="1">
        <f t="shared" si="2"/>
        <v>0</v>
      </c>
      <c r="L46" s="1">
        <f t="shared" si="2"/>
        <v>0</v>
      </c>
      <c r="M46" s="1">
        <f t="shared" si="2"/>
        <v>0</v>
      </c>
    </row>
    <row r="47" spans="1:13" x14ac:dyDescent="0.25">
      <c r="A47" s="1" t="s">
        <v>8</v>
      </c>
      <c r="B47" s="1" t="s">
        <v>55</v>
      </c>
      <c r="C47" s="5">
        <v>0</v>
      </c>
      <c r="D47">
        <v>25.1</v>
      </c>
      <c r="G47" s="3">
        <v>5200</v>
      </c>
      <c r="H47" s="1" t="s">
        <v>6</v>
      </c>
      <c r="I47" s="1">
        <f t="shared" si="2"/>
        <v>0</v>
      </c>
      <c r="J47" s="1">
        <f t="shared" si="2"/>
        <v>0</v>
      </c>
      <c r="K47" s="1">
        <f t="shared" si="2"/>
        <v>0</v>
      </c>
      <c r="L47" s="1">
        <f t="shared" si="2"/>
        <v>1</v>
      </c>
      <c r="M47" s="1">
        <f t="shared" si="2"/>
        <v>0</v>
      </c>
    </row>
    <row r="48" spans="1:13" x14ac:dyDescent="0.25">
      <c r="A48" s="1" t="s">
        <v>7</v>
      </c>
      <c r="B48" s="1" t="s">
        <v>56</v>
      </c>
      <c r="C48" s="5">
        <v>0</v>
      </c>
      <c r="D48">
        <v>26.2</v>
      </c>
      <c r="G48" s="3">
        <v>6200</v>
      </c>
      <c r="H48" s="1" t="s">
        <v>6</v>
      </c>
      <c r="I48" s="1">
        <f t="shared" si="2"/>
        <v>0</v>
      </c>
      <c r="J48" s="1">
        <f t="shared" si="2"/>
        <v>0</v>
      </c>
      <c r="K48" s="1">
        <f t="shared" si="2"/>
        <v>1</v>
      </c>
      <c r="L48" s="1">
        <f t="shared" si="2"/>
        <v>0</v>
      </c>
      <c r="M48" s="1">
        <f t="shared" si="2"/>
        <v>0</v>
      </c>
    </row>
    <row r="49" spans="1:13" x14ac:dyDescent="0.25">
      <c r="A49" s="1" t="s">
        <v>7</v>
      </c>
      <c r="B49" s="1" t="s">
        <v>57</v>
      </c>
      <c r="C49" s="5">
        <v>0</v>
      </c>
      <c r="D49">
        <v>21.4</v>
      </c>
      <c r="G49" s="3">
        <v>5100</v>
      </c>
      <c r="H49" s="1" t="s">
        <v>6</v>
      </c>
      <c r="I49" s="1">
        <f t="shared" si="2"/>
        <v>0</v>
      </c>
      <c r="J49" s="1">
        <f t="shared" si="2"/>
        <v>0</v>
      </c>
      <c r="K49" s="1">
        <f t="shared" si="2"/>
        <v>1</v>
      </c>
      <c r="L49" s="1">
        <f t="shared" si="2"/>
        <v>0</v>
      </c>
      <c r="M49" s="1">
        <f t="shared" si="2"/>
        <v>0</v>
      </c>
    </row>
    <row r="50" spans="1:13" x14ac:dyDescent="0.25">
      <c r="A50" s="1" t="s">
        <v>7</v>
      </c>
      <c r="B50" s="1" t="s">
        <v>58</v>
      </c>
      <c r="C50" s="5">
        <v>0</v>
      </c>
      <c r="D50">
        <v>16</v>
      </c>
      <c r="G50" s="3">
        <v>4400</v>
      </c>
      <c r="H50" s="1" t="s">
        <v>6</v>
      </c>
      <c r="I50" s="1">
        <f t="shared" si="2"/>
        <v>0</v>
      </c>
      <c r="J50" s="1">
        <f t="shared" si="2"/>
        <v>0</v>
      </c>
      <c r="K50" s="1">
        <f t="shared" si="2"/>
        <v>1</v>
      </c>
      <c r="L50" s="1">
        <f t="shared" si="2"/>
        <v>0</v>
      </c>
      <c r="M50" s="1">
        <f t="shared" si="2"/>
        <v>0</v>
      </c>
    </row>
    <row r="51" spans="1:13" x14ac:dyDescent="0.25">
      <c r="A51" s="1" t="s">
        <v>9</v>
      </c>
      <c r="B51" s="1" t="s">
        <v>59</v>
      </c>
      <c r="C51" s="5">
        <v>0</v>
      </c>
      <c r="D51">
        <v>22.799999999999997</v>
      </c>
      <c r="G51" s="3">
        <v>4800</v>
      </c>
      <c r="H51" s="1" t="s">
        <v>6</v>
      </c>
      <c r="I51" s="1">
        <f t="shared" si="2"/>
        <v>1</v>
      </c>
      <c r="J51" s="1">
        <f t="shared" si="2"/>
        <v>0</v>
      </c>
      <c r="K51" s="1">
        <f t="shared" si="2"/>
        <v>0</v>
      </c>
      <c r="L51" s="1">
        <f t="shared" si="2"/>
        <v>0</v>
      </c>
      <c r="M51" s="1">
        <f t="shared" si="2"/>
        <v>0</v>
      </c>
    </row>
    <row r="52" spans="1:13" x14ac:dyDescent="0.25">
      <c r="A52" s="1" t="s">
        <v>8</v>
      </c>
      <c r="B52" s="1" t="s">
        <v>60</v>
      </c>
      <c r="C52" s="5">
        <v>0</v>
      </c>
      <c r="D52">
        <v>20.399999999999999</v>
      </c>
      <c r="G52" s="3">
        <v>5600</v>
      </c>
      <c r="H52" s="1" t="s">
        <v>6</v>
      </c>
      <c r="I52" s="1">
        <f t="shared" si="2"/>
        <v>0</v>
      </c>
      <c r="J52" s="1">
        <f t="shared" si="2"/>
        <v>0</v>
      </c>
      <c r="K52" s="1">
        <f t="shared" si="2"/>
        <v>0</v>
      </c>
      <c r="L52" s="1">
        <f t="shared" si="2"/>
        <v>1</v>
      </c>
      <c r="M52" s="1">
        <f t="shared" si="2"/>
        <v>0</v>
      </c>
    </row>
    <row r="53" spans="1:13" x14ac:dyDescent="0.25">
      <c r="A53" s="1" t="s">
        <v>10</v>
      </c>
      <c r="B53" s="1" t="s">
        <v>61</v>
      </c>
      <c r="C53" s="5">
        <v>1</v>
      </c>
      <c r="D53">
        <v>26.1</v>
      </c>
      <c r="G53" s="3">
        <v>5000</v>
      </c>
      <c r="H53" s="1" t="s">
        <v>6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</row>
    <row r="54" spans="1:13" x14ac:dyDescent="0.25">
      <c r="A54" s="1" t="s">
        <v>10</v>
      </c>
      <c r="B54" s="1" t="s">
        <v>62</v>
      </c>
      <c r="C54" s="5">
        <v>0</v>
      </c>
      <c r="D54">
        <v>25</v>
      </c>
      <c r="G54" s="3">
        <v>4900</v>
      </c>
      <c r="H54" s="1" t="s">
        <v>6</v>
      </c>
      <c r="I54" s="1">
        <f t="shared" si="2"/>
        <v>0</v>
      </c>
      <c r="J54" s="1">
        <f t="shared" si="2"/>
        <v>1</v>
      </c>
      <c r="K54" s="1">
        <f t="shared" si="2"/>
        <v>0</v>
      </c>
      <c r="L54" s="1">
        <f t="shared" si="2"/>
        <v>0</v>
      </c>
      <c r="M54" s="1">
        <f t="shared" si="2"/>
        <v>0</v>
      </c>
    </row>
    <row r="55" spans="1:13" x14ac:dyDescent="0.25">
      <c r="A55" s="1" t="s">
        <v>10</v>
      </c>
      <c r="B55" s="1" t="s">
        <v>63</v>
      </c>
      <c r="C55" s="5">
        <v>0</v>
      </c>
      <c r="D55">
        <v>20.399999999999999</v>
      </c>
      <c r="G55" s="3">
        <v>4500</v>
      </c>
      <c r="H55" s="1" t="s">
        <v>6</v>
      </c>
      <c r="I55" s="1">
        <f t="shared" si="2"/>
        <v>0</v>
      </c>
      <c r="J55" s="1">
        <f t="shared" si="2"/>
        <v>1</v>
      </c>
      <c r="K55" s="1">
        <f t="shared" si="2"/>
        <v>0</v>
      </c>
      <c r="L55" s="1">
        <f t="shared" si="2"/>
        <v>0</v>
      </c>
      <c r="M55" s="1">
        <f t="shared" si="2"/>
        <v>0</v>
      </c>
    </row>
    <row r="56" spans="1:13" x14ac:dyDescent="0.25">
      <c r="A56" s="1" t="s">
        <v>8</v>
      </c>
      <c r="B56" s="1" t="s">
        <v>64</v>
      </c>
      <c r="C56" s="5">
        <v>1</v>
      </c>
      <c r="D56">
        <v>22.6</v>
      </c>
      <c r="G56" s="3">
        <v>4300</v>
      </c>
      <c r="H56" s="1" t="s">
        <v>6</v>
      </c>
      <c r="I56" s="1">
        <f t="shared" si="2"/>
        <v>0</v>
      </c>
      <c r="J56" s="1">
        <f t="shared" si="2"/>
        <v>0</v>
      </c>
      <c r="K56" s="1">
        <f t="shared" si="2"/>
        <v>0</v>
      </c>
      <c r="L56" s="1">
        <f t="shared" si="2"/>
        <v>1</v>
      </c>
      <c r="M56" s="1">
        <f t="shared" si="2"/>
        <v>0</v>
      </c>
    </row>
    <row r="57" spans="1:13" x14ac:dyDescent="0.25">
      <c r="A57" s="1" t="s">
        <v>9</v>
      </c>
      <c r="B57" s="1" t="s">
        <v>65</v>
      </c>
      <c r="C57" s="5">
        <v>0</v>
      </c>
      <c r="D57">
        <v>22</v>
      </c>
      <c r="G57" s="3">
        <v>5200</v>
      </c>
      <c r="H57" s="1" t="s">
        <v>6</v>
      </c>
      <c r="I57" s="1">
        <f t="shared" si="2"/>
        <v>1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0</v>
      </c>
    </row>
    <row r="58" spans="1:13" x14ac:dyDescent="0.25">
      <c r="A58" s="1" t="s">
        <v>9</v>
      </c>
      <c r="B58" s="1" t="s">
        <v>66</v>
      </c>
      <c r="C58" s="5">
        <v>0</v>
      </c>
      <c r="D58">
        <v>18.7</v>
      </c>
      <c r="G58" s="3">
        <v>3900</v>
      </c>
      <c r="H58" s="1" t="s">
        <v>6</v>
      </c>
      <c r="I58" s="1">
        <f t="shared" si="2"/>
        <v>1</v>
      </c>
      <c r="J58" s="1">
        <f t="shared" si="2"/>
        <v>0</v>
      </c>
      <c r="K58" s="1">
        <f t="shared" si="2"/>
        <v>0</v>
      </c>
      <c r="L58" s="1">
        <f t="shared" si="2"/>
        <v>0</v>
      </c>
      <c r="M58" s="1">
        <f t="shared" si="2"/>
        <v>0</v>
      </c>
    </row>
    <row r="59" spans="1:13" x14ac:dyDescent="0.25">
      <c r="A59" s="1" t="s">
        <v>9</v>
      </c>
      <c r="B59" s="1" t="s">
        <v>67</v>
      </c>
      <c r="C59" s="5">
        <v>0</v>
      </c>
      <c r="D59">
        <v>18.8</v>
      </c>
      <c r="G59" s="3">
        <v>4600</v>
      </c>
      <c r="H59" s="1" t="s">
        <v>6</v>
      </c>
      <c r="I59" s="1">
        <f t="shared" si="2"/>
        <v>1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0</v>
      </c>
    </row>
    <row r="60" spans="1:13" x14ac:dyDescent="0.25">
      <c r="A60" s="1" t="s">
        <v>10</v>
      </c>
      <c r="B60" s="1" t="s">
        <v>68</v>
      </c>
      <c r="C60" s="5">
        <v>0</v>
      </c>
      <c r="D60">
        <v>22</v>
      </c>
      <c r="G60" s="3">
        <v>5300</v>
      </c>
      <c r="H60" s="1" t="s">
        <v>6</v>
      </c>
      <c r="I60" s="1">
        <f t="shared" si="2"/>
        <v>0</v>
      </c>
      <c r="J60" s="1">
        <f t="shared" si="2"/>
        <v>1</v>
      </c>
      <c r="K60" s="1">
        <f t="shared" si="2"/>
        <v>0</v>
      </c>
      <c r="L60" s="1">
        <f t="shared" si="2"/>
        <v>0</v>
      </c>
      <c r="M60" s="1">
        <f t="shared" si="2"/>
        <v>0</v>
      </c>
    </row>
    <row r="61" spans="1:13" x14ac:dyDescent="0.25">
      <c r="A61" s="1" t="s">
        <v>9</v>
      </c>
      <c r="B61" s="1" t="s">
        <v>69</v>
      </c>
      <c r="C61" s="5">
        <v>0</v>
      </c>
      <c r="D61">
        <v>16.100000000000001</v>
      </c>
      <c r="G61" s="3">
        <v>4400</v>
      </c>
      <c r="H61" s="1" t="s">
        <v>6</v>
      </c>
      <c r="I61" s="1">
        <f t="shared" si="2"/>
        <v>1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0</v>
      </c>
    </row>
    <row r="62" spans="1:13" x14ac:dyDescent="0.25">
      <c r="A62" s="1" t="s">
        <v>10</v>
      </c>
      <c r="B62" s="1" t="s">
        <v>70</v>
      </c>
      <c r="C62" s="5">
        <v>0</v>
      </c>
      <c r="D62">
        <v>19.600000000000001</v>
      </c>
      <c r="G62" s="3">
        <v>3700</v>
      </c>
      <c r="H62" s="1" t="s">
        <v>6</v>
      </c>
      <c r="I62" s="1">
        <f t="shared" si="2"/>
        <v>0</v>
      </c>
      <c r="J62" s="1">
        <f t="shared" si="2"/>
        <v>1</v>
      </c>
      <c r="K62" s="1">
        <f t="shared" si="2"/>
        <v>0</v>
      </c>
      <c r="L62" s="1">
        <f t="shared" si="2"/>
        <v>0</v>
      </c>
      <c r="M62" s="1">
        <f t="shared" si="2"/>
        <v>0</v>
      </c>
    </row>
    <row r="63" spans="1:13" x14ac:dyDescent="0.25">
      <c r="A63" s="1" t="s">
        <v>8</v>
      </c>
      <c r="B63" s="1" t="s">
        <v>71</v>
      </c>
      <c r="C63" s="5">
        <v>0</v>
      </c>
      <c r="D63">
        <v>20.5</v>
      </c>
      <c r="G63" s="3">
        <v>4900</v>
      </c>
      <c r="H63" s="1" t="s">
        <v>6</v>
      </c>
      <c r="I63" s="1">
        <f t="shared" si="2"/>
        <v>0</v>
      </c>
      <c r="J63" s="1">
        <f t="shared" si="2"/>
        <v>0</v>
      </c>
      <c r="K63" s="1">
        <f t="shared" si="2"/>
        <v>0</v>
      </c>
      <c r="L63" s="1">
        <f t="shared" si="2"/>
        <v>1</v>
      </c>
      <c r="M63" s="1">
        <f t="shared" si="2"/>
        <v>0</v>
      </c>
    </row>
    <row r="64" spans="1:13" x14ac:dyDescent="0.25">
      <c r="A64" s="1" t="s">
        <v>10</v>
      </c>
      <c r="B64" s="1" t="s">
        <v>72</v>
      </c>
      <c r="C64" s="5">
        <v>0</v>
      </c>
      <c r="D64">
        <v>15.5</v>
      </c>
      <c r="G64" s="3">
        <v>5000</v>
      </c>
      <c r="H64" s="1" t="s">
        <v>6</v>
      </c>
      <c r="I64" s="1">
        <f t="shared" si="2"/>
        <v>0</v>
      </c>
      <c r="J64" s="1">
        <f t="shared" si="2"/>
        <v>1</v>
      </c>
      <c r="K64" s="1">
        <f t="shared" si="2"/>
        <v>0</v>
      </c>
      <c r="L64" s="1">
        <f t="shared" si="2"/>
        <v>0</v>
      </c>
      <c r="M64" s="1">
        <f t="shared" si="2"/>
        <v>0</v>
      </c>
    </row>
    <row r="65" spans="1:13" x14ac:dyDescent="0.25">
      <c r="A65" s="1" t="s">
        <v>8</v>
      </c>
      <c r="B65" s="1" t="s">
        <v>73</v>
      </c>
      <c r="C65" s="5">
        <v>0</v>
      </c>
      <c r="D65">
        <v>17</v>
      </c>
      <c r="G65" s="3">
        <v>4100</v>
      </c>
      <c r="H65" s="1" t="s">
        <v>6</v>
      </c>
      <c r="I65" s="1">
        <f t="shared" si="2"/>
        <v>0</v>
      </c>
      <c r="J65" s="1">
        <f t="shared" si="2"/>
        <v>0</v>
      </c>
      <c r="K65" s="1">
        <f t="shared" si="2"/>
        <v>0</v>
      </c>
      <c r="L65" s="1">
        <f t="shared" si="2"/>
        <v>1</v>
      </c>
      <c r="M65" s="1">
        <f t="shared" si="2"/>
        <v>0</v>
      </c>
    </row>
    <row r="66" spans="1:13" x14ac:dyDescent="0.25">
      <c r="A66" s="1" t="s">
        <v>10</v>
      </c>
      <c r="B66" s="1" t="s">
        <v>74</v>
      </c>
      <c r="C66" s="5">
        <v>0</v>
      </c>
      <c r="D66">
        <v>21.700000000000003</v>
      </c>
      <c r="G66" s="3">
        <v>4600</v>
      </c>
      <c r="H66" s="1" t="s">
        <v>6</v>
      </c>
      <c r="I66" s="1">
        <f t="shared" si="2"/>
        <v>0</v>
      </c>
      <c r="J66" s="1">
        <f t="shared" si="2"/>
        <v>1</v>
      </c>
      <c r="K66" s="1">
        <f t="shared" si="2"/>
        <v>0</v>
      </c>
      <c r="L66" s="1">
        <f t="shared" si="2"/>
        <v>0</v>
      </c>
      <c r="M66" s="1">
        <f t="shared" si="2"/>
        <v>0</v>
      </c>
    </row>
    <row r="67" spans="1:13" x14ac:dyDescent="0.25">
      <c r="A67" s="1" t="s">
        <v>7</v>
      </c>
      <c r="B67" s="1" t="s">
        <v>75</v>
      </c>
      <c r="C67" s="5">
        <v>0</v>
      </c>
      <c r="D67">
        <v>16.899999999999999</v>
      </c>
      <c r="G67" s="3">
        <v>3600</v>
      </c>
      <c r="H67" s="1" t="s">
        <v>6</v>
      </c>
      <c r="I67" s="1">
        <f t="shared" si="2"/>
        <v>0</v>
      </c>
      <c r="J67" s="1">
        <f t="shared" si="2"/>
        <v>0</v>
      </c>
      <c r="K67" s="1">
        <f t="shared" si="2"/>
        <v>1</v>
      </c>
      <c r="L67" s="1">
        <f t="shared" si="2"/>
        <v>0</v>
      </c>
      <c r="M67" s="1">
        <f t="shared" si="2"/>
        <v>0</v>
      </c>
    </row>
    <row r="68" spans="1:13" x14ac:dyDescent="0.25">
      <c r="A68" s="1" t="s">
        <v>11</v>
      </c>
      <c r="B68" s="1" t="s">
        <v>76</v>
      </c>
      <c r="C68" s="5">
        <v>0</v>
      </c>
      <c r="D68">
        <v>14.9</v>
      </c>
      <c r="G68" s="3">
        <v>4000</v>
      </c>
      <c r="H68" s="1" t="s">
        <v>6</v>
      </c>
      <c r="I68" s="1">
        <f t="shared" si="2"/>
        <v>0</v>
      </c>
      <c r="J68" s="1">
        <f t="shared" si="2"/>
        <v>0</v>
      </c>
      <c r="K68" s="1">
        <f t="shared" si="2"/>
        <v>0</v>
      </c>
      <c r="L68" s="1">
        <f t="shared" si="2"/>
        <v>0</v>
      </c>
      <c r="M68" s="1">
        <f t="shared" si="2"/>
        <v>1</v>
      </c>
    </row>
    <row r="69" spans="1:13" x14ac:dyDescent="0.25">
      <c r="A69" s="1" t="s">
        <v>9</v>
      </c>
      <c r="B69" s="1" t="s">
        <v>77</v>
      </c>
      <c r="C69" s="5">
        <v>0</v>
      </c>
      <c r="D69">
        <v>15.899999999999999</v>
      </c>
      <c r="G69" s="3">
        <v>4400</v>
      </c>
      <c r="H69" s="1" t="s">
        <v>6</v>
      </c>
      <c r="I69" s="1">
        <f t="shared" si="2"/>
        <v>1</v>
      </c>
      <c r="J69" s="1">
        <f t="shared" si="2"/>
        <v>0</v>
      </c>
      <c r="K69" s="1">
        <f t="shared" si="2"/>
        <v>0</v>
      </c>
      <c r="L69" s="1">
        <f t="shared" si="2"/>
        <v>0</v>
      </c>
      <c r="M69" s="1">
        <f t="shared" si="2"/>
        <v>0</v>
      </c>
    </row>
    <row r="70" spans="1:13" x14ac:dyDescent="0.25">
      <c r="A70" s="1" t="s">
        <v>7</v>
      </c>
      <c r="B70" s="1" t="s">
        <v>78</v>
      </c>
      <c r="C70" s="5">
        <v>0</v>
      </c>
      <c r="D70">
        <v>19.799999999999997</v>
      </c>
      <c r="G70" s="3">
        <v>4300</v>
      </c>
      <c r="H70" s="1" t="s">
        <v>6</v>
      </c>
      <c r="I70" s="1">
        <f t="shared" si="2"/>
        <v>0</v>
      </c>
      <c r="J70" s="1">
        <f t="shared" si="2"/>
        <v>0</v>
      </c>
      <c r="K70" s="1">
        <f t="shared" si="2"/>
        <v>1</v>
      </c>
      <c r="L70" s="1">
        <f t="shared" si="2"/>
        <v>0</v>
      </c>
      <c r="M70" s="1">
        <f t="shared" si="2"/>
        <v>0</v>
      </c>
    </row>
    <row r="71" spans="1:13" x14ac:dyDescent="0.25">
      <c r="A71" s="1" t="s">
        <v>7</v>
      </c>
      <c r="B71" s="1" t="s">
        <v>79</v>
      </c>
      <c r="C71" s="5">
        <v>0</v>
      </c>
      <c r="D71">
        <v>14.3</v>
      </c>
      <c r="G71" s="3">
        <v>4200</v>
      </c>
      <c r="H71" s="1" t="s">
        <v>6</v>
      </c>
      <c r="I71" s="1">
        <f t="shared" si="2"/>
        <v>0</v>
      </c>
      <c r="J71" s="1">
        <f t="shared" si="2"/>
        <v>0</v>
      </c>
      <c r="K71" s="1">
        <f t="shared" si="2"/>
        <v>1</v>
      </c>
      <c r="L71" s="1">
        <f t="shared" si="2"/>
        <v>0</v>
      </c>
      <c r="M71" s="1">
        <f t="shared" si="2"/>
        <v>0</v>
      </c>
    </row>
    <row r="72" spans="1:13" x14ac:dyDescent="0.25">
      <c r="A72" s="1" t="s">
        <v>8</v>
      </c>
      <c r="B72" s="1" t="s">
        <v>80</v>
      </c>
      <c r="C72" s="5">
        <v>0</v>
      </c>
      <c r="D72">
        <v>15.3</v>
      </c>
      <c r="G72" s="3">
        <v>3500</v>
      </c>
      <c r="H72" s="1" t="s">
        <v>6</v>
      </c>
      <c r="I72" s="1">
        <f t="shared" si="2"/>
        <v>0</v>
      </c>
      <c r="J72" s="1">
        <f t="shared" si="2"/>
        <v>0</v>
      </c>
      <c r="K72" s="1">
        <f t="shared" si="2"/>
        <v>0</v>
      </c>
      <c r="L72" s="1">
        <f t="shared" si="2"/>
        <v>1</v>
      </c>
      <c r="M72" s="1">
        <f t="shared" si="2"/>
        <v>0</v>
      </c>
    </row>
    <row r="73" spans="1:13" x14ac:dyDescent="0.25">
      <c r="A73" s="1" t="s">
        <v>9</v>
      </c>
      <c r="B73" s="1" t="s">
        <v>81</v>
      </c>
      <c r="C73" s="5">
        <v>0</v>
      </c>
      <c r="D73">
        <v>14.3</v>
      </c>
      <c r="G73" s="3">
        <v>4400</v>
      </c>
      <c r="H73" s="1" t="s">
        <v>6</v>
      </c>
      <c r="I73" s="1">
        <f t="shared" si="2"/>
        <v>1</v>
      </c>
      <c r="J73" s="1">
        <f t="shared" si="2"/>
        <v>0</v>
      </c>
      <c r="K73" s="1">
        <f t="shared" si="2"/>
        <v>0</v>
      </c>
      <c r="L73" s="1">
        <f t="shared" si="2"/>
        <v>0</v>
      </c>
      <c r="M73" s="1">
        <f t="shared" si="2"/>
        <v>0</v>
      </c>
    </row>
    <row r="74" spans="1:13" x14ac:dyDescent="0.25">
      <c r="A74" s="1" t="s">
        <v>9</v>
      </c>
      <c r="B74" s="1" t="s">
        <v>82</v>
      </c>
      <c r="C74" s="5">
        <v>0</v>
      </c>
      <c r="D74">
        <v>17.600000000000001</v>
      </c>
      <c r="G74" s="3">
        <v>3800</v>
      </c>
      <c r="H74" s="1" t="s">
        <v>6</v>
      </c>
      <c r="I74" s="1">
        <f t="shared" ref="I74:M105" si="3">IF($A74=I$8,1,0)</f>
        <v>1</v>
      </c>
      <c r="J74" s="1">
        <f t="shared" si="3"/>
        <v>0</v>
      </c>
      <c r="K74" s="1">
        <f t="shared" si="3"/>
        <v>0</v>
      </c>
      <c r="L74" s="1">
        <f t="shared" si="3"/>
        <v>0</v>
      </c>
      <c r="M74" s="1">
        <f t="shared" si="3"/>
        <v>0</v>
      </c>
    </row>
    <row r="75" spans="1:13" x14ac:dyDescent="0.25">
      <c r="A75" s="1" t="s">
        <v>9</v>
      </c>
      <c r="B75" s="1" t="s">
        <v>83</v>
      </c>
      <c r="C75" s="5">
        <v>0</v>
      </c>
      <c r="D75">
        <v>17.399999999999999</v>
      </c>
      <c r="G75" s="3">
        <v>4800</v>
      </c>
      <c r="H75" s="1" t="s">
        <v>6</v>
      </c>
      <c r="I75" s="1">
        <f t="shared" si="3"/>
        <v>1</v>
      </c>
      <c r="J75" s="1">
        <f t="shared" si="3"/>
        <v>0</v>
      </c>
      <c r="K75" s="1">
        <f t="shared" si="3"/>
        <v>0</v>
      </c>
      <c r="L75" s="1">
        <f t="shared" si="3"/>
        <v>0</v>
      </c>
      <c r="M75" s="1">
        <f t="shared" si="3"/>
        <v>0</v>
      </c>
    </row>
    <row r="76" spans="1:13" x14ac:dyDescent="0.25">
      <c r="A76" s="1" t="s">
        <v>11</v>
      </c>
      <c r="B76" s="1" t="s">
        <v>84</v>
      </c>
      <c r="C76" s="5">
        <v>0</v>
      </c>
      <c r="D76">
        <v>10.1</v>
      </c>
      <c r="G76" s="3">
        <v>4400</v>
      </c>
      <c r="H76" s="1" t="s">
        <v>6</v>
      </c>
      <c r="I76" s="1">
        <f t="shared" si="3"/>
        <v>0</v>
      </c>
      <c r="J76" s="1">
        <f t="shared" si="3"/>
        <v>0</v>
      </c>
      <c r="K76" s="1">
        <f t="shared" si="3"/>
        <v>0</v>
      </c>
      <c r="L76" s="1">
        <f t="shared" si="3"/>
        <v>0</v>
      </c>
      <c r="M76" s="1">
        <f t="shared" si="3"/>
        <v>1</v>
      </c>
    </row>
    <row r="77" spans="1:13" x14ac:dyDescent="0.25">
      <c r="A77" s="1" t="s">
        <v>8</v>
      </c>
      <c r="B77" s="1" t="s">
        <v>85</v>
      </c>
      <c r="C77" s="5">
        <v>0</v>
      </c>
      <c r="D77">
        <v>10.7</v>
      </c>
      <c r="G77" s="3">
        <v>3600</v>
      </c>
      <c r="H77" s="1" t="s">
        <v>6</v>
      </c>
      <c r="I77" s="1">
        <f t="shared" si="3"/>
        <v>0</v>
      </c>
      <c r="J77" s="1">
        <f t="shared" si="3"/>
        <v>0</v>
      </c>
      <c r="K77" s="1">
        <f t="shared" si="3"/>
        <v>0</v>
      </c>
      <c r="L77" s="1">
        <f t="shared" si="3"/>
        <v>1</v>
      </c>
      <c r="M77" s="1">
        <f t="shared" si="3"/>
        <v>0</v>
      </c>
    </row>
    <row r="78" spans="1:13" x14ac:dyDescent="0.25">
      <c r="A78" s="1" t="s">
        <v>7</v>
      </c>
      <c r="B78" s="1" t="s">
        <v>86</v>
      </c>
      <c r="C78" s="5">
        <v>0</v>
      </c>
      <c r="D78">
        <v>19.3</v>
      </c>
      <c r="G78" s="3">
        <v>4500</v>
      </c>
      <c r="H78" s="1" t="s">
        <v>6</v>
      </c>
      <c r="I78" s="1">
        <f t="shared" si="3"/>
        <v>0</v>
      </c>
      <c r="J78" s="1">
        <f t="shared" si="3"/>
        <v>0</v>
      </c>
      <c r="K78" s="1">
        <f t="shared" si="3"/>
        <v>1</v>
      </c>
      <c r="L78" s="1">
        <f t="shared" si="3"/>
        <v>0</v>
      </c>
      <c r="M78" s="1">
        <f t="shared" si="3"/>
        <v>0</v>
      </c>
    </row>
    <row r="79" spans="1:13" x14ac:dyDescent="0.25">
      <c r="A79" s="1" t="s">
        <v>9</v>
      </c>
      <c r="B79" s="1" t="s">
        <v>87</v>
      </c>
      <c r="C79" s="5">
        <v>0</v>
      </c>
      <c r="D79">
        <v>16.2</v>
      </c>
      <c r="G79" s="3">
        <v>3500</v>
      </c>
      <c r="H79" s="1" t="s">
        <v>6</v>
      </c>
      <c r="I79" s="1">
        <f t="shared" si="3"/>
        <v>1</v>
      </c>
      <c r="J79" s="1">
        <f t="shared" si="3"/>
        <v>0</v>
      </c>
      <c r="K79" s="1">
        <f t="shared" si="3"/>
        <v>0</v>
      </c>
      <c r="L79" s="1">
        <f t="shared" si="3"/>
        <v>0</v>
      </c>
      <c r="M79" s="1">
        <f t="shared" si="3"/>
        <v>0</v>
      </c>
    </row>
    <row r="80" spans="1:13" x14ac:dyDescent="0.25">
      <c r="A80" s="1" t="s">
        <v>10</v>
      </c>
      <c r="B80" s="1" t="s">
        <v>88</v>
      </c>
      <c r="C80" s="5">
        <v>0</v>
      </c>
      <c r="D80">
        <v>16.8</v>
      </c>
      <c r="G80" s="3">
        <v>4000</v>
      </c>
      <c r="H80" s="1" t="s">
        <v>6</v>
      </c>
      <c r="I80" s="1">
        <f t="shared" si="3"/>
        <v>0</v>
      </c>
      <c r="J80" s="1">
        <f t="shared" si="3"/>
        <v>1</v>
      </c>
      <c r="K80" s="1">
        <f t="shared" si="3"/>
        <v>0</v>
      </c>
      <c r="L80" s="1">
        <f t="shared" si="3"/>
        <v>0</v>
      </c>
      <c r="M80" s="1">
        <f t="shared" si="3"/>
        <v>0</v>
      </c>
    </row>
    <row r="81" spans="1:13" x14ac:dyDescent="0.25">
      <c r="A81" s="1" t="s">
        <v>10</v>
      </c>
      <c r="B81" s="1" t="s">
        <v>89</v>
      </c>
      <c r="C81" s="5">
        <v>0</v>
      </c>
      <c r="D81">
        <v>16.2</v>
      </c>
      <c r="G81" s="3">
        <v>3500</v>
      </c>
      <c r="H81" s="1" t="s">
        <v>6</v>
      </c>
      <c r="I81" s="1">
        <f t="shared" si="3"/>
        <v>0</v>
      </c>
      <c r="J81" s="1">
        <f t="shared" si="3"/>
        <v>1</v>
      </c>
      <c r="K81" s="1">
        <f t="shared" si="3"/>
        <v>0</v>
      </c>
      <c r="L81" s="1">
        <f t="shared" si="3"/>
        <v>0</v>
      </c>
      <c r="M81" s="1">
        <f t="shared" si="3"/>
        <v>0</v>
      </c>
    </row>
    <row r="82" spans="1:13" x14ac:dyDescent="0.25">
      <c r="A82" s="1" t="s">
        <v>10</v>
      </c>
      <c r="B82" s="1" t="s">
        <v>90</v>
      </c>
      <c r="C82" s="5">
        <v>0</v>
      </c>
      <c r="D82">
        <v>18.799999999999997</v>
      </c>
      <c r="G82" s="3">
        <v>3500</v>
      </c>
      <c r="H82" s="1" t="s">
        <v>6</v>
      </c>
      <c r="I82" s="1">
        <f t="shared" si="3"/>
        <v>0</v>
      </c>
      <c r="J82" s="1">
        <f t="shared" si="3"/>
        <v>1</v>
      </c>
      <c r="K82" s="1">
        <f t="shared" si="3"/>
        <v>0</v>
      </c>
      <c r="L82" s="1">
        <f t="shared" si="3"/>
        <v>0</v>
      </c>
      <c r="M82" s="1">
        <f t="shared" si="3"/>
        <v>0</v>
      </c>
    </row>
    <row r="83" spans="1:13" x14ac:dyDescent="0.25">
      <c r="A83" s="1" t="s">
        <v>7</v>
      </c>
      <c r="B83" s="1" t="s">
        <v>91</v>
      </c>
      <c r="C83" s="5">
        <v>0</v>
      </c>
      <c r="D83">
        <v>16.5</v>
      </c>
      <c r="G83" s="3">
        <v>3700</v>
      </c>
      <c r="H83" s="1" t="s">
        <v>6</v>
      </c>
      <c r="I83" s="1">
        <f t="shared" si="3"/>
        <v>0</v>
      </c>
      <c r="J83" s="1">
        <f t="shared" si="3"/>
        <v>0</v>
      </c>
      <c r="K83" s="1">
        <f t="shared" si="3"/>
        <v>1</v>
      </c>
      <c r="L83" s="1">
        <f t="shared" si="3"/>
        <v>0</v>
      </c>
      <c r="M83" s="1">
        <f t="shared" si="3"/>
        <v>0</v>
      </c>
    </row>
    <row r="84" spans="1:13" x14ac:dyDescent="0.25">
      <c r="A84" s="1" t="s">
        <v>7</v>
      </c>
      <c r="B84" s="1" t="s">
        <v>92</v>
      </c>
      <c r="C84" s="5">
        <v>0</v>
      </c>
      <c r="D84">
        <v>15.4</v>
      </c>
      <c r="G84" s="3">
        <v>3500</v>
      </c>
      <c r="H84" s="1" t="s">
        <v>6</v>
      </c>
      <c r="I84" s="1">
        <f t="shared" si="3"/>
        <v>0</v>
      </c>
      <c r="J84" s="1">
        <f t="shared" si="3"/>
        <v>0</v>
      </c>
      <c r="K84" s="1">
        <f t="shared" si="3"/>
        <v>1</v>
      </c>
      <c r="L84" s="1">
        <f t="shared" si="3"/>
        <v>0</v>
      </c>
      <c r="M84" s="1">
        <f t="shared" si="3"/>
        <v>0</v>
      </c>
    </row>
    <row r="85" spans="1:13" x14ac:dyDescent="0.25">
      <c r="A85" s="1" t="s">
        <v>10</v>
      </c>
      <c r="B85" s="1" t="s">
        <v>93</v>
      </c>
      <c r="C85" s="5">
        <v>0</v>
      </c>
      <c r="D85">
        <v>16.899999999999999</v>
      </c>
      <c r="G85" s="3">
        <v>3800</v>
      </c>
      <c r="H85" s="1" t="s">
        <v>6</v>
      </c>
      <c r="I85" s="1">
        <f t="shared" si="3"/>
        <v>0</v>
      </c>
      <c r="J85" s="1">
        <f t="shared" si="3"/>
        <v>1</v>
      </c>
      <c r="K85" s="1">
        <f t="shared" si="3"/>
        <v>0</v>
      </c>
      <c r="L85" s="1">
        <f t="shared" si="3"/>
        <v>0</v>
      </c>
      <c r="M85" s="1">
        <f t="shared" si="3"/>
        <v>0</v>
      </c>
    </row>
    <row r="86" spans="1:13" x14ac:dyDescent="0.25">
      <c r="A86" s="1" t="s">
        <v>8</v>
      </c>
      <c r="B86" s="1" t="s">
        <v>94</v>
      </c>
      <c r="C86" s="5">
        <v>0</v>
      </c>
      <c r="D86">
        <v>12.9</v>
      </c>
      <c r="G86" s="3">
        <v>4500</v>
      </c>
      <c r="H86" s="1" t="s">
        <v>6</v>
      </c>
      <c r="I86" s="1">
        <f t="shared" si="3"/>
        <v>0</v>
      </c>
      <c r="J86" s="1">
        <f t="shared" si="3"/>
        <v>0</v>
      </c>
      <c r="K86" s="1">
        <f t="shared" si="3"/>
        <v>0</v>
      </c>
      <c r="L86" s="1">
        <f t="shared" si="3"/>
        <v>1</v>
      </c>
      <c r="M86" s="1">
        <f t="shared" si="3"/>
        <v>0</v>
      </c>
    </row>
    <row r="87" spans="1:13" x14ac:dyDescent="0.25">
      <c r="A87" s="1" t="s">
        <v>9</v>
      </c>
      <c r="B87" s="1" t="s">
        <v>95</v>
      </c>
      <c r="C87" s="5">
        <v>0</v>
      </c>
      <c r="D87">
        <v>13</v>
      </c>
      <c r="G87" s="3">
        <v>3800</v>
      </c>
      <c r="H87" s="1" t="s">
        <v>6</v>
      </c>
      <c r="I87" s="1">
        <f t="shared" si="3"/>
        <v>1</v>
      </c>
      <c r="J87" s="1">
        <f t="shared" si="3"/>
        <v>0</v>
      </c>
      <c r="K87" s="1">
        <f t="shared" si="3"/>
        <v>0</v>
      </c>
      <c r="L87" s="1">
        <f t="shared" si="3"/>
        <v>0</v>
      </c>
      <c r="M87" s="1">
        <f t="shared" si="3"/>
        <v>0</v>
      </c>
    </row>
    <row r="88" spans="1:13" x14ac:dyDescent="0.25">
      <c r="A88" s="1" t="s">
        <v>9</v>
      </c>
      <c r="B88" s="1" t="s">
        <v>96</v>
      </c>
      <c r="C88" s="5">
        <v>0</v>
      </c>
      <c r="D88">
        <v>13.6</v>
      </c>
      <c r="G88" s="3">
        <v>4700</v>
      </c>
      <c r="H88" s="1" t="s">
        <v>6</v>
      </c>
      <c r="I88" s="1">
        <f t="shared" si="3"/>
        <v>1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>
        <f t="shared" si="3"/>
        <v>0</v>
      </c>
    </row>
    <row r="89" spans="1:13" x14ac:dyDescent="0.25">
      <c r="A89" s="1" t="s">
        <v>7</v>
      </c>
      <c r="B89" s="1" t="s">
        <v>97</v>
      </c>
      <c r="C89" s="5">
        <v>0</v>
      </c>
      <c r="D89">
        <v>12.7</v>
      </c>
      <c r="G89" s="3">
        <v>3500</v>
      </c>
      <c r="H89" s="1" t="s">
        <v>6</v>
      </c>
      <c r="I89" s="1">
        <f t="shared" si="3"/>
        <v>0</v>
      </c>
      <c r="J89" s="1">
        <f t="shared" si="3"/>
        <v>0</v>
      </c>
      <c r="K89" s="1">
        <f t="shared" si="3"/>
        <v>1</v>
      </c>
      <c r="L89" s="1">
        <f t="shared" si="3"/>
        <v>0</v>
      </c>
      <c r="M89" s="1">
        <f t="shared" si="3"/>
        <v>0</v>
      </c>
    </row>
    <row r="90" spans="1:13" x14ac:dyDescent="0.25">
      <c r="A90" s="1" t="s">
        <v>7</v>
      </c>
      <c r="B90" s="1" t="s">
        <v>98</v>
      </c>
      <c r="C90" s="5">
        <v>0</v>
      </c>
      <c r="D90">
        <v>13</v>
      </c>
      <c r="G90" s="3">
        <v>3800</v>
      </c>
      <c r="H90" s="1" t="s">
        <v>6</v>
      </c>
      <c r="I90" s="1">
        <f t="shared" si="3"/>
        <v>0</v>
      </c>
      <c r="J90" s="1">
        <f t="shared" si="3"/>
        <v>0</v>
      </c>
      <c r="K90" s="1">
        <f t="shared" si="3"/>
        <v>1</v>
      </c>
      <c r="L90" s="1">
        <f t="shared" si="3"/>
        <v>0</v>
      </c>
      <c r="M90" s="1">
        <f t="shared" si="3"/>
        <v>0</v>
      </c>
    </row>
    <row r="91" spans="1:13" x14ac:dyDescent="0.25">
      <c r="A91" s="1" t="s">
        <v>8</v>
      </c>
      <c r="B91" s="1" t="s">
        <v>99</v>
      </c>
      <c r="C91" s="5">
        <v>0</v>
      </c>
      <c r="D91">
        <v>11.2</v>
      </c>
      <c r="G91" s="3">
        <v>4000</v>
      </c>
      <c r="H91" s="1" t="s">
        <v>6</v>
      </c>
      <c r="I91" s="1">
        <f t="shared" si="3"/>
        <v>0</v>
      </c>
      <c r="J91" s="1">
        <f t="shared" si="3"/>
        <v>0</v>
      </c>
      <c r="K91" s="1">
        <f t="shared" si="3"/>
        <v>0</v>
      </c>
      <c r="L91" s="1">
        <f t="shared" si="3"/>
        <v>1</v>
      </c>
      <c r="M91" s="1">
        <f t="shared" si="3"/>
        <v>0</v>
      </c>
    </row>
    <row r="92" spans="1:13" x14ac:dyDescent="0.25">
      <c r="A92" s="1" t="s">
        <v>10</v>
      </c>
      <c r="B92" s="1" t="s">
        <v>100</v>
      </c>
      <c r="C92" s="5">
        <v>0</v>
      </c>
      <c r="D92">
        <v>15.600000000000001</v>
      </c>
      <c r="G92" s="3">
        <v>3600</v>
      </c>
      <c r="H92" s="1" t="s">
        <v>6</v>
      </c>
      <c r="I92" s="1">
        <f t="shared" si="3"/>
        <v>0</v>
      </c>
      <c r="J92" s="1">
        <f t="shared" si="3"/>
        <v>1</v>
      </c>
      <c r="K92" s="1">
        <f t="shared" si="3"/>
        <v>0</v>
      </c>
      <c r="L92" s="1">
        <f t="shared" si="3"/>
        <v>0</v>
      </c>
      <c r="M92" s="1">
        <f t="shared" si="3"/>
        <v>0</v>
      </c>
    </row>
    <row r="93" spans="1:13" x14ac:dyDescent="0.25">
      <c r="A93" s="1" t="s">
        <v>9</v>
      </c>
      <c r="B93" s="1" t="s">
        <v>101</v>
      </c>
      <c r="C93" s="5">
        <v>0</v>
      </c>
      <c r="D93">
        <v>12.399999999999999</v>
      </c>
      <c r="G93" s="3">
        <v>6000</v>
      </c>
      <c r="H93" s="1" t="s">
        <v>6</v>
      </c>
      <c r="I93" s="1">
        <f t="shared" si="3"/>
        <v>1</v>
      </c>
      <c r="J93" s="1">
        <f t="shared" si="3"/>
        <v>0</v>
      </c>
      <c r="K93" s="1">
        <f t="shared" si="3"/>
        <v>0</v>
      </c>
      <c r="L93" s="1">
        <f t="shared" si="3"/>
        <v>0</v>
      </c>
      <c r="M93" s="1">
        <f t="shared" si="3"/>
        <v>0</v>
      </c>
    </row>
    <row r="94" spans="1:13" x14ac:dyDescent="0.25">
      <c r="A94" s="1" t="s">
        <v>11</v>
      </c>
      <c r="B94" s="1" t="s">
        <v>102</v>
      </c>
      <c r="C94" s="5">
        <v>0</v>
      </c>
      <c r="D94">
        <v>9.1999999999999993</v>
      </c>
      <c r="G94" s="3">
        <v>3600</v>
      </c>
      <c r="H94" s="1" t="s">
        <v>6</v>
      </c>
      <c r="I94" s="1">
        <f t="shared" si="3"/>
        <v>0</v>
      </c>
      <c r="J94" s="1">
        <f t="shared" si="3"/>
        <v>0</v>
      </c>
      <c r="K94" s="1">
        <f t="shared" si="3"/>
        <v>0</v>
      </c>
      <c r="L94" s="1">
        <f t="shared" si="3"/>
        <v>0</v>
      </c>
      <c r="M94" s="1">
        <f t="shared" si="3"/>
        <v>1</v>
      </c>
    </row>
    <row r="95" spans="1:13" x14ac:dyDescent="0.25">
      <c r="A95" s="1" t="s">
        <v>11</v>
      </c>
      <c r="B95" s="1" t="s">
        <v>103</v>
      </c>
      <c r="C95" s="5">
        <v>0</v>
      </c>
      <c r="D95">
        <v>8.6999999999999993</v>
      </c>
      <c r="G95" s="3">
        <v>3900</v>
      </c>
      <c r="H95" s="1" t="s">
        <v>6</v>
      </c>
      <c r="I95" s="1">
        <f t="shared" si="3"/>
        <v>0</v>
      </c>
      <c r="J95" s="1">
        <f t="shared" si="3"/>
        <v>0</v>
      </c>
      <c r="K95" s="1">
        <f t="shared" si="3"/>
        <v>0</v>
      </c>
      <c r="L95" s="1">
        <f t="shared" si="3"/>
        <v>0</v>
      </c>
      <c r="M95" s="1">
        <f t="shared" si="3"/>
        <v>1</v>
      </c>
    </row>
    <row r="96" spans="1:13" x14ac:dyDescent="0.25">
      <c r="A96" s="1" t="s">
        <v>8</v>
      </c>
      <c r="B96" s="1" t="s">
        <v>104</v>
      </c>
      <c r="C96" s="5">
        <v>0</v>
      </c>
      <c r="D96">
        <v>11</v>
      </c>
      <c r="G96" s="3">
        <v>3600</v>
      </c>
      <c r="H96" s="1" t="s">
        <v>6</v>
      </c>
      <c r="I96" s="1">
        <f t="shared" si="3"/>
        <v>0</v>
      </c>
      <c r="J96" s="1">
        <f t="shared" si="3"/>
        <v>0</v>
      </c>
      <c r="K96" s="1">
        <f t="shared" si="3"/>
        <v>0</v>
      </c>
      <c r="L96" s="1">
        <f t="shared" si="3"/>
        <v>1</v>
      </c>
      <c r="M96" s="1">
        <f t="shared" si="3"/>
        <v>0</v>
      </c>
    </row>
    <row r="97" spans="1:13" x14ac:dyDescent="0.25">
      <c r="A97" s="1" t="s">
        <v>8</v>
      </c>
      <c r="B97" s="1" t="s">
        <v>105</v>
      </c>
      <c r="C97" s="5">
        <v>0</v>
      </c>
      <c r="D97">
        <v>9</v>
      </c>
      <c r="G97" s="3">
        <v>3500</v>
      </c>
      <c r="H97" s="1" t="s">
        <v>6</v>
      </c>
      <c r="I97" s="1">
        <f t="shared" si="3"/>
        <v>0</v>
      </c>
      <c r="J97" s="1">
        <f t="shared" si="3"/>
        <v>0</v>
      </c>
      <c r="K97" s="1">
        <f t="shared" si="3"/>
        <v>0</v>
      </c>
      <c r="L97" s="1">
        <f t="shared" si="3"/>
        <v>1</v>
      </c>
      <c r="M97" s="1">
        <f t="shared" si="3"/>
        <v>0</v>
      </c>
    </row>
    <row r="98" spans="1:13" x14ac:dyDescent="0.25">
      <c r="A98" s="1" t="s">
        <v>7</v>
      </c>
      <c r="B98" s="1" t="s">
        <v>106</v>
      </c>
      <c r="C98" s="5">
        <v>0</v>
      </c>
      <c r="D98">
        <v>12.600000000000001</v>
      </c>
      <c r="G98" s="3">
        <v>3500</v>
      </c>
      <c r="H98" s="1" t="s">
        <v>6</v>
      </c>
      <c r="I98" s="1">
        <f t="shared" si="3"/>
        <v>0</v>
      </c>
      <c r="J98" s="1">
        <f t="shared" si="3"/>
        <v>0</v>
      </c>
      <c r="K98" s="1">
        <f t="shared" si="3"/>
        <v>1</v>
      </c>
      <c r="L98" s="1">
        <f t="shared" si="3"/>
        <v>0</v>
      </c>
      <c r="M98" s="1">
        <f t="shared" si="3"/>
        <v>0</v>
      </c>
    </row>
    <row r="99" spans="1:13" x14ac:dyDescent="0.25">
      <c r="A99" s="1" t="s">
        <v>10</v>
      </c>
      <c r="B99" s="1" t="s">
        <v>107</v>
      </c>
      <c r="C99" s="5">
        <v>0</v>
      </c>
      <c r="D99">
        <v>12.7</v>
      </c>
      <c r="G99" s="3">
        <v>3500</v>
      </c>
      <c r="H99" s="1" t="s">
        <v>6</v>
      </c>
      <c r="I99" s="1">
        <f t="shared" si="3"/>
        <v>0</v>
      </c>
      <c r="J99" s="1">
        <f t="shared" si="3"/>
        <v>1</v>
      </c>
      <c r="K99" s="1">
        <f t="shared" si="3"/>
        <v>0</v>
      </c>
      <c r="L99" s="1">
        <f t="shared" si="3"/>
        <v>0</v>
      </c>
      <c r="M99" s="1">
        <f t="shared" si="3"/>
        <v>0</v>
      </c>
    </row>
    <row r="100" spans="1:13" x14ac:dyDescent="0.25">
      <c r="A100" s="1" t="s">
        <v>7</v>
      </c>
      <c r="B100" s="1" t="s">
        <v>108</v>
      </c>
      <c r="C100" s="5">
        <v>0</v>
      </c>
      <c r="D100">
        <v>11.6</v>
      </c>
      <c r="G100" s="3">
        <v>3500</v>
      </c>
      <c r="H100" s="1" t="s">
        <v>6</v>
      </c>
      <c r="I100" s="1">
        <f t="shared" si="3"/>
        <v>0</v>
      </c>
      <c r="J100" s="1">
        <f t="shared" si="3"/>
        <v>0</v>
      </c>
      <c r="K100" s="1">
        <f t="shared" si="3"/>
        <v>1</v>
      </c>
      <c r="L100" s="1">
        <f t="shared" si="3"/>
        <v>0</v>
      </c>
      <c r="M100" s="1">
        <f t="shared" si="3"/>
        <v>0</v>
      </c>
    </row>
    <row r="101" spans="1:13" x14ac:dyDescent="0.25">
      <c r="A101" s="1" t="s">
        <v>8</v>
      </c>
      <c r="B101" s="1" t="s">
        <v>109</v>
      </c>
      <c r="C101" s="5">
        <v>0</v>
      </c>
      <c r="D101">
        <v>7.6</v>
      </c>
      <c r="G101" s="3">
        <v>3500</v>
      </c>
      <c r="H101" s="1" t="s">
        <v>6</v>
      </c>
      <c r="I101" s="1">
        <f t="shared" si="3"/>
        <v>0</v>
      </c>
      <c r="J101" s="1">
        <f t="shared" si="3"/>
        <v>0</v>
      </c>
      <c r="K101" s="1">
        <f t="shared" si="3"/>
        <v>0</v>
      </c>
      <c r="L101" s="1">
        <f t="shared" si="3"/>
        <v>1</v>
      </c>
      <c r="M101" s="1">
        <f t="shared" si="3"/>
        <v>0</v>
      </c>
    </row>
    <row r="102" spans="1:13" x14ac:dyDescent="0.25">
      <c r="A102" s="1" t="s">
        <v>8</v>
      </c>
      <c r="B102" s="1" t="s">
        <v>110</v>
      </c>
      <c r="C102" s="5">
        <v>0</v>
      </c>
      <c r="D102">
        <v>9.6000000000000014</v>
      </c>
      <c r="G102" s="3">
        <v>3500</v>
      </c>
      <c r="H102" s="1" t="s">
        <v>6</v>
      </c>
      <c r="I102" s="1">
        <f t="shared" si="3"/>
        <v>0</v>
      </c>
      <c r="J102" s="1">
        <f t="shared" si="3"/>
        <v>0</v>
      </c>
      <c r="K102" s="1">
        <f t="shared" si="3"/>
        <v>0</v>
      </c>
      <c r="L102" s="1">
        <f t="shared" si="3"/>
        <v>1</v>
      </c>
      <c r="M102" s="1">
        <f t="shared" si="3"/>
        <v>0</v>
      </c>
    </row>
    <row r="103" spans="1:13" x14ac:dyDescent="0.25">
      <c r="A103" s="1" t="s">
        <v>8</v>
      </c>
      <c r="B103" s="1" t="s">
        <v>111</v>
      </c>
      <c r="C103" s="5">
        <v>0</v>
      </c>
      <c r="D103">
        <v>9.3000000000000007</v>
      </c>
      <c r="G103" s="3">
        <v>3500</v>
      </c>
      <c r="H103" s="1" t="s">
        <v>6</v>
      </c>
      <c r="I103" s="1">
        <f t="shared" si="3"/>
        <v>0</v>
      </c>
      <c r="J103" s="1">
        <f t="shared" si="3"/>
        <v>0</v>
      </c>
      <c r="K103" s="1">
        <f t="shared" si="3"/>
        <v>0</v>
      </c>
      <c r="L103" s="1">
        <f t="shared" si="3"/>
        <v>1</v>
      </c>
      <c r="M103" s="1">
        <f t="shared" si="3"/>
        <v>0</v>
      </c>
    </row>
    <row r="104" spans="1:13" x14ac:dyDescent="0.25">
      <c r="A104" s="1" t="s">
        <v>11</v>
      </c>
      <c r="B104" s="1" t="s">
        <v>112</v>
      </c>
      <c r="C104" s="5">
        <v>0</v>
      </c>
      <c r="D104">
        <v>6</v>
      </c>
      <c r="G104" s="3">
        <v>3500</v>
      </c>
      <c r="H104" s="1" t="s">
        <v>6</v>
      </c>
      <c r="I104" s="1">
        <f t="shared" si="3"/>
        <v>0</v>
      </c>
      <c r="J104" s="1">
        <f t="shared" si="3"/>
        <v>0</v>
      </c>
      <c r="K104" s="1">
        <f t="shared" si="3"/>
        <v>0</v>
      </c>
      <c r="L104" s="1">
        <f t="shared" si="3"/>
        <v>0</v>
      </c>
      <c r="M104" s="1">
        <f t="shared" si="3"/>
        <v>1</v>
      </c>
    </row>
    <row r="105" spans="1:13" x14ac:dyDescent="0.25">
      <c r="A105" s="1" t="s">
        <v>8</v>
      </c>
      <c r="B105" s="1" t="s">
        <v>113</v>
      </c>
      <c r="C105" s="5">
        <v>0</v>
      </c>
      <c r="D105">
        <v>11.1</v>
      </c>
      <c r="G105" s="3">
        <v>3500</v>
      </c>
      <c r="H105" s="1" t="s">
        <v>6</v>
      </c>
      <c r="I105" s="1">
        <f t="shared" si="3"/>
        <v>0</v>
      </c>
      <c r="J105" s="1">
        <f t="shared" si="3"/>
        <v>0</v>
      </c>
      <c r="K105" s="1">
        <f t="shared" si="3"/>
        <v>0</v>
      </c>
      <c r="L105" s="1">
        <f t="shared" si="3"/>
        <v>1</v>
      </c>
      <c r="M105" s="1">
        <f t="shared" si="3"/>
        <v>0</v>
      </c>
    </row>
    <row r="106" spans="1:13" x14ac:dyDescent="0.25">
      <c r="A106" s="1" t="s">
        <v>11</v>
      </c>
      <c r="B106" s="1" t="s">
        <v>114</v>
      </c>
      <c r="C106" s="5">
        <v>0</v>
      </c>
      <c r="D106">
        <v>7.5</v>
      </c>
      <c r="G106" s="3">
        <v>3500</v>
      </c>
      <c r="H106" s="1" t="s">
        <v>6</v>
      </c>
      <c r="I106" s="1">
        <f t="shared" ref="I106:M128" si="4">IF($A106=I$8,1,0)</f>
        <v>0</v>
      </c>
      <c r="J106" s="1">
        <f t="shared" si="4"/>
        <v>0</v>
      </c>
      <c r="K106" s="1">
        <f t="shared" si="4"/>
        <v>0</v>
      </c>
      <c r="L106" s="1">
        <f t="shared" si="4"/>
        <v>0</v>
      </c>
      <c r="M106" s="1">
        <f t="shared" si="4"/>
        <v>1</v>
      </c>
    </row>
    <row r="107" spans="1:13" x14ac:dyDescent="0.25">
      <c r="A107" s="1" t="s">
        <v>7</v>
      </c>
      <c r="B107" s="1" t="s">
        <v>115</v>
      </c>
      <c r="C107" s="5">
        <v>0</v>
      </c>
      <c r="D107">
        <v>9.9</v>
      </c>
      <c r="G107" s="3">
        <v>3500</v>
      </c>
      <c r="H107" s="1" t="s">
        <v>6</v>
      </c>
      <c r="I107" s="1">
        <f t="shared" si="4"/>
        <v>0</v>
      </c>
      <c r="J107" s="1">
        <f t="shared" si="4"/>
        <v>0</v>
      </c>
      <c r="K107" s="1">
        <f t="shared" si="4"/>
        <v>1</v>
      </c>
      <c r="L107" s="1">
        <f t="shared" si="4"/>
        <v>0</v>
      </c>
      <c r="M107" s="1">
        <f t="shared" si="4"/>
        <v>0</v>
      </c>
    </row>
    <row r="108" spans="1:13" x14ac:dyDescent="0.25">
      <c r="A108" s="1" t="s">
        <v>9</v>
      </c>
      <c r="B108" s="1" t="s">
        <v>116</v>
      </c>
      <c r="C108" s="5">
        <v>0</v>
      </c>
      <c r="D108">
        <v>7.1</v>
      </c>
      <c r="G108" s="3">
        <v>3500</v>
      </c>
      <c r="H108" s="1" t="s">
        <v>6</v>
      </c>
      <c r="I108" s="1">
        <f t="shared" si="4"/>
        <v>1</v>
      </c>
      <c r="J108" s="1">
        <f t="shared" si="4"/>
        <v>0</v>
      </c>
      <c r="K108" s="1">
        <f t="shared" si="4"/>
        <v>0</v>
      </c>
      <c r="L108" s="1">
        <f t="shared" si="4"/>
        <v>0</v>
      </c>
      <c r="M108" s="1">
        <f t="shared" si="4"/>
        <v>0</v>
      </c>
    </row>
    <row r="109" spans="1:13" x14ac:dyDescent="0.25">
      <c r="A109" s="1" t="s">
        <v>9</v>
      </c>
      <c r="B109" s="1" t="s">
        <v>117</v>
      </c>
      <c r="C109" s="5">
        <v>0</v>
      </c>
      <c r="D109">
        <v>8.1</v>
      </c>
      <c r="G109" s="3">
        <v>3500</v>
      </c>
      <c r="H109" s="1" t="s">
        <v>6</v>
      </c>
      <c r="I109" s="1">
        <f t="shared" si="4"/>
        <v>1</v>
      </c>
      <c r="J109" s="1">
        <f t="shared" si="4"/>
        <v>0</v>
      </c>
      <c r="K109" s="1">
        <f t="shared" si="4"/>
        <v>0</v>
      </c>
      <c r="L109" s="1">
        <f t="shared" si="4"/>
        <v>0</v>
      </c>
      <c r="M109" s="1">
        <f t="shared" si="4"/>
        <v>0</v>
      </c>
    </row>
    <row r="110" spans="1:13" x14ac:dyDescent="0.25">
      <c r="A110" s="1" t="s">
        <v>9</v>
      </c>
      <c r="B110" s="1" t="s">
        <v>118</v>
      </c>
      <c r="C110" s="5">
        <v>0</v>
      </c>
      <c r="D110">
        <v>6.7</v>
      </c>
      <c r="G110" s="3">
        <v>3500</v>
      </c>
      <c r="H110" s="1" t="s">
        <v>6</v>
      </c>
      <c r="I110" s="1">
        <f t="shared" si="4"/>
        <v>1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</row>
    <row r="111" spans="1:13" x14ac:dyDescent="0.25">
      <c r="A111" s="1" t="s">
        <v>10</v>
      </c>
      <c r="B111" s="1" t="s">
        <v>119</v>
      </c>
      <c r="C111" s="5">
        <v>0</v>
      </c>
      <c r="D111">
        <v>6.1</v>
      </c>
      <c r="G111" s="3">
        <v>3500</v>
      </c>
      <c r="H111" s="1" t="s">
        <v>6</v>
      </c>
      <c r="I111" s="1">
        <f t="shared" si="4"/>
        <v>0</v>
      </c>
      <c r="J111" s="1">
        <f t="shared" si="4"/>
        <v>1</v>
      </c>
      <c r="K111" s="1">
        <f t="shared" si="4"/>
        <v>0</v>
      </c>
      <c r="L111" s="1">
        <f t="shared" si="4"/>
        <v>0</v>
      </c>
      <c r="M111" s="1">
        <f t="shared" si="4"/>
        <v>0</v>
      </c>
    </row>
    <row r="112" spans="1:13" x14ac:dyDescent="0.25">
      <c r="A112" s="1" t="s">
        <v>10</v>
      </c>
      <c r="B112" s="1" t="s">
        <v>120</v>
      </c>
      <c r="C112" s="5">
        <v>0</v>
      </c>
      <c r="D112">
        <v>8.1</v>
      </c>
      <c r="G112" s="3">
        <v>3600</v>
      </c>
      <c r="H112" s="1" t="s">
        <v>6</v>
      </c>
      <c r="I112" s="1">
        <f t="shared" si="4"/>
        <v>0</v>
      </c>
      <c r="J112" s="1">
        <f t="shared" si="4"/>
        <v>1</v>
      </c>
      <c r="K112" s="1">
        <f t="shared" si="4"/>
        <v>0</v>
      </c>
      <c r="L112" s="1">
        <f t="shared" si="4"/>
        <v>0</v>
      </c>
      <c r="M112" s="1">
        <f t="shared" si="4"/>
        <v>0</v>
      </c>
    </row>
    <row r="113" spans="1:13" x14ac:dyDescent="0.25">
      <c r="A113" s="1" t="s">
        <v>7</v>
      </c>
      <c r="B113" s="1" t="s">
        <v>121</v>
      </c>
      <c r="C113" s="5">
        <v>0</v>
      </c>
      <c r="D113">
        <v>11.8</v>
      </c>
      <c r="G113" s="3">
        <v>3500</v>
      </c>
      <c r="H113" s="1" t="s">
        <v>6</v>
      </c>
      <c r="I113" s="1">
        <f t="shared" si="4"/>
        <v>0</v>
      </c>
      <c r="J113" s="1">
        <f t="shared" si="4"/>
        <v>0</v>
      </c>
      <c r="K113" s="1">
        <f t="shared" si="4"/>
        <v>1</v>
      </c>
      <c r="L113" s="1">
        <f t="shared" si="4"/>
        <v>0</v>
      </c>
      <c r="M113" s="1">
        <f t="shared" si="4"/>
        <v>0</v>
      </c>
    </row>
    <row r="114" spans="1:13" x14ac:dyDescent="0.25">
      <c r="A114" s="1" t="s">
        <v>8</v>
      </c>
      <c r="B114" s="1" t="s">
        <v>122</v>
      </c>
      <c r="C114" s="5">
        <v>0</v>
      </c>
      <c r="D114">
        <v>5.5</v>
      </c>
      <c r="G114" s="3">
        <v>3500</v>
      </c>
      <c r="H114" s="1" t="s">
        <v>6</v>
      </c>
      <c r="I114" s="1">
        <f t="shared" si="4"/>
        <v>0</v>
      </c>
      <c r="J114" s="1">
        <f t="shared" si="4"/>
        <v>0</v>
      </c>
      <c r="K114" s="1">
        <f t="shared" si="4"/>
        <v>0</v>
      </c>
      <c r="L114" s="1">
        <f t="shared" si="4"/>
        <v>1</v>
      </c>
      <c r="M114" s="1">
        <f t="shared" si="4"/>
        <v>0</v>
      </c>
    </row>
    <row r="115" spans="1:13" x14ac:dyDescent="0.25">
      <c r="A115" s="1" t="s">
        <v>11</v>
      </c>
      <c r="B115" s="1" t="s">
        <v>123</v>
      </c>
      <c r="C115" s="5">
        <v>0</v>
      </c>
      <c r="D115">
        <v>5.8000000000000007</v>
      </c>
      <c r="G115" s="3">
        <v>3500</v>
      </c>
      <c r="H115" s="1" t="s">
        <v>6</v>
      </c>
      <c r="I115" s="1">
        <f t="shared" si="4"/>
        <v>0</v>
      </c>
      <c r="J115" s="1">
        <f t="shared" si="4"/>
        <v>0</v>
      </c>
      <c r="K115" s="1">
        <f t="shared" si="4"/>
        <v>0</v>
      </c>
      <c r="L115" s="1">
        <f t="shared" si="4"/>
        <v>0</v>
      </c>
      <c r="M115" s="1">
        <f t="shared" si="4"/>
        <v>1</v>
      </c>
    </row>
    <row r="116" spans="1:13" x14ac:dyDescent="0.25">
      <c r="A116" s="1" t="s">
        <v>11</v>
      </c>
      <c r="B116" s="1" t="s">
        <v>124</v>
      </c>
      <c r="C116" s="5">
        <v>0</v>
      </c>
      <c r="D116">
        <v>4.5999999999999996</v>
      </c>
      <c r="G116" s="3">
        <v>3500</v>
      </c>
      <c r="H116" s="1" t="s">
        <v>6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0</v>
      </c>
      <c r="M116" s="1">
        <f t="shared" si="4"/>
        <v>1</v>
      </c>
    </row>
    <row r="117" spans="1:13" x14ac:dyDescent="0.25">
      <c r="A117" s="1" t="s">
        <v>11</v>
      </c>
      <c r="B117" s="1" t="s">
        <v>125</v>
      </c>
      <c r="C117" s="5">
        <v>0</v>
      </c>
      <c r="D117">
        <v>4</v>
      </c>
      <c r="G117" s="3">
        <v>3500</v>
      </c>
      <c r="H117" s="1" t="s">
        <v>6</v>
      </c>
      <c r="I117" s="1">
        <f t="shared" si="4"/>
        <v>0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>
        <f t="shared" si="4"/>
        <v>1</v>
      </c>
    </row>
    <row r="118" spans="1:13" x14ac:dyDescent="0.25">
      <c r="A118" s="1" t="s">
        <v>10</v>
      </c>
      <c r="B118" s="1" t="s">
        <v>126</v>
      </c>
      <c r="C118" s="5">
        <v>0</v>
      </c>
      <c r="D118">
        <v>3.5</v>
      </c>
      <c r="G118" s="3">
        <v>3500</v>
      </c>
      <c r="H118" s="1" t="s">
        <v>6</v>
      </c>
      <c r="I118" s="1">
        <f t="shared" si="4"/>
        <v>0</v>
      </c>
      <c r="J118" s="1">
        <f t="shared" si="4"/>
        <v>1</v>
      </c>
      <c r="K118" s="1">
        <f t="shared" si="4"/>
        <v>0</v>
      </c>
      <c r="L118" s="1">
        <f t="shared" si="4"/>
        <v>0</v>
      </c>
      <c r="M118" s="1">
        <f t="shared" si="4"/>
        <v>0</v>
      </c>
    </row>
    <row r="119" spans="1:13" x14ac:dyDescent="0.25">
      <c r="A119" s="1" t="s">
        <v>8</v>
      </c>
      <c r="B119" s="1" t="s">
        <v>127</v>
      </c>
      <c r="C119" s="5">
        <v>0</v>
      </c>
      <c r="D119">
        <v>3.9000000000000004</v>
      </c>
      <c r="G119" s="3">
        <v>3500</v>
      </c>
      <c r="H119" s="1" t="s">
        <v>6</v>
      </c>
      <c r="I119" s="1">
        <f t="shared" si="4"/>
        <v>0</v>
      </c>
      <c r="J119" s="1">
        <f t="shared" si="4"/>
        <v>0</v>
      </c>
      <c r="K119" s="1">
        <f t="shared" si="4"/>
        <v>0</v>
      </c>
      <c r="L119" s="1">
        <f t="shared" si="4"/>
        <v>1</v>
      </c>
      <c r="M119" s="1">
        <f t="shared" si="4"/>
        <v>0</v>
      </c>
    </row>
    <row r="120" spans="1:13" x14ac:dyDescent="0.25">
      <c r="A120" s="1" t="s">
        <v>7</v>
      </c>
      <c r="B120" s="1" t="s">
        <v>128</v>
      </c>
      <c r="C120" s="5">
        <v>0</v>
      </c>
      <c r="D120">
        <v>4.0999999999999996</v>
      </c>
      <c r="G120" s="3">
        <v>3500</v>
      </c>
      <c r="H120" s="1" t="s">
        <v>6</v>
      </c>
      <c r="I120" s="1">
        <f t="shared" si="4"/>
        <v>0</v>
      </c>
      <c r="J120" s="1">
        <f t="shared" si="4"/>
        <v>0</v>
      </c>
      <c r="K120" s="1">
        <f t="shared" si="4"/>
        <v>1</v>
      </c>
      <c r="L120" s="1">
        <f t="shared" si="4"/>
        <v>0</v>
      </c>
      <c r="M120" s="1">
        <f t="shared" si="4"/>
        <v>0</v>
      </c>
    </row>
    <row r="121" spans="1:13" x14ac:dyDescent="0.25">
      <c r="A121" s="1" t="s">
        <v>11</v>
      </c>
      <c r="B121" s="1" t="s">
        <v>129</v>
      </c>
      <c r="C121" s="5">
        <v>0</v>
      </c>
      <c r="D121">
        <v>2</v>
      </c>
      <c r="G121" s="3">
        <v>3500</v>
      </c>
      <c r="H121" s="1" t="s">
        <v>6</v>
      </c>
      <c r="I121" s="1">
        <f t="shared" si="4"/>
        <v>0</v>
      </c>
      <c r="J121" s="1">
        <f t="shared" si="4"/>
        <v>0</v>
      </c>
      <c r="K121" s="1">
        <f t="shared" si="4"/>
        <v>0</v>
      </c>
      <c r="L121" s="1">
        <f t="shared" si="4"/>
        <v>0</v>
      </c>
      <c r="M121" s="1">
        <f t="shared" si="4"/>
        <v>1</v>
      </c>
    </row>
    <row r="122" spans="1:13" x14ac:dyDescent="0.25">
      <c r="A122" s="1" t="s">
        <v>10</v>
      </c>
      <c r="B122" s="1" t="s">
        <v>130</v>
      </c>
      <c r="C122" s="5">
        <v>0</v>
      </c>
      <c r="D122">
        <v>2.2000000000000002</v>
      </c>
      <c r="G122" s="3">
        <v>3500</v>
      </c>
      <c r="H122" s="1" t="s">
        <v>6</v>
      </c>
      <c r="I122" s="1">
        <f t="shared" si="4"/>
        <v>0</v>
      </c>
      <c r="J122" s="1">
        <f t="shared" si="4"/>
        <v>1</v>
      </c>
      <c r="K122" s="1">
        <f t="shared" si="4"/>
        <v>0</v>
      </c>
      <c r="L122" s="1">
        <f t="shared" si="4"/>
        <v>0</v>
      </c>
      <c r="M122" s="1">
        <f t="shared" si="4"/>
        <v>0</v>
      </c>
    </row>
    <row r="123" spans="1:13" x14ac:dyDescent="0.25">
      <c r="A123" s="1" t="s">
        <v>11</v>
      </c>
      <c r="B123" s="1" t="s">
        <v>131</v>
      </c>
      <c r="C123" s="5">
        <v>0</v>
      </c>
      <c r="D123">
        <v>2</v>
      </c>
      <c r="G123" s="3">
        <v>3500</v>
      </c>
      <c r="H123" s="1" t="s">
        <v>6</v>
      </c>
      <c r="I123" s="1">
        <f t="shared" si="4"/>
        <v>0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>
        <f t="shared" si="4"/>
        <v>1</v>
      </c>
    </row>
    <row r="124" spans="1:13" x14ac:dyDescent="0.25">
      <c r="A124" s="1" t="s">
        <v>9</v>
      </c>
      <c r="B124" s="1" t="s">
        <v>132</v>
      </c>
      <c r="C124" s="5">
        <v>0</v>
      </c>
      <c r="D124">
        <v>2.8</v>
      </c>
      <c r="G124" s="3">
        <v>3500</v>
      </c>
      <c r="H124" s="1" t="s">
        <v>6</v>
      </c>
      <c r="I124" s="1">
        <f t="shared" si="4"/>
        <v>1</v>
      </c>
      <c r="J124" s="1">
        <f t="shared" si="4"/>
        <v>0</v>
      </c>
      <c r="K124" s="1">
        <f t="shared" si="4"/>
        <v>0</v>
      </c>
      <c r="L124" s="1">
        <f t="shared" si="4"/>
        <v>0</v>
      </c>
      <c r="M124" s="1">
        <f t="shared" si="4"/>
        <v>0</v>
      </c>
    </row>
    <row r="125" spans="1:13" x14ac:dyDescent="0.25">
      <c r="A125" s="1" t="s">
        <v>9</v>
      </c>
      <c r="B125" s="1" t="s">
        <v>133</v>
      </c>
      <c r="C125" s="5">
        <v>0</v>
      </c>
      <c r="D125">
        <v>2.9</v>
      </c>
      <c r="G125" s="3">
        <v>3500</v>
      </c>
      <c r="H125" s="1" t="s">
        <v>6</v>
      </c>
      <c r="I125" s="1">
        <f t="shared" si="4"/>
        <v>1</v>
      </c>
      <c r="J125" s="1">
        <f t="shared" si="4"/>
        <v>0</v>
      </c>
      <c r="K125" s="1">
        <f t="shared" si="4"/>
        <v>0</v>
      </c>
      <c r="L125" s="1">
        <f t="shared" si="4"/>
        <v>0</v>
      </c>
      <c r="M125" s="1">
        <f t="shared" si="4"/>
        <v>0</v>
      </c>
    </row>
    <row r="126" spans="1:13" x14ac:dyDescent="0.25">
      <c r="A126" s="1" t="s">
        <v>11</v>
      </c>
      <c r="B126" s="1" t="s">
        <v>134</v>
      </c>
      <c r="C126" s="5">
        <v>0</v>
      </c>
      <c r="D126">
        <v>1.9000000000000001</v>
      </c>
      <c r="G126" s="3">
        <v>3500</v>
      </c>
      <c r="H126" s="1" t="s">
        <v>6</v>
      </c>
      <c r="I126" s="1">
        <f t="shared" si="4"/>
        <v>0</v>
      </c>
      <c r="J126" s="1">
        <f t="shared" si="4"/>
        <v>0</v>
      </c>
      <c r="K126" s="1">
        <f t="shared" si="4"/>
        <v>0</v>
      </c>
      <c r="L126" s="1">
        <f t="shared" si="4"/>
        <v>0</v>
      </c>
      <c r="M126" s="1">
        <f t="shared" si="4"/>
        <v>1</v>
      </c>
    </row>
    <row r="127" spans="1:13" x14ac:dyDescent="0.25">
      <c r="A127" s="1" t="s">
        <v>9</v>
      </c>
      <c r="B127" s="1" t="s">
        <v>135</v>
      </c>
      <c r="C127" s="5">
        <v>0</v>
      </c>
      <c r="D127">
        <v>3</v>
      </c>
      <c r="G127" s="3">
        <v>3500</v>
      </c>
      <c r="H127" s="1" t="s">
        <v>6</v>
      </c>
      <c r="I127" s="1">
        <f t="shared" si="4"/>
        <v>1</v>
      </c>
      <c r="J127" s="1">
        <f t="shared" si="4"/>
        <v>0</v>
      </c>
      <c r="K127" s="1">
        <f t="shared" si="4"/>
        <v>0</v>
      </c>
      <c r="L127" s="1">
        <f t="shared" si="4"/>
        <v>0</v>
      </c>
      <c r="M127" s="1">
        <f t="shared" si="4"/>
        <v>0</v>
      </c>
    </row>
    <row r="128" spans="1:13" x14ac:dyDescent="0.25">
      <c r="A128" s="1" t="s">
        <v>9</v>
      </c>
      <c r="B128" s="1" t="s">
        <v>136</v>
      </c>
      <c r="C128" s="5">
        <v>0</v>
      </c>
      <c r="D128">
        <v>2.4000000000000004</v>
      </c>
      <c r="G128" s="3">
        <v>3500</v>
      </c>
      <c r="H128" s="1" t="s">
        <v>6</v>
      </c>
      <c r="I128" s="1">
        <f t="shared" si="4"/>
        <v>1</v>
      </c>
      <c r="J128" s="1">
        <f t="shared" si="4"/>
        <v>0</v>
      </c>
      <c r="K128" s="1">
        <f t="shared" si="4"/>
        <v>0</v>
      </c>
      <c r="L128" s="1">
        <f t="shared" si="4"/>
        <v>0</v>
      </c>
      <c r="M128" s="1">
        <f t="shared" si="4"/>
        <v>0</v>
      </c>
    </row>
    <row r="129" spans="1:7" x14ac:dyDescent="0.25">
      <c r="A129" s="1" t="s">
        <v>9</v>
      </c>
      <c r="B129" s="1" t="s">
        <v>137</v>
      </c>
      <c r="D129">
        <v>2.2000000000000002</v>
      </c>
      <c r="G129" s="1">
        <v>3500</v>
      </c>
    </row>
    <row r="130" spans="1:7" x14ac:dyDescent="0.25">
      <c r="A130" s="1" t="s">
        <v>10</v>
      </c>
      <c r="B130" s="1" t="s">
        <v>138</v>
      </c>
      <c r="D130">
        <v>2.2000000000000002</v>
      </c>
      <c r="G130" s="1">
        <v>3500</v>
      </c>
    </row>
    <row r="131" spans="1:7" x14ac:dyDescent="0.25">
      <c r="A131" s="1" t="s">
        <v>7</v>
      </c>
      <c r="B131" s="1" t="s">
        <v>139</v>
      </c>
      <c r="D131">
        <v>1.6</v>
      </c>
      <c r="G131" s="1">
        <v>3500</v>
      </c>
    </row>
    <row r="132" spans="1:7" x14ac:dyDescent="0.25">
      <c r="A132" s="1" t="s">
        <v>8</v>
      </c>
      <c r="B132" s="1" t="s">
        <v>140</v>
      </c>
      <c r="D132">
        <v>2</v>
      </c>
      <c r="G132" s="1">
        <v>3500</v>
      </c>
    </row>
    <row r="133" spans="1:7" x14ac:dyDescent="0.25">
      <c r="A133" s="1" t="s">
        <v>10</v>
      </c>
      <c r="B133" s="1" t="s">
        <v>141</v>
      </c>
      <c r="D133">
        <v>2.2000000000000002</v>
      </c>
      <c r="G133" s="1">
        <v>3500</v>
      </c>
    </row>
    <row r="134" spans="1:7" x14ac:dyDescent="0.25">
      <c r="A134" s="1" t="s">
        <v>7</v>
      </c>
      <c r="B134" s="1" t="s">
        <v>142</v>
      </c>
      <c r="D134">
        <v>1.9</v>
      </c>
      <c r="G134" s="1">
        <v>3500</v>
      </c>
    </row>
    <row r="135" spans="1:7" x14ac:dyDescent="0.25">
      <c r="A135" s="1" t="s">
        <v>9</v>
      </c>
      <c r="B135" s="1" t="s">
        <v>143</v>
      </c>
      <c r="D135">
        <v>1.9</v>
      </c>
      <c r="G135" s="1">
        <v>3500</v>
      </c>
    </row>
    <row r="136" spans="1:7" x14ac:dyDescent="0.25">
      <c r="A136" s="1" t="s">
        <v>9</v>
      </c>
      <c r="B136" s="1" t="s">
        <v>144</v>
      </c>
      <c r="D136">
        <v>2</v>
      </c>
      <c r="G136" s="1">
        <v>3500</v>
      </c>
    </row>
    <row r="137" spans="1:7" x14ac:dyDescent="0.25">
      <c r="A137" s="1" t="s">
        <v>10</v>
      </c>
      <c r="B137" s="1" t="s">
        <v>145</v>
      </c>
      <c r="D137">
        <v>2.2999999999999998</v>
      </c>
      <c r="G137" s="1">
        <v>3500</v>
      </c>
    </row>
    <row r="138" spans="1:7" x14ac:dyDescent="0.25">
      <c r="A138" s="1" t="s">
        <v>8</v>
      </c>
      <c r="B138" s="1" t="s">
        <v>146</v>
      </c>
      <c r="D138">
        <v>1.8</v>
      </c>
      <c r="G138" s="1">
        <v>4100</v>
      </c>
    </row>
    <row r="139" spans="1:7" x14ac:dyDescent="0.25">
      <c r="A139" s="1" t="s">
        <v>9</v>
      </c>
      <c r="B139" s="1" t="s">
        <v>147</v>
      </c>
      <c r="D139">
        <v>1.4</v>
      </c>
      <c r="G139" s="1">
        <v>3500</v>
      </c>
    </row>
    <row r="140" spans="1:7" x14ac:dyDescent="0.25">
      <c r="A140" s="1" t="s">
        <v>7</v>
      </c>
      <c r="B140" s="1" t="s">
        <v>148</v>
      </c>
      <c r="D140">
        <v>1.8</v>
      </c>
      <c r="G140" s="1">
        <v>3500</v>
      </c>
    </row>
    <row r="141" spans="1:7" x14ac:dyDescent="0.25">
      <c r="A141" s="1" t="s">
        <v>7</v>
      </c>
      <c r="B141" s="1" t="s">
        <v>149</v>
      </c>
      <c r="D141">
        <v>1.9</v>
      </c>
      <c r="G141" s="1">
        <v>3500</v>
      </c>
    </row>
    <row r="142" spans="1:7" x14ac:dyDescent="0.25">
      <c r="A142" s="1" t="s">
        <v>9</v>
      </c>
      <c r="B142" s="1" t="s">
        <v>150</v>
      </c>
      <c r="D142">
        <v>1.4</v>
      </c>
      <c r="G142" s="1">
        <v>3500</v>
      </c>
    </row>
    <row r="143" spans="1:7" x14ac:dyDescent="0.25">
      <c r="A143" s="1" t="s">
        <v>8</v>
      </c>
      <c r="B143" s="1" t="s">
        <v>151</v>
      </c>
      <c r="D143">
        <v>1.1000000000000001</v>
      </c>
      <c r="G143" s="1">
        <v>3900</v>
      </c>
    </row>
    <row r="144" spans="1:7" x14ac:dyDescent="0.25">
      <c r="A144" s="1" t="s">
        <v>8</v>
      </c>
      <c r="B144" s="1" t="s">
        <v>152</v>
      </c>
      <c r="D144">
        <v>1.1000000000000001</v>
      </c>
      <c r="G144" s="1">
        <v>3500</v>
      </c>
    </row>
    <row r="145" spans="1:7" x14ac:dyDescent="0.25">
      <c r="A145" s="1" t="s">
        <v>10</v>
      </c>
      <c r="B145" s="1" t="s">
        <v>153</v>
      </c>
      <c r="D145">
        <v>0.9</v>
      </c>
      <c r="G145" s="1">
        <v>3500</v>
      </c>
    </row>
    <row r="146" spans="1:7" x14ac:dyDescent="0.25">
      <c r="A146" s="1" t="s">
        <v>7</v>
      </c>
      <c r="B146" s="1" t="s">
        <v>154</v>
      </c>
      <c r="D146">
        <v>1.1000000000000001</v>
      </c>
      <c r="G146" s="1">
        <v>3500</v>
      </c>
    </row>
    <row r="147" spans="1:7" x14ac:dyDescent="0.25">
      <c r="A147" s="1" t="s">
        <v>11</v>
      </c>
      <c r="B147" s="1" t="s">
        <v>155</v>
      </c>
      <c r="D147">
        <v>0.9</v>
      </c>
      <c r="G147" s="1">
        <v>3500</v>
      </c>
    </row>
    <row r="148" spans="1:7" x14ac:dyDescent="0.25">
      <c r="A148" s="1" t="s">
        <v>10</v>
      </c>
      <c r="B148" s="1" t="s">
        <v>156</v>
      </c>
      <c r="D148">
        <v>1</v>
      </c>
      <c r="G148" s="1">
        <v>3500</v>
      </c>
    </row>
    <row r="149" spans="1:7" x14ac:dyDescent="0.25">
      <c r="A149" s="1" t="s">
        <v>7</v>
      </c>
      <c r="B149" s="1" t="s">
        <v>157</v>
      </c>
      <c r="D149">
        <v>0.4</v>
      </c>
      <c r="G149" s="1">
        <v>3500</v>
      </c>
    </row>
  </sheetData>
  <conditionalFormatting sqref="A9:N128">
    <cfRule type="expression" dxfId="6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1" workbookViewId="0">
      <selection activeCell="B57" sqref="B57:B66"/>
    </sheetView>
  </sheetViews>
  <sheetFormatPr defaultRowHeight="15" x14ac:dyDescent="0.25"/>
  <cols>
    <col min="1" max="1" width="35.7109375" customWidth="1"/>
    <col min="13" max="13" width="26.5703125" customWidth="1"/>
  </cols>
  <sheetData>
    <row r="1" spans="1:14" x14ac:dyDescent="0.25">
      <c r="A1" t="s">
        <v>158</v>
      </c>
      <c r="M1" t="s">
        <v>19</v>
      </c>
      <c r="N1">
        <v>56.4</v>
      </c>
    </row>
    <row r="2" spans="1:14" x14ac:dyDescent="0.25">
      <c r="A2" s="1" t="s">
        <v>19</v>
      </c>
      <c r="B2">
        <f>VLOOKUP(A2,fp,2,FALSE)</f>
        <v>56.4</v>
      </c>
      <c r="M2" t="s">
        <v>20</v>
      </c>
      <c r="N2">
        <v>31.5</v>
      </c>
    </row>
    <row r="3" spans="1:14" x14ac:dyDescent="0.25">
      <c r="A3" s="1" t="s">
        <v>20</v>
      </c>
      <c r="B3">
        <f>VLOOKUP(A3,fp,2,FALSE)</f>
        <v>31.5</v>
      </c>
      <c r="M3" t="s">
        <v>21</v>
      </c>
      <c r="N3">
        <v>33.6</v>
      </c>
    </row>
    <row r="4" spans="1:14" x14ac:dyDescent="0.25">
      <c r="A4" s="1" t="s">
        <v>21</v>
      </c>
      <c r="B4">
        <f>VLOOKUP(A4,fp,2,FALSE)</f>
        <v>33.6</v>
      </c>
      <c r="M4" t="s">
        <v>25</v>
      </c>
      <c r="N4">
        <v>35.299999999999997</v>
      </c>
    </row>
    <row r="5" spans="1:14" x14ac:dyDescent="0.25">
      <c r="A5" s="1" t="s">
        <v>25</v>
      </c>
      <c r="B5">
        <f>VLOOKUP(A5,fp,2,FALSE)</f>
        <v>35.299999999999997</v>
      </c>
      <c r="M5" t="s">
        <v>33</v>
      </c>
      <c r="N5">
        <v>23.8</v>
      </c>
    </row>
    <row r="6" spans="1:14" x14ac:dyDescent="0.25">
      <c r="A6" s="1" t="s">
        <v>33</v>
      </c>
      <c r="B6">
        <f>VLOOKUP(A6,fp,2,FALSE)</f>
        <v>23.8</v>
      </c>
      <c r="M6" t="s">
        <v>35</v>
      </c>
      <c r="N6">
        <v>38</v>
      </c>
    </row>
    <row r="7" spans="1:14" x14ac:dyDescent="0.25">
      <c r="A7" s="1" t="s">
        <v>35</v>
      </c>
      <c r="B7">
        <f>VLOOKUP(A7,fp,2,FALSE)</f>
        <v>38</v>
      </c>
      <c r="M7" t="s">
        <v>53</v>
      </c>
      <c r="N7">
        <v>18.5</v>
      </c>
    </row>
    <row r="8" spans="1:14" x14ac:dyDescent="0.25">
      <c r="A8" s="1" t="s">
        <v>53</v>
      </c>
      <c r="B8">
        <f>VLOOKUP(A8,fp,2,FALSE)</f>
        <v>18.5</v>
      </c>
      <c r="M8" t="s">
        <v>58</v>
      </c>
      <c r="N8">
        <v>16.5</v>
      </c>
    </row>
    <row r="9" spans="1:14" x14ac:dyDescent="0.25">
      <c r="A9" s="1" t="s">
        <v>58</v>
      </c>
      <c r="B9">
        <f>VLOOKUP(A9,fp,2,FALSE)</f>
        <v>16.5</v>
      </c>
      <c r="M9" t="s">
        <v>66</v>
      </c>
      <c r="N9">
        <v>21.1</v>
      </c>
    </row>
    <row r="10" spans="1:14" x14ac:dyDescent="0.25">
      <c r="A10" s="1" t="s">
        <v>66</v>
      </c>
      <c r="B10">
        <f>VLOOKUP(A10,fp,2,FALSE)</f>
        <v>21.1</v>
      </c>
      <c r="M10" t="s">
        <v>23</v>
      </c>
      <c r="N10">
        <v>32.799999999999997</v>
      </c>
    </row>
    <row r="11" spans="1:14" x14ac:dyDescent="0.25">
      <c r="B11">
        <f>SUM(B2:B10)</f>
        <v>274.70000000000005</v>
      </c>
      <c r="M11" t="s">
        <v>28</v>
      </c>
      <c r="N11">
        <v>42.9</v>
      </c>
    </row>
    <row r="12" spans="1:14" x14ac:dyDescent="0.25">
      <c r="A12">
        <v>1</v>
      </c>
      <c r="M12" t="s">
        <v>30</v>
      </c>
      <c r="N12">
        <v>54.3</v>
      </c>
    </row>
    <row r="13" spans="1:14" x14ac:dyDescent="0.25">
      <c r="A13" s="1" t="s">
        <v>20</v>
      </c>
      <c r="B13">
        <f>VLOOKUP(A13,fp,2,FALSE)</f>
        <v>31.5</v>
      </c>
      <c r="M13" t="s">
        <v>39</v>
      </c>
      <c r="N13">
        <v>19.600000000000001</v>
      </c>
    </row>
    <row r="14" spans="1:14" x14ac:dyDescent="0.25">
      <c r="A14" s="1" t="s">
        <v>23</v>
      </c>
      <c r="B14">
        <f>VLOOKUP(A14,fp,2,FALSE)</f>
        <v>32.799999999999997</v>
      </c>
      <c r="M14" t="s">
        <v>41</v>
      </c>
      <c r="N14">
        <v>30.2</v>
      </c>
    </row>
    <row r="15" spans="1:14" x14ac:dyDescent="0.25">
      <c r="A15" s="1" t="s">
        <v>28</v>
      </c>
      <c r="B15">
        <f>VLOOKUP(A15,fp,2,FALSE)</f>
        <v>42.9</v>
      </c>
      <c r="M15" t="s">
        <v>56</v>
      </c>
      <c r="N15">
        <v>32.299999999999997</v>
      </c>
    </row>
    <row r="16" spans="1:14" x14ac:dyDescent="0.25">
      <c r="A16" s="1" t="s">
        <v>30</v>
      </c>
      <c r="B16">
        <f>VLOOKUP(A16,fp,2,FALSE)</f>
        <v>54.3</v>
      </c>
      <c r="M16" t="s">
        <v>61</v>
      </c>
      <c r="N16">
        <v>12.9</v>
      </c>
    </row>
    <row r="17" spans="1:14" x14ac:dyDescent="0.25">
      <c r="A17" s="1" t="s">
        <v>39</v>
      </c>
      <c r="B17">
        <f>VLOOKUP(A17,fp,2,FALSE)</f>
        <v>19.600000000000001</v>
      </c>
      <c r="M17" t="s">
        <v>64</v>
      </c>
      <c r="N17">
        <v>22.6</v>
      </c>
    </row>
    <row r="18" spans="1:14" x14ac:dyDescent="0.25">
      <c r="A18" s="1" t="s">
        <v>41</v>
      </c>
      <c r="B18">
        <f>VLOOKUP(A18,fp,2,FALSE)</f>
        <v>30.2</v>
      </c>
      <c r="M18" t="s">
        <v>55</v>
      </c>
      <c r="N18">
        <v>15.3</v>
      </c>
    </row>
    <row r="19" spans="1:14" x14ac:dyDescent="0.25">
      <c r="A19" s="1" t="s">
        <v>56</v>
      </c>
      <c r="B19">
        <f>VLOOKUP(A19,fp,2,FALSE)</f>
        <v>32.299999999999997</v>
      </c>
      <c r="M19" t="s">
        <v>92</v>
      </c>
      <c r="N19">
        <v>14.7</v>
      </c>
    </row>
    <row r="20" spans="1:14" x14ac:dyDescent="0.25">
      <c r="A20" s="1" t="s">
        <v>61</v>
      </c>
      <c r="B20">
        <f>VLOOKUP(A20,fp,2,FALSE)</f>
        <v>12.9</v>
      </c>
      <c r="M20" t="s">
        <v>57</v>
      </c>
      <c r="N20">
        <v>22.4</v>
      </c>
    </row>
    <row r="21" spans="1:14" x14ac:dyDescent="0.25">
      <c r="A21" s="1" t="s">
        <v>64</v>
      </c>
      <c r="B21">
        <f>VLOOKUP(A21,fp,2,FALSE)</f>
        <v>22.6</v>
      </c>
      <c r="M21" t="s">
        <v>24</v>
      </c>
      <c r="N21">
        <v>31.5</v>
      </c>
    </row>
    <row r="22" spans="1:14" x14ac:dyDescent="0.25">
      <c r="B22">
        <f>SUM(B13:B21)</f>
        <v>279.09999999999997</v>
      </c>
      <c r="M22" t="s">
        <v>75</v>
      </c>
      <c r="N22">
        <v>8.6999999999999993</v>
      </c>
    </row>
    <row r="23" spans="1:14" x14ac:dyDescent="0.25">
      <c r="A23">
        <v>2</v>
      </c>
      <c r="M23" t="s">
        <v>44</v>
      </c>
      <c r="N23">
        <v>23</v>
      </c>
    </row>
    <row r="24" spans="1:14" x14ac:dyDescent="0.25">
      <c r="A24" s="1" t="s">
        <v>20</v>
      </c>
      <c r="B24">
        <f>VLOOKUP(A24,fp,2,FALSE)</f>
        <v>31.5</v>
      </c>
    </row>
    <row r="25" spans="1:14" x14ac:dyDescent="0.25">
      <c r="A25" s="1" t="s">
        <v>23</v>
      </c>
      <c r="B25">
        <f>VLOOKUP(A25,fp,2,FALSE)</f>
        <v>32.799999999999997</v>
      </c>
    </row>
    <row r="26" spans="1:14" x14ac:dyDescent="0.25">
      <c r="A26" s="1" t="s">
        <v>28</v>
      </c>
      <c r="B26">
        <f>VLOOKUP(A26,fp,2,FALSE)</f>
        <v>42.9</v>
      </c>
    </row>
    <row r="27" spans="1:14" x14ac:dyDescent="0.25">
      <c r="A27" s="1" t="s">
        <v>30</v>
      </c>
      <c r="B27">
        <f>VLOOKUP(A27,fp,2,FALSE)</f>
        <v>54.3</v>
      </c>
    </row>
    <row r="28" spans="1:14" x14ac:dyDescent="0.25">
      <c r="A28" s="1" t="s">
        <v>33</v>
      </c>
      <c r="B28">
        <f>VLOOKUP(A28,fp,2,FALSE)</f>
        <v>23.8</v>
      </c>
    </row>
    <row r="29" spans="1:14" x14ac:dyDescent="0.25">
      <c r="A29" s="1" t="s">
        <v>35</v>
      </c>
      <c r="B29">
        <f>VLOOKUP(A29,fp,2,FALSE)</f>
        <v>38</v>
      </c>
    </row>
    <row r="30" spans="1:14" x14ac:dyDescent="0.25">
      <c r="A30" s="1" t="s">
        <v>39</v>
      </c>
      <c r="B30">
        <f>VLOOKUP(A30,fp,2,FALSE)</f>
        <v>19.600000000000001</v>
      </c>
    </row>
    <row r="31" spans="1:14" x14ac:dyDescent="0.25">
      <c r="A31" s="1" t="s">
        <v>55</v>
      </c>
      <c r="B31">
        <f>VLOOKUP(A31,fp,2,FALSE)</f>
        <v>15.3</v>
      </c>
    </row>
    <row r="32" spans="1:14" x14ac:dyDescent="0.25">
      <c r="A32" s="1" t="s">
        <v>92</v>
      </c>
      <c r="B32">
        <f>VLOOKUP(A32,fp,2,FALSE)</f>
        <v>14.7</v>
      </c>
    </row>
    <row r="33" spans="1:2" x14ac:dyDescent="0.25">
      <c r="B33">
        <f>SUM(B24:B32)</f>
        <v>272.89999999999998</v>
      </c>
    </row>
    <row r="34" spans="1:2" x14ac:dyDescent="0.25">
      <c r="A34">
        <v>3</v>
      </c>
    </row>
    <row r="35" spans="1:2" x14ac:dyDescent="0.25">
      <c r="A35" s="1" t="s">
        <v>19</v>
      </c>
      <c r="B35">
        <f>VLOOKUP(A35,fp,2,FALSE)</f>
        <v>56.4</v>
      </c>
    </row>
    <row r="36" spans="1:2" x14ac:dyDescent="0.25">
      <c r="A36" s="1" t="s">
        <v>20</v>
      </c>
      <c r="B36">
        <f>VLOOKUP(A36,fp,2,FALSE)</f>
        <v>31.5</v>
      </c>
    </row>
    <row r="37" spans="1:2" x14ac:dyDescent="0.25">
      <c r="A37" s="1" t="s">
        <v>25</v>
      </c>
      <c r="B37">
        <f>VLOOKUP(A37,fp,2,FALSE)</f>
        <v>35.299999999999997</v>
      </c>
    </row>
    <row r="38" spans="1:2" x14ac:dyDescent="0.25">
      <c r="A38" s="1" t="s">
        <v>30</v>
      </c>
      <c r="B38">
        <f>VLOOKUP(A38,fp,2,FALSE)</f>
        <v>54.3</v>
      </c>
    </row>
    <row r="39" spans="1:2" x14ac:dyDescent="0.25">
      <c r="A39" s="1" t="s">
        <v>35</v>
      </c>
      <c r="B39">
        <f>VLOOKUP(A39,fp,2,FALSE)</f>
        <v>38</v>
      </c>
    </row>
    <row r="40" spans="1:2" x14ac:dyDescent="0.25">
      <c r="A40" s="1" t="s">
        <v>39</v>
      </c>
      <c r="B40">
        <f>VLOOKUP(A40,fp,2,FALSE)</f>
        <v>19.600000000000001</v>
      </c>
    </row>
    <row r="41" spans="1:2" x14ac:dyDescent="0.25">
      <c r="A41" s="1" t="s">
        <v>53</v>
      </c>
      <c r="B41">
        <f>VLOOKUP(A41,fp,2,FALSE)</f>
        <v>18.5</v>
      </c>
    </row>
    <row r="42" spans="1:2" x14ac:dyDescent="0.25">
      <c r="A42" s="1" t="s">
        <v>55</v>
      </c>
      <c r="B42">
        <f>VLOOKUP(A42,fp,2,FALSE)</f>
        <v>15.3</v>
      </c>
    </row>
    <row r="43" spans="1:2" x14ac:dyDescent="0.25">
      <c r="A43" s="1" t="s">
        <v>57</v>
      </c>
      <c r="B43">
        <f>VLOOKUP(A43,fp,2,FALSE)</f>
        <v>22.4</v>
      </c>
    </row>
    <row r="44" spans="1:2" x14ac:dyDescent="0.25">
      <c r="B44">
        <f>SUM(B35:B43)</f>
        <v>291.29999999999995</v>
      </c>
    </row>
    <row r="45" spans="1:2" x14ac:dyDescent="0.25">
      <c r="A45">
        <v>4</v>
      </c>
    </row>
    <row r="46" spans="1:2" x14ac:dyDescent="0.25">
      <c r="A46" s="1" t="s">
        <v>20</v>
      </c>
      <c r="B46">
        <f>VLOOKUP(A46,fp,2,FALSE)</f>
        <v>31.5</v>
      </c>
    </row>
    <row r="47" spans="1:2" x14ac:dyDescent="0.25">
      <c r="A47" s="1" t="s">
        <v>24</v>
      </c>
      <c r="B47">
        <f>VLOOKUP(A47,fp,2,FALSE)</f>
        <v>31.5</v>
      </c>
    </row>
    <row r="48" spans="1:2" x14ac:dyDescent="0.25">
      <c r="A48" s="1" t="s">
        <v>25</v>
      </c>
      <c r="B48">
        <f>VLOOKUP(A48,fp,2,FALSE)</f>
        <v>35.299999999999997</v>
      </c>
    </row>
    <row r="49" spans="1:2" x14ac:dyDescent="0.25">
      <c r="A49" s="1" t="s">
        <v>28</v>
      </c>
      <c r="B49">
        <f>VLOOKUP(A49,fp,2,FALSE)</f>
        <v>42.9</v>
      </c>
    </row>
    <row r="50" spans="1:2" x14ac:dyDescent="0.25">
      <c r="A50" s="1" t="s">
        <v>30</v>
      </c>
      <c r="B50">
        <f>VLOOKUP(A50,fp,2,FALSE)</f>
        <v>54.3</v>
      </c>
    </row>
    <row r="51" spans="1:2" x14ac:dyDescent="0.25">
      <c r="A51" s="1" t="s">
        <v>35</v>
      </c>
      <c r="B51">
        <f>VLOOKUP(A51,fp,2,FALSE)</f>
        <v>38</v>
      </c>
    </row>
    <row r="52" spans="1:2" x14ac:dyDescent="0.25">
      <c r="A52" s="1" t="s">
        <v>39</v>
      </c>
      <c r="B52">
        <f>VLOOKUP(A52,fp,2,FALSE)</f>
        <v>19.600000000000001</v>
      </c>
    </row>
    <row r="53" spans="1:2" x14ac:dyDescent="0.25">
      <c r="A53" s="1" t="s">
        <v>53</v>
      </c>
      <c r="B53">
        <f>VLOOKUP(A53,fp,2,FALSE)</f>
        <v>18.5</v>
      </c>
    </row>
    <row r="54" spans="1:2" x14ac:dyDescent="0.25">
      <c r="A54" s="1" t="s">
        <v>75</v>
      </c>
      <c r="B54">
        <f>VLOOKUP(A54,fp,2,FALSE)</f>
        <v>8.6999999999999993</v>
      </c>
    </row>
    <row r="55" spans="1:2" x14ac:dyDescent="0.25">
      <c r="B55">
        <f>SUM(B46:B54)</f>
        <v>280.3</v>
      </c>
    </row>
    <row r="56" spans="1:2" x14ac:dyDescent="0.25">
      <c r="A56">
        <v>5</v>
      </c>
    </row>
    <row r="57" spans="1:2" x14ac:dyDescent="0.25">
      <c r="A57" s="1" t="s">
        <v>19</v>
      </c>
      <c r="B57">
        <f>VLOOKUP(A57,fp,2,FALSE)</f>
        <v>56.4</v>
      </c>
    </row>
    <row r="58" spans="1:2" x14ac:dyDescent="0.25">
      <c r="A58" s="1" t="s">
        <v>20</v>
      </c>
      <c r="B58">
        <f>VLOOKUP(A58,fp,2,FALSE)</f>
        <v>31.5</v>
      </c>
    </row>
    <row r="59" spans="1:2" x14ac:dyDescent="0.25">
      <c r="A59" s="1" t="s">
        <v>25</v>
      </c>
      <c r="B59">
        <f>VLOOKUP(A59,fp,2,FALSE)</f>
        <v>35.299999999999997</v>
      </c>
    </row>
    <row r="60" spans="1:2" x14ac:dyDescent="0.25">
      <c r="A60" s="1" t="s">
        <v>28</v>
      </c>
      <c r="B60">
        <f>VLOOKUP(A60,fp,2,FALSE)</f>
        <v>42.9</v>
      </c>
    </row>
    <row r="61" spans="1:2" x14ac:dyDescent="0.25">
      <c r="A61" s="1" t="s">
        <v>39</v>
      </c>
      <c r="B61">
        <f>VLOOKUP(A61,fp,2,FALSE)</f>
        <v>19.600000000000001</v>
      </c>
    </row>
    <row r="62" spans="1:2" x14ac:dyDescent="0.25">
      <c r="A62" s="1" t="s">
        <v>44</v>
      </c>
      <c r="B62">
        <f>VLOOKUP(A62,fp,2,FALSE)</f>
        <v>23</v>
      </c>
    </row>
    <row r="63" spans="1:2" x14ac:dyDescent="0.25">
      <c r="A63" s="1" t="s">
        <v>53</v>
      </c>
      <c r="B63">
        <f>VLOOKUP(A63,fp,2,FALSE)</f>
        <v>18.5</v>
      </c>
    </row>
    <row r="64" spans="1:2" x14ac:dyDescent="0.25">
      <c r="A64" s="1" t="s">
        <v>61</v>
      </c>
      <c r="B64">
        <f>VLOOKUP(A64,fp,2,FALSE)</f>
        <v>12.9</v>
      </c>
    </row>
    <row r="65" spans="1:2" x14ac:dyDescent="0.25">
      <c r="A65" s="1" t="s">
        <v>64</v>
      </c>
      <c r="B65">
        <f>VLOOKUP(A65,fp,2,FALSE)</f>
        <v>22.6</v>
      </c>
    </row>
    <row r="66" spans="1:2" x14ac:dyDescent="0.25">
      <c r="B66">
        <f>SUM(B57:B65)</f>
        <v>262.7</v>
      </c>
    </row>
  </sheetData>
  <conditionalFormatting sqref="A2:A10">
    <cfRule type="expression" dxfId="5" priority="6">
      <formula>$C2&gt;=0.99</formula>
    </cfRule>
  </conditionalFormatting>
  <conditionalFormatting sqref="A13:A21">
    <cfRule type="expression" dxfId="4" priority="5">
      <formula>$C13&gt;=0.99</formula>
    </cfRule>
  </conditionalFormatting>
  <conditionalFormatting sqref="A24:A32">
    <cfRule type="expression" dxfId="3" priority="4">
      <formula>$C24&gt;=0.99</formula>
    </cfRule>
  </conditionalFormatting>
  <conditionalFormatting sqref="A35:A43">
    <cfRule type="expression" dxfId="2" priority="3">
      <formula>$C35&gt;=0.99</formula>
    </cfRule>
  </conditionalFormatting>
  <conditionalFormatting sqref="A46:A54">
    <cfRule type="expression" dxfId="1" priority="2">
      <formula>$C46&gt;=0.99</formula>
    </cfRule>
  </conditionalFormatting>
  <conditionalFormatting sqref="A57:A65">
    <cfRule type="expression" dxfId="0" priority="1">
      <formula>$C57&gt;=0.99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model</vt:lpstr>
      <vt:lpstr>Sheet1</vt:lpstr>
      <vt:lpstr>Add</vt:lpstr>
      <vt:lpstr>C_</vt:lpstr>
      <vt:lpstr>model!ExternalData_1</vt:lpstr>
      <vt:lpstr>fp</vt:lpstr>
      <vt:lpstr>FPPG</vt:lpstr>
      <vt:lpstr>Game</vt:lpstr>
      <vt:lpstr>PF</vt:lpstr>
      <vt:lpstr>PG</vt:lpstr>
      <vt:lpstr>pick</vt:lpstr>
      <vt:lpstr>Played</vt:lpstr>
      <vt:lpstr>Salary</vt:lpstr>
      <vt:lpstr>SF</vt:lpstr>
      <vt:lpstr>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2015-12-05T15:32:14Z</dcterms:modified>
</cp:coreProperties>
</file>