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BB_LINEUPS\"/>
    </mc:Choice>
  </mc:AlternateContent>
  <bookViews>
    <workbookView xWindow="0" yWindow="0" windowWidth="28800" windowHeight="12585"/>
  </bookViews>
  <sheets>
    <sheet name="Players" sheetId="1" r:id="rId1"/>
    <sheet name="NumberFire" sheetId="2" r:id="rId2"/>
  </sheets>
  <definedNames>
    <definedName name="mp">NumberFire!$A$2:$F$114</definedName>
    <definedName name="play">Players!$A$2:$D$90</definedName>
  </definedName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2" i="1"/>
  <c r="I8" i="1"/>
  <c r="I2" i="1"/>
  <c r="I12" i="1"/>
  <c r="I5" i="1"/>
  <c r="I6" i="1"/>
  <c r="I9" i="1"/>
  <c r="I15" i="1"/>
  <c r="I21" i="1"/>
  <c r="I14" i="1"/>
  <c r="I4" i="1"/>
  <c r="I27" i="1"/>
  <c r="I22" i="1"/>
  <c r="I19" i="1"/>
  <c r="I13" i="1"/>
  <c r="I20" i="1"/>
  <c r="I30" i="1"/>
  <c r="I3" i="1"/>
  <c r="I29" i="1"/>
  <c r="I18" i="1"/>
  <c r="I26" i="1"/>
  <c r="I10" i="1"/>
  <c r="I25" i="1"/>
  <c r="I56" i="1"/>
  <c r="I11" i="1"/>
  <c r="I24" i="1"/>
  <c r="I16" i="1"/>
  <c r="I41" i="1"/>
  <c r="I32" i="1"/>
  <c r="I23" i="1"/>
  <c r="I68" i="1"/>
  <c r="I7" i="1"/>
  <c r="I40" i="1"/>
  <c r="I33" i="1"/>
  <c r="I39" i="1"/>
  <c r="I37" i="1"/>
  <c r="I42" i="1"/>
  <c r="I57" i="1"/>
  <c r="I50" i="1"/>
  <c r="I38" i="1"/>
  <c r="I52" i="1"/>
  <c r="I45" i="1"/>
  <c r="I31" i="1"/>
  <c r="I51" i="1"/>
  <c r="I36" i="1"/>
  <c r="I34" i="1"/>
  <c r="I46" i="1"/>
  <c r="I35" i="1"/>
  <c r="I48" i="1"/>
  <c r="I84" i="1"/>
  <c r="I54" i="1"/>
  <c r="I47" i="1"/>
  <c r="I65" i="1"/>
  <c r="I63" i="1"/>
  <c r="I61" i="1"/>
  <c r="I53" i="1"/>
  <c r="I43" i="1"/>
  <c r="I71" i="1"/>
  <c r="I76" i="1"/>
  <c r="I85" i="1"/>
  <c r="I86" i="1"/>
  <c r="I72" i="1"/>
  <c r="I44" i="1"/>
  <c r="I73" i="1"/>
  <c r="I59" i="1"/>
  <c r="I78" i="1"/>
  <c r="I69" i="1"/>
  <c r="I66" i="1"/>
  <c r="I80" i="1"/>
  <c r="I70" i="1"/>
  <c r="I62" i="1"/>
  <c r="I74" i="1"/>
  <c r="I75" i="1"/>
  <c r="I83" i="1"/>
  <c r="I82" i="1"/>
  <c r="I90" i="1"/>
  <c r="I88" i="1"/>
  <c r="I49" i="1"/>
  <c r="I67" i="1"/>
  <c r="I64" i="1"/>
  <c r="I77" i="1"/>
  <c r="I58" i="1"/>
  <c r="I60" i="1"/>
  <c r="I79" i="1"/>
  <c r="I87" i="1"/>
  <c r="I28" i="1"/>
  <c r="I81" i="1"/>
  <c r="I89" i="1"/>
  <c r="I55" i="1"/>
  <c r="H8" i="1"/>
  <c r="H2" i="1"/>
  <c r="H12" i="1"/>
  <c r="H5" i="1"/>
  <c r="H6" i="1"/>
  <c r="H9" i="1"/>
  <c r="H15" i="1"/>
  <c r="H21" i="1"/>
  <c r="H14" i="1"/>
  <c r="H4" i="1"/>
  <c r="H27" i="1"/>
  <c r="H22" i="1"/>
  <c r="H19" i="1"/>
  <c r="H13" i="1"/>
  <c r="H20" i="1"/>
  <c r="H30" i="1"/>
  <c r="H3" i="1"/>
  <c r="H29" i="1"/>
  <c r="H18" i="1"/>
  <c r="H26" i="1"/>
  <c r="H10" i="1"/>
  <c r="H25" i="1"/>
  <c r="H56" i="1"/>
  <c r="H11" i="1"/>
  <c r="H24" i="1"/>
  <c r="H16" i="1"/>
  <c r="H41" i="1"/>
  <c r="H32" i="1"/>
  <c r="H23" i="1"/>
  <c r="H68" i="1"/>
  <c r="H7" i="1"/>
  <c r="H40" i="1"/>
  <c r="H33" i="1"/>
  <c r="H39" i="1"/>
  <c r="H37" i="1"/>
  <c r="H42" i="1"/>
  <c r="H57" i="1"/>
  <c r="H50" i="1"/>
  <c r="H38" i="1"/>
  <c r="H52" i="1"/>
  <c r="H45" i="1"/>
  <c r="H31" i="1"/>
  <c r="H51" i="1"/>
  <c r="H36" i="1"/>
  <c r="H34" i="1"/>
  <c r="H46" i="1"/>
  <c r="H35" i="1"/>
  <c r="H48" i="1"/>
  <c r="H84" i="1"/>
  <c r="H54" i="1"/>
  <c r="H47" i="1"/>
  <c r="H65" i="1"/>
  <c r="H63" i="1"/>
  <c r="H61" i="1"/>
  <c r="H53" i="1"/>
  <c r="H43" i="1"/>
  <c r="H71" i="1"/>
  <c r="H76" i="1"/>
  <c r="H85" i="1"/>
  <c r="H86" i="1"/>
  <c r="H72" i="1"/>
  <c r="H44" i="1"/>
  <c r="H73" i="1"/>
  <c r="H59" i="1"/>
  <c r="H78" i="1"/>
  <c r="H69" i="1"/>
  <c r="H66" i="1"/>
  <c r="H80" i="1"/>
  <c r="H70" i="1"/>
  <c r="H62" i="1"/>
  <c r="H74" i="1"/>
  <c r="H75" i="1"/>
  <c r="H83" i="1"/>
  <c r="H82" i="1"/>
  <c r="H90" i="1"/>
  <c r="H88" i="1"/>
  <c r="H49" i="1"/>
  <c r="H67" i="1"/>
  <c r="H64" i="1"/>
  <c r="H77" i="1"/>
  <c r="H58" i="1"/>
  <c r="H60" i="1"/>
  <c r="H79" i="1"/>
  <c r="H87" i="1"/>
  <c r="H28" i="1"/>
  <c r="H81" i="1"/>
  <c r="H89" i="1"/>
  <c r="H55" i="1"/>
  <c r="G8" i="1"/>
  <c r="G2" i="1"/>
  <c r="G12" i="1"/>
  <c r="G5" i="1"/>
  <c r="G6" i="1"/>
  <c r="G9" i="1"/>
  <c r="G15" i="1"/>
  <c r="G21" i="1"/>
  <c r="G14" i="1"/>
  <c r="G4" i="1"/>
  <c r="G27" i="1"/>
  <c r="G22" i="1"/>
  <c r="G19" i="1"/>
  <c r="G13" i="1"/>
  <c r="G20" i="1"/>
  <c r="G30" i="1"/>
  <c r="G3" i="1"/>
  <c r="G29" i="1"/>
  <c r="G18" i="1"/>
  <c r="G26" i="1"/>
  <c r="G10" i="1"/>
  <c r="G25" i="1"/>
  <c r="G56" i="1"/>
  <c r="G11" i="1"/>
  <c r="G24" i="1"/>
  <c r="G16" i="1"/>
  <c r="G41" i="1"/>
  <c r="G32" i="1"/>
  <c r="G23" i="1"/>
  <c r="G68" i="1"/>
  <c r="G7" i="1"/>
  <c r="G40" i="1"/>
  <c r="G33" i="1"/>
  <c r="G39" i="1"/>
  <c r="G37" i="1"/>
  <c r="G42" i="1"/>
  <c r="G57" i="1"/>
  <c r="G50" i="1"/>
  <c r="G38" i="1"/>
  <c r="G52" i="1"/>
  <c r="G45" i="1"/>
  <c r="G31" i="1"/>
  <c r="G51" i="1"/>
  <c r="G36" i="1"/>
  <c r="G34" i="1"/>
  <c r="G46" i="1"/>
  <c r="G35" i="1"/>
  <c r="G48" i="1"/>
  <c r="G84" i="1"/>
  <c r="G54" i="1"/>
  <c r="G47" i="1"/>
  <c r="G65" i="1"/>
  <c r="G63" i="1"/>
  <c r="G61" i="1"/>
  <c r="G53" i="1"/>
  <c r="G43" i="1"/>
  <c r="G71" i="1"/>
  <c r="G76" i="1"/>
  <c r="G85" i="1"/>
  <c r="G86" i="1"/>
  <c r="G72" i="1"/>
  <c r="G44" i="1"/>
  <c r="G73" i="1"/>
  <c r="G59" i="1"/>
  <c r="G78" i="1"/>
  <c r="G69" i="1"/>
  <c r="G66" i="1"/>
  <c r="G80" i="1"/>
  <c r="G70" i="1"/>
  <c r="G62" i="1"/>
  <c r="G74" i="1"/>
  <c r="G75" i="1"/>
  <c r="G83" i="1"/>
  <c r="G82" i="1"/>
  <c r="G90" i="1"/>
  <c r="G88" i="1"/>
  <c r="G49" i="1"/>
  <c r="G67" i="1"/>
  <c r="G64" i="1"/>
  <c r="G77" i="1"/>
  <c r="G58" i="1"/>
  <c r="G60" i="1"/>
  <c r="G79" i="1"/>
  <c r="G87" i="1"/>
  <c r="G28" i="1"/>
  <c r="G81" i="1"/>
  <c r="G89" i="1"/>
  <c r="G55" i="1"/>
  <c r="F8" i="1"/>
  <c r="F2" i="1"/>
  <c r="F12" i="1"/>
  <c r="F5" i="1"/>
  <c r="F6" i="1"/>
  <c r="F9" i="1"/>
  <c r="F15" i="1"/>
  <c r="F21" i="1"/>
  <c r="F14" i="1"/>
  <c r="F4" i="1"/>
  <c r="F27" i="1"/>
  <c r="F22" i="1"/>
  <c r="F19" i="1"/>
  <c r="F13" i="1"/>
  <c r="F20" i="1"/>
  <c r="F30" i="1"/>
  <c r="F3" i="1"/>
  <c r="F29" i="1"/>
  <c r="F18" i="1"/>
  <c r="F26" i="1"/>
  <c r="F10" i="1"/>
  <c r="F25" i="1"/>
  <c r="F56" i="1"/>
  <c r="F11" i="1"/>
  <c r="F24" i="1"/>
  <c r="F16" i="1"/>
  <c r="F41" i="1"/>
  <c r="F32" i="1"/>
  <c r="F23" i="1"/>
  <c r="F68" i="1"/>
  <c r="F7" i="1"/>
  <c r="F40" i="1"/>
  <c r="F33" i="1"/>
  <c r="F39" i="1"/>
  <c r="F37" i="1"/>
  <c r="F42" i="1"/>
  <c r="F57" i="1"/>
  <c r="F50" i="1"/>
  <c r="F38" i="1"/>
  <c r="F52" i="1"/>
  <c r="F45" i="1"/>
  <c r="F31" i="1"/>
  <c r="F51" i="1"/>
  <c r="F36" i="1"/>
  <c r="F34" i="1"/>
  <c r="F46" i="1"/>
  <c r="F35" i="1"/>
  <c r="F48" i="1"/>
  <c r="F84" i="1"/>
  <c r="F54" i="1"/>
  <c r="F47" i="1"/>
  <c r="F65" i="1"/>
  <c r="F63" i="1"/>
  <c r="F61" i="1"/>
  <c r="F53" i="1"/>
  <c r="F43" i="1"/>
  <c r="F71" i="1"/>
  <c r="F76" i="1"/>
  <c r="F85" i="1"/>
  <c r="F86" i="1"/>
  <c r="F72" i="1"/>
  <c r="F44" i="1"/>
  <c r="F73" i="1"/>
  <c r="F59" i="1"/>
  <c r="F78" i="1"/>
  <c r="F69" i="1"/>
  <c r="F66" i="1"/>
  <c r="F80" i="1"/>
  <c r="F70" i="1"/>
  <c r="F62" i="1"/>
  <c r="F74" i="1"/>
  <c r="F75" i="1"/>
  <c r="F83" i="1"/>
  <c r="F82" i="1"/>
  <c r="F90" i="1"/>
  <c r="F88" i="1"/>
  <c r="F49" i="1"/>
  <c r="F67" i="1"/>
  <c r="F64" i="1"/>
  <c r="F77" i="1"/>
  <c r="F58" i="1"/>
  <c r="F60" i="1"/>
  <c r="F79" i="1"/>
  <c r="F87" i="1"/>
  <c r="F28" i="1"/>
  <c r="F81" i="1"/>
  <c r="F89" i="1"/>
  <c r="F55" i="1"/>
  <c r="I17" i="1"/>
  <c r="H17" i="1"/>
  <c r="G17" i="1"/>
  <c r="F17" i="1"/>
  <c r="E8" i="1"/>
  <c r="E2" i="1"/>
  <c r="E12" i="1"/>
  <c r="E5" i="1"/>
  <c r="E6" i="1"/>
  <c r="E9" i="1"/>
  <c r="E15" i="1"/>
  <c r="E21" i="1"/>
  <c r="E14" i="1"/>
  <c r="E4" i="1"/>
  <c r="E27" i="1"/>
  <c r="E22" i="1"/>
  <c r="E19" i="1"/>
  <c r="E13" i="1"/>
  <c r="E20" i="1"/>
  <c r="E30" i="1"/>
  <c r="E3" i="1"/>
  <c r="E29" i="1"/>
  <c r="E18" i="1"/>
  <c r="E26" i="1"/>
  <c r="E10" i="1"/>
  <c r="E25" i="1"/>
  <c r="E56" i="1"/>
  <c r="E11" i="1"/>
  <c r="E24" i="1"/>
  <c r="E16" i="1"/>
  <c r="E41" i="1"/>
  <c r="E32" i="1"/>
  <c r="E23" i="1"/>
  <c r="E68" i="1"/>
  <c r="E7" i="1"/>
  <c r="E40" i="1"/>
  <c r="E33" i="1"/>
  <c r="E39" i="1"/>
  <c r="E37" i="1"/>
  <c r="E42" i="1"/>
  <c r="E57" i="1"/>
  <c r="E50" i="1"/>
  <c r="E38" i="1"/>
  <c r="E52" i="1"/>
  <c r="E45" i="1"/>
  <c r="E31" i="1"/>
  <c r="E51" i="1"/>
  <c r="E36" i="1"/>
  <c r="E34" i="1"/>
  <c r="E46" i="1"/>
  <c r="E35" i="1"/>
  <c r="E48" i="1"/>
  <c r="E84" i="1"/>
  <c r="E54" i="1"/>
  <c r="E47" i="1"/>
  <c r="E65" i="1"/>
  <c r="E63" i="1"/>
  <c r="E61" i="1"/>
  <c r="E53" i="1"/>
  <c r="E43" i="1"/>
  <c r="E71" i="1"/>
  <c r="E76" i="1"/>
  <c r="E85" i="1"/>
  <c r="E86" i="1"/>
  <c r="E72" i="1"/>
  <c r="E44" i="1"/>
  <c r="E73" i="1"/>
  <c r="E59" i="1"/>
  <c r="E78" i="1"/>
  <c r="E69" i="1"/>
  <c r="E66" i="1"/>
  <c r="E80" i="1"/>
  <c r="E70" i="1"/>
  <c r="E62" i="1"/>
  <c r="E74" i="1"/>
  <c r="E75" i="1"/>
  <c r="E83" i="1"/>
  <c r="E82" i="1"/>
  <c r="E90" i="1"/>
  <c r="E88" i="1"/>
  <c r="E49" i="1"/>
  <c r="E67" i="1"/>
  <c r="E64" i="1"/>
  <c r="E77" i="1"/>
  <c r="E58" i="1"/>
  <c r="E60" i="1"/>
  <c r="E79" i="1"/>
  <c r="E87" i="1"/>
  <c r="E28" i="1"/>
  <c r="E81" i="1"/>
  <c r="E89" i="1"/>
  <c r="E55" i="1"/>
  <c r="E17" i="1"/>
</calcChain>
</file>

<file path=xl/sharedStrings.xml><?xml version="1.0" encoding="utf-8"?>
<sst xmlns="http://schemas.openxmlformats.org/spreadsheetml/2006/main" count="394" uniqueCount="135">
  <si>
    <t>Position</t>
  </si>
  <si>
    <t>FPPG</t>
  </si>
  <si>
    <t>Salary</t>
  </si>
  <si>
    <t>Team</t>
  </si>
  <si>
    <t>PG</t>
  </si>
  <si>
    <t>GS</t>
  </si>
  <si>
    <t>BKN</t>
  </si>
  <si>
    <t>OKC</t>
  </si>
  <si>
    <t>SAC</t>
  </si>
  <si>
    <t>SF</t>
  </si>
  <si>
    <t>C</t>
  </si>
  <si>
    <t>DET</t>
  </si>
  <si>
    <t>LAL</t>
  </si>
  <si>
    <t>WAS</t>
  </si>
  <si>
    <t>DAL</t>
  </si>
  <si>
    <t>PF</t>
  </si>
  <si>
    <t>SG</t>
  </si>
  <si>
    <t>James Michael</t>
  </si>
  <si>
    <t>Stephen Curry</t>
  </si>
  <si>
    <t>Russell Westbrook</t>
  </si>
  <si>
    <t>Kevin Durant</t>
  </si>
  <si>
    <t>DeMarcus Cousins</t>
  </si>
  <si>
    <t>Andre Drummond</t>
  </si>
  <si>
    <t>John Wall</t>
  </si>
  <si>
    <t>Brook Lopez</t>
  </si>
  <si>
    <t>Draymond Green</t>
  </si>
  <si>
    <t>Rajon Rondo</t>
  </si>
  <si>
    <t>Reggie Jackson</t>
  </si>
  <si>
    <t>Dirk Nowitzki</t>
  </si>
  <si>
    <t>Rudy Gay</t>
  </si>
  <si>
    <t>Kobe Bryant</t>
  </si>
  <si>
    <t>Deron Williams</t>
  </si>
  <si>
    <t>Thaddeus Young</t>
  </si>
  <si>
    <t>Zaza Pachulia</t>
  </si>
  <si>
    <t>Marcus Morris</t>
  </si>
  <si>
    <t>Julius Randle</t>
  </si>
  <si>
    <t>Serge Ibaka</t>
  </si>
  <si>
    <t>Jarrett Jack</t>
  </si>
  <si>
    <t>Jordan Clarkson</t>
  </si>
  <si>
    <t>Klay Thompson</t>
  </si>
  <si>
    <t>Enes Kanter</t>
  </si>
  <si>
    <t>Joe Johnson</t>
  </si>
  <si>
    <t>D'Angelo Russell</t>
  </si>
  <si>
    <t>Otto Porter</t>
  </si>
  <si>
    <t>Darren Collison</t>
  </si>
  <si>
    <t>Roy Hibbert</t>
  </si>
  <si>
    <t>Wesley Matthews</t>
  </si>
  <si>
    <t>Ryan Hollins</t>
  </si>
  <si>
    <t>Kentavious Caldwell-Pope</t>
  </si>
  <si>
    <t>Louis Williams</t>
  </si>
  <si>
    <t>Dion Waiters</t>
  </si>
  <si>
    <t>Andre Iguodala</t>
  </si>
  <si>
    <t>Kosta Koufos</t>
  </si>
  <si>
    <t>Chandler Parsons</t>
  </si>
  <si>
    <t>Dwight Powell</t>
  </si>
  <si>
    <t>Festus Ezeli</t>
  </si>
  <si>
    <t>Ersan Ilyasova</t>
  </si>
  <si>
    <t>Shane Larkin</t>
  </si>
  <si>
    <t>Steven Adams</t>
  </si>
  <si>
    <t>Omri Casspi</t>
  </si>
  <si>
    <t>Ramon Sessions</t>
  </si>
  <si>
    <t>Raymond Felton</t>
  </si>
  <si>
    <t>Ben McLemore</t>
  </si>
  <si>
    <t>Marco Belinelli</t>
  </si>
  <si>
    <t>Andre Roberson</t>
  </si>
  <si>
    <t>Bojan Bogdanovic</t>
  </si>
  <si>
    <t>Brandon Rush</t>
  </si>
  <si>
    <t>Brandon Bass</t>
  </si>
  <si>
    <t>Shaun Livingston</t>
  </si>
  <si>
    <t>Marreese Speights</t>
  </si>
  <si>
    <t>Thomas Robinson</t>
  </si>
  <si>
    <t>Leandro Barbosa</t>
  </si>
  <si>
    <t>Anthony Tolliver</t>
  </si>
  <si>
    <t>Gary Neal</t>
  </si>
  <si>
    <t>Jeremy Evans</t>
  </si>
  <si>
    <t>Spencer Dinwiddie</t>
  </si>
  <si>
    <t>Robert Sacre</t>
  </si>
  <si>
    <t>Tarik Black</t>
  </si>
  <si>
    <t>Markel Brown</t>
  </si>
  <si>
    <t>Stanley Johnson</t>
  </si>
  <si>
    <t>Joel Anthony</t>
  </si>
  <si>
    <t>Anthony Morrow</t>
  </si>
  <si>
    <t>Caron Butler</t>
  </si>
  <si>
    <t>Nick Young</t>
  </si>
  <si>
    <t>Charlie Villanueva</t>
  </si>
  <si>
    <t>James Anderson</t>
  </si>
  <si>
    <t>Kyle Singler</t>
  </si>
  <si>
    <t>Aron Baynes</t>
  </si>
  <si>
    <t>John Jenkins</t>
  </si>
  <si>
    <t>Ryan Kelly</t>
  </si>
  <si>
    <t>Darrun Hilliard</t>
  </si>
  <si>
    <t>Donald Sloan</t>
  </si>
  <si>
    <t>Seth Curry</t>
  </si>
  <si>
    <t>Ian Clark</t>
  </si>
  <si>
    <t>Devin Harris</t>
  </si>
  <si>
    <t>Garrett Temple</t>
  </si>
  <si>
    <t>Nick Collison</t>
  </si>
  <si>
    <t>Justin Anderson</t>
  </si>
  <si>
    <t>Wayne Ellington</t>
  </si>
  <si>
    <t>Steve Blake</t>
  </si>
  <si>
    <t>Quincy Acy</t>
  </si>
  <si>
    <t>Kelly Oubre</t>
  </si>
  <si>
    <t>Jared Dudley</t>
  </si>
  <si>
    <t>Marcelo Huertas</t>
  </si>
  <si>
    <t>Jason Thompson</t>
  </si>
  <si>
    <t>D.J. Augustin</t>
  </si>
  <si>
    <t>Min</t>
  </si>
  <si>
    <t>Pts</t>
  </si>
  <si>
    <t>Reb</t>
  </si>
  <si>
    <t>Marc Gasol</t>
  </si>
  <si>
    <t>Eric Bledsoe</t>
  </si>
  <si>
    <t>Brandon Knight</t>
  </si>
  <si>
    <t>Bradley Beal</t>
  </si>
  <si>
    <t>Zach Randolph</t>
  </si>
  <si>
    <t>Mike Conley</t>
  </si>
  <si>
    <t>Markieff Morris</t>
  </si>
  <si>
    <t>Jon Leuer</t>
  </si>
  <si>
    <t>Jeff Green</t>
  </si>
  <si>
    <t>Alex Len</t>
  </si>
  <si>
    <t>P.J. Tucker</t>
  </si>
  <si>
    <t>Courtney Lee</t>
  </si>
  <si>
    <t>Matt Barnes</t>
  </si>
  <si>
    <t>T.J. Warren</t>
  </si>
  <si>
    <t>Mario Chalmers</t>
  </si>
  <si>
    <t>JaMychal Green</t>
  </si>
  <si>
    <t>Tony Allen</t>
  </si>
  <si>
    <t>Mirza Teletovic</t>
  </si>
  <si>
    <t>Metta World</t>
  </si>
  <si>
    <t>Vince Carter</t>
  </si>
  <si>
    <t>Ronnie Price</t>
  </si>
  <si>
    <t>Devin Booker</t>
  </si>
  <si>
    <t>Archie Goodwin</t>
  </si>
  <si>
    <t>Russ Smith</t>
  </si>
  <si>
    <t>FGM</t>
  </si>
  <si>
    <t>FGA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</si>
</sst>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workbookViewId="0">
      <selection activeCell="N2" sqref="N2:N90"/>
    </sheetView>
  </sheetViews>
  <sheetFormatPr defaultRowHeight="15" x14ac:dyDescent="0.25"/>
  <cols>
    <col min="1" max="1" width="26.7109375" customWidth="1"/>
  </cols>
  <sheetData>
    <row r="1" spans="1:14" x14ac:dyDescent="0.25">
      <c r="A1" t="s">
        <v>1</v>
      </c>
      <c r="B1" t="s">
        <v>2</v>
      </c>
      <c r="C1" t="s">
        <v>3</v>
      </c>
      <c r="D1" t="s">
        <v>0</v>
      </c>
      <c r="E1" t="s">
        <v>106</v>
      </c>
      <c r="F1" t="s">
        <v>107</v>
      </c>
      <c r="G1" t="s">
        <v>133</v>
      </c>
      <c r="H1" t="s">
        <v>134</v>
      </c>
      <c r="I1" t="s">
        <v>108</v>
      </c>
      <c r="J1">
        <v>1</v>
      </c>
      <c r="K1">
        <v>2</v>
      </c>
      <c r="L1">
        <v>3</v>
      </c>
      <c r="M1">
        <v>4</v>
      </c>
      <c r="N1">
        <v>5</v>
      </c>
    </row>
    <row r="2" spans="1:14" x14ac:dyDescent="0.25">
      <c r="A2" t="s">
        <v>20</v>
      </c>
      <c r="B2">
        <v>10400</v>
      </c>
      <c r="C2" t="s">
        <v>7</v>
      </c>
      <c r="D2" t="s">
        <v>9</v>
      </c>
      <c r="E2">
        <f>VLOOKUP(A2,mp,2,FALSE)</f>
        <v>36.9</v>
      </c>
      <c r="F2">
        <f>VLOOKUP(A2,mp,3,FALSE)</f>
        <v>27.4</v>
      </c>
      <c r="G2">
        <f>VLOOKUP(A2,mp,4,FALSE)</f>
        <v>9.5</v>
      </c>
      <c r="H2">
        <f>VLOOKUP(A2,mp,5,FALSE)</f>
        <v>18.600000000000001</v>
      </c>
      <c r="I2">
        <f>VLOOKUP(A2,mp,6,FALSE)</f>
        <v>8.6999999999999993</v>
      </c>
      <c r="J2">
        <f>H2+E2+F2+G2+I2</f>
        <v>101.10000000000001</v>
      </c>
      <c r="K2">
        <f>H2+I2</f>
        <v>27.3</v>
      </c>
      <c r="L2">
        <f>H2+I2+F2+G2</f>
        <v>64.2</v>
      </c>
      <c r="M2">
        <f>H2+I2+F2</f>
        <v>54.7</v>
      </c>
      <c r="N2">
        <f>H2+F2</f>
        <v>46</v>
      </c>
    </row>
    <row r="3" spans="1:14" x14ac:dyDescent="0.25">
      <c r="A3" t="s">
        <v>34</v>
      </c>
      <c r="B3">
        <v>6300</v>
      </c>
      <c r="C3" t="s">
        <v>11</v>
      </c>
      <c r="D3" t="s">
        <v>9</v>
      </c>
      <c r="E3">
        <f>VLOOKUP(A3,mp,2,FALSE)</f>
        <v>36.9</v>
      </c>
      <c r="F3">
        <f>VLOOKUP(A3,mp,3,FALSE)</f>
        <v>16.2</v>
      </c>
      <c r="G3">
        <f>VLOOKUP(A3,mp,4,FALSE)</f>
        <v>5.9</v>
      </c>
      <c r="H3">
        <f>VLOOKUP(A3,mp,5,FALSE)</f>
        <v>13.1</v>
      </c>
      <c r="I3">
        <f>VLOOKUP(A3,mp,6,FALSE)</f>
        <v>5.4</v>
      </c>
      <c r="J3">
        <f t="shared" ref="J3:J66" si="0">H3+E3+F3+G3+I3</f>
        <v>77.500000000000014</v>
      </c>
      <c r="K3">
        <f t="shared" ref="K3:K66" si="1">H3+I3</f>
        <v>18.5</v>
      </c>
      <c r="L3">
        <f t="shared" ref="L3:L66" si="2">H3+I3+F3+G3</f>
        <v>40.6</v>
      </c>
      <c r="M3">
        <f t="shared" ref="M3:M66" si="3">H3+I3+F3</f>
        <v>34.700000000000003</v>
      </c>
      <c r="N3">
        <f t="shared" ref="N3:N66" si="4">H3+F3</f>
        <v>29.299999999999997</v>
      </c>
    </row>
    <row r="4" spans="1:14" x14ac:dyDescent="0.25">
      <c r="A4" t="s">
        <v>112</v>
      </c>
      <c r="B4">
        <v>7500</v>
      </c>
      <c r="C4" t="s">
        <v>13</v>
      </c>
      <c r="D4" t="s">
        <v>16</v>
      </c>
      <c r="E4">
        <f>VLOOKUP(A4,mp,2,FALSE)</f>
        <v>36.4</v>
      </c>
      <c r="F4">
        <f>VLOOKUP(A4,mp,3,FALSE)</f>
        <v>19</v>
      </c>
      <c r="G4">
        <f>VLOOKUP(A4,mp,4,FALSE)</f>
        <v>7.1</v>
      </c>
      <c r="H4">
        <f>VLOOKUP(A4,mp,5,FALSE)</f>
        <v>15.8</v>
      </c>
      <c r="I4">
        <f>VLOOKUP(A4,mp,6,FALSE)</f>
        <v>4.0999999999999996</v>
      </c>
      <c r="J4">
        <f t="shared" si="0"/>
        <v>82.399999999999991</v>
      </c>
      <c r="K4">
        <f t="shared" si="1"/>
        <v>19.899999999999999</v>
      </c>
      <c r="L4">
        <f t="shared" si="2"/>
        <v>46</v>
      </c>
      <c r="M4">
        <f t="shared" si="3"/>
        <v>38.9</v>
      </c>
      <c r="N4">
        <f t="shared" si="4"/>
        <v>34.799999999999997</v>
      </c>
    </row>
    <row r="5" spans="1:14" x14ac:dyDescent="0.25">
      <c r="A5" t="s">
        <v>22</v>
      </c>
      <c r="B5">
        <v>9600</v>
      </c>
      <c r="C5" t="s">
        <v>11</v>
      </c>
      <c r="D5" t="s">
        <v>10</v>
      </c>
      <c r="E5">
        <f>VLOOKUP(A5,mp,2,FALSE)</f>
        <v>36</v>
      </c>
      <c r="F5">
        <f>VLOOKUP(A5,mp,3,FALSE)</f>
        <v>17.899999999999999</v>
      </c>
      <c r="G5">
        <f>VLOOKUP(A5,mp,4,FALSE)</f>
        <v>7.2</v>
      </c>
      <c r="H5">
        <f>VLOOKUP(A5,mp,5,FALSE)</f>
        <v>14.2</v>
      </c>
      <c r="I5">
        <f>VLOOKUP(A5,mp,6,FALSE)</f>
        <v>12.9</v>
      </c>
      <c r="J5">
        <f t="shared" si="0"/>
        <v>88.2</v>
      </c>
      <c r="K5">
        <f t="shared" si="1"/>
        <v>27.1</v>
      </c>
      <c r="L5">
        <f t="shared" si="2"/>
        <v>52.2</v>
      </c>
      <c r="M5">
        <f t="shared" si="3"/>
        <v>45</v>
      </c>
      <c r="N5">
        <f t="shared" si="4"/>
        <v>32.099999999999994</v>
      </c>
    </row>
    <row r="6" spans="1:14" x14ac:dyDescent="0.25">
      <c r="A6" t="s">
        <v>23</v>
      </c>
      <c r="B6">
        <v>8900</v>
      </c>
      <c r="C6" t="s">
        <v>13</v>
      </c>
      <c r="D6" t="s">
        <v>4</v>
      </c>
      <c r="E6">
        <f>VLOOKUP(A6,mp,2,FALSE)</f>
        <v>35.6</v>
      </c>
      <c r="F6">
        <f>VLOOKUP(A6,mp,3,FALSE)</f>
        <v>18.100000000000001</v>
      </c>
      <c r="G6">
        <f>VLOOKUP(A6,mp,4,FALSE)</f>
        <v>6.4</v>
      </c>
      <c r="H6">
        <f>VLOOKUP(A6,mp,5,FALSE)</f>
        <v>15.3</v>
      </c>
      <c r="I6">
        <f>VLOOKUP(A6,mp,6,FALSE)</f>
        <v>5</v>
      </c>
      <c r="J6">
        <f t="shared" si="0"/>
        <v>80.400000000000006</v>
      </c>
      <c r="K6">
        <f t="shared" si="1"/>
        <v>20.3</v>
      </c>
      <c r="L6">
        <f t="shared" si="2"/>
        <v>44.800000000000004</v>
      </c>
      <c r="M6">
        <f t="shared" si="3"/>
        <v>38.400000000000006</v>
      </c>
      <c r="N6">
        <f t="shared" si="4"/>
        <v>33.400000000000006</v>
      </c>
    </row>
    <row r="7" spans="1:14" x14ac:dyDescent="0.25">
      <c r="A7" t="s">
        <v>48</v>
      </c>
      <c r="B7">
        <v>4800</v>
      </c>
      <c r="C7" t="s">
        <v>11</v>
      </c>
      <c r="D7" t="s">
        <v>16</v>
      </c>
      <c r="E7">
        <f>VLOOKUP(A7,mp,2,FALSE)</f>
        <v>35</v>
      </c>
      <c r="F7">
        <f>VLOOKUP(A7,mp,3,FALSE)</f>
        <v>13</v>
      </c>
      <c r="G7">
        <f>VLOOKUP(A7,mp,4,FALSE)</f>
        <v>5</v>
      </c>
      <c r="H7">
        <f>VLOOKUP(A7,mp,5,FALSE)</f>
        <v>11.9</v>
      </c>
      <c r="I7">
        <f>VLOOKUP(A7,mp,6,FALSE)</f>
        <v>3.9</v>
      </c>
      <c r="J7">
        <f t="shared" si="0"/>
        <v>68.800000000000011</v>
      </c>
      <c r="K7">
        <f t="shared" si="1"/>
        <v>15.8</v>
      </c>
      <c r="L7">
        <f t="shared" si="2"/>
        <v>33.799999999999997</v>
      </c>
      <c r="M7">
        <f t="shared" si="3"/>
        <v>28.8</v>
      </c>
      <c r="N7">
        <f t="shared" si="4"/>
        <v>24.9</v>
      </c>
    </row>
    <row r="8" spans="1:14" x14ac:dyDescent="0.25">
      <c r="A8" t="s">
        <v>19</v>
      </c>
      <c r="B8">
        <v>10800</v>
      </c>
      <c r="C8" t="s">
        <v>7</v>
      </c>
      <c r="D8" t="s">
        <v>4</v>
      </c>
      <c r="E8">
        <f>VLOOKUP(A8,mp,2,FALSE)</f>
        <v>34.799999999999997</v>
      </c>
      <c r="F8">
        <f>VLOOKUP(A8,mp,3,FALSE)</f>
        <v>24.1</v>
      </c>
      <c r="G8">
        <f>VLOOKUP(A8,mp,4,FALSE)</f>
        <v>8.3000000000000007</v>
      </c>
      <c r="H8">
        <f>VLOOKUP(A8,mp,5,FALSE)</f>
        <v>17.899999999999999</v>
      </c>
      <c r="I8">
        <f>VLOOKUP(A8,mp,6,FALSE)</f>
        <v>5.8</v>
      </c>
      <c r="J8">
        <f t="shared" si="0"/>
        <v>90.899999999999991</v>
      </c>
      <c r="K8">
        <f t="shared" si="1"/>
        <v>23.7</v>
      </c>
      <c r="L8">
        <f t="shared" si="2"/>
        <v>56.099999999999994</v>
      </c>
      <c r="M8">
        <f t="shared" si="3"/>
        <v>47.8</v>
      </c>
      <c r="N8">
        <f t="shared" si="4"/>
        <v>42</v>
      </c>
    </row>
    <row r="9" spans="1:14" x14ac:dyDescent="0.25">
      <c r="A9" t="s">
        <v>24</v>
      </c>
      <c r="B9">
        <v>8200</v>
      </c>
      <c r="C9" t="s">
        <v>6</v>
      </c>
      <c r="D9" t="s">
        <v>10</v>
      </c>
      <c r="E9">
        <f>VLOOKUP(A9,mp,2,FALSE)</f>
        <v>34.700000000000003</v>
      </c>
      <c r="F9">
        <f>VLOOKUP(A9,mp,3,FALSE)</f>
        <v>17.899999999999999</v>
      </c>
      <c r="G9">
        <f>VLOOKUP(A9,mp,4,FALSE)</f>
        <v>7.3</v>
      </c>
      <c r="H9">
        <f>VLOOKUP(A9,mp,5,FALSE)</f>
        <v>15.8</v>
      </c>
      <c r="I9">
        <f>VLOOKUP(A9,mp,6,FALSE)</f>
        <v>9.1</v>
      </c>
      <c r="J9">
        <f t="shared" si="0"/>
        <v>84.8</v>
      </c>
      <c r="K9">
        <f t="shared" si="1"/>
        <v>24.9</v>
      </c>
      <c r="L9">
        <f t="shared" si="2"/>
        <v>50.099999999999994</v>
      </c>
      <c r="M9">
        <f t="shared" si="3"/>
        <v>42.8</v>
      </c>
      <c r="N9">
        <f t="shared" si="4"/>
        <v>33.700000000000003</v>
      </c>
    </row>
    <row r="10" spans="1:14" x14ac:dyDescent="0.25">
      <c r="A10" t="s">
        <v>38</v>
      </c>
      <c r="B10">
        <v>6000</v>
      </c>
      <c r="C10" t="s">
        <v>12</v>
      </c>
      <c r="D10" t="s">
        <v>4</v>
      </c>
      <c r="E10">
        <f>VLOOKUP(A10,mp,2,FALSE)</f>
        <v>34.700000000000003</v>
      </c>
      <c r="F10">
        <f>VLOOKUP(A10,mp,3,FALSE)</f>
        <v>17.3</v>
      </c>
      <c r="G10">
        <f>VLOOKUP(A10,mp,4,FALSE)</f>
        <v>6.3</v>
      </c>
      <c r="H10">
        <f>VLOOKUP(A10,mp,5,FALSE)</f>
        <v>13.8</v>
      </c>
      <c r="I10">
        <f>VLOOKUP(A10,mp,6,FALSE)</f>
        <v>3.6</v>
      </c>
      <c r="J10">
        <f t="shared" si="0"/>
        <v>75.699999999999989</v>
      </c>
      <c r="K10">
        <f t="shared" si="1"/>
        <v>17.400000000000002</v>
      </c>
      <c r="L10">
        <f t="shared" si="2"/>
        <v>41</v>
      </c>
      <c r="M10">
        <f t="shared" si="3"/>
        <v>34.700000000000003</v>
      </c>
      <c r="N10">
        <f t="shared" si="4"/>
        <v>31.1</v>
      </c>
    </row>
    <row r="11" spans="1:14" x14ac:dyDescent="0.25">
      <c r="A11" t="s">
        <v>41</v>
      </c>
      <c r="B11">
        <v>5500</v>
      </c>
      <c r="C11" t="s">
        <v>6</v>
      </c>
      <c r="D11" t="s">
        <v>16</v>
      </c>
      <c r="E11">
        <f>VLOOKUP(A11,mp,2,FALSE)</f>
        <v>34.700000000000003</v>
      </c>
      <c r="F11">
        <f>VLOOKUP(A11,mp,3,FALSE)</f>
        <v>14</v>
      </c>
      <c r="G11">
        <f>VLOOKUP(A11,mp,4,FALSE)</f>
        <v>5.0999999999999996</v>
      </c>
      <c r="H11">
        <f>VLOOKUP(A11,mp,5,FALSE)</f>
        <v>13.1</v>
      </c>
      <c r="I11">
        <f>VLOOKUP(A11,mp,6,FALSE)</f>
        <v>4.2</v>
      </c>
      <c r="J11">
        <f t="shared" si="0"/>
        <v>71.100000000000009</v>
      </c>
      <c r="K11">
        <f t="shared" si="1"/>
        <v>17.3</v>
      </c>
      <c r="L11">
        <f t="shared" si="2"/>
        <v>36.4</v>
      </c>
      <c r="M11">
        <f t="shared" si="3"/>
        <v>31.3</v>
      </c>
      <c r="N11">
        <f t="shared" si="4"/>
        <v>27.1</v>
      </c>
    </row>
    <row r="12" spans="1:14" x14ac:dyDescent="0.25">
      <c r="A12" t="s">
        <v>21</v>
      </c>
      <c r="B12">
        <v>10300</v>
      </c>
      <c r="C12" t="s">
        <v>8</v>
      </c>
      <c r="D12" t="s">
        <v>10</v>
      </c>
      <c r="E12">
        <f>VLOOKUP(A12,mp,2,FALSE)</f>
        <v>34.299999999999997</v>
      </c>
      <c r="F12">
        <f>VLOOKUP(A12,mp,3,FALSE)</f>
        <v>21.4</v>
      </c>
      <c r="G12">
        <f>VLOOKUP(A12,mp,4,FALSE)</f>
        <v>7.5</v>
      </c>
      <c r="H12">
        <f>VLOOKUP(A12,mp,5,FALSE)</f>
        <v>16.399999999999999</v>
      </c>
      <c r="I12">
        <f>VLOOKUP(A12,mp,6,FALSE)</f>
        <v>10.8</v>
      </c>
      <c r="J12">
        <f t="shared" si="0"/>
        <v>90.399999999999991</v>
      </c>
      <c r="K12">
        <f t="shared" si="1"/>
        <v>27.2</v>
      </c>
      <c r="L12">
        <f t="shared" si="2"/>
        <v>56.099999999999994</v>
      </c>
      <c r="M12">
        <f t="shared" si="3"/>
        <v>48.599999999999994</v>
      </c>
      <c r="N12">
        <f t="shared" si="4"/>
        <v>37.799999999999997</v>
      </c>
    </row>
    <row r="13" spans="1:14" x14ac:dyDescent="0.25">
      <c r="A13" t="s">
        <v>31</v>
      </c>
      <c r="B13">
        <v>6900</v>
      </c>
      <c r="C13" t="s">
        <v>14</v>
      </c>
      <c r="D13" t="s">
        <v>4</v>
      </c>
      <c r="E13">
        <f>VLOOKUP(A13,mp,2,FALSE)</f>
        <v>33.5</v>
      </c>
      <c r="F13">
        <f>VLOOKUP(A13,mp,3,FALSE)</f>
        <v>14.5</v>
      </c>
      <c r="G13">
        <f>VLOOKUP(A13,mp,4,FALSE)</f>
        <v>5</v>
      </c>
      <c r="H13">
        <f>VLOOKUP(A13,mp,5,FALSE)</f>
        <v>12.2</v>
      </c>
      <c r="I13">
        <f>VLOOKUP(A13,mp,6,FALSE)</f>
        <v>3.2</v>
      </c>
      <c r="J13">
        <f t="shared" si="0"/>
        <v>68.400000000000006</v>
      </c>
      <c r="K13">
        <f t="shared" si="1"/>
        <v>15.399999999999999</v>
      </c>
      <c r="L13">
        <f t="shared" si="2"/>
        <v>34.9</v>
      </c>
      <c r="M13">
        <f t="shared" si="3"/>
        <v>29.9</v>
      </c>
      <c r="N13">
        <f t="shared" si="4"/>
        <v>26.7</v>
      </c>
    </row>
    <row r="14" spans="1:14" x14ac:dyDescent="0.25">
      <c r="A14" t="s">
        <v>27</v>
      </c>
      <c r="B14">
        <v>7900</v>
      </c>
      <c r="C14" t="s">
        <v>11</v>
      </c>
      <c r="D14" t="s">
        <v>4</v>
      </c>
      <c r="E14">
        <f>VLOOKUP(A14,mp,2,FALSE)</f>
        <v>33.4</v>
      </c>
      <c r="F14">
        <f>VLOOKUP(A14,mp,3,FALSE)</f>
        <v>16</v>
      </c>
      <c r="G14">
        <f>VLOOKUP(A14,mp,4,FALSE)</f>
        <v>6</v>
      </c>
      <c r="H14">
        <f>VLOOKUP(A14,mp,5,FALSE)</f>
        <v>13.2</v>
      </c>
      <c r="I14">
        <f>VLOOKUP(A14,mp,6,FALSE)</f>
        <v>3.8</v>
      </c>
      <c r="J14">
        <f t="shared" si="0"/>
        <v>72.399999999999991</v>
      </c>
      <c r="K14">
        <f t="shared" si="1"/>
        <v>17</v>
      </c>
      <c r="L14">
        <f t="shared" si="2"/>
        <v>39</v>
      </c>
      <c r="M14">
        <f t="shared" si="3"/>
        <v>33</v>
      </c>
      <c r="N14">
        <f t="shared" si="4"/>
        <v>29.2</v>
      </c>
    </row>
    <row r="15" spans="1:14" x14ac:dyDescent="0.25">
      <c r="A15" t="s">
        <v>25</v>
      </c>
      <c r="B15">
        <v>8100</v>
      </c>
      <c r="C15" t="s">
        <v>5</v>
      </c>
      <c r="D15" t="s">
        <v>15</v>
      </c>
      <c r="E15">
        <f>VLOOKUP(A15,mp,2,FALSE)</f>
        <v>33.299999999999997</v>
      </c>
      <c r="F15">
        <f>VLOOKUP(A15,mp,3,FALSE)</f>
        <v>12.8</v>
      </c>
      <c r="G15">
        <f>VLOOKUP(A15,mp,4,FALSE)</f>
        <v>4.7</v>
      </c>
      <c r="H15">
        <f>VLOOKUP(A15,mp,5,FALSE)</f>
        <v>9.6</v>
      </c>
      <c r="I15">
        <f>VLOOKUP(A15,mp,6,FALSE)</f>
        <v>8</v>
      </c>
      <c r="J15">
        <f t="shared" si="0"/>
        <v>68.400000000000006</v>
      </c>
      <c r="K15">
        <f t="shared" si="1"/>
        <v>17.600000000000001</v>
      </c>
      <c r="L15">
        <f t="shared" si="2"/>
        <v>35.1</v>
      </c>
      <c r="M15">
        <f t="shared" si="3"/>
        <v>30.400000000000002</v>
      </c>
      <c r="N15">
        <f t="shared" si="4"/>
        <v>22.4</v>
      </c>
    </row>
    <row r="16" spans="1:14" x14ac:dyDescent="0.25">
      <c r="A16" t="s">
        <v>43</v>
      </c>
      <c r="B16">
        <v>5100</v>
      </c>
      <c r="C16" t="s">
        <v>13</v>
      </c>
      <c r="D16" t="s">
        <v>9</v>
      </c>
      <c r="E16">
        <f>VLOOKUP(A16,mp,2,FALSE)</f>
        <v>33.299999999999997</v>
      </c>
      <c r="F16">
        <f>VLOOKUP(A16,mp,3,FALSE)</f>
        <v>11.9</v>
      </c>
      <c r="G16">
        <f>VLOOKUP(A16,mp,4,FALSE)</f>
        <v>4.2</v>
      </c>
      <c r="H16">
        <f>VLOOKUP(A16,mp,5,FALSE)</f>
        <v>9.6</v>
      </c>
      <c r="I16">
        <f>VLOOKUP(A16,mp,6,FALSE)</f>
        <v>5</v>
      </c>
      <c r="J16">
        <f t="shared" si="0"/>
        <v>64</v>
      </c>
      <c r="K16">
        <f t="shared" si="1"/>
        <v>14.6</v>
      </c>
      <c r="L16">
        <f t="shared" si="2"/>
        <v>30.7</v>
      </c>
      <c r="M16">
        <f t="shared" si="3"/>
        <v>26.5</v>
      </c>
      <c r="N16">
        <f t="shared" si="4"/>
        <v>21.5</v>
      </c>
    </row>
    <row r="17" spans="1:14" x14ac:dyDescent="0.25">
      <c r="A17" t="s">
        <v>18</v>
      </c>
      <c r="B17">
        <v>11100</v>
      </c>
      <c r="C17" t="s">
        <v>5</v>
      </c>
      <c r="D17" t="s">
        <v>4</v>
      </c>
      <c r="E17">
        <f>VLOOKUP(A17,mp,2,FALSE)</f>
        <v>33.1</v>
      </c>
      <c r="F17">
        <f>VLOOKUP(A17,mp,3,FALSE)</f>
        <v>22.7</v>
      </c>
      <c r="G17">
        <f>VLOOKUP(A17,mp,4,FALSE)</f>
        <v>7.6</v>
      </c>
      <c r="H17">
        <f>VLOOKUP(A17,mp,5,FALSE)</f>
        <v>15.6</v>
      </c>
      <c r="I17">
        <f>VLOOKUP(A17,mp,6,FALSE)</f>
        <v>3.9</v>
      </c>
      <c r="J17">
        <f t="shared" si="0"/>
        <v>82.9</v>
      </c>
      <c r="K17">
        <f t="shared" si="1"/>
        <v>19.5</v>
      </c>
      <c r="L17">
        <f t="shared" si="2"/>
        <v>49.800000000000004</v>
      </c>
      <c r="M17">
        <f t="shared" si="3"/>
        <v>42.2</v>
      </c>
      <c r="N17">
        <f t="shared" si="4"/>
        <v>38.299999999999997</v>
      </c>
    </row>
    <row r="18" spans="1:14" x14ac:dyDescent="0.25">
      <c r="A18" t="s">
        <v>36</v>
      </c>
      <c r="B18">
        <v>6200</v>
      </c>
      <c r="C18" t="s">
        <v>7</v>
      </c>
      <c r="D18" t="s">
        <v>15</v>
      </c>
      <c r="E18">
        <f>VLOOKUP(A18,mp,2,FALSE)</f>
        <v>33.1</v>
      </c>
      <c r="F18">
        <f>VLOOKUP(A18,mp,3,FALSE)</f>
        <v>14.6</v>
      </c>
      <c r="G18">
        <f>VLOOKUP(A18,mp,4,FALSE)</f>
        <v>6.2</v>
      </c>
      <c r="H18">
        <f>VLOOKUP(A18,mp,5,FALSE)</f>
        <v>12.6</v>
      </c>
      <c r="I18">
        <f>VLOOKUP(A18,mp,6,FALSE)</f>
        <v>8.4</v>
      </c>
      <c r="J18">
        <f t="shared" si="0"/>
        <v>74.900000000000006</v>
      </c>
      <c r="K18">
        <f t="shared" si="1"/>
        <v>21</v>
      </c>
      <c r="L18">
        <f t="shared" si="2"/>
        <v>41.800000000000004</v>
      </c>
      <c r="M18">
        <f t="shared" si="3"/>
        <v>35.6</v>
      </c>
      <c r="N18">
        <f t="shared" si="4"/>
        <v>27.2</v>
      </c>
    </row>
    <row r="19" spans="1:14" x14ac:dyDescent="0.25">
      <c r="A19" t="s">
        <v>30</v>
      </c>
      <c r="B19">
        <v>6900</v>
      </c>
      <c r="C19" t="s">
        <v>12</v>
      </c>
      <c r="D19" t="s">
        <v>16</v>
      </c>
      <c r="E19">
        <f>VLOOKUP(A19,mp,2,FALSE)</f>
        <v>32.9</v>
      </c>
      <c r="F19">
        <f>VLOOKUP(A19,mp,3,FALSE)</f>
        <v>16.899999999999999</v>
      </c>
      <c r="G19">
        <f>VLOOKUP(A19,mp,4,FALSE)</f>
        <v>6.1</v>
      </c>
      <c r="H19">
        <f>VLOOKUP(A19,mp,5,FALSE)</f>
        <v>15</v>
      </c>
      <c r="I19">
        <f>VLOOKUP(A19,mp,6,FALSE)</f>
        <v>4.2</v>
      </c>
      <c r="J19">
        <f t="shared" si="0"/>
        <v>75.099999999999994</v>
      </c>
      <c r="K19">
        <f t="shared" si="1"/>
        <v>19.2</v>
      </c>
      <c r="L19">
        <f t="shared" si="2"/>
        <v>42.199999999999996</v>
      </c>
      <c r="M19">
        <f t="shared" si="3"/>
        <v>36.099999999999994</v>
      </c>
      <c r="N19">
        <f t="shared" si="4"/>
        <v>31.9</v>
      </c>
    </row>
    <row r="20" spans="1:14" x14ac:dyDescent="0.25">
      <c r="A20" t="s">
        <v>32</v>
      </c>
      <c r="B20">
        <v>6600</v>
      </c>
      <c r="C20" t="s">
        <v>6</v>
      </c>
      <c r="D20" t="s">
        <v>15</v>
      </c>
      <c r="E20">
        <f>VLOOKUP(A20,mp,2,FALSE)</f>
        <v>32.5</v>
      </c>
      <c r="F20">
        <f>VLOOKUP(A20,mp,3,FALSE)</f>
        <v>14.3</v>
      </c>
      <c r="G20">
        <f>VLOOKUP(A20,mp,4,FALSE)</f>
        <v>5.9</v>
      </c>
      <c r="H20">
        <f>VLOOKUP(A20,mp,5,FALSE)</f>
        <v>13.1</v>
      </c>
      <c r="I20">
        <f>VLOOKUP(A20,mp,6,FALSE)</f>
        <v>5.8</v>
      </c>
      <c r="J20">
        <f t="shared" si="0"/>
        <v>71.600000000000009</v>
      </c>
      <c r="K20">
        <f t="shared" si="1"/>
        <v>18.899999999999999</v>
      </c>
      <c r="L20">
        <f t="shared" si="2"/>
        <v>39.1</v>
      </c>
      <c r="M20">
        <f t="shared" si="3"/>
        <v>33.200000000000003</v>
      </c>
      <c r="N20">
        <f t="shared" si="4"/>
        <v>27.4</v>
      </c>
    </row>
    <row r="21" spans="1:14" x14ac:dyDescent="0.25">
      <c r="A21" t="s">
        <v>26</v>
      </c>
      <c r="B21">
        <v>8000</v>
      </c>
      <c r="C21" t="s">
        <v>8</v>
      </c>
      <c r="D21" t="s">
        <v>4</v>
      </c>
      <c r="E21">
        <f>VLOOKUP(A21,mp,2,FALSE)</f>
        <v>32.299999999999997</v>
      </c>
      <c r="F21">
        <f>VLOOKUP(A21,mp,3,FALSE)</f>
        <v>12.6</v>
      </c>
      <c r="G21">
        <f>VLOOKUP(A21,mp,4,FALSE)</f>
        <v>4.9000000000000004</v>
      </c>
      <c r="H21">
        <f>VLOOKUP(A21,mp,5,FALSE)</f>
        <v>11.7</v>
      </c>
      <c r="I21">
        <f>VLOOKUP(A21,mp,6,FALSE)</f>
        <v>4.4000000000000004</v>
      </c>
      <c r="J21">
        <f t="shared" si="0"/>
        <v>65.900000000000006</v>
      </c>
      <c r="K21">
        <f t="shared" si="1"/>
        <v>16.100000000000001</v>
      </c>
      <c r="L21">
        <f t="shared" si="2"/>
        <v>33.6</v>
      </c>
      <c r="M21">
        <f t="shared" si="3"/>
        <v>28.700000000000003</v>
      </c>
      <c r="N21">
        <f t="shared" si="4"/>
        <v>24.299999999999997</v>
      </c>
    </row>
    <row r="22" spans="1:14" x14ac:dyDescent="0.25">
      <c r="A22" t="s">
        <v>29</v>
      </c>
      <c r="B22">
        <v>7000</v>
      </c>
      <c r="C22" t="s">
        <v>8</v>
      </c>
      <c r="D22" t="s">
        <v>9</v>
      </c>
      <c r="E22">
        <f>VLOOKUP(A22,mp,2,FALSE)</f>
        <v>32.299999999999997</v>
      </c>
      <c r="F22">
        <f>VLOOKUP(A22,mp,3,FALSE)</f>
        <v>18.600000000000001</v>
      </c>
      <c r="G22">
        <f>VLOOKUP(A22,mp,4,FALSE)</f>
        <v>6.8</v>
      </c>
      <c r="H22">
        <f>VLOOKUP(A22,mp,5,FALSE)</f>
        <v>15.1</v>
      </c>
      <c r="I22">
        <f>VLOOKUP(A22,mp,6,FALSE)</f>
        <v>6.7</v>
      </c>
      <c r="J22">
        <f t="shared" si="0"/>
        <v>79.5</v>
      </c>
      <c r="K22">
        <f t="shared" si="1"/>
        <v>21.8</v>
      </c>
      <c r="L22">
        <f t="shared" si="2"/>
        <v>47.2</v>
      </c>
      <c r="M22">
        <f t="shared" si="3"/>
        <v>40.400000000000006</v>
      </c>
      <c r="N22">
        <f t="shared" si="4"/>
        <v>33.700000000000003</v>
      </c>
    </row>
    <row r="23" spans="1:14" x14ac:dyDescent="0.25">
      <c r="A23" t="s">
        <v>46</v>
      </c>
      <c r="B23">
        <v>4800</v>
      </c>
      <c r="C23" t="s">
        <v>14</v>
      </c>
      <c r="D23" t="s">
        <v>16</v>
      </c>
      <c r="E23">
        <f>VLOOKUP(A23,mp,2,FALSE)</f>
        <v>32</v>
      </c>
      <c r="F23">
        <f>VLOOKUP(A23,mp,3,FALSE)</f>
        <v>12.3</v>
      </c>
      <c r="G23">
        <f>VLOOKUP(A23,mp,4,FALSE)</f>
        <v>4.4000000000000004</v>
      </c>
      <c r="H23">
        <f>VLOOKUP(A23,mp,5,FALSE)</f>
        <v>10.8</v>
      </c>
      <c r="I23">
        <f>VLOOKUP(A23,mp,6,FALSE)</f>
        <v>3.4</v>
      </c>
      <c r="J23">
        <f t="shared" si="0"/>
        <v>62.899999999999991</v>
      </c>
      <c r="K23">
        <f t="shared" si="1"/>
        <v>14.200000000000001</v>
      </c>
      <c r="L23">
        <f t="shared" si="2"/>
        <v>30.9</v>
      </c>
      <c r="M23">
        <f t="shared" si="3"/>
        <v>26.5</v>
      </c>
      <c r="N23">
        <f t="shared" si="4"/>
        <v>23.1</v>
      </c>
    </row>
    <row r="24" spans="1:14" x14ac:dyDescent="0.25">
      <c r="A24" t="s">
        <v>42</v>
      </c>
      <c r="B24">
        <v>5300</v>
      </c>
      <c r="C24" t="s">
        <v>12</v>
      </c>
      <c r="D24" t="s">
        <v>4</v>
      </c>
      <c r="E24">
        <f>VLOOKUP(A24,mp,2,FALSE)</f>
        <v>31.8</v>
      </c>
      <c r="F24">
        <f>VLOOKUP(A24,mp,3,FALSE)</f>
        <v>13.7</v>
      </c>
      <c r="G24">
        <f>VLOOKUP(A24,mp,4,FALSE)</f>
        <v>5</v>
      </c>
      <c r="H24">
        <f>VLOOKUP(A24,mp,5,FALSE)</f>
        <v>11.4</v>
      </c>
      <c r="I24">
        <f>VLOOKUP(A24,mp,6,FALSE)</f>
        <v>4.5</v>
      </c>
      <c r="J24">
        <f t="shared" si="0"/>
        <v>66.400000000000006</v>
      </c>
      <c r="K24">
        <f t="shared" si="1"/>
        <v>15.9</v>
      </c>
      <c r="L24">
        <f t="shared" si="2"/>
        <v>34.6</v>
      </c>
      <c r="M24">
        <f t="shared" si="3"/>
        <v>29.6</v>
      </c>
      <c r="N24">
        <f t="shared" si="4"/>
        <v>25.1</v>
      </c>
    </row>
    <row r="25" spans="1:14" x14ac:dyDescent="0.25">
      <c r="A25" t="s">
        <v>39</v>
      </c>
      <c r="B25">
        <v>5900</v>
      </c>
      <c r="C25" t="s">
        <v>5</v>
      </c>
      <c r="D25" t="s">
        <v>16</v>
      </c>
      <c r="E25">
        <f>VLOOKUP(A25,mp,2,FALSE)</f>
        <v>31.5</v>
      </c>
      <c r="F25">
        <f>VLOOKUP(A25,mp,3,FALSE)</f>
        <v>17.2</v>
      </c>
      <c r="G25">
        <f>VLOOKUP(A25,mp,4,FALSE)</f>
        <v>6.2</v>
      </c>
      <c r="H25">
        <f>VLOOKUP(A25,mp,5,FALSE)</f>
        <v>14.1</v>
      </c>
      <c r="I25">
        <f>VLOOKUP(A25,mp,6,FALSE)</f>
        <v>3.2</v>
      </c>
      <c r="J25">
        <f t="shared" si="0"/>
        <v>72.2</v>
      </c>
      <c r="K25">
        <f t="shared" si="1"/>
        <v>17.3</v>
      </c>
      <c r="L25">
        <f t="shared" si="2"/>
        <v>40.700000000000003</v>
      </c>
      <c r="M25">
        <f t="shared" si="3"/>
        <v>34.5</v>
      </c>
      <c r="N25">
        <f t="shared" si="4"/>
        <v>31.299999999999997</v>
      </c>
    </row>
    <row r="26" spans="1:14" x14ac:dyDescent="0.25">
      <c r="A26" t="s">
        <v>37</v>
      </c>
      <c r="B26">
        <v>6200</v>
      </c>
      <c r="C26" t="s">
        <v>6</v>
      </c>
      <c r="D26" t="s">
        <v>4</v>
      </c>
      <c r="E26">
        <f>VLOOKUP(A26,mp,2,FALSE)</f>
        <v>31.2</v>
      </c>
      <c r="F26">
        <f>VLOOKUP(A26,mp,3,FALSE)</f>
        <v>13</v>
      </c>
      <c r="G26">
        <f>VLOOKUP(A26,mp,4,FALSE)</f>
        <v>5</v>
      </c>
      <c r="H26">
        <f>VLOOKUP(A26,mp,5,FALSE)</f>
        <v>12.4</v>
      </c>
      <c r="I26">
        <f>VLOOKUP(A26,mp,6,FALSE)</f>
        <v>3.5</v>
      </c>
      <c r="J26">
        <f t="shared" si="0"/>
        <v>65.099999999999994</v>
      </c>
      <c r="K26">
        <f t="shared" si="1"/>
        <v>15.9</v>
      </c>
      <c r="L26">
        <f t="shared" si="2"/>
        <v>33.9</v>
      </c>
      <c r="M26">
        <f t="shared" si="3"/>
        <v>28.9</v>
      </c>
      <c r="N26">
        <f t="shared" si="4"/>
        <v>25.4</v>
      </c>
    </row>
    <row r="27" spans="1:14" x14ac:dyDescent="0.25">
      <c r="A27" t="s">
        <v>28</v>
      </c>
      <c r="B27">
        <v>7000</v>
      </c>
      <c r="C27" t="s">
        <v>14</v>
      </c>
      <c r="D27" t="s">
        <v>15</v>
      </c>
      <c r="E27">
        <f>VLOOKUP(A27,mp,2,FALSE)</f>
        <v>31</v>
      </c>
      <c r="F27">
        <f>VLOOKUP(A27,mp,3,FALSE)</f>
        <v>18.100000000000001</v>
      </c>
      <c r="G27">
        <f>VLOOKUP(A27,mp,4,FALSE)</f>
        <v>6.5</v>
      </c>
      <c r="H27">
        <f>VLOOKUP(A27,mp,5,FALSE)</f>
        <v>13.7</v>
      </c>
      <c r="I27">
        <f>VLOOKUP(A27,mp,6,FALSE)</f>
        <v>7.8</v>
      </c>
      <c r="J27">
        <f t="shared" si="0"/>
        <v>77.100000000000009</v>
      </c>
      <c r="K27">
        <f t="shared" si="1"/>
        <v>21.5</v>
      </c>
      <c r="L27">
        <f t="shared" si="2"/>
        <v>46.1</v>
      </c>
      <c r="M27">
        <f t="shared" si="3"/>
        <v>39.6</v>
      </c>
      <c r="N27">
        <f t="shared" si="4"/>
        <v>31.8</v>
      </c>
    </row>
    <row r="28" spans="1:14" x14ac:dyDescent="0.25">
      <c r="A28" t="s">
        <v>102</v>
      </c>
      <c r="B28">
        <v>3500</v>
      </c>
      <c r="C28" t="s">
        <v>13</v>
      </c>
      <c r="D28" t="s">
        <v>9</v>
      </c>
      <c r="E28">
        <f>VLOOKUP(A28,mp,2,FALSE)</f>
        <v>30.5</v>
      </c>
      <c r="F28">
        <f>VLOOKUP(A28,mp,3,FALSE)</f>
        <v>10.4</v>
      </c>
      <c r="G28">
        <f>VLOOKUP(A28,mp,4,FALSE)</f>
        <v>3.6</v>
      </c>
      <c r="H28">
        <f>VLOOKUP(A28,mp,5,FALSE)</f>
        <v>7.9</v>
      </c>
      <c r="I28">
        <f>VLOOKUP(A28,mp,6,FALSE)</f>
        <v>4</v>
      </c>
      <c r="J28">
        <f t="shared" si="0"/>
        <v>56.4</v>
      </c>
      <c r="K28">
        <f t="shared" si="1"/>
        <v>11.9</v>
      </c>
      <c r="L28">
        <f t="shared" si="2"/>
        <v>25.900000000000002</v>
      </c>
      <c r="M28">
        <f t="shared" si="3"/>
        <v>22.3</v>
      </c>
      <c r="N28">
        <f t="shared" si="4"/>
        <v>18.3</v>
      </c>
    </row>
    <row r="29" spans="1:14" x14ac:dyDescent="0.25">
      <c r="A29" t="s">
        <v>35</v>
      </c>
      <c r="B29">
        <v>6200</v>
      </c>
      <c r="C29" t="s">
        <v>12</v>
      </c>
      <c r="D29" t="s">
        <v>15</v>
      </c>
      <c r="E29">
        <f>VLOOKUP(A29,mp,2,FALSE)</f>
        <v>30.1</v>
      </c>
      <c r="F29">
        <f>VLOOKUP(A29,mp,3,FALSE)</f>
        <v>12.6</v>
      </c>
      <c r="G29">
        <f>VLOOKUP(A29,mp,4,FALSE)</f>
        <v>5.0999999999999996</v>
      </c>
      <c r="H29">
        <f>VLOOKUP(A29,mp,5,FALSE)</f>
        <v>11.1</v>
      </c>
      <c r="I29">
        <f>VLOOKUP(A29,mp,6,FALSE)</f>
        <v>8.5</v>
      </c>
      <c r="J29">
        <f t="shared" si="0"/>
        <v>67.400000000000006</v>
      </c>
      <c r="K29">
        <f t="shared" si="1"/>
        <v>19.600000000000001</v>
      </c>
      <c r="L29">
        <f t="shared" si="2"/>
        <v>37.300000000000004</v>
      </c>
      <c r="M29">
        <f t="shared" si="3"/>
        <v>32.200000000000003</v>
      </c>
      <c r="N29">
        <f t="shared" si="4"/>
        <v>23.7</v>
      </c>
    </row>
    <row r="30" spans="1:14" x14ac:dyDescent="0.25">
      <c r="A30" t="s">
        <v>33</v>
      </c>
      <c r="B30">
        <v>6600</v>
      </c>
      <c r="C30" t="s">
        <v>14</v>
      </c>
      <c r="D30" t="s">
        <v>10</v>
      </c>
      <c r="E30">
        <f>VLOOKUP(A30,mp,2,FALSE)</f>
        <v>29.8</v>
      </c>
      <c r="F30">
        <f>VLOOKUP(A30,mp,3,FALSE)</f>
        <v>12.9</v>
      </c>
      <c r="G30">
        <f>VLOOKUP(A30,mp,4,FALSE)</f>
        <v>4.4000000000000004</v>
      </c>
      <c r="H30">
        <f>VLOOKUP(A30,mp,5,FALSE)</f>
        <v>9.5</v>
      </c>
      <c r="I30">
        <f>VLOOKUP(A30,mp,6,FALSE)</f>
        <v>9.3000000000000007</v>
      </c>
      <c r="J30">
        <f t="shared" si="0"/>
        <v>65.899999999999991</v>
      </c>
      <c r="K30">
        <f t="shared" si="1"/>
        <v>18.8</v>
      </c>
      <c r="L30">
        <f t="shared" si="2"/>
        <v>36.1</v>
      </c>
      <c r="M30">
        <f t="shared" si="3"/>
        <v>31.700000000000003</v>
      </c>
      <c r="N30">
        <f t="shared" si="4"/>
        <v>22.4</v>
      </c>
    </row>
    <row r="31" spans="1:14" x14ac:dyDescent="0.25">
      <c r="A31" t="s">
        <v>59</v>
      </c>
      <c r="B31">
        <v>4200</v>
      </c>
      <c r="C31" t="s">
        <v>8</v>
      </c>
      <c r="D31" t="s">
        <v>9</v>
      </c>
      <c r="E31">
        <f>VLOOKUP(A31,mp,2,FALSE)</f>
        <v>29.5</v>
      </c>
      <c r="F31">
        <f>VLOOKUP(A31,mp,3,FALSE)</f>
        <v>11.1</v>
      </c>
      <c r="G31">
        <f>VLOOKUP(A31,mp,4,FALSE)</f>
        <v>3.9</v>
      </c>
      <c r="H31">
        <f>VLOOKUP(A31,mp,5,FALSE)</f>
        <v>9.1</v>
      </c>
      <c r="I31">
        <f>VLOOKUP(A31,mp,6,FALSE)</f>
        <v>4.8</v>
      </c>
      <c r="J31">
        <f t="shared" si="0"/>
        <v>58.4</v>
      </c>
      <c r="K31">
        <f t="shared" si="1"/>
        <v>13.899999999999999</v>
      </c>
      <c r="L31">
        <f t="shared" si="2"/>
        <v>28.9</v>
      </c>
      <c r="M31">
        <f t="shared" si="3"/>
        <v>25</v>
      </c>
      <c r="N31">
        <f t="shared" si="4"/>
        <v>20.2</v>
      </c>
    </row>
    <row r="32" spans="1:14" x14ac:dyDescent="0.25">
      <c r="A32" t="s">
        <v>45</v>
      </c>
      <c r="B32">
        <v>4900</v>
      </c>
      <c r="C32" t="s">
        <v>12</v>
      </c>
      <c r="D32" t="s">
        <v>10</v>
      </c>
      <c r="E32">
        <f>VLOOKUP(A32,mp,2,FALSE)</f>
        <v>28.6</v>
      </c>
      <c r="F32">
        <f>VLOOKUP(A32,mp,3,FALSE)</f>
        <v>11.8</v>
      </c>
      <c r="G32">
        <f>VLOOKUP(A32,mp,4,FALSE)</f>
        <v>4.5</v>
      </c>
      <c r="H32">
        <f>VLOOKUP(A32,mp,5,FALSE)</f>
        <v>8.9</v>
      </c>
      <c r="I32">
        <f>VLOOKUP(A32,mp,6,FALSE)</f>
        <v>7.4</v>
      </c>
      <c r="J32">
        <f t="shared" si="0"/>
        <v>61.199999999999996</v>
      </c>
      <c r="K32">
        <f t="shared" si="1"/>
        <v>16.3</v>
      </c>
      <c r="L32">
        <f t="shared" si="2"/>
        <v>32.6</v>
      </c>
      <c r="M32">
        <f t="shared" si="3"/>
        <v>28.1</v>
      </c>
      <c r="N32">
        <f t="shared" si="4"/>
        <v>20.700000000000003</v>
      </c>
    </row>
    <row r="33" spans="1:14" x14ac:dyDescent="0.25">
      <c r="A33" t="s">
        <v>50</v>
      </c>
      <c r="B33">
        <v>4700</v>
      </c>
      <c r="C33" t="s">
        <v>7</v>
      </c>
      <c r="D33" t="s">
        <v>16</v>
      </c>
      <c r="E33">
        <f>VLOOKUP(A33,mp,2,FALSE)</f>
        <v>27.8</v>
      </c>
      <c r="F33">
        <f>VLOOKUP(A33,mp,3,FALSE)</f>
        <v>12.4</v>
      </c>
      <c r="G33">
        <f>VLOOKUP(A33,mp,4,FALSE)</f>
        <v>4.7</v>
      </c>
      <c r="H33">
        <f>VLOOKUP(A33,mp,5,FALSE)</f>
        <v>11.4</v>
      </c>
      <c r="I33">
        <f>VLOOKUP(A33,mp,6,FALSE)</f>
        <v>3.5</v>
      </c>
      <c r="J33">
        <f t="shared" si="0"/>
        <v>59.800000000000004</v>
      </c>
      <c r="K33">
        <f t="shared" si="1"/>
        <v>14.9</v>
      </c>
      <c r="L33">
        <f t="shared" si="2"/>
        <v>32</v>
      </c>
      <c r="M33">
        <f t="shared" si="3"/>
        <v>27.3</v>
      </c>
      <c r="N33">
        <f t="shared" si="4"/>
        <v>23.8</v>
      </c>
    </row>
    <row r="34" spans="1:14" x14ac:dyDescent="0.25">
      <c r="A34" t="s">
        <v>62</v>
      </c>
      <c r="B34">
        <v>3800</v>
      </c>
      <c r="C34" t="s">
        <v>8</v>
      </c>
      <c r="D34" t="s">
        <v>16</v>
      </c>
      <c r="E34">
        <f>VLOOKUP(A34,mp,2,FALSE)</f>
        <v>27.6</v>
      </c>
      <c r="F34">
        <f>VLOOKUP(A34,mp,3,FALSE)</f>
        <v>9.1</v>
      </c>
      <c r="G34">
        <f>VLOOKUP(A34,mp,4,FALSE)</f>
        <v>3.5</v>
      </c>
      <c r="H34">
        <f>VLOOKUP(A34,mp,5,FALSE)</f>
        <v>8.3000000000000007</v>
      </c>
      <c r="I34">
        <f>VLOOKUP(A34,mp,6,FALSE)</f>
        <v>3.4</v>
      </c>
      <c r="J34">
        <f t="shared" si="0"/>
        <v>51.900000000000006</v>
      </c>
      <c r="K34">
        <f t="shared" si="1"/>
        <v>11.700000000000001</v>
      </c>
      <c r="L34">
        <f t="shared" si="2"/>
        <v>24.3</v>
      </c>
      <c r="M34">
        <f t="shared" si="3"/>
        <v>20.8</v>
      </c>
      <c r="N34">
        <f t="shared" si="4"/>
        <v>17.399999999999999</v>
      </c>
    </row>
    <row r="35" spans="1:14" x14ac:dyDescent="0.25">
      <c r="A35" t="s">
        <v>64</v>
      </c>
      <c r="B35">
        <v>3600</v>
      </c>
      <c r="C35" t="s">
        <v>7</v>
      </c>
      <c r="D35" t="s">
        <v>16</v>
      </c>
      <c r="E35">
        <f>VLOOKUP(A35,mp,2,FALSE)</f>
        <v>27.3</v>
      </c>
      <c r="F35">
        <f>VLOOKUP(A35,mp,3,FALSE)</f>
        <v>7.7</v>
      </c>
      <c r="G35">
        <f>VLOOKUP(A35,mp,4,FALSE)</f>
        <v>3.1</v>
      </c>
      <c r="H35">
        <f>VLOOKUP(A35,mp,5,FALSE)</f>
        <v>6.1</v>
      </c>
      <c r="I35">
        <f>VLOOKUP(A35,mp,6,FALSE)</f>
        <v>5.8</v>
      </c>
      <c r="J35">
        <f t="shared" si="0"/>
        <v>50</v>
      </c>
      <c r="K35">
        <f t="shared" si="1"/>
        <v>11.899999999999999</v>
      </c>
      <c r="L35">
        <f t="shared" si="2"/>
        <v>22.7</v>
      </c>
      <c r="M35">
        <f t="shared" si="3"/>
        <v>19.599999999999998</v>
      </c>
      <c r="N35">
        <f t="shared" si="4"/>
        <v>13.8</v>
      </c>
    </row>
    <row r="36" spans="1:14" x14ac:dyDescent="0.25">
      <c r="A36" t="s">
        <v>61</v>
      </c>
      <c r="B36">
        <v>3900</v>
      </c>
      <c r="C36" t="s">
        <v>14</v>
      </c>
      <c r="D36" t="s">
        <v>4</v>
      </c>
      <c r="E36">
        <f>VLOOKUP(A36,mp,2,FALSE)</f>
        <v>27.1</v>
      </c>
      <c r="F36">
        <f>VLOOKUP(A36,mp,3,FALSE)</f>
        <v>9</v>
      </c>
      <c r="G36">
        <f>VLOOKUP(A36,mp,4,FALSE)</f>
        <v>3.3</v>
      </c>
      <c r="H36">
        <f>VLOOKUP(A36,mp,5,FALSE)</f>
        <v>9</v>
      </c>
      <c r="I36">
        <f>VLOOKUP(A36,mp,6,FALSE)</f>
        <v>2.8</v>
      </c>
      <c r="J36">
        <f t="shared" si="0"/>
        <v>51.199999999999996</v>
      </c>
      <c r="K36">
        <f t="shared" si="1"/>
        <v>11.8</v>
      </c>
      <c r="L36">
        <f t="shared" si="2"/>
        <v>24.1</v>
      </c>
      <c r="M36">
        <f t="shared" si="3"/>
        <v>20.8</v>
      </c>
      <c r="N36">
        <f t="shared" si="4"/>
        <v>18</v>
      </c>
    </row>
    <row r="37" spans="1:14" x14ac:dyDescent="0.25">
      <c r="A37" t="s">
        <v>52</v>
      </c>
      <c r="B37">
        <v>4600</v>
      </c>
      <c r="C37" t="s">
        <v>8</v>
      </c>
      <c r="D37" t="s">
        <v>10</v>
      </c>
      <c r="E37">
        <f>VLOOKUP(A37,mp,2,FALSE)</f>
        <v>27</v>
      </c>
      <c r="F37">
        <f>VLOOKUP(A37,mp,3,FALSE)</f>
        <v>9.1</v>
      </c>
      <c r="G37">
        <f>VLOOKUP(A37,mp,4,FALSE)</f>
        <v>3.7</v>
      </c>
      <c r="H37">
        <f>VLOOKUP(A37,mp,5,FALSE)</f>
        <v>7.3</v>
      </c>
      <c r="I37">
        <f>VLOOKUP(A37,mp,6,FALSE)</f>
        <v>7.9</v>
      </c>
      <c r="J37">
        <f t="shared" si="0"/>
        <v>55</v>
      </c>
      <c r="K37">
        <f t="shared" si="1"/>
        <v>15.2</v>
      </c>
      <c r="L37">
        <f t="shared" si="2"/>
        <v>27.999999999999996</v>
      </c>
      <c r="M37">
        <f t="shared" si="3"/>
        <v>24.299999999999997</v>
      </c>
      <c r="N37">
        <f t="shared" si="4"/>
        <v>16.399999999999999</v>
      </c>
    </row>
    <row r="38" spans="1:14" x14ac:dyDescent="0.25">
      <c r="A38" t="s">
        <v>56</v>
      </c>
      <c r="B38">
        <v>4400</v>
      </c>
      <c r="C38" t="s">
        <v>11</v>
      </c>
      <c r="D38" t="s">
        <v>15</v>
      </c>
      <c r="E38">
        <f>VLOOKUP(A38,mp,2,FALSE)</f>
        <v>27</v>
      </c>
      <c r="F38">
        <f>VLOOKUP(A38,mp,3,FALSE)</f>
        <v>11.6</v>
      </c>
      <c r="G38">
        <f>VLOOKUP(A38,mp,4,FALSE)</f>
        <v>4.2</v>
      </c>
      <c r="H38">
        <f>VLOOKUP(A38,mp,5,FALSE)</f>
        <v>8.6</v>
      </c>
      <c r="I38">
        <f>VLOOKUP(A38,mp,6,FALSE)</f>
        <v>4.4000000000000004</v>
      </c>
      <c r="J38">
        <f t="shared" si="0"/>
        <v>55.800000000000004</v>
      </c>
      <c r="K38">
        <f t="shared" si="1"/>
        <v>13</v>
      </c>
      <c r="L38">
        <f t="shared" si="2"/>
        <v>28.8</v>
      </c>
      <c r="M38">
        <f t="shared" si="3"/>
        <v>24.6</v>
      </c>
      <c r="N38">
        <f t="shared" si="4"/>
        <v>20.2</v>
      </c>
    </row>
    <row r="39" spans="1:14" x14ac:dyDescent="0.25">
      <c r="A39" t="s">
        <v>51</v>
      </c>
      <c r="B39">
        <v>4700</v>
      </c>
      <c r="C39" t="s">
        <v>5</v>
      </c>
      <c r="D39" t="s">
        <v>9</v>
      </c>
      <c r="E39">
        <f>VLOOKUP(A39,mp,2,FALSE)</f>
        <v>26.9</v>
      </c>
      <c r="F39">
        <f>VLOOKUP(A39,mp,3,FALSE)</f>
        <v>9.4</v>
      </c>
      <c r="G39">
        <f>VLOOKUP(A39,mp,4,FALSE)</f>
        <v>3.4</v>
      </c>
      <c r="H39">
        <f>VLOOKUP(A39,mp,5,FALSE)</f>
        <v>6.7</v>
      </c>
      <c r="I39">
        <f>VLOOKUP(A39,mp,6,FALSE)</f>
        <v>3.9</v>
      </c>
      <c r="J39">
        <f t="shared" si="0"/>
        <v>50.3</v>
      </c>
      <c r="K39">
        <f t="shared" si="1"/>
        <v>10.6</v>
      </c>
      <c r="L39">
        <f t="shared" si="2"/>
        <v>23.4</v>
      </c>
      <c r="M39">
        <f t="shared" si="3"/>
        <v>20</v>
      </c>
      <c r="N39">
        <f t="shared" si="4"/>
        <v>16.100000000000001</v>
      </c>
    </row>
    <row r="40" spans="1:14" x14ac:dyDescent="0.25">
      <c r="A40" t="s">
        <v>49</v>
      </c>
      <c r="B40">
        <v>4700</v>
      </c>
      <c r="C40" t="s">
        <v>12</v>
      </c>
      <c r="D40" t="s">
        <v>16</v>
      </c>
      <c r="E40">
        <f>VLOOKUP(A40,mp,2,FALSE)</f>
        <v>26.8</v>
      </c>
      <c r="F40">
        <f>VLOOKUP(A40,mp,3,FALSE)</f>
        <v>15</v>
      </c>
      <c r="G40">
        <f>VLOOKUP(A40,mp,4,FALSE)</f>
        <v>4.8</v>
      </c>
      <c r="H40">
        <f>VLOOKUP(A40,mp,5,FALSE)</f>
        <v>11.4</v>
      </c>
      <c r="I40">
        <f>VLOOKUP(A40,mp,6,FALSE)</f>
        <v>2.8</v>
      </c>
      <c r="J40">
        <f t="shared" si="0"/>
        <v>60.8</v>
      </c>
      <c r="K40">
        <f t="shared" si="1"/>
        <v>14.2</v>
      </c>
      <c r="L40">
        <f t="shared" si="2"/>
        <v>34</v>
      </c>
      <c r="M40">
        <f t="shared" si="3"/>
        <v>29.2</v>
      </c>
      <c r="N40">
        <f t="shared" si="4"/>
        <v>26.4</v>
      </c>
    </row>
    <row r="41" spans="1:14" x14ac:dyDescent="0.25">
      <c r="A41" t="s">
        <v>44</v>
      </c>
      <c r="B41">
        <v>5000</v>
      </c>
      <c r="C41" t="s">
        <v>8</v>
      </c>
      <c r="D41" t="s">
        <v>4</v>
      </c>
      <c r="E41">
        <f>VLOOKUP(A41,mp,2,FALSE)</f>
        <v>25.3</v>
      </c>
      <c r="F41">
        <f>VLOOKUP(A41,mp,3,FALSE)</f>
        <v>11.7</v>
      </c>
      <c r="G41">
        <f>VLOOKUP(A41,mp,4,FALSE)</f>
        <v>4.2</v>
      </c>
      <c r="H41">
        <f>VLOOKUP(A41,mp,5,FALSE)</f>
        <v>9.8000000000000007</v>
      </c>
      <c r="I41">
        <f>VLOOKUP(A41,mp,6,FALSE)</f>
        <v>2.2999999999999998</v>
      </c>
      <c r="J41">
        <f t="shared" si="0"/>
        <v>53.3</v>
      </c>
      <c r="K41">
        <f t="shared" si="1"/>
        <v>12.100000000000001</v>
      </c>
      <c r="L41">
        <f t="shared" si="2"/>
        <v>28</v>
      </c>
      <c r="M41">
        <f t="shared" si="3"/>
        <v>23.8</v>
      </c>
      <c r="N41">
        <f t="shared" si="4"/>
        <v>21.5</v>
      </c>
    </row>
    <row r="42" spans="1:14" x14ac:dyDescent="0.25">
      <c r="A42" t="s">
        <v>53</v>
      </c>
      <c r="B42">
        <v>4500</v>
      </c>
      <c r="C42" t="s">
        <v>14</v>
      </c>
      <c r="D42" t="s">
        <v>9</v>
      </c>
      <c r="E42">
        <f>VLOOKUP(A42,mp,2,FALSE)</f>
        <v>25.3</v>
      </c>
      <c r="F42">
        <f>VLOOKUP(A42,mp,3,FALSE)</f>
        <v>12</v>
      </c>
      <c r="G42">
        <f>VLOOKUP(A42,mp,4,FALSE)</f>
        <v>4.5</v>
      </c>
      <c r="H42">
        <f>VLOOKUP(A42,mp,5,FALSE)</f>
        <v>9.6999999999999993</v>
      </c>
      <c r="I42">
        <f>VLOOKUP(A42,mp,6,FALSE)</f>
        <v>4.2</v>
      </c>
      <c r="J42">
        <f t="shared" si="0"/>
        <v>55.7</v>
      </c>
      <c r="K42">
        <f t="shared" si="1"/>
        <v>13.899999999999999</v>
      </c>
      <c r="L42">
        <f t="shared" si="2"/>
        <v>30.4</v>
      </c>
      <c r="M42">
        <f t="shared" si="3"/>
        <v>25.9</v>
      </c>
      <c r="N42">
        <f t="shared" si="4"/>
        <v>21.7</v>
      </c>
    </row>
    <row r="43" spans="1:14" x14ac:dyDescent="0.25">
      <c r="A43" t="s">
        <v>73</v>
      </c>
      <c r="B43">
        <v>3600</v>
      </c>
      <c r="C43" t="s">
        <v>13</v>
      </c>
      <c r="D43" t="s">
        <v>16</v>
      </c>
      <c r="E43">
        <f>VLOOKUP(A43,mp,2,FALSE)</f>
        <v>22.2</v>
      </c>
      <c r="F43">
        <f>VLOOKUP(A43,mp,3,FALSE)</f>
        <v>10.9</v>
      </c>
      <c r="G43">
        <f>VLOOKUP(A43,mp,4,FALSE)</f>
        <v>4</v>
      </c>
      <c r="H43">
        <f>VLOOKUP(A43,mp,5,FALSE)</f>
        <v>9.3000000000000007</v>
      </c>
      <c r="I43">
        <f>VLOOKUP(A43,mp,6,FALSE)</f>
        <v>2.6</v>
      </c>
      <c r="J43">
        <f t="shared" si="0"/>
        <v>49</v>
      </c>
      <c r="K43">
        <f t="shared" si="1"/>
        <v>11.9</v>
      </c>
      <c r="L43">
        <f t="shared" si="2"/>
        <v>26.8</v>
      </c>
      <c r="M43">
        <f t="shared" si="3"/>
        <v>22.8</v>
      </c>
      <c r="N43">
        <f t="shared" si="4"/>
        <v>20.200000000000003</v>
      </c>
    </row>
    <row r="44" spans="1:14" x14ac:dyDescent="0.25">
      <c r="A44" t="s">
        <v>79</v>
      </c>
      <c r="B44">
        <v>3500</v>
      </c>
      <c r="C44" t="s">
        <v>11</v>
      </c>
      <c r="D44" t="s">
        <v>9</v>
      </c>
      <c r="E44">
        <f>VLOOKUP(A44,mp,2,FALSE)</f>
        <v>22.2</v>
      </c>
      <c r="F44">
        <f>VLOOKUP(A44,mp,3,FALSE)</f>
        <v>7.8</v>
      </c>
      <c r="G44">
        <f>VLOOKUP(A44,mp,4,FALSE)</f>
        <v>2.9</v>
      </c>
      <c r="H44">
        <f>VLOOKUP(A44,mp,5,FALSE)</f>
        <v>7.3</v>
      </c>
      <c r="I44">
        <f>VLOOKUP(A44,mp,6,FALSE)</f>
        <v>3.6</v>
      </c>
      <c r="J44">
        <f t="shared" si="0"/>
        <v>43.8</v>
      </c>
      <c r="K44">
        <f t="shared" si="1"/>
        <v>10.9</v>
      </c>
      <c r="L44">
        <f t="shared" si="2"/>
        <v>21.599999999999998</v>
      </c>
      <c r="M44">
        <f t="shared" si="3"/>
        <v>18.7</v>
      </c>
      <c r="N44">
        <f t="shared" si="4"/>
        <v>15.1</v>
      </c>
    </row>
    <row r="45" spans="1:14" x14ac:dyDescent="0.25">
      <c r="A45" t="s">
        <v>58</v>
      </c>
      <c r="B45">
        <v>4200</v>
      </c>
      <c r="C45" t="s">
        <v>7</v>
      </c>
      <c r="D45" t="s">
        <v>10</v>
      </c>
      <c r="E45">
        <f>VLOOKUP(A45,mp,2,FALSE)</f>
        <v>22.1</v>
      </c>
      <c r="F45">
        <f>VLOOKUP(A45,mp,3,FALSE)</f>
        <v>6.8</v>
      </c>
      <c r="G45">
        <f>VLOOKUP(A45,mp,4,FALSE)</f>
        <v>2.8</v>
      </c>
      <c r="H45">
        <f>VLOOKUP(A45,mp,5,FALSE)</f>
        <v>5</v>
      </c>
      <c r="I45">
        <f>VLOOKUP(A45,mp,6,FALSE)</f>
        <v>6.3</v>
      </c>
      <c r="J45">
        <f t="shared" si="0"/>
        <v>42.999999999999993</v>
      </c>
      <c r="K45">
        <f t="shared" si="1"/>
        <v>11.3</v>
      </c>
      <c r="L45">
        <f t="shared" si="2"/>
        <v>20.900000000000002</v>
      </c>
      <c r="M45">
        <f t="shared" si="3"/>
        <v>18.100000000000001</v>
      </c>
      <c r="N45">
        <f t="shared" si="4"/>
        <v>11.8</v>
      </c>
    </row>
    <row r="46" spans="1:14" x14ac:dyDescent="0.25">
      <c r="A46" t="s">
        <v>63</v>
      </c>
      <c r="B46">
        <v>3700</v>
      </c>
      <c r="C46" t="s">
        <v>8</v>
      </c>
      <c r="D46" t="s">
        <v>16</v>
      </c>
      <c r="E46">
        <f>VLOOKUP(A46,mp,2,FALSE)</f>
        <v>22</v>
      </c>
      <c r="F46">
        <f>VLOOKUP(A46,mp,3,FALSE)</f>
        <v>9.8000000000000007</v>
      </c>
      <c r="G46">
        <f>VLOOKUP(A46,mp,4,FALSE)</f>
        <v>3.5</v>
      </c>
      <c r="H46">
        <f>VLOOKUP(A46,mp,5,FALSE)</f>
        <v>8.3000000000000007</v>
      </c>
      <c r="I46">
        <f>VLOOKUP(A46,mp,6,FALSE)</f>
        <v>2</v>
      </c>
      <c r="J46">
        <f t="shared" si="0"/>
        <v>45.6</v>
      </c>
      <c r="K46">
        <f t="shared" si="1"/>
        <v>10.3</v>
      </c>
      <c r="L46">
        <f t="shared" si="2"/>
        <v>23.6</v>
      </c>
      <c r="M46">
        <f t="shared" si="3"/>
        <v>20.100000000000001</v>
      </c>
      <c r="N46">
        <f t="shared" si="4"/>
        <v>18.100000000000001</v>
      </c>
    </row>
    <row r="47" spans="1:14" x14ac:dyDescent="0.25">
      <c r="A47" t="s">
        <v>68</v>
      </c>
      <c r="B47">
        <v>3600</v>
      </c>
      <c r="C47" t="s">
        <v>5</v>
      </c>
      <c r="D47" t="s">
        <v>4</v>
      </c>
      <c r="E47">
        <f>VLOOKUP(A47,mp,2,FALSE)</f>
        <v>22</v>
      </c>
      <c r="F47">
        <f>VLOOKUP(A47,mp,3,FALSE)</f>
        <v>7.5</v>
      </c>
      <c r="G47">
        <f>VLOOKUP(A47,mp,4,FALSE)</f>
        <v>2.9</v>
      </c>
      <c r="H47">
        <f>VLOOKUP(A47,mp,5,FALSE)</f>
        <v>6.2</v>
      </c>
      <c r="I47">
        <f>VLOOKUP(A47,mp,6,FALSE)</f>
        <v>2.4</v>
      </c>
      <c r="J47">
        <f t="shared" si="0"/>
        <v>41</v>
      </c>
      <c r="K47">
        <f t="shared" si="1"/>
        <v>8.6</v>
      </c>
      <c r="L47">
        <f t="shared" si="2"/>
        <v>19</v>
      </c>
      <c r="M47">
        <f t="shared" si="3"/>
        <v>16.100000000000001</v>
      </c>
      <c r="N47">
        <f t="shared" si="4"/>
        <v>13.7</v>
      </c>
    </row>
    <row r="48" spans="1:14" x14ac:dyDescent="0.25">
      <c r="A48" t="s">
        <v>65</v>
      </c>
      <c r="B48">
        <v>3600</v>
      </c>
      <c r="C48" t="s">
        <v>6</v>
      </c>
      <c r="D48" t="s">
        <v>9</v>
      </c>
      <c r="E48">
        <f>VLOOKUP(A48,mp,2,FALSE)</f>
        <v>21.9</v>
      </c>
      <c r="F48">
        <f>VLOOKUP(A48,mp,3,FALSE)</f>
        <v>7.9</v>
      </c>
      <c r="G48">
        <f>VLOOKUP(A48,mp,4,FALSE)</f>
        <v>3.2</v>
      </c>
      <c r="H48">
        <f>VLOOKUP(A48,mp,5,FALSE)</f>
        <v>7</v>
      </c>
      <c r="I48">
        <f>VLOOKUP(A48,mp,6,FALSE)</f>
        <v>2.8</v>
      </c>
      <c r="J48">
        <f t="shared" si="0"/>
        <v>42.8</v>
      </c>
      <c r="K48">
        <f t="shared" si="1"/>
        <v>9.8000000000000007</v>
      </c>
      <c r="L48">
        <f t="shared" si="2"/>
        <v>20.900000000000002</v>
      </c>
      <c r="M48">
        <f t="shared" si="3"/>
        <v>17.700000000000003</v>
      </c>
      <c r="N48">
        <f t="shared" si="4"/>
        <v>14.9</v>
      </c>
    </row>
    <row r="49" spans="1:14" x14ac:dyDescent="0.25">
      <c r="A49" t="s">
        <v>94</v>
      </c>
      <c r="B49">
        <v>3500</v>
      </c>
      <c r="C49" t="s">
        <v>14</v>
      </c>
      <c r="D49" t="s">
        <v>16</v>
      </c>
      <c r="E49">
        <f>VLOOKUP(A49,mp,2,FALSE)</f>
        <v>21.2</v>
      </c>
      <c r="F49">
        <f>VLOOKUP(A49,mp,3,FALSE)</f>
        <v>7.9</v>
      </c>
      <c r="G49">
        <f>VLOOKUP(A49,mp,4,FALSE)</f>
        <v>2.8</v>
      </c>
      <c r="H49">
        <f>VLOOKUP(A49,mp,5,FALSE)</f>
        <v>6.8</v>
      </c>
      <c r="I49">
        <f>VLOOKUP(A49,mp,6,FALSE)</f>
        <v>2.1</v>
      </c>
      <c r="J49">
        <f t="shared" si="0"/>
        <v>40.799999999999997</v>
      </c>
      <c r="K49">
        <f t="shared" si="1"/>
        <v>8.9</v>
      </c>
      <c r="L49">
        <f t="shared" si="2"/>
        <v>19.600000000000001</v>
      </c>
      <c r="M49">
        <f t="shared" si="3"/>
        <v>16.8</v>
      </c>
      <c r="N49">
        <f t="shared" si="4"/>
        <v>14.7</v>
      </c>
    </row>
    <row r="50" spans="1:14" x14ac:dyDescent="0.25">
      <c r="A50" t="s">
        <v>55</v>
      </c>
      <c r="B50">
        <v>4400</v>
      </c>
      <c r="C50" t="s">
        <v>5</v>
      </c>
      <c r="D50" t="s">
        <v>10</v>
      </c>
      <c r="E50">
        <f>VLOOKUP(A50,mp,2,FALSE)</f>
        <v>20.9</v>
      </c>
      <c r="F50">
        <f>VLOOKUP(A50,mp,3,FALSE)</f>
        <v>8</v>
      </c>
      <c r="G50">
        <f>VLOOKUP(A50,mp,4,FALSE)</f>
        <v>3.1</v>
      </c>
      <c r="H50">
        <f>VLOOKUP(A50,mp,5,FALSE)</f>
        <v>5.5</v>
      </c>
      <c r="I50">
        <f>VLOOKUP(A50,mp,6,FALSE)</f>
        <v>6.2</v>
      </c>
      <c r="J50">
        <f t="shared" si="0"/>
        <v>43.7</v>
      </c>
      <c r="K50">
        <f t="shared" si="1"/>
        <v>11.7</v>
      </c>
      <c r="L50">
        <f t="shared" si="2"/>
        <v>22.8</v>
      </c>
      <c r="M50">
        <f t="shared" si="3"/>
        <v>19.7</v>
      </c>
      <c r="N50">
        <f t="shared" si="4"/>
        <v>13.5</v>
      </c>
    </row>
    <row r="51" spans="1:14" x14ac:dyDescent="0.25">
      <c r="A51" t="s">
        <v>60</v>
      </c>
      <c r="B51">
        <v>3900</v>
      </c>
      <c r="C51" t="s">
        <v>13</v>
      </c>
      <c r="D51" t="s">
        <v>4</v>
      </c>
      <c r="E51">
        <f>VLOOKUP(A51,mp,2,FALSE)</f>
        <v>20.9</v>
      </c>
      <c r="F51">
        <f>VLOOKUP(A51,mp,3,FALSE)</f>
        <v>8.1</v>
      </c>
      <c r="G51">
        <f>VLOOKUP(A51,mp,4,FALSE)</f>
        <v>2.9</v>
      </c>
      <c r="H51">
        <f>VLOOKUP(A51,mp,5,FALSE)</f>
        <v>6.7</v>
      </c>
      <c r="I51">
        <f>VLOOKUP(A51,mp,6,FALSE)</f>
        <v>2.4</v>
      </c>
      <c r="J51">
        <f t="shared" si="0"/>
        <v>40.999999999999993</v>
      </c>
      <c r="K51">
        <f t="shared" si="1"/>
        <v>9.1</v>
      </c>
      <c r="L51">
        <f t="shared" si="2"/>
        <v>20.099999999999998</v>
      </c>
      <c r="M51">
        <f t="shared" si="3"/>
        <v>17.2</v>
      </c>
      <c r="N51">
        <f t="shared" si="4"/>
        <v>14.8</v>
      </c>
    </row>
    <row r="52" spans="1:14" x14ac:dyDescent="0.25">
      <c r="A52" t="s">
        <v>57</v>
      </c>
      <c r="B52">
        <v>4400</v>
      </c>
      <c r="C52" t="s">
        <v>6</v>
      </c>
      <c r="D52" t="s">
        <v>4</v>
      </c>
      <c r="E52">
        <f>VLOOKUP(A52,mp,2,FALSE)</f>
        <v>20.7</v>
      </c>
      <c r="F52">
        <f>VLOOKUP(A52,mp,3,FALSE)</f>
        <v>6.4</v>
      </c>
      <c r="G52">
        <f>VLOOKUP(A52,mp,4,FALSE)</f>
        <v>2.5</v>
      </c>
      <c r="H52">
        <f>VLOOKUP(A52,mp,5,FALSE)</f>
        <v>5.9</v>
      </c>
      <c r="I52">
        <f>VLOOKUP(A52,mp,6,FALSE)</f>
        <v>2.2000000000000002</v>
      </c>
      <c r="J52">
        <f t="shared" si="0"/>
        <v>37.700000000000003</v>
      </c>
      <c r="K52">
        <f t="shared" si="1"/>
        <v>8.1000000000000014</v>
      </c>
      <c r="L52">
        <f t="shared" si="2"/>
        <v>17</v>
      </c>
      <c r="M52">
        <f t="shared" si="3"/>
        <v>14.500000000000002</v>
      </c>
      <c r="N52">
        <f t="shared" si="4"/>
        <v>12.3</v>
      </c>
    </row>
    <row r="53" spans="1:14" x14ac:dyDescent="0.25">
      <c r="A53" t="s">
        <v>72</v>
      </c>
      <c r="B53">
        <v>3600</v>
      </c>
      <c r="C53" t="s">
        <v>11</v>
      </c>
      <c r="D53" t="s">
        <v>15</v>
      </c>
      <c r="E53">
        <f>VLOOKUP(A53,mp,2,FALSE)</f>
        <v>20</v>
      </c>
      <c r="F53">
        <f>VLOOKUP(A53,mp,3,FALSE)</f>
        <v>7.1</v>
      </c>
      <c r="G53">
        <f>VLOOKUP(A53,mp,4,FALSE)</f>
        <v>2.5</v>
      </c>
      <c r="H53">
        <f>VLOOKUP(A53,mp,5,FALSE)</f>
        <v>5.5</v>
      </c>
      <c r="I53">
        <f>VLOOKUP(A53,mp,6,FALSE)</f>
        <v>2.7</v>
      </c>
      <c r="J53">
        <f t="shared" si="0"/>
        <v>37.800000000000004</v>
      </c>
      <c r="K53">
        <f t="shared" si="1"/>
        <v>8.1999999999999993</v>
      </c>
      <c r="L53">
        <f t="shared" si="2"/>
        <v>17.799999999999997</v>
      </c>
      <c r="M53">
        <f t="shared" si="3"/>
        <v>15.299999999999999</v>
      </c>
      <c r="N53">
        <f t="shared" si="4"/>
        <v>12.6</v>
      </c>
    </row>
    <row r="54" spans="1:14" x14ac:dyDescent="0.25">
      <c r="A54" t="s">
        <v>67</v>
      </c>
      <c r="B54">
        <v>3600</v>
      </c>
      <c r="C54" t="s">
        <v>12</v>
      </c>
      <c r="D54" t="s">
        <v>15</v>
      </c>
      <c r="E54">
        <f>VLOOKUP(A54,mp,2,FALSE)</f>
        <v>19.2</v>
      </c>
      <c r="F54">
        <f>VLOOKUP(A54,mp,3,FALSE)</f>
        <v>8.4</v>
      </c>
      <c r="G54">
        <f>VLOOKUP(A54,mp,4,FALSE)</f>
        <v>3.2</v>
      </c>
      <c r="H54">
        <f>VLOOKUP(A54,mp,5,FALSE)</f>
        <v>6.1</v>
      </c>
      <c r="I54">
        <f>VLOOKUP(A54,mp,6,FALSE)</f>
        <v>4.5999999999999996</v>
      </c>
      <c r="J54">
        <f t="shared" si="0"/>
        <v>41.5</v>
      </c>
      <c r="K54">
        <f t="shared" si="1"/>
        <v>10.7</v>
      </c>
      <c r="L54">
        <f t="shared" si="2"/>
        <v>22.3</v>
      </c>
      <c r="M54">
        <f t="shared" si="3"/>
        <v>19.100000000000001</v>
      </c>
      <c r="N54">
        <f t="shared" si="4"/>
        <v>14.5</v>
      </c>
    </row>
    <row r="55" spans="1:14" x14ac:dyDescent="0.25">
      <c r="A55" t="s">
        <v>105</v>
      </c>
      <c r="B55">
        <v>3500</v>
      </c>
      <c r="C55" t="s">
        <v>7</v>
      </c>
      <c r="D55" t="s">
        <v>4</v>
      </c>
      <c r="E55">
        <f>VLOOKUP(A55,mp,2,FALSE)</f>
        <v>18.5</v>
      </c>
      <c r="F55">
        <f>VLOOKUP(A55,mp,3,FALSE)</f>
        <v>6.7</v>
      </c>
      <c r="G55">
        <f>VLOOKUP(A55,mp,4,FALSE)</f>
        <v>2.4</v>
      </c>
      <c r="H55">
        <f>VLOOKUP(A55,mp,5,FALSE)</f>
        <v>5.4</v>
      </c>
      <c r="I55">
        <f>VLOOKUP(A55,mp,6,FALSE)</f>
        <v>2</v>
      </c>
      <c r="J55">
        <f t="shared" si="0"/>
        <v>35</v>
      </c>
      <c r="K55">
        <f t="shared" si="1"/>
        <v>7.4</v>
      </c>
      <c r="L55">
        <f t="shared" si="2"/>
        <v>16.5</v>
      </c>
      <c r="M55">
        <f t="shared" si="3"/>
        <v>14.100000000000001</v>
      </c>
      <c r="N55">
        <f t="shared" si="4"/>
        <v>12.100000000000001</v>
      </c>
    </row>
    <row r="56" spans="1:14" x14ac:dyDescent="0.25">
      <c r="A56" t="s">
        <v>40</v>
      </c>
      <c r="B56">
        <v>5600</v>
      </c>
      <c r="C56" t="s">
        <v>7</v>
      </c>
      <c r="D56" t="s">
        <v>10</v>
      </c>
      <c r="E56">
        <f>VLOOKUP(A56,mp,2,FALSE)</f>
        <v>18.100000000000001</v>
      </c>
      <c r="F56">
        <f>VLOOKUP(A56,mp,3,FALSE)</f>
        <v>9.8000000000000007</v>
      </c>
      <c r="G56">
        <f>VLOOKUP(A56,mp,4,FALSE)</f>
        <v>3.8</v>
      </c>
      <c r="H56">
        <f>VLOOKUP(A56,mp,5,FALSE)</f>
        <v>6.9</v>
      </c>
      <c r="I56">
        <f>VLOOKUP(A56,mp,6,FALSE)</f>
        <v>5.9</v>
      </c>
      <c r="J56">
        <f t="shared" si="0"/>
        <v>44.499999999999993</v>
      </c>
      <c r="K56">
        <f t="shared" si="1"/>
        <v>12.8</v>
      </c>
      <c r="L56">
        <f t="shared" si="2"/>
        <v>26.400000000000002</v>
      </c>
      <c r="M56">
        <f t="shared" si="3"/>
        <v>22.6</v>
      </c>
      <c r="N56">
        <f t="shared" si="4"/>
        <v>16.700000000000003</v>
      </c>
    </row>
    <row r="57" spans="1:14" x14ac:dyDescent="0.25">
      <c r="A57" t="s">
        <v>54</v>
      </c>
      <c r="B57">
        <v>4500</v>
      </c>
      <c r="C57" t="s">
        <v>14</v>
      </c>
      <c r="D57" t="s">
        <v>15</v>
      </c>
      <c r="E57">
        <f>VLOOKUP(A57,mp,2,FALSE)</f>
        <v>17</v>
      </c>
      <c r="F57">
        <f>VLOOKUP(A57,mp,3,FALSE)</f>
        <v>6.6</v>
      </c>
      <c r="G57">
        <f>VLOOKUP(A57,mp,4,FALSE)</f>
        <v>2.5</v>
      </c>
      <c r="H57">
        <f>VLOOKUP(A57,mp,5,FALSE)</f>
        <v>5.0999999999999996</v>
      </c>
      <c r="I57">
        <f>VLOOKUP(A57,mp,6,FALSE)</f>
        <v>4.4000000000000004</v>
      </c>
      <c r="J57">
        <f t="shared" si="0"/>
        <v>35.6</v>
      </c>
      <c r="K57">
        <f t="shared" si="1"/>
        <v>9.5</v>
      </c>
      <c r="L57">
        <f t="shared" si="2"/>
        <v>18.600000000000001</v>
      </c>
      <c r="M57">
        <f t="shared" si="3"/>
        <v>16.100000000000001</v>
      </c>
      <c r="N57">
        <f t="shared" si="4"/>
        <v>11.7</v>
      </c>
    </row>
    <row r="58" spans="1:14" x14ac:dyDescent="0.25">
      <c r="A58" t="s">
        <v>98</v>
      </c>
      <c r="B58">
        <v>3500</v>
      </c>
      <c r="C58" t="s">
        <v>6</v>
      </c>
      <c r="D58" t="s">
        <v>16</v>
      </c>
      <c r="E58">
        <f>VLOOKUP(A58,mp,2,FALSE)</f>
        <v>16.399999999999999</v>
      </c>
      <c r="F58">
        <f>VLOOKUP(A58,mp,3,FALSE)</f>
        <v>6.2</v>
      </c>
      <c r="G58">
        <f>VLOOKUP(A58,mp,4,FALSE)</f>
        <v>2.2000000000000002</v>
      </c>
      <c r="H58">
        <f>VLOOKUP(A58,mp,5,FALSE)</f>
        <v>5.7</v>
      </c>
      <c r="I58">
        <f>VLOOKUP(A58,mp,6,FALSE)</f>
        <v>2</v>
      </c>
      <c r="J58">
        <f t="shared" si="0"/>
        <v>32.5</v>
      </c>
      <c r="K58">
        <f t="shared" si="1"/>
        <v>7.7</v>
      </c>
      <c r="L58">
        <f t="shared" si="2"/>
        <v>16.100000000000001</v>
      </c>
      <c r="M58">
        <f t="shared" si="3"/>
        <v>13.9</v>
      </c>
      <c r="N58">
        <f t="shared" si="4"/>
        <v>11.9</v>
      </c>
    </row>
    <row r="59" spans="1:14" x14ac:dyDescent="0.25">
      <c r="A59" t="s">
        <v>81</v>
      </c>
      <c r="B59">
        <v>3500</v>
      </c>
      <c r="C59" t="s">
        <v>7</v>
      </c>
      <c r="D59" t="s">
        <v>16</v>
      </c>
      <c r="E59">
        <f>VLOOKUP(A59,mp,2,FALSE)</f>
        <v>14.5</v>
      </c>
      <c r="F59">
        <f>VLOOKUP(A59,mp,3,FALSE)</f>
        <v>6.1</v>
      </c>
      <c r="G59">
        <f>VLOOKUP(A59,mp,4,FALSE)</f>
        <v>2.2000000000000002</v>
      </c>
      <c r="H59">
        <f>VLOOKUP(A59,mp,5,FALSE)</f>
        <v>5</v>
      </c>
      <c r="I59">
        <f>VLOOKUP(A59,mp,6,FALSE)</f>
        <v>1.9</v>
      </c>
      <c r="J59">
        <f t="shared" si="0"/>
        <v>29.7</v>
      </c>
      <c r="K59">
        <f t="shared" si="1"/>
        <v>6.9</v>
      </c>
      <c r="L59">
        <f t="shared" si="2"/>
        <v>15.2</v>
      </c>
      <c r="M59">
        <f t="shared" si="3"/>
        <v>13</v>
      </c>
      <c r="N59">
        <f t="shared" si="4"/>
        <v>11.1</v>
      </c>
    </row>
    <row r="60" spans="1:14" x14ac:dyDescent="0.25">
      <c r="A60" t="s">
        <v>99</v>
      </c>
      <c r="B60">
        <v>3500</v>
      </c>
      <c r="C60" t="s">
        <v>11</v>
      </c>
      <c r="D60" t="s">
        <v>4</v>
      </c>
      <c r="E60">
        <f>VLOOKUP(A60,mp,2,FALSE)</f>
        <v>14.5</v>
      </c>
      <c r="F60">
        <f>VLOOKUP(A60,mp,3,FALSE)</f>
        <v>3.7</v>
      </c>
      <c r="G60">
        <f>VLOOKUP(A60,mp,4,FALSE)</f>
        <v>1.4</v>
      </c>
      <c r="H60">
        <f>VLOOKUP(A60,mp,5,FALSE)</f>
        <v>3.8</v>
      </c>
      <c r="I60">
        <f>VLOOKUP(A60,mp,6,FALSE)</f>
        <v>1.4</v>
      </c>
      <c r="J60">
        <f t="shared" si="0"/>
        <v>24.799999999999997</v>
      </c>
      <c r="K60">
        <f t="shared" si="1"/>
        <v>5.1999999999999993</v>
      </c>
      <c r="L60">
        <f t="shared" si="2"/>
        <v>10.299999999999999</v>
      </c>
      <c r="M60">
        <f t="shared" si="3"/>
        <v>8.8999999999999986</v>
      </c>
      <c r="N60">
        <f t="shared" si="4"/>
        <v>7.5</v>
      </c>
    </row>
    <row r="61" spans="1:14" x14ac:dyDescent="0.25">
      <c r="A61" t="s">
        <v>71</v>
      </c>
      <c r="B61">
        <v>3600</v>
      </c>
      <c r="C61" t="s">
        <v>5</v>
      </c>
      <c r="D61" t="s">
        <v>16</v>
      </c>
      <c r="E61">
        <f>VLOOKUP(A61,mp,2,FALSE)</f>
        <v>13.8</v>
      </c>
      <c r="F61">
        <f>VLOOKUP(A61,mp,3,FALSE)</f>
        <v>5.5</v>
      </c>
      <c r="G61">
        <f>VLOOKUP(A61,mp,4,FALSE)</f>
        <v>1.9</v>
      </c>
      <c r="H61">
        <f>VLOOKUP(A61,mp,5,FALSE)</f>
        <v>4.9000000000000004</v>
      </c>
      <c r="I61">
        <f>VLOOKUP(A61,mp,6,FALSE)</f>
        <v>1.3</v>
      </c>
      <c r="J61">
        <f t="shared" si="0"/>
        <v>27.400000000000002</v>
      </c>
      <c r="K61">
        <f t="shared" si="1"/>
        <v>6.2</v>
      </c>
      <c r="L61">
        <f t="shared" si="2"/>
        <v>13.6</v>
      </c>
      <c r="M61">
        <f t="shared" si="3"/>
        <v>11.7</v>
      </c>
      <c r="N61">
        <f t="shared" si="4"/>
        <v>10.4</v>
      </c>
    </row>
    <row r="62" spans="1:14" x14ac:dyDescent="0.25">
      <c r="A62" t="s">
        <v>87</v>
      </c>
      <c r="B62">
        <v>3500</v>
      </c>
      <c r="C62" t="s">
        <v>11</v>
      </c>
      <c r="D62" t="s">
        <v>10</v>
      </c>
      <c r="E62">
        <f>VLOOKUP(A62,mp,2,FALSE)</f>
        <v>13.4</v>
      </c>
      <c r="F62">
        <f>VLOOKUP(A62,mp,3,FALSE)</f>
        <v>4.9000000000000004</v>
      </c>
      <c r="G62">
        <f>VLOOKUP(A62,mp,4,FALSE)</f>
        <v>2</v>
      </c>
      <c r="H62">
        <f>VLOOKUP(A62,mp,5,FALSE)</f>
        <v>3.6</v>
      </c>
      <c r="I62">
        <f>VLOOKUP(A62,mp,6,FALSE)</f>
        <v>3.8</v>
      </c>
      <c r="J62">
        <f t="shared" si="0"/>
        <v>27.7</v>
      </c>
      <c r="K62">
        <f t="shared" si="1"/>
        <v>7.4</v>
      </c>
      <c r="L62">
        <f t="shared" si="2"/>
        <v>14.3</v>
      </c>
      <c r="M62">
        <f t="shared" si="3"/>
        <v>12.3</v>
      </c>
      <c r="N62">
        <f t="shared" si="4"/>
        <v>8.5</v>
      </c>
    </row>
    <row r="63" spans="1:14" x14ac:dyDescent="0.25">
      <c r="A63" t="s">
        <v>70</v>
      </c>
      <c r="B63">
        <v>3600</v>
      </c>
      <c r="C63" t="s">
        <v>6</v>
      </c>
      <c r="D63" t="s">
        <v>15</v>
      </c>
      <c r="E63">
        <f>VLOOKUP(A63,mp,2,FALSE)</f>
        <v>12.5</v>
      </c>
      <c r="F63">
        <f>VLOOKUP(A63,mp,3,FALSE)</f>
        <v>4.3</v>
      </c>
      <c r="G63">
        <f>VLOOKUP(A63,mp,4,FALSE)</f>
        <v>1.7</v>
      </c>
      <c r="H63">
        <f>VLOOKUP(A63,mp,5,FALSE)</f>
        <v>3.5</v>
      </c>
      <c r="I63">
        <f>VLOOKUP(A63,mp,6,FALSE)</f>
        <v>4.2</v>
      </c>
      <c r="J63">
        <f t="shared" si="0"/>
        <v>26.2</v>
      </c>
      <c r="K63">
        <f t="shared" si="1"/>
        <v>7.7</v>
      </c>
      <c r="L63">
        <f t="shared" si="2"/>
        <v>13.7</v>
      </c>
      <c r="M63">
        <f t="shared" si="3"/>
        <v>12</v>
      </c>
      <c r="N63">
        <f t="shared" si="4"/>
        <v>7.8</v>
      </c>
    </row>
    <row r="64" spans="1:14" x14ac:dyDescent="0.25">
      <c r="A64" t="s">
        <v>96</v>
      </c>
      <c r="B64">
        <v>3500</v>
      </c>
      <c r="C64" t="s">
        <v>7</v>
      </c>
      <c r="D64" t="s">
        <v>15</v>
      </c>
      <c r="E64">
        <f>VLOOKUP(A64,mp,2,FALSE)</f>
        <v>11.7</v>
      </c>
      <c r="F64">
        <f>VLOOKUP(A64,mp,3,FALSE)</f>
        <v>2.9</v>
      </c>
      <c r="G64">
        <f>VLOOKUP(A64,mp,4,FALSE)</f>
        <v>1.2</v>
      </c>
      <c r="H64">
        <f>VLOOKUP(A64,mp,5,FALSE)</f>
        <v>2.4</v>
      </c>
      <c r="I64">
        <f>VLOOKUP(A64,mp,6,FALSE)</f>
        <v>3.1</v>
      </c>
      <c r="J64">
        <f t="shared" si="0"/>
        <v>21.3</v>
      </c>
      <c r="K64">
        <f t="shared" si="1"/>
        <v>5.5</v>
      </c>
      <c r="L64">
        <f t="shared" si="2"/>
        <v>9.6</v>
      </c>
      <c r="M64">
        <f t="shared" si="3"/>
        <v>8.4</v>
      </c>
      <c r="N64">
        <f t="shared" si="4"/>
        <v>5.3</v>
      </c>
    </row>
    <row r="65" spans="1:14" x14ac:dyDescent="0.25">
      <c r="A65" t="s">
        <v>69</v>
      </c>
      <c r="B65">
        <v>3600</v>
      </c>
      <c r="C65" t="s">
        <v>5</v>
      </c>
      <c r="D65" t="s">
        <v>15</v>
      </c>
      <c r="E65">
        <f>VLOOKUP(A65,mp,2,FALSE)</f>
        <v>10.7</v>
      </c>
      <c r="F65">
        <f>VLOOKUP(A65,mp,3,FALSE)</f>
        <v>4.8</v>
      </c>
      <c r="G65">
        <f>VLOOKUP(A65,mp,4,FALSE)</f>
        <v>1.8</v>
      </c>
      <c r="H65">
        <f>VLOOKUP(A65,mp,5,FALSE)</f>
        <v>3.8</v>
      </c>
      <c r="I65">
        <f>VLOOKUP(A65,mp,6,FALSE)</f>
        <v>2.8</v>
      </c>
      <c r="J65">
        <f t="shared" si="0"/>
        <v>23.900000000000002</v>
      </c>
      <c r="K65">
        <f t="shared" si="1"/>
        <v>6.6</v>
      </c>
      <c r="L65">
        <f t="shared" si="2"/>
        <v>13.2</v>
      </c>
      <c r="M65">
        <f t="shared" si="3"/>
        <v>11.399999999999999</v>
      </c>
      <c r="N65">
        <f t="shared" si="4"/>
        <v>8.6</v>
      </c>
    </row>
    <row r="66" spans="1:14" x14ac:dyDescent="0.25">
      <c r="A66" t="s">
        <v>84</v>
      </c>
      <c r="B66">
        <v>3500</v>
      </c>
      <c r="C66" t="s">
        <v>14</v>
      </c>
      <c r="D66" t="s">
        <v>15</v>
      </c>
      <c r="E66">
        <f>VLOOKUP(A66,mp,2,FALSE)</f>
        <v>9.6</v>
      </c>
      <c r="F66">
        <f>VLOOKUP(A66,mp,3,FALSE)</f>
        <v>4.8</v>
      </c>
      <c r="G66">
        <f>VLOOKUP(A66,mp,4,FALSE)</f>
        <v>2.1</v>
      </c>
      <c r="H66">
        <f>VLOOKUP(A66,mp,5,FALSE)</f>
        <v>4.0999999999999996</v>
      </c>
      <c r="I66">
        <f>VLOOKUP(A66,mp,6,FALSE)</f>
        <v>2.6</v>
      </c>
      <c r="J66">
        <f t="shared" si="0"/>
        <v>23.200000000000003</v>
      </c>
      <c r="K66">
        <f t="shared" si="1"/>
        <v>6.6999999999999993</v>
      </c>
      <c r="L66">
        <f t="shared" si="2"/>
        <v>13.6</v>
      </c>
      <c r="M66">
        <f t="shared" si="3"/>
        <v>11.5</v>
      </c>
      <c r="N66">
        <f t="shared" si="4"/>
        <v>8.8999999999999986</v>
      </c>
    </row>
    <row r="67" spans="1:14" x14ac:dyDescent="0.25">
      <c r="A67" t="s">
        <v>95</v>
      </c>
      <c r="B67">
        <v>3500</v>
      </c>
      <c r="C67" t="s">
        <v>13</v>
      </c>
      <c r="D67" t="s">
        <v>4</v>
      </c>
      <c r="E67">
        <f>VLOOKUP(A67,mp,2,FALSE)</f>
        <v>9.4</v>
      </c>
      <c r="F67">
        <f>VLOOKUP(A67,mp,3,FALSE)</f>
        <v>2.9</v>
      </c>
      <c r="G67">
        <f>VLOOKUP(A67,mp,4,FALSE)</f>
        <v>1</v>
      </c>
      <c r="H67">
        <f>VLOOKUP(A67,mp,5,FALSE)</f>
        <v>2.5</v>
      </c>
      <c r="I67">
        <f>VLOOKUP(A67,mp,6,FALSE)</f>
        <v>1.7</v>
      </c>
      <c r="J67">
        <f t="shared" ref="J67:J90" si="5">H67+E67+F67+G67+I67</f>
        <v>17.5</v>
      </c>
      <c r="K67">
        <f t="shared" ref="K67:K90" si="6">H67+I67</f>
        <v>4.2</v>
      </c>
      <c r="L67">
        <f t="shared" ref="L67:L90" si="7">H67+I67+F67+G67</f>
        <v>8.1</v>
      </c>
      <c r="M67">
        <f t="shared" ref="M67:M90" si="8">H67+I67+F67</f>
        <v>7.1</v>
      </c>
      <c r="N67">
        <f t="shared" ref="N67:N90" si="9">H67+F67</f>
        <v>5.4</v>
      </c>
    </row>
    <row r="68" spans="1:14" x14ac:dyDescent="0.25">
      <c r="A68" t="s">
        <v>47</v>
      </c>
      <c r="B68">
        <v>4800</v>
      </c>
      <c r="C68" t="s">
        <v>13</v>
      </c>
      <c r="D68" t="s">
        <v>15</v>
      </c>
      <c r="E68">
        <f>VLOOKUP(A68,mp,2,FALSE)</f>
        <v>9.1999999999999993</v>
      </c>
      <c r="F68">
        <f>VLOOKUP(A68,mp,3,FALSE)</f>
        <v>2.4</v>
      </c>
      <c r="G68">
        <f>VLOOKUP(A68,mp,4,FALSE)</f>
        <v>1.1000000000000001</v>
      </c>
      <c r="H68">
        <f>VLOOKUP(A68,mp,5,FALSE)</f>
        <v>1.9</v>
      </c>
      <c r="I68">
        <f>VLOOKUP(A68,mp,6,FALSE)</f>
        <v>2.2999999999999998</v>
      </c>
      <c r="J68">
        <f t="shared" si="5"/>
        <v>16.899999999999999</v>
      </c>
      <c r="K68">
        <f t="shared" si="6"/>
        <v>4.1999999999999993</v>
      </c>
      <c r="L68">
        <f t="shared" si="7"/>
        <v>7.6999999999999993</v>
      </c>
      <c r="M68">
        <f t="shared" si="8"/>
        <v>6.6</v>
      </c>
      <c r="N68">
        <f t="shared" si="9"/>
        <v>4.3</v>
      </c>
    </row>
    <row r="69" spans="1:14" x14ac:dyDescent="0.25">
      <c r="A69" t="s">
        <v>83</v>
      </c>
      <c r="B69">
        <v>3500</v>
      </c>
      <c r="C69" t="s">
        <v>12</v>
      </c>
      <c r="D69" t="s">
        <v>16</v>
      </c>
      <c r="E69">
        <f>VLOOKUP(A69,mp,2,FALSE)</f>
        <v>8.9</v>
      </c>
      <c r="F69">
        <f>VLOOKUP(A69,mp,3,FALSE)</f>
        <v>4</v>
      </c>
      <c r="G69">
        <f>VLOOKUP(A69,mp,4,FALSE)</f>
        <v>1.5</v>
      </c>
      <c r="H69">
        <f>VLOOKUP(A69,mp,5,FALSE)</f>
        <v>3.6</v>
      </c>
      <c r="I69">
        <f>VLOOKUP(A69,mp,6,FALSE)</f>
        <v>0.9</v>
      </c>
      <c r="J69">
        <f t="shared" si="5"/>
        <v>18.899999999999999</v>
      </c>
      <c r="K69">
        <f t="shared" si="6"/>
        <v>4.5</v>
      </c>
      <c r="L69">
        <f t="shared" si="7"/>
        <v>10</v>
      </c>
      <c r="M69">
        <f t="shared" si="8"/>
        <v>8.5</v>
      </c>
      <c r="N69">
        <f t="shared" si="9"/>
        <v>7.6</v>
      </c>
    </row>
    <row r="70" spans="1:14" x14ac:dyDescent="0.25">
      <c r="A70" t="s">
        <v>86</v>
      </c>
      <c r="B70">
        <v>3500</v>
      </c>
      <c r="C70" t="s">
        <v>7</v>
      </c>
      <c r="D70" t="s">
        <v>9</v>
      </c>
      <c r="E70">
        <f>VLOOKUP(A70,mp,2,FALSE)</f>
        <v>6.3</v>
      </c>
      <c r="F70">
        <f>VLOOKUP(A70,mp,3,FALSE)</f>
        <v>2.1</v>
      </c>
      <c r="G70">
        <f>VLOOKUP(A70,mp,4,FALSE)</f>
        <v>0.8</v>
      </c>
      <c r="H70">
        <f>VLOOKUP(A70,mp,5,FALSE)</f>
        <v>1.9</v>
      </c>
      <c r="I70">
        <f>VLOOKUP(A70,mp,6,FALSE)</f>
        <v>0.8</v>
      </c>
      <c r="J70">
        <f t="shared" si="5"/>
        <v>11.9</v>
      </c>
      <c r="K70">
        <f t="shared" si="6"/>
        <v>2.7</v>
      </c>
      <c r="L70">
        <f t="shared" si="7"/>
        <v>5.6000000000000005</v>
      </c>
      <c r="M70">
        <f t="shared" si="8"/>
        <v>4.8000000000000007</v>
      </c>
      <c r="N70">
        <f t="shared" si="9"/>
        <v>4</v>
      </c>
    </row>
    <row r="71" spans="1:14" x14ac:dyDescent="0.25">
      <c r="A71" t="s">
        <v>74</v>
      </c>
      <c r="B71">
        <v>3500</v>
      </c>
      <c r="C71" t="s">
        <v>14</v>
      </c>
      <c r="D71" t="s">
        <v>15</v>
      </c>
      <c r="E71">
        <f>VLOOKUP(A71,mp,2,FALSE)</f>
        <v>4.8</v>
      </c>
      <c r="F71">
        <f>VLOOKUP(A71,mp,3,FALSE)</f>
        <v>1.6</v>
      </c>
      <c r="G71">
        <f>VLOOKUP(A71,mp,4,FALSE)</f>
        <v>0.6</v>
      </c>
      <c r="H71">
        <f>VLOOKUP(A71,mp,5,FALSE)</f>
        <v>1.1000000000000001</v>
      </c>
      <c r="I71">
        <f>VLOOKUP(A71,mp,6,FALSE)</f>
        <v>1.1000000000000001</v>
      </c>
      <c r="J71">
        <f t="shared" si="5"/>
        <v>9.1999999999999993</v>
      </c>
      <c r="K71">
        <f t="shared" si="6"/>
        <v>2.2000000000000002</v>
      </c>
      <c r="L71">
        <f t="shared" si="7"/>
        <v>4.4000000000000004</v>
      </c>
      <c r="M71">
        <f t="shared" si="8"/>
        <v>3.8000000000000003</v>
      </c>
      <c r="N71">
        <f t="shared" si="9"/>
        <v>2.7</v>
      </c>
    </row>
    <row r="72" spans="1:14" x14ac:dyDescent="0.25">
      <c r="A72" t="s">
        <v>78</v>
      </c>
      <c r="B72">
        <v>3500</v>
      </c>
      <c r="C72" t="s">
        <v>6</v>
      </c>
      <c r="D72" t="s">
        <v>16</v>
      </c>
      <c r="E72">
        <f>VLOOKUP(A72,mp,2,FALSE)</f>
        <v>4.5999999999999996</v>
      </c>
      <c r="F72">
        <f>VLOOKUP(A72,mp,3,FALSE)</f>
        <v>1.4</v>
      </c>
      <c r="G72">
        <f>VLOOKUP(A72,mp,4,FALSE)</f>
        <v>0.5</v>
      </c>
      <c r="H72">
        <f>VLOOKUP(A72,mp,5,FALSE)</f>
        <v>1.4</v>
      </c>
      <c r="I72">
        <f>VLOOKUP(A72,mp,6,FALSE)</f>
        <v>0.4</v>
      </c>
      <c r="J72">
        <f t="shared" si="5"/>
        <v>8.3000000000000007</v>
      </c>
      <c r="K72">
        <f t="shared" si="6"/>
        <v>1.7999999999999998</v>
      </c>
      <c r="L72">
        <f t="shared" si="7"/>
        <v>3.6999999999999997</v>
      </c>
      <c r="M72">
        <f t="shared" si="8"/>
        <v>3.1999999999999997</v>
      </c>
      <c r="N72">
        <f t="shared" si="9"/>
        <v>2.8</v>
      </c>
    </row>
    <row r="73" spans="1:14" x14ac:dyDescent="0.25">
      <c r="A73" t="s">
        <v>80</v>
      </c>
      <c r="B73">
        <v>3500</v>
      </c>
      <c r="C73" t="s">
        <v>11</v>
      </c>
      <c r="D73" t="s">
        <v>10</v>
      </c>
      <c r="E73">
        <f>VLOOKUP(A73,mp,2,FALSE)</f>
        <v>4.5</v>
      </c>
      <c r="F73">
        <f>VLOOKUP(A73,mp,3,FALSE)</f>
        <v>1.2</v>
      </c>
      <c r="G73">
        <f>VLOOKUP(A73,mp,4,FALSE)</f>
        <v>0.4</v>
      </c>
      <c r="H73">
        <f>VLOOKUP(A73,mp,5,FALSE)</f>
        <v>0.7</v>
      </c>
      <c r="I73">
        <f>VLOOKUP(A73,mp,6,FALSE)</f>
        <v>1.4</v>
      </c>
      <c r="J73">
        <f t="shared" si="5"/>
        <v>8.2000000000000011</v>
      </c>
      <c r="K73">
        <f t="shared" si="6"/>
        <v>2.0999999999999996</v>
      </c>
      <c r="L73">
        <f t="shared" si="7"/>
        <v>3.6999999999999997</v>
      </c>
      <c r="M73">
        <f t="shared" si="8"/>
        <v>3.3</v>
      </c>
      <c r="N73">
        <f t="shared" si="9"/>
        <v>1.9</v>
      </c>
    </row>
    <row r="74" spans="1:14" x14ac:dyDescent="0.25">
      <c r="A74" t="s">
        <v>88</v>
      </c>
      <c r="B74">
        <v>3500</v>
      </c>
      <c r="C74" t="s">
        <v>14</v>
      </c>
      <c r="D74" t="s">
        <v>16</v>
      </c>
      <c r="E74">
        <f>VLOOKUP(A74,mp,2,FALSE)</f>
        <v>4.4000000000000004</v>
      </c>
      <c r="F74">
        <f>VLOOKUP(A74,mp,3,FALSE)</f>
        <v>1.8</v>
      </c>
      <c r="G74">
        <f>VLOOKUP(A74,mp,4,FALSE)</f>
        <v>0.7</v>
      </c>
      <c r="H74">
        <f>VLOOKUP(A74,mp,5,FALSE)</f>
        <v>1.6</v>
      </c>
      <c r="I74">
        <f>VLOOKUP(A74,mp,6,FALSE)</f>
        <v>0.8</v>
      </c>
      <c r="J74">
        <f t="shared" si="5"/>
        <v>9.3000000000000007</v>
      </c>
      <c r="K74">
        <f t="shared" si="6"/>
        <v>2.4000000000000004</v>
      </c>
      <c r="L74">
        <f t="shared" si="7"/>
        <v>4.9000000000000004</v>
      </c>
      <c r="M74">
        <f t="shared" si="8"/>
        <v>4.2</v>
      </c>
      <c r="N74">
        <f t="shared" si="9"/>
        <v>3.4000000000000004</v>
      </c>
    </row>
    <row r="75" spans="1:14" x14ac:dyDescent="0.25">
      <c r="A75" t="s">
        <v>89</v>
      </c>
      <c r="B75">
        <v>3500</v>
      </c>
      <c r="C75" t="s">
        <v>12</v>
      </c>
      <c r="D75" t="s">
        <v>9</v>
      </c>
      <c r="E75">
        <f>VLOOKUP(A75,mp,2,FALSE)</f>
        <v>4.3</v>
      </c>
      <c r="F75">
        <f>VLOOKUP(A75,mp,3,FALSE)</f>
        <v>1.3</v>
      </c>
      <c r="G75">
        <f>VLOOKUP(A75,mp,4,FALSE)</f>
        <v>0.5</v>
      </c>
      <c r="H75">
        <f>VLOOKUP(A75,mp,5,FALSE)</f>
        <v>1.3</v>
      </c>
      <c r="I75">
        <f>VLOOKUP(A75,mp,6,FALSE)</f>
        <v>0.8</v>
      </c>
      <c r="J75">
        <f t="shared" si="5"/>
        <v>8.1999999999999993</v>
      </c>
      <c r="K75">
        <f t="shared" si="6"/>
        <v>2.1</v>
      </c>
      <c r="L75">
        <f t="shared" si="7"/>
        <v>3.9000000000000004</v>
      </c>
      <c r="M75">
        <f t="shared" si="8"/>
        <v>3.4000000000000004</v>
      </c>
      <c r="N75">
        <f t="shared" si="9"/>
        <v>2.6</v>
      </c>
    </row>
    <row r="76" spans="1:14" x14ac:dyDescent="0.25">
      <c r="A76" t="s">
        <v>75</v>
      </c>
      <c r="B76">
        <v>3500</v>
      </c>
      <c r="C76" t="s">
        <v>11</v>
      </c>
      <c r="D76" t="s">
        <v>4</v>
      </c>
      <c r="E76">
        <f>VLOOKUP(A76,mp,2,FALSE)</f>
        <v>4.0999999999999996</v>
      </c>
      <c r="F76">
        <f>VLOOKUP(A76,mp,3,FALSE)</f>
        <v>1.5</v>
      </c>
      <c r="G76">
        <f>VLOOKUP(A76,mp,4,FALSE)</f>
        <v>0.5</v>
      </c>
      <c r="H76">
        <f>VLOOKUP(A76,mp,5,FALSE)</f>
        <v>1.4</v>
      </c>
      <c r="I76">
        <f>VLOOKUP(A76,mp,6,FALSE)</f>
        <v>0.4</v>
      </c>
      <c r="J76">
        <f t="shared" si="5"/>
        <v>7.9</v>
      </c>
      <c r="K76">
        <f t="shared" si="6"/>
        <v>1.7999999999999998</v>
      </c>
      <c r="L76">
        <f t="shared" si="7"/>
        <v>3.8</v>
      </c>
      <c r="M76">
        <f t="shared" si="8"/>
        <v>3.3</v>
      </c>
      <c r="N76">
        <f t="shared" si="9"/>
        <v>2.9</v>
      </c>
    </row>
    <row r="77" spans="1:14" x14ac:dyDescent="0.25">
      <c r="A77" t="s">
        <v>97</v>
      </c>
      <c r="B77">
        <v>3500</v>
      </c>
      <c r="C77" t="s">
        <v>14</v>
      </c>
      <c r="D77" t="s">
        <v>9</v>
      </c>
      <c r="E77">
        <f>VLOOKUP(A77,mp,2,FALSE)</f>
        <v>3.7</v>
      </c>
      <c r="F77">
        <f>VLOOKUP(A77,mp,3,FALSE)</f>
        <v>1.4</v>
      </c>
      <c r="G77">
        <f>VLOOKUP(A77,mp,4,FALSE)</f>
        <v>0.5</v>
      </c>
      <c r="H77">
        <f>VLOOKUP(A77,mp,5,FALSE)</f>
        <v>1.3</v>
      </c>
      <c r="I77">
        <f>VLOOKUP(A77,mp,6,FALSE)</f>
        <v>0.7</v>
      </c>
      <c r="J77">
        <f t="shared" si="5"/>
        <v>7.6000000000000005</v>
      </c>
      <c r="K77">
        <f t="shared" si="6"/>
        <v>2</v>
      </c>
      <c r="L77">
        <f t="shared" si="7"/>
        <v>3.9</v>
      </c>
      <c r="M77">
        <f t="shared" si="8"/>
        <v>3.4</v>
      </c>
      <c r="N77">
        <f t="shared" si="9"/>
        <v>2.7</v>
      </c>
    </row>
    <row r="78" spans="1:14" x14ac:dyDescent="0.25">
      <c r="A78" t="s">
        <v>82</v>
      </c>
      <c r="B78">
        <v>3500</v>
      </c>
      <c r="C78" t="s">
        <v>8</v>
      </c>
      <c r="D78" t="s">
        <v>9</v>
      </c>
      <c r="E78">
        <f>VLOOKUP(A78,mp,2,FALSE)</f>
        <v>3.4</v>
      </c>
      <c r="F78">
        <f>VLOOKUP(A78,mp,3,FALSE)</f>
        <v>1</v>
      </c>
      <c r="G78">
        <f>VLOOKUP(A78,mp,4,FALSE)</f>
        <v>0.4</v>
      </c>
      <c r="H78">
        <f>VLOOKUP(A78,mp,5,FALSE)</f>
        <v>0.9</v>
      </c>
      <c r="I78">
        <f>VLOOKUP(A78,mp,6,FALSE)</f>
        <v>0.3</v>
      </c>
      <c r="J78">
        <f t="shared" si="5"/>
        <v>6</v>
      </c>
      <c r="K78">
        <f t="shared" si="6"/>
        <v>1.2</v>
      </c>
      <c r="L78">
        <f t="shared" si="7"/>
        <v>2.6</v>
      </c>
      <c r="M78">
        <f t="shared" si="8"/>
        <v>2.2000000000000002</v>
      </c>
      <c r="N78">
        <f t="shared" si="9"/>
        <v>1.9</v>
      </c>
    </row>
    <row r="79" spans="1:14" x14ac:dyDescent="0.25">
      <c r="A79" t="s">
        <v>100</v>
      </c>
      <c r="B79">
        <v>3500</v>
      </c>
      <c r="C79" t="s">
        <v>8</v>
      </c>
      <c r="D79" t="s">
        <v>15</v>
      </c>
      <c r="E79">
        <f>VLOOKUP(A79,mp,2,FALSE)</f>
        <v>2.8</v>
      </c>
      <c r="F79">
        <f>VLOOKUP(A79,mp,3,FALSE)</f>
        <v>0.9</v>
      </c>
      <c r="G79">
        <f>VLOOKUP(A79,mp,4,FALSE)</f>
        <v>0.4</v>
      </c>
      <c r="H79">
        <f>VLOOKUP(A79,mp,5,FALSE)</f>
        <v>0.7</v>
      </c>
      <c r="I79">
        <f>VLOOKUP(A79,mp,6,FALSE)</f>
        <v>0.6</v>
      </c>
      <c r="J79">
        <f t="shared" si="5"/>
        <v>5.4</v>
      </c>
      <c r="K79">
        <f t="shared" si="6"/>
        <v>1.2999999999999998</v>
      </c>
      <c r="L79">
        <f t="shared" si="7"/>
        <v>2.5999999999999996</v>
      </c>
      <c r="M79">
        <f t="shared" si="8"/>
        <v>2.1999999999999997</v>
      </c>
      <c r="N79">
        <f t="shared" si="9"/>
        <v>1.6</v>
      </c>
    </row>
    <row r="80" spans="1:14" x14ac:dyDescent="0.25">
      <c r="A80" t="s">
        <v>85</v>
      </c>
      <c r="B80">
        <v>3500</v>
      </c>
      <c r="C80" t="s">
        <v>8</v>
      </c>
      <c r="D80" t="s">
        <v>16</v>
      </c>
      <c r="E80">
        <f>VLOOKUP(A80,mp,2,FALSE)</f>
        <v>2.7</v>
      </c>
      <c r="F80">
        <f>VLOOKUP(A80,mp,3,FALSE)</f>
        <v>0.9</v>
      </c>
      <c r="G80">
        <f>VLOOKUP(A80,mp,4,FALSE)</f>
        <v>0.3</v>
      </c>
      <c r="H80">
        <f>VLOOKUP(A80,mp,5,FALSE)</f>
        <v>0.8</v>
      </c>
      <c r="I80">
        <f>VLOOKUP(A80,mp,6,FALSE)</f>
        <v>0.3</v>
      </c>
      <c r="J80">
        <f t="shared" si="5"/>
        <v>5</v>
      </c>
      <c r="K80">
        <f t="shared" si="6"/>
        <v>1.1000000000000001</v>
      </c>
      <c r="L80">
        <f t="shared" si="7"/>
        <v>2.2999999999999998</v>
      </c>
      <c r="M80">
        <f t="shared" si="8"/>
        <v>2</v>
      </c>
      <c r="N80">
        <f t="shared" si="9"/>
        <v>1.7000000000000002</v>
      </c>
    </row>
    <row r="81" spans="1:14" x14ac:dyDescent="0.25">
      <c r="A81" t="s">
        <v>103</v>
      </c>
      <c r="B81">
        <v>3500</v>
      </c>
      <c r="C81" t="s">
        <v>12</v>
      </c>
      <c r="D81" t="s">
        <v>4</v>
      </c>
      <c r="E81">
        <f>VLOOKUP(A81,mp,2,FALSE)</f>
        <v>2.4</v>
      </c>
      <c r="F81">
        <f>VLOOKUP(A81,mp,3,FALSE)</f>
        <v>0.8</v>
      </c>
      <c r="G81">
        <f>VLOOKUP(A81,mp,4,FALSE)</f>
        <v>0.3</v>
      </c>
      <c r="H81">
        <f>VLOOKUP(A81,mp,5,FALSE)</f>
        <v>0.7</v>
      </c>
      <c r="I81">
        <f>VLOOKUP(A81,mp,6,FALSE)</f>
        <v>0.3</v>
      </c>
      <c r="J81">
        <f t="shared" si="5"/>
        <v>4.4999999999999991</v>
      </c>
      <c r="K81">
        <f t="shared" si="6"/>
        <v>1</v>
      </c>
      <c r="L81">
        <f t="shared" si="7"/>
        <v>2.1</v>
      </c>
      <c r="M81">
        <f t="shared" si="8"/>
        <v>1.8</v>
      </c>
      <c r="N81">
        <f t="shared" si="9"/>
        <v>1.5</v>
      </c>
    </row>
    <row r="82" spans="1:14" x14ac:dyDescent="0.25">
      <c r="A82" t="s">
        <v>91</v>
      </c>
      <c r="B82">
        <v>3500</v>
      </c>
      <c r="C82" t="s">
        <v>6</v>
      </c>
      <c r="D82" t="s">
        <v>4</v>
      </c>
      <c r="E82">
        <f>VLOOKUP(A82,mp,2,FALSE)</f>
        <v>2.2999999999999998</v>
      </c>
      <c r="F82">
        <f>VLOOKUP(A82,mp,3,FALSE)</f>
        <v>0.8</v>
      </c>
      <c r="G82">
        <f>VLOOKUP(A82,mp,4,FALSE)</f>
        <v>0.3</v>
      </c>
      <c r="H82">
        <f>VLOOKUP(A82,mp,5,FALSE)</f>
        <v>0.8</v>
      </c>
      <c r="I82">
        <f>VLOOKUP(A82,mp,6,FALSE)</f>
        <v>0.2</v>
      </c>
      <c r="J82">
        <f t="shared" si="5"/>
        <v>4.3999999999999995</v>
      </c>
      <c r="K82">
        <f t="shared" si="6"/>
        <v>1</v>
      </c>
      <c r="L82">
        <f t="shared" si="7"/>
        <v>2.1</v>
      </c>
      <c r="M82">
        <f t="shared" si="8"/>
        <v>1.8</v>
      </c>
      <c r="N82">
        <f t="shared" si="9"/>
        <v>1.6</v>
      </c>
    </row>
    <row r="83" spans="1:14" x14ac:dyDescent="0.25">
      <c r="A83" t="s">
        <v>90</v>
      </c>
      <c r="B83">
        <v>3500</v>
      </c>
      <c r="C83" t="s">
        <v>11</v>
      </c>
      <c r="D83" t="s">
        <v>16</v>
      </c>
      <c r="E83">
        <f>VLOOKUP(A83,mp,2,FALSE)</f>
        <v>2.2000000000000002</v>
      </c>
      <c r="F83">
        <f>VLOOKUP(A83,mp,3,FALSE)</f>
        <v>0.8</v>
      </c>
      <c r="G83">
        <f>VLOOKUP(A83,mp,4,FALSE)</f>
        <v>0.3</v>
      </c>
      <c r="H83">
        <f>VLOOKUP(A83,mp,5,FALSE)</f>
        <v>0.8</v>
      </c>
      <c r="I83">
        <f>VLOOKUP(A83,mp,6,FALSE)</f>
        <v>0.3</v>
      </c>
      <c r="J83">
        <f t="shared" si="5"/>
        <v>4.3999999999999995</v>
      </c>
      <c r="K83">
        <f t="shared" si="6"/>
        <v>1.1000000000000001</v>
      </c>
      <c r="L83">
        <f t="shared" si="7"/>
        <v>2.2000000000000002</v>
      </c>
      <c r="M83">
        <f t="shared" si="8"/>
        <v>1.9000000000000001</v>
      </c>
      <c r="N83">
        <f t="shared" si="9"/>
        <v>1.6</v>
      </c>
    </row>
    <row r="84" spans="1:14" x14ac:dyDescent="0.25">
      <c r="A84" t="s">
        <v>66</v>
      </c>
      <c r="B84">
        <v>3600</v>
      </c>
      <c r="C84" t="s">
        <v>5</v>
      </c>
      <c r="D84" t="s">
        <v>16</v>
      </c>
      <c r="E84">
        <f>VLOOKUP(A84,mp,2,FALSE)</f>
        <v>2</v>
      </c>
      <c r="F84">
        <f>VLOOKUP(A84,mp,3,FALSE)</f>
        <v>0.5</v>
      </c>
      <c r="G84">
        <f>VLOOKUP(A84,mp,4,FALSE)</f>
        <v>0.2</v>
      </c>
      <c r="H84">
        <f>VLOOKUP(A84,mp,5,FALSE)</f>
        <v>0.4</v>
      </c>
      <c r="I84">
        <f>VLOOKUP(A84,mp,6,FALSE)</f>
        <v>0.3</v>
      </c>
      <c r="J84">
        <f t="shared" si="5"/>
        <v>3.4</v>
      </c>
      <c r="K84">
        <f t="shared" si="6"/>
        <v>0.7</v>
      </c>
      <c r="L84">
        <f t="shared" si="7"/>
        <v>1.4</v>
      </c>
      <c r="M84">
        <f t="shared" si="8"/>
        <v>1.2</v>
      </c>
      <c r="N84">
        <f t="shared" si="9"/>
        <v>0.9</v>
      </c>
    </row>
    <row r="85" spans="1:14" x14ac:dyDescent="0.25">
      <c r="A85" t="s">
        <v>76</v>
      </c>
      <c r="B85">
        <v>3500</v>
      </c>
      <c r="C85" t="s">
        <v>12</v>
      </c>
      <c r="D85" t="s">
        <v>10</v>
      </c>
      <c r="E85">
        <f>VLOOKUP(A85,mp,2,FALSE)</f>
        <v>2</v>
      </c>
      <c r="F85">
        <f>VLOOKUP(A85,mp,3,FALSE)</f>
        <v>0.6</v>
      </c>
      <c r="G85">
        <f>VLOOKUP(A85,mp,4,FALSE)</f>
        <v>0.3</v>
      </c>
      <c r="H85">
        <f>VLOOKUP(A85,mp,5,FALSE)</f>
        <v>0.6</v>
      </c>
      <c r="I85">
        <f>VLOOKUP(A85,mp,6,FALSE)</f>
        <v>0.5</v>
      </c>
      <c r="J85">
        <f t="shared" si="5"/>
        <v>4</v>
      </c>
      <c r="K85">
        <f t="shared" si="6"/>
        <v>1.1000000000000001</v>
      </c>
      <c r="L85">
        <f t="shared" si="7"/>
        <v>2</v>
      </c>
      <c r="M85">
        <f t="shared" si="8"/>
        <v>1.7000000000000002</v>
      </c>
      <c r="N85">
        <f t="shared" si="9"/>
        <v>1.2</v>
      </c>
    </row>
    <row r="86" spans="1:14" x14ac:dyDescent="0.25">
      <c r="A86" t="s">
        <v>77</v>
      </c>
      <c r="B86">
        <v>3500</v>
      </c>
      <c r="C86" t="s">
        <v>12</v>
      </c>
      <c r="D86" t="s">
        <v>10</v>
      </c>
      <c r="E86">
        <f>VLOOKUP(A86,mp,2,FALSE)</f>
        <v>1.4</v>
      </c>
      <c r="F86">
        <f>VLOOKUP(A86,mp,3,FALSE)</f>
        <v>0.5</v>
      </c>
      <c r="G86">
        <f>VLOOKUP(A86,mp,4,FALSE)</f>
        <v>0.2</v>
      </c>
      <c r="H86">
        <f>VLOOKUP(A86,mp,5,FALSE)</f>
        <v>0.3</v>
      </c>
      <c r="I86">
        <f>VLOOKUP(A86,mp,6,FALSE)</f>
        <v>0.4</v>
      </c>
      <c r="J86">
        <f t="shared" si="5"/>
        <v>2.8000000000000003</v>
      </c>
      <c r="K86">
        <f t="shared" si="6"/>
        <v>0.7</v>
      </c>
      <c r="L86">
        <f t="shared" si="7"/>
        <v>1.4</v>
      </c>
      <c r="M86">
        <f t="shared" si="8"/>
        <v>1.2</v>
      </c>
      <c r="N86">
        <f t="shared" si="9"/>
        <v>0.8</v>
      </c>
    </row>
    <row r="87" spans="1:14" x14ac:dyDescent="0.25">
      <c r="A87" t="s">
        <v>101</v>
      </c>
      <c r="B87">
        <v>3500</v>
      </c>
      <c r="C87" t="s">
        <v>13</v>
      </c>
      <c r="D87" t="s">
        <v>9</v>
      </c>
      <c r="E87">
        <f>VLOOKUP(A87,mp,2,FALSE)</f>
        <v>1.4</v>
      </c>
      <c r="F87">
        <f>VLOOKUP(A87,mp,3,FALSE)</f>
        <v>0.5</v>
      </c>
      <c r="G87">
        <f>VLOOKUP(A87,mp,4,FALSE)</f>
        <v>0.2</v>
      </c>
      <c r="H87">
        <f>VLOOKUP(A87,mp,5,FALSE)</f>
        <v>0.5</v>
      </c>
      <c r="I87">
        <f>VLOOKUP(A87,mp,6,FALSE)</f>
        <v>0.3</v>
      </c>
      <c r="J87">
        <f t="shared" si="5"/>
        <v>2.9</v>
      </c>
      <c r="K87">
        <f t="shared" si="6"/>
        <v>0.8</v>
      </c>
      <c r="L87">
        <f t="shared" si="7"/>
        <v>1.5</v>
      </c>
      <c r="M87">
        <f t="shared" si="8"/>
        <v>1.3</v>
      </c>
      <c r="N87">
        <f t="shared" si="9"/>
        <v>1</v>
      </c>
    </row>
    <row r="88" spans="1:14" x14ac:dyDescent="0.25">
      <c r="A88" t="s">
        <v>93</v>
      </c>
      <c r="B88">
        <v>3500</v>
      </c>
      <c r="C88" t="s">
        <v>5</v>
      </c>
      <c r="D88" t="s">
        <v>16</v>
      </c>
      <c r="E88">
        <f>VLOOKUP(A88,mp,2,FALSE)</f>
        <v>1.3</v>
      </c>
      <c r="F88">
        <f>VLOOKUP(A88,mp,3,FALSE)</f>
        <v>0.5</v>
      </c>
      <c r="G88">
        <f>VLOOKUP(A88,mp,4,FALSE)</f>
        <v>0.2</v>
      </c>
      <c r="H88">
        <f>VLOOKUP(A88,mp,5,FALSE)</f>
        <v>0.4</v>
      </c>
      <c r="I88">
        <f>VLOOKUP(A88,mp,6,FALSE)</f>
        <v>0.1</v>
      </c>
      <c r="J88">
        <f t="shared" si="5"/>
        <v>2.5000000000000004</v>
      </c>
      <c r="K88">
        <f t="shared" si="6"/>
        <v>0.5</v>
      </c>
      <c r="L88">
        <f t="shared" si="7"/>
        <v>1.2</v>
      </c>
      <c r="M88">
        <f t="shared" si="8"/>
        <v>1</v>
      </c>
      <c r="N88">
        <f t="shared" si="9"/>
        <v>0.9</v>
      </c>
    </row>
    <row r="89" spans="1:14" x14ac:dyDescent="0.25">
      <c r="A89" t="s">
        <v>104</v>
      </c>
      <c r="B89">
        <v>3500</v>
      </c>
      <c r="C89" t="s">
        <v>5</v>
      </c>
      <c r="D89" t="s">
        <v>15</v>
      </c>
      <c r="E89">
        <f>VLOOKUP(A89,mp,2,FALSE)</f>
        <v>1.3</v>
      </c>
      <c r="F89">
        <f>VLOOKUP(A89,mp,3,FALSE)</f>
        <v>0.3</v>
      </c>
      <c r="G89">
        <f>VLOOKUP(A89,mp,4,FALSE)</f>
        <v>0.1</v>
      </c>
      <c r="H89">
        <f>VLOOKUP(A89,mp,5,FALSE)</f>
        <v>0.3</v>
      </c>
      <c r="I89">
        <f>VLOOKUP(A89,mp,6,FALSE)</f>
        <v>0.3</v>
      </c>
      <c r="J89">
        <f t="shared" si="5"/>
        <v>2.2999999999999998</v>
      </c>
      <c r="K89">
        <f t="shared" si="6"/>
        <v>0.6</v>
      </c>
      <c r="L89">
        <f t="shared" si="7"/>
        <v>0.99999999999999989</v>
      </c>
      <c r="M89">
        <f t="shared" si="8"/>
        <v>0.89999999999999991</v>
      </c>
      <c r="N89">
        <f t="shared" si="9"/>
        <v>0.6</v>
      </c>
    </row>
    <row r="90" spans="1:14" x14ac:dyDescent="0.25">
      <c r="A90" t="s">
        <v>92</v>
      </c>
      <c r="B90">
        <v>3500</v>
      </c>
      <c r="C90" t="s">
        <v>8</v>
      </c>
      <c r="D90" t="s">
        <v>16</v>
      </c>
      <c r="E90">
        <f>VLOOKUP(A90,mp,2,FALSE)</f>
        <v>0.1</v>
      </c>
      <c r="F90">
        <f>VLOOKUP(A90,mp,3,FALSE)</f>
        <v>0.1</v>
      </c>
      <c r="G90">
        <f>VLOOKUP(A90,mp,4,FALSE)</f>
        <v>0</v>
      </c>
      <c r="H90">
        <f>VLOOKUP(A90,mp,5,FALSE)</f>
        <v>0</v>
      </c>
      <c r="I90">
        <f>VLOOKUP(A90,mp,6,FALSE)</f>
        <v>0</v>
      </c>
      <c r="J90">
        <f t="shared" si="5"/>
        <v>0.2</v>
      </c>
      <c r="K90">
        <f t="shared" si="6"/>
        <v>0</v>
      </c>
      <c r="L90">
        <f t="shared" si="7"/>
        <v>0.1</v>
      </c>
      <c r="M90">
        <f t="shared" si="8"/>
        <v>0.1</v>
      </c>
      <c r="N90">
        <f t="shared" si="9"/>
        <v>0.1</v>
      </c>
    </row>
  </sheetData>
  <sortState ref="A2:I117">
    <sortCondition descending="1"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workbookViewId="0">
      <selection activeCell="B1" sqref="B1:F1"/>
    </sheetView>
  </sheetViews>
  <sheetFormatPr defaultRowHeight="15" x14ac:dyDescent="0.25"/>
  <cols>
    <col min="1" max="1" width="26.140625" customWidth="1"/>
  </cols>
  <sheetData>
    <row r="1" spans="1:6" x14ac:dyDescent="0.25">
      <c r="B1" t="s">
        <v>106</v>
      </c>
      <c r="C1" t="s">
        <v>107</v>
      </c>
      <c r="D1" t="s">
        <v>133</v>
      </c>
      <c r="E1" t="s">
        <v>134</v>
      </c>
      <c r="F1" t="s">
        <v>108</v>
      </c>
    </row>
    <row r="2" spans="1:6" x14ac:dyDescent="0.25">
      <c r="A2" t="s">
        <v>20</v>
      </c>
      <c r="B2">
        <v>36.9</v>
      </c>
      <c r="C2">
        <v>27.4</v>
      </c>
      <c r="D2">
        <v>9.5</v>
      </c>
      <c r="E2">
        <v>18.600000000000001</v>
      </c>
      <c r="F2">
        <v>8.6999999999999993</v>
      </c>
    </row>
    <row r="3" spans="1:6" x14ac:dyDescent="0.25">
      <c r="A3" t="s">
        <v>19</v>
      </c>
      <c r="B3">
        <v>34.799999999999997</v>
      </c>
      <c r="C3">
        <v>24.1</v>
      </c>
      <c r="D3">
        <v>8.3000000000000007</v>
      </c>
      <c r="E3">
        <v>17.899999999999999</v>
      </c>
      <c r="F3">
        <v>5.8</v>
      </c>
    </row>
    <row r="4" spans="1:6" x14ac:dyDescent="0.25">
      <c r="A4" t="s">
        <v>21</v>
      </c>
      <c r="B4">
        <v>34.299999999999997</v>
      </c>
      <c r="C4">
        <v>21.4</v>
      </c>
      <c r="D4">
        <v>7.5</v>
      </c>
      <c r="E4">
        <v>16.399999999999999</v>
      </c>
      <c r="F4">
        <v>10.8</v>
      </c>
    </row>
    <row r="5" spans="1:6" x14ac:dyDescent="0.25">
      <c r="A5" t="s">
        <v>109</v>
      </c>
      <c r="B5">
        <v>36.9</v>
      </c>
      <c r="C5">
        <v>19.8</v>
      </c>
      <c r="D5">
        <v>7.3</v>
      </c>
      <c r="E5">
        <v>14.3</v>
      </c>
      <c r="F5">
        <v>9.9</v>
      </c>
    </row>
    <row r="6" spans="1:6" x14ac:dyDescent="0.25">
      <c r="A6" t="s">
        <v>22</v>
      </c>
      <c r="B6">
        <v>36</v>
      </c>
      <c r="C6">
        <v>17.899999999999999</v>
      </c>
      <c r="D6">
        <v>7.2</v>
      </c>
      <c r="E6">
        <v>14.2</v>
      </c>
      <c r="F6">
        <v>12.9</v>
      </c>
    </row>
    <row r="7" spans="1:6" x14ac:dyDescent="0.25">
      <c r="A7" t="s">
        <v>18</v>
      </c>
      <c r="B7">
        <v>33.1</v>
      </c>
      <c r="C7">
        <v>22.7</v>
      </c>
      <c r="D7">
        <v>7.6</v>
      </c>
      <c r="E7">
        <v>15.6</v>
      </c>
      <c r="F7">
        <v>3.9</v>
      </c>
    </row>
    <row r="8" spans="1:6" x14ac:dyDescent="0.25">
      <c r="A8" t="s">
        <v>23</v>
      </c>
      <c r="B8">
        <v>35.6</v>
      </c>
      <c r="C8">
        <v>18.100000000000001</v>
      </c>
      <c r="D8">
        <v>6.4</v>
      </c>
      <c r="E8">
        <v>15.3</v>
      </c>
      <c r="F8">
        <v>5</v>
      </c>
    </row>
    <row r="9" spans="1:6" x14ac:dyDescent="0.25">
      <c r="A9" t="s">
        <v>24</v>
      </c>
      <c r="B9">
        <v>34.700000000000003</v>
      </c>
      <c r="C9">
        <v>17.899999999999999</v>
      </c>
      <c r="D9">
        <v>7.3</v>
      </c>
      <c r="E9">
        <v>15.8</v>
      </c>
      <c r="F9">
        <v>9.1</v>
      </c>
    </row>
    <row r="10" spans="1:6" x14ac:dyDescent="0.25">
      <c r="A10" t="s">
        <v>110</v>
      </c>
      <c r="B10">
        <v>35.9</v>
      </c>
      <c r="C10">
        <v>18.600000000000001</v>
      </c>
      <c r="D10">
        <v>6.6</v>
      </c>
      <c r="E10">
        <v>14.9</v>
      </c>
      <c r="F10">
        <v>4.4000000000000004</v>
      </c>
    </row>
    <row r="11" spans="1:6" x14ac:dyDescent="0.25">
      <c r="A11" t="s">
        <v>111</v>
      </c>
      <c r="B11">
        <v>36.799999999999997</v>
      </c>
      <c r="C11">
        <v>20.100000000000001</v>
      </c>
      <c r="D11">
        <v>7.1</v>
      </c>
      <c r="E11">
        <v>16.5</v>
      </c>
      <c r="F11">
        <v>4.5</v>
      </c>
    </row>
    <row r="12" spans="1:6" x14ac:dyDescent="0.25">
      <c r="A12" t="s">
        <v>27</v>
      </c>
      <c r="B12">
        <v>33.4</v>
      </c>
      <c r="C12">
        <v>16</v>
      </c>
      <c r="D12">
        <v>6</v>
      </c>
      <c r="E12">
        <v>13.2</v>
      </c>
      <c r="F12">
        <v>3.8</v>
      </c>
    </row>
    <row r="13" spans="1:6" x14ac:dyDescent="0.25">
      <c r="A13" t="s">
        <v>28</v>
      </c>
      <c r="B13">
        <v>31</v>
      </c>
      <c r="C13">
        <v>18.100000000000001</v>
      </c>
      <c r="D13">
        <v>6.5</v>
      </c>
      <c r="E13">
        <v>13.7</v>
      </c>
      <c r="F13">
        <v>7.8</v>
      </c>
    </row>
    <row r="14" spans="1:6" x14ac:dyDescent="0.25">
      <c r="A14" t="s">
        <v>25</v>
      </c>
      <c r="B14">
        <v>33.299999999999997</v>
      </c>
      <c r="C14">
        <v>12.8</v>
      </c>
      <c r="D14">
        <v>4.7</v>
      </c>
      <c r="E14">
        <v>9.6</v>
      </c>
      <c r="F14">
        <v>8</v>
      </c>
    </row>
    <row r="15" spans="1:6" x14ac:dyDescent="0.25">
      <c r="A15" t="s">
        <v>29</v>
      </c>
      <c r="B15">
        <v>32.299999999999997</v>
      </c>
      <c r="C15">
        <v>18.600000000000001</v>
      </c>
      <c r="D15">
        <v>6.8</v>
      </c>
      <c r="E15">
        <v>15.1</v>
      </c>
      <c r="F15">
        <v>6.7</v>
      </c>
    </row>
    <row r="16" spans="1:6" x14ac:dyDescent="0.25">
      <c r="A16" t="s">
        <v>36</v>
      </c>
      <c r="B16">
        <v>33.1</v>
      </c>
      <c r="C16">
        <v>14.6</v>
      </c>
      <c r="D16">
        <v>6.2</v>
      </c>
      <c r="E16">
        <v>12.6</v>
      </c>
      <c r="F16">
        <v>8.4</v>
      </c>
    </row>
    <row r="17" spans="1:6" x14ac:dyDescent="0.25">
      <c r="A17" t="s">
        <v>112</v>
      </c>
      <c r="B17">
        <v>36.4</v>
      </c>
      <c r="C17">
        <v>19</v>
      </c>
      <c r="D17">
        <v>7.1</v>
      </c>
      <c r="E17">
        <v>15.8</v>
      </c>
      <c r="F17">
        <v>4.0999999999999996</v>
      </c>
    </row>
    <row r="18" spans="1:6" x14ac:dyDescent="0.25">
      <c r="A18" t="s">
        <v>30</v>
      </c>
      <c r="B18">
        <v>32.9</v>
      </c>
      <c r="C18">
        <v>16.899999999999999</v>
      </c>
      <c r="D18">
        <v>6.1</v>
      </c>
      <c r="E18">
        <v>15</v>
      </c>
      <c r="F18">
        <v>4.2</v>
      </c>
    </row>
    <row r="19" spans="1:6" x14ac:dyDescent="0.25">
      <c r="A19" t="s">
        <v>26</v>
      </c>
      <c r="B19">
        <v>32.299999999999997</v>
      </c>
      <c r="C19">
        <v>12.6</v>
      </c>
      <c r="D19">
        <v>4.9000000000000004</v>
      </c>
      <c r="E19">
        <v>11.7</v>
      </c>
      <c r="F19">
        <v>4.4000000000000004</v>
      </c>
    </row>
    <row r="20" spans="1:6" x14ac:dyDescent="0.25">
      <c r="A20" t="s">
        <v>113</v>
      </c>
      <c r="B20">
        <v>29.8</v>
      </c>
      <c r="C20">
        <v>14.8</v>
      </c>
      <c r="D20">
        <v>5.8</v>
      </c>
      <c r="E20">
        <v>12.5</v>
      </c>
      <c r="F20">
        <v>8.8000000000000007</v>
      </c>
    </row>
    <row r="21" spans="1:6" x14ac:dyDescent="0.25">
      <c r="A21" t="s">
        <v>114</v>
      </c>
      <c r="B21">
        <v>30.9</v>
      </c>
      <c r="C21">
        <v>14.9</v>
      </c>
      <c r="D21">
        <v>5.4</v>
      </c>
      <c r="E21">
        <v>12.7</v>
      </c>
      <c r="F21">
        <v>3.4</v>
      </c>
    </row>
    <row r="22" spans="1:6" x14ac:dyDescent="0.25">
      <c r="A22" t="s">
        <v>38</v>
      </c>
      <c r="B22">
        <v>34.700000000000003</v>
      </c>
      <c r="C22">
        <v>17.3</v>
      </c>
      <c r="D22">
        <v>6.3</v>
      </c>
      <c r="E22">
        <v>13.8</v>
      </c>
      <c r="F22">
        <v>3.6</v>
      </c>
    </row>
    <row r="23" spans="1:6" x14ac:dyDescent="0.25">
      <c r="A23" t="s">
        <v>33</v>
      </c>
      <c r="B23">
        <v>29.8</v>
      </c>
      <c r="C23">
        <v>12.9</v>
      </c>
      <c r="D23">
        <v>4.4000000000000004</v>
      </c>
      <c r="E23">
        <v>9.5</v>
      </c>
      <c r="F23">
        <v>9.3000000000000007</v>
      </c>
    </row>
    <row r="24" spans="1:6" x14ac:dyDescent="0.25">
      <c r="A24" t="s">
        <v>31</v>
      </c>
      <c r="B24">
        <v>33.5</v>
      </c>
      <c r="C24">
        <v>14.5</v>
      </c>
      <c r="D24">
        <v>5</v>
      </c>
      <c r="E24">
        <v>12.2</v>
      </c>
      <c r="F24">
        <v>3.2</v>
      </c>
    </row>
    <row r="25" spans="1:6" x14ac:dyDescent="0.25">
      <c r="A25" t="s">
        <v>34</v>
      </c>
      <c r="B25">
        <v>36.9</v>
      </c>
      <c r="C25">
        <v>16.2</v>
      </c>
      <c r="D25">
        <v>5.9</v>
      </c>
      <c r="E25">
        <v>13.1</v>
      </c>
      <c r="F25">
        <v>5.4</v>
      </c>
    </row>
    <row r="26" spans="1:6" x14ac:dyDescent="0.25">
      <c r="A26" t="s">
        <v>35</v>
      </c>
      <c r="B26">
        <v>30.1</v>
      </c>
      <c r="C26">
        <v>12.6</v>
      </c>
      <c r="D26">
        <v>5.0999999999999996</v>
      </c>
      <c r="E26">
        <v>11.1</v>
      </c>
      <c r="F26">
        <v>8.5</v>
      </c>
    </row>
    <row r="27" spans="1:6" x14ac:dyDescent="0.25">
      <c r="A27" t="s">
        <v>39</v>
      </c>
      <c r="B27">
        <v>31.5</v>
      </c>
      <c r="C27">
        <v>17.2</v>
      </c>
      <c r="D27">
        <v>6.2</v>
      </c>
      <c r="E27">
        <v>14.1</v>
      </c>
      <c r="F27">
        <v>3.2</v>
      </c>
    </row>
    <row r="28" spans="1:6" x14ac:dyDescent="0.25">
      <c r="A28" t="s">
        <v>32</v>
      </c>
      <c r="B28">
        <v>32.5</v>
      </c>
      <c r="C28">
        <v>14.3</v>
      </c>
      <c r="D28">
        <v>5.9</v>
      </c>
      <c r="E28">
        <v>13.1</v>
      </c>
      <c r="F28">
        <v>5.8</v>
      </c>
    </row>
    <row r="29" spans="1:6" x14ac:dyDescent="0.25">
      <c r="A29" t="s">
        <v>37</v>
      </c>
      <c r="B29">
        <v>31.2</v>
      </c>
      <c r="C29">
        <v>13</v>
      </c>
      <c r="D29">
        <v>5</v>
      </c>
      <c r="E29">
        <v>12.4</v>
      </c>
      <c r="F29">
        <v>3.5</v>
      </c>
    </row>
    <row r="30" spans="1:6" x14ac:dyDescent="0.25">
      <c r="A30" t="s">
        <v>45</v>
      </c>
      <c r="B30">
        <v>28.6</v>
      </c>
      <c r="C30">
        <v>11.8</v>
      </c>
      <c r="D30">
        <v>4.5</v>
      </c>
      <c r="E30">
        <v>8.9</v>
      </c>
      <c r="F30">
        <v>7.4</v>
      </c>
    </row>
    <row r="31" spans="1:6" x14ac:dyDescent="0.25">
      <c r="A31" t="s">
        <v>41</v>
      </c>
      <c r="B31">
        <v>34.700000000000003</v>
      </c>
      <c r="C31">
        <v>14</v>
      </c>
      <c r="D31">
        <v>5.0999999999999996</v>
      </c>
      <c r="E31">
        <v>13.1</v>
      </c>
      <c r="F31">
        <v>4.2</v>
      </c>
    </row>
    <row r="32" spans="1:6" x14ac:dyDescent="0.25">
      <c r="A32" t="s">
        <v>115</v>
      </c>
      <c r="B32">
        <v>28.8</v>
      </c>
      <c r="C32">
        <v>13.3</v>
      </c>
      <c r="D32">
        <v>5.3</v>
      </c>
      <c r="E32">
        <v>12.2</v>
      </c>
      <c r="F32">
        <v>5.4</v>
      </c>
    </row>
    <row r="33" spans="1:6" x14ac:dyDescent="0.25">
      <c r="A33" t="s">
        <v>42</v>
      </c>
      <c r="B33">
        <v>31.8</v>
      </c>
      <c r="C33">
        <v>13.7</v>
      </c>
      <c r="D33">
        <v>5</v>
      </c>
      <c r="E33">
        <v>11.4</v>
      </c>
      <c r="F33">
        <v>4.5</v>
      </c>
    </row>
    <row r="34" spans="1:6" x14ac:dyDescent="0.25">
      <c r="A34" t="s">
        <v>49</v>
      </c>
      <c r="B34">
        <v>26.8</v>
      </c>
      <c r="C34">
        <v>15</v>
      </c>
      <c r="D34">
        <v>4.8</v>
      </c>
      <c r="E34">
        <v>11.4</v>
      </c>
      <c r="F34">
        <v>2.8</v>
      </c>
    </row>
    <row r="35" spans="1:6" x14ac:dyDescent="0.25">
      <c r="A35" t="s">
        <v>43</v>
      </c>
      <c r="B35">
        <v>33.299999999999997</v>
      </c>
      <c r="C35">
        <v>11.9</v>
      </c>
      <c r="D35">
        <v>4.2</v>
      </c>
      <c r="E35">
        <v>9.6</v>
      </c>
      <c r="F35">
        <v>5</v>
      </c>
    </row>
    <row r="36" spans="1:6" x14ac:dyDescent="0.25">
      <c r="A36" t="s">
        <v>48</v>
      </c>
      <c r="B36">
        <v>35</v>
      </c>
      <c r="C36">
        <v>13</v>
      </c>
      <c r="D36">
        <v>5</v>
      </c>
      <c r="E36">
        <v>11.9</v>
      </c>
      <c r="F36">
        <v>3.9</v>
      </c>
    </row>
    <row r="37" spans="1:6" x14ac:dyDescent="0.25">
      <c r="A37" t="s">
        <v>52</v>
      </c>
      <c r="B37">
        <v>27</v>
      </c>
      <c r="C37">
        <v>9.1</v>
      </c>
      <c r="D37">
        <v>3.7</v>
      </c>
      <c r="E37">
        <v>7.3</v>
      </c>
      <c r="F37">
        <v>7.9</v>
      </c>
    </row>
    <row r="38" spans="1:6" x14ac:dyDescent="0.25">
      <c r="A38" t="s">
        <v>44</v>
      </c>
      <c r="B38">
        <v>25.3</v>
      </c>
      <c r="C38">
        <v>11.7</v>
      </c>
      <c r="D38">
        <v>4.2</v>
      </c>
      <c r="E38">
        <v>9.8000000000000007</v>
      </c>
      <c r="F38">
        <v>2.2999999999999998</v>
      </c>
    </row>
    <row r="39" spans="1:6" x14ac:dyDescent="0.25">
      <c r="A39" t="s">
        <v>50</v>
      </c>
      <c r="B39">
        <v>27.8</v>
      </c>
      <c r="C39">
        <v>12.4</v>
      </c>
      <c r="D39">
        <v>4.7</v>
      </c>
      <c r="E39">
        <v>11.4</v>
      </c>
      <c r="F39">
        <v>3.5</v>
      </c>
    </row>
    <row r="40" spans="1:6" x14ac:dyDescent="0.25">
      <c r="A40" t="s">
        <v>53</v>
      </c>
      <c r="B40">
        <v>25.3</v>
      </c>
      <c r="C40">
        <v>12</v>
      </c>
      <c r="D40">
        <v>4.5</v>
      </c>
      <c r="E40">
        <v>9.6999999999999993</v>
      </c>
      <c r="F40">
        <v>4.2</v>
      </c>
    </row>
    <row r="41" spans="1:6" x14ac:dyDescent="0.25">
      <c r="A41" t="s">
        <v>46</v>
      </c>
      <c r="B41">
        <v>32</v>
      </c>
      <c r="C41">
        <v>12.3</v>
      </c>
      <c r="D41">
        <v>4.4000000000000004</v>
      </c>
      <c r="E41">
        <v>10.8</v>
      </c>
      <c r="F41">
        <v>3.4</v>
      </c>
    </row>
    <row r="42" spans="1:6" x14ac:dyDescent="0.25">
      <c r="A42" t="s">
        <v>51</v>
      </c>
      <c r="B42">
        <v>26.9</v>
      </c>
      <c r="C42">
        <v>9.4</v>
      </c>
      <c r="D42">
        <v>3.4</v>
      </c>
      <c r="E42">
        <v>6.7</v>
      </c>
      <c r="F42">
        <v>3.9</v>
      </c>
    </row>
    <row r="43" spans="1:6" x14ac:dyDescent="0.25">
      <c r="A43" t="s">
        <v>116</v>
      </c>
      <c r="B43">
        <v>23.6</v>
      </c>
      <c r="C43">
        <v>9.4</v>
      </c>
      <c r="D43">
        <v>3.9</v>
      </c>
      <c r="E43">
        <v>8.6999999999999993</v>
      </c>
      <c r="F43">
        <v>6.5</v>
      </c>
    </row>
    <row r="44" spans="1:6" x14ac:dyDescent="0.25">
      <c r="A44" t="s">
        <v>56</v>
      </c>
      <c r="B44">
        <v>27</v>
      </c>
      <c r="C44">
        <v>11.6</v>
      </c>
      <c r="D44">
        <v>4.2</v>
      </c>
      <c r="E44">
        <v>8.6</v>
      </c>
      <c r="F44">
        <v>4.4000000000000004</v>
      </c>
    </row>
    <row r="45" spans="1:6" x14ac:dyDescent="0.25">
      <c r="A45" t="s">
        <v>59</v>
      </c>
      <c r="B45">
        <v>29.5</v>
      </c>
      <c r="C45">
        <v>11.1</v>
      </c>
      <c r="D45">
        <v>3.9</v>
      </c>
      <c r="E45">
        <v>9.1</v>
      </c>
      <c r="F45">
        <v>4.8</v>
      </c>
    </row>
    <row r="46" spans="1:6" x14ac:dyDescent="0.25">
      <c r="A46" t="s">
        <v>117</v>
      </c>
      <c r="B46">
        <v>28</v>
      </c>
      <c r="C46">
        <v>11.8</v>
      </c>
      <c r="D46">
        <v>4.4000000000000004</v>
      </c>
      <c r="E46">
        <v>10.1</v>
      </c>
      <c r="F46">
        <v>4.2</v>
      </c>
    </row>
    <row r="47" spans="1:6" x14ac:dyDescent="0.25">
      <c r="A47" t="s">
        <v>102</v>
      </c>
      <c r="B47">
        <v>30.5</v>
      </c>
      <c r="C47">
        <v>10.4</v>
      </c>
      <c r="D47">
        <v>3.6</v>
      </c>
      <c r="E47">
        <v>7.9</v>
      </c>
      <c r="F47">
        <v>4</v>
      </c>
    </row>
    <row r="48" spans="1:6" x14ac:dyDescent="0.25">
      <c r="A48" t="s">
        <v>118</v>
      </c>
      <c r="B48">
        <v>26.4</v>
      </c>
      <c r="C48">
        <v>7.5</v>
      </c>
      <c r="D48">
        <v>2.8</v>
      </c>
      <c r="E48">
        <v>6.1</v>
      </c>
      <c r="F48">
        <v>8.1</v>
      </c>
    </row>
    <row r="49" spans="1:6" x14ac:dyDescent="0.25">
      <c r="A49" t="s">
        <v>64</v>
      </c>
      <c r="B49">
        <v>27.3</v>
      </c>
      <c r="C49">
        <v>7.7</v>
      </c>
      <c r="D49">
        <v>3.1</v>
      </c>
      <c r="E49">
        <v>6.1</v>
      </c>
      <c r="F49">
        <v>5.8</v>
      </c>
    </row>
    <row r="50" spans="1:6" x14ac:dyDescent="0.25">
      <c r="A50" t="s">
        <v>55</v>
      </c>
      <c r="B50">
        <v>20.9</v>
      </c>
      <c r="C50">
        <v>8</v>
      </c>
      <c r="D50">
        <v>3.1</v>
      </c>
      <c r="E50">
        <v>5.5</v>
      </c>
      <c r="F50">
        <v>6.2</v>
      </c>
    </row>
    <row r="51" spans="1:6" x14ac:dyDescent="0.25">
      <c r="A51" t="s">
        <v>40</v>
      </c>
      <c r="B51">
        <v>18.100000000000001</v>
      </c>
      <c r="C51">
        <v>9.8000000000000007</v>
      </c>
      <c r="D51">
        <v>3.8</v>
      </c>
      <c r="E51">
        <v>6.9</v>
      </c>
      <c r="F51">
        <v>5.9</v>
      </c>
    </row>
    <row r="52" spans="1:6" x14ac:dyDescent="0.25">
      <c r="A52" t="s">
        <v>58</v>
      </c>
      <c r="B52">
        <v>22.1</v>
      </c>
      <c r="C52">
        <v>6.8</v>
      </c>
      <c r="D52">
        <v>2.8</v>
      </c>
      <c r="E52">
        <v>5</v>
      </c>
      <c r="F52">
        <v>6.3</v>
      </c>
    </row>
    <row r="53" spans="1:6" x14ac:dyDescent="0.25">
      <c r="A53" t="s">
        <v>62</v>
      </c>
      <c r="B53">
        <v>27.6</v>
      </c>
      <c r="C53">
        <v>9.1</v>
      </c>
      <c r="D53">
        <v>3.5</v>
      </c>
      <c r="E53">
        <v>8.3000000000000007</v>
      </c>
      <c r="F53">
        <v>3.4</v>
      </c>
    </row>
    <row r="54" spans="1:6" x14ac:dyDescent="0.25">
      <c r="A54" t="s">
        <v>119</v>
      </c>
      <c r="B54">
        <v>27.2</v>
      </c>
      <c r="C54">
        <v>8</v>
      </c>
      <c r="D54">
        <v>2.8</v>
      </c>
      <c r="E54">
        <v>6.7</v>
      </c>
      <c r="F54">
        <v>4.9000000000000004</v>
      </c>
    </row>
    <row r="55" spans="1:6" x14ac:dyDescent="0.25">
      <c r="A55" t="s">
        <v>120</v>
      </c>
      <c r="B55">
        <v>27.7</v>
      </c>
      <c r="C55">
        <v>10.3</v>
      </c>
      <c r="D55">
        <v>4</v>
      </c>
      <c r="E55">
        <v>8.6</v>
      </c>
      <c r="F55">
        <v>2.9</v>
      </c>
    </row>
    <row r="56" spans="1:6" x14ac:dyDescent="0.25">
      <c r="A56" t="s">
        <v>61</v>
      </c>
      <c r="B56">
        <v>27.1</v>
      </c>
      <c r="C56">
        <v>9</v>
      </c>
      <c r="D56">
        <v>3.3</v>
      </c>
      <c r="E56">
        <v>9</v>
      </c>
      <c r="F56">
        <v>2.8</v>
      </c>
    </row>
    <row r="57" spans="1:6" x14ac:dyDescent="0.25">
      <c r="A57" t="s">
        <v>73</v>
      </c>
      <c r="B57">
        <v>22.2</v>
      </c>
      <c r="C57">
        <v>10.9</v>
      </c>
      <c r="D57">
        <v>4</v>
      </c>
      <c r="E57">
        <v>9.3000000000000007</v>
      </c>
      <c r="F57">
        <v>2.6</v>
      </c>
    </row>
    <row r="58" spans="1:6" x14ac:dyDescent="0.25">
      <c r="A58" t="s">
        <v>121</v>
      </c>
      <c r="B58">
        <v>25.6</v>
      </c>
      <c r="C58">
        <v>8.6</v>
      </c>
      <c r="D58">
        <v>3.3</v>
      </c>
      <c r="E58">
        <v>7.6</v>
      </c>
      <c r="F58">
        <v>3.6</v>
      </c>
    </row>
    <row r="59" spans="1:6" x14ac:dyDescent="0.25">
      <c r="A59" t="s">
        <v>68</v>
      </c>
      <c r="B59">
        <v>22</v>
      </c>
      <c r="C59">
        <v>7.5</v>
      </c>
      <c r="D59">
        <v>2.9</v>
      </c>
      <c r="E59">
        <v>6.2</v>
      </c>
      <c r="F59">
        <v>2.4</v>
      </c>
    </row>
    <row r="60" spans="1:6" x14ac:dyDescent="0.25">
      <c r="A60" t="s">
        <v>60</v>
      </c>
      <c r="B60">
        <v>20.9</v>
      </c>
      <c r="C60">
        <v>8.1</v>
      </c>
      <c r="D60">
        <v>2.9</v>
      </c>
      <c r="E60">
        <v>6.7</v>
      </c>
      <c r="F60">
        <v>2.4</v>
      </c>
    </row>
    <row r="61" spans="1:6" x14ac:dyDescent="0.25">
      <c r="A61" t="s">
        <v>122</v>
      </c>
      <c r="B61">
        <v>22.6</v>
      </c>
      <c r="C61">
        <v>9.6</v>
      </c>
      <c r="D61">
        <v>3.6</v>
      </c>
      <c r="E61">
        <v>8.3000000000000007</v>
      </c>
      <c r="F61">
        <v>3.1</v>
      </c>
    </row>
    <row r="62" spans="1:6" x14ac:dyDescent="0.25">
      <c r="A62" t="s">
        <v>67</v>
      </c>
      <c r="B62">
        <v>19.2</v>
      </c>
      <c r="C62">
        <v>8.4</v>
      </c>
      <c r="D62">
        <v>3.2</v>
      </c>
      <c r="E62">
        <v>6.1</v>
      </c>
      <c r="F62">
        <v>4.5999999999999996</v>
      </c>
    </row>
    <row r="63" spans="1:6" x14ac:dyDescent="0.25">
      <c r="A63" t="s">
        <v>79</v>
      </c>
      <c r="B63">
        <v>22.2</v>
      </c>
      <c r="C63">
        <v>7.8</v>
      </c>
      <c r="D63">
        <v>2.9</v>
      </c>
      <c r="E63">
        <v>7.3</v>
      </c>
      <c r="F63">
        <v>3.6</v>
      </c>
    </row>
    <row r="64" spans="1:6" x14ac:dyDescent="0.25">
      <c r="A64" t="s">
        <v>94</v>
      </c>
      <c r="B64">
        <v>21.2</v>
      </c>
      <c r="C64">
        <v>7.9</v>
      </c>
      <c r="D64">
        <v>2.8</v>
      </c>
      <c r="E64">
        <v>6.8</v>
      </c>
      <c r="F64">
        <v>2.1</v>
      </c>
    </row>
    <row r="65" spans="1:6" x14ac:dyDescent="0.25">
      <c r="A65" t="s">
        <v>57</v>
      </c>
      <c r="B65">
        <v>20.7</v>
      </c>
      <c r="C65">
        <v>6.4</v>
      </c>
      <c r="D65">
        <v>2.5</v>
      </c>
      <c r="E65">
        <v>5.9</v>
      </c>
      <c r="F65">
        <v>2.2000000000000002</v>
      </c>
    </row>
    <row r="66" spans="1:6" x14ac:dyDescent="0.25">
      <c r="A66" t="s">
        <v>123</v>
      </c>
      <c r="B66">
        <v>19</v>
      </c>
      <c r="C66">
        <v>7</v>
      </c>
      <c r="D66">
        <v>2.4</v>
      </c>
      <c r="E66">
        <v>6.4</v>
      </c>
      <c r="F66">
        <v>2.2000000000000002</v>
      </c>
    </row>
    <row r="67" spans="1:6" x14ac:dyDescent="0.25">
      <c r="A67" t="s">
        <v>63</v>
      </c>
      <c r="B67">
        <v>22</v>
      </c>
      <c r="C67">
        <v>9.8000000000000007</v>
      </c>
      <c r="D67">
        <v>3.5</v>
      </c>
      <c r="E67">
        <v>8.3000000000000007</v>
      </c>
      <c r="F67">
        <v>2</v>
      </c>
    </row>
    <row r="68" spans="1:6" x14ac:dyDescent="0.25">
      <c r="A68" t="s">
        <v>54</v>
      </c>
      <c r="B68">
        <v>17</v>
      </c>
      <c r="C68">
        <v>6.6</v>
      </c>
      <c r="D68">
        <v>2.5</v>
      </c>
      <c r="E68">
        <v>5.0999999999999996</v>
      </c>
      <c r="F68">
        <v>4.4000000000000004</v>
      </c>
    </row>
    <row r="69" spans="1:6" x14ac:dyDescent="0.25">
      <c r="A69" t="s">
        <v>105</v>
      </c>
      <c r="B69">
        <v>18.5</v>
      </c>
      <c r="C69">
        <v>6.7</v>
      </c>
      <c r="D69">
        <v>2.4</v>
      </c>
      <c r="E69">
        <v>5.4</v>
      </c>
      <c r="F69">
        <v>2</v>
      </c>
    </row>
    <row r="70" spans="1:6" x14ac:dyDescent="0.25">
      <c r="A70" t="s">
        <v>124</v>
      </c>
      <c r="B70">
        <v>16.8</v>
      </c>
      <c r="C70">
        <v>6.4</v>
      </c>
      <c r="D70">
        <v>2.4</v>
      </c>
      <c r="E70">
        <v>4.5999999999999996</v>
      </c>
      <c r="F70">
        <v>4.5999999999999996</v>
      </c>
    </row>
    <row r="71" spans="1:6" x14ac:dyDescent="0.25">
      <c r="A71" t="s">
        <v>125</v>
      </c>
      <c r="B71">
        <v>18.5</v>
      </c>
      <c r="C71">
        <v>5.9</v>
      </c>
      <c r="D71">
        <v>2.2999999999999998</v>
      </c>
      <c r="E71">
        <v>5.5</v>
      </c>
      <c r="F71">
        <v>2.9</v>
      </c>
    </row>
    <row r="72" spans="1:6" x14ac:dyDescent="0.25">
      <c r="A72" t="s">
        <v>65</v>
      </c>
      <c r="B72">
        <v>21.9</v>
      </c>
      <c r="C72">
        <v>7.9</v>
      </c>
      <c r="D72">
        <v>3.2</v>
      </c>
      <c r="E72">
        <v>7</v>
      </c>
      <c r="F72">
        <v>2.8</v>
      </c>
    </row>
    <row r="73" spans="1:6" x14ac:dyDescent="0.25">
      <c r="A73" t="s">
        <v>72</v>
      </c>
      <c r="B73">
        <v>20</v>
      </c>
      <c r="C73">
        <v>7.1</v>
      </c>
      <c r="D73">
        <v>2.5</v>
      </c>
      <c r="E73">
        <v>5.5</v>
      </c>
      <c r="F73">
        <v>2.7</v>
      </c>
    </row>
    <row r="74" spans="1:6" x14ac:dyDescent="0.25">
      <c r="A74" t="s">
        <v>126</v>
      </c>
      <c r="B74">
        <v>15.7</v>
      </c>
      <c r="C74">
        <v>6.5</v>
      </c>
      <c r="D74">
        <v>2.2999999999999998</v>
      </c>
      <c r="E74">
        <v>5.2</v>
      </c>
      <c r="F74">
        <v>3</v>
      </c>
    </row>
    <row r="75" spans="1:6" x14ac:dyDescent="0.25">
      <c r="A75" t="s">
        <v>84</v>
      </c>
      <c r="B75">
        <v>9.6</v>
      </c>
      <c r="C75">
        <v>4.8</v>
      </c>
      <c r="D75">
        <v>2.1</v>
      </c>
      <c r="E75">
        <v>4.0999999999999996</v>
      </c>
      <c r="F75">
        <v>2.6</v>
      </c>
    </row>
    <row r="76" spans="1:6" x14ac:dyDescent="0.25">
      <c r="A76" t="s">
        <v>87</v>
      </c>
      <c r="B76">
        <v>13.4</v>
      </c>
      <c r="C76">
        <v>4.9000000000000004</v>
      </c>
      <c r="D76">
        <v>2</v>
      </c>
      <c r="E76">
        <v>3.6</v>
      </c>
      <c r="F76">
        <v>3.8</v>
      </c>
    </row>
    <row r="77" spans="1:6" x14ac:dyDescent="0.25">
      <c r="A77" t="s">
        <v>98</v>
      </c>
      <c r="B77">
        <v>16.399999999999999</v>
      </c>
      <c r="C77">
        <v>6.2</v>
      </c>
      <c r="D77">
        <v>2.2000000000000002</v>
      </c>
      <c r="E77">
        <v>5.7</v>
      </c>
      <c r="F77">
        <v>2</v>
      </c>
    </row>
    <row r="78" spans="1:6" x14ac:dyDescent="0.25">
      <c r="A78" t="s">
        <v>70</v>
      </c>
      <c r="B78">
        <v>12.5</v>
      </c>
      <c r="C78">
        <v>4.3</v>
      </c>
      <c r="D78">
        <v>1.7</v>
      </c>
      <c r="E78">
        <v>3.5</v>
      </c>
      <c r="F78">
        <v>4.2</v>
      </c>
    </row>
    <row r="79" spans="1:6" x14ac:dyDescent="0.25">
      <c r="A79" t="s">
        <v>127</v>
      </c>
      <c r="B79">
        <v>15.4</v>
      </c>
      <c r="C79">
        <v>5.2</v>
      </c>
      <c r="D79">
        <v>1.9</v>
      </c>
      <c r="E79">
        <v>4.5999999999999996</v>
      </c>
      <c r="F79">
        <v>2.2000000000000002</v>
      </c>
    </row>
    <row r="80" spans="1:6" x14ac:dyDescent="0.25">
      <c r="A80" t="s">
        <v>71</v>
      </c>
      <c r="B80">
        <v>13.8</v>
      </c>
      <c r="C80">
        <v>5.5</v>
      </c>
      <c r="D80">
        <v>1.9</v>
      </c>
      <c r="E80">
        <v>4.9000000000000004</v>
      </c>
      <c r="F80">
        <v>1.3</v>
      </c>
    </row>
    <row r="81" spans="1:6" x14ac:dyDescent="0.25">
      <c r="A81" t="s">
        <v>81</v>
      </c>
      <c r="B81">
        <v>14.5</v>
      </c>
      <c r="C81">
        <v>6.1</v>
      </c>
      <c r="D81">
        <v>2.2000000000000002</v>
      </c>
      <c r="E81">
        <v>5</v>
      </c>
      <c r="F81">
        <v>1.9</v>
      </c>
    </row>
    <row r="82" spans="1:6" x14ac:dyDescent="0.25">
      <c r="A82" t="s">
        <v>99</v>
      </c>
      <c r="B82">
        <v>14.5</v>
      </c>
      <c r="C82">
        <v>3.7</v>
      </c>
      <c r="D82">
        <v>1.4</v>
      </c>
      <c r="E82">
        <v>3.8</v>
      </c>
      <c r="F82">
        <v>1.4</v>
      </c>
    </row>
    <row r="83" spans="1:6" x14ac:dyDescent="0.25">
      <c r="A83" t="s">
        <v>96</v>
      </c>
      <c r="B83">
        <v>11.7</v>
      </c>
      <c r="C83">
        <v>2.9</v>
      </c>
      <c r="D83">
        <v>1.2</v>
      </c>
      <c r="E83">
        <v>2.4</v>
      </c>
      <c r="F83">
        <v>3.1</v>
      </c>
    </row>
    <row r="84" spans="1:6" x14ac:dyDescent="0.25">
      <c r="A84" t="s">
        <v>69</v>
      </c>
      <c r="B84">
        <v>10.7</v>
      </c>
      <c r="C84">
        <v>4.8</v>
      </c>
      <c r="D84">
        <v>1.8</v>
      </c>
      <c r="E84">
        <v>3.8</v>
      </c>
      <c r="F84">
        <v>2.8</v>
      </c>
    </row>
    <row r="85" spans="1:6" x14ac:dyDescent="0.25">
      <c r="A85" t="s">
        <v>128</v>
      </c>
      <c r="B85">
        <v>12.9</v>
      </c>
      <c r="C85">
        <v>3.6</v>
      </c>
      <c r="D85">
        <v>1.3</v>
      </c>
      <c r="E85">
        <v>4</v>
      </c>
      <c r="F85">
        <v>2.1</v>
      </c>
    </row>
    <row r="86" spans="1:6" x14ac:dyDescent="0.25">
      <c r="A86" t="s">
        <v>95</v>
      </c>
      <c r="B86">
        <v>9.4</v>
      </c>
      <c r="C86">
        <v>2.9</v>
      </c>
      <c r="D86">
        <v>1</v>
      </c>
      <c r="E86">
        <v>2.5</v>
      </c>
      <c r="F86">
        <v>1.7</v>
      </c>
    </row>
    <row r="87" spans="1:6" x14ac:dyDescent="0.25">
      <c r="A87" t="s">
        <v>47</v>
      </c>
      <c r="B87">
        <v>9.1999999999999993</v>
      </c>
      <c r="C87">
        <v>2.4</v>
      </c>
      <c r="D87">
        <v>1.1000000000000001</v>
      </c>
      <c r="E87">
        <v>1.9</v>
      </c>
      <c r="F87">
        <v>2.2999999999999998</v>
      </c>
    </row>
    <row r="88" spans="1:6" x14ac:dyDescent="0.25">
      <c r="A88" t="s">
        <v>83</v>
      </c>
      <c r="B88">
        <v>8.9</v>
      </c>
      <c r="C88">
        <v>4</v>
      </c>
      <c r="D88">
        <v>1.5</v>
      </c>
      <c r="E88">
        <v>3.6</v>
      </c>
      <c r="F88">
        <v>0.9</v>
      </c>
    </row>
    <row r="89" spans="1:6" x14ac:dyDescent="0.25">
      <c r="A89" t="s">
        <v>86</v>
      </c>
      <c r="B89">
        <v>6.3</v>
      </c>
      <c r="C89">
        <v>2.1</v>
      </c>
      <c r="D89">
        <v>0.8</v>
      </c>
      <c r="E89">
        <v>1.9</v>
      </c>
      <c r="F89">
        <v>0.8</v>
      </c>
    </row>
    <row r="90" spans="1:6" x14ac:dyDescent="0.25">
      <c r="A90" t="s">
        <v>74</v>
      </c>
      <c r="B90">
        <v>4.8</v>
      </c>
      <c r="C90">
        <v>1.6</v>
      </c>
      <c r="D90">
        <v>0.6</v>
      </c>
      <c r="E90">
        <v>1.1000000000000001</v>
      </c>
      <c r="F90">
        <v>1.1000000000000001</v>
      </c>
    </row>
    <row r="91" spans="1:6" x14ac:dyDescent="0.25">
      <c r="A91" t="s">
        <v>80</v>
      </c>
      <c r="B91">
        <v>4.5</v>
      </c>
      <c r="C91">
        <v>1.2</v>
      </c>
      <c r="D91">
        <v>0.4</v>
      </c>
      <c r="E91">
        <v>0.7</v>
      </c>
      <c r="F91">
        <v>1.4</v>
      </c>
    </row>
    <row r="92" spans="1:6" x14ac:dyDescent="0.25">
      <c r="A92" t="s">
        <v>129</v>
      </c>
      <c r="B92">
        <v>4.8</v>
      </c>
      <c r="C92">
        <v>1.3</v>
      </c>
      <c r="D92">
        <v>0.5</v>
      </c>
      <c r="E92">
        <v>1.3</v>
      </c>
      <c r="F92">
        <v>0.4</v>
      </c>
    </row>
    <row r="93" spans="1:6" x14ac:dyDescent="0.25">
      <c r="A93" t="s">
        <v>88</v>
      </c>
      <c r="B93">
        <v>4.4000000000000004</v>
      </c>
      <c r="C93">
        <v>1.8</v>
      </c>
      <c r="D93">
        <v>0.7</v>
      </c>
      <c r="E93">
        <v>1.6</v>
      </c>
      <c r="F93">
        <v>0.8</v>
      </c>
    </row>
    <row r="94" spans="1:6" x14ac:dyDescent="0.25">
      <c r="A94" t="s">
        <v>89</v>
      </c>
      <c r="B94">
        <v>4.3</v>
      </c>
      <c r="C94">
        <v>1.3</v>
      </c>
      <c r="D94">
        <v>0.5</v>
      </c>
      <c r="E94">
        <v>1.3</v>
      </c>
      <c r="F94">
        <v>0.8</v>
      </c>
    </row>
    <row r="95" spans="1:6" x14ac:dyDescent="0.25">
      <c r="A95" t="s">
        <v>75</v>
      </c>
      <c r="B95">
        <v>4.0999999999999996</v>
      </c>
      <c r="C95">
        <v>1.5</v>
      </c>
      <c r="D95">
        <v>0.5</v>
      </c>
      <c r="E95">
        <v>1.4</v>
      </c>
      <c r="F95">
        <v>0.4</v>
      </c>
    </row>
    <row r="96" spans="1:6" x14ac:dyDescent="0.25">
      <c r="A96" t="s">
        <v>97</v>
      </c>
      <c r="B96">
        <v>3.7</v>
      </c>
      <c r="C96">
        <v>1.4</v>
      </c>
      <c r="D96">
        <v>0.5</v>
      </c>
      <c r="E96">
        <v>1.3</v>
      </c>
      <c r="F96">
        <v>0.7</v>
      </c>
    </row>
    <row r="97" spans="1:6" x14ac:dyDescent="0.25">
      <c r="A97" t="s">
        <v>78</v>
      </c>
      <c r="B97">
        <v>4.5999999999999996</v>
      </c>
      <c r="C97">
        <v>1.4</v>
      </c>
      <c r="D97">
        <v>0.5</v>
      </c>
      <c r="E97">
        <v>1.4</v>
      </c>
      <c r="F97">
        <v>0.4</v>
      </c>
    </row>
    <row r="98" spans="1:6" x14ac:dyDescent="0.25">
      <c r="A98" t="s">
        <v>130</v>
      </c>
      <c r="B98">
        <v>3.4</v>
      </c>
      <c r="C98">
        <v>1.3</v>
      </c>
      <c r="D98">
        <v>0.5</v>
      </c>
      <c r="E98">
        <v>1</v>
      </c>
      <c r="F98">
        <v>0.5</v>
      </c>
    </row>
    <row r="99" spans="1:6" x14ac:dyDescent="0.25">
      <c r="A99" t="s">
        <v>131</v>
      </c>
      <c r="B99">
        <v>3.4</v>
      </c>
      <c r="C99">
        <v>1.3</v>
      </c>
      <c r="D99">
        <v>0.4</v>
      </c>
      <c r="E99">
        <v>1.1000000000000001</v>
      </c>
      <c r="F99">
        <v>0.4</v>
      </c>
    </row>
    <row r="100" spans="1:6" x14ac:dyDescent="0.25">
      <c r="A100" t="s">
        <v>82</v>
      </c>
      <c r="B100">
        <v>3.4</v>
      </c>
      <c r="C100">
        <v>1</v>
      </c>
      <c r="D100">
        <v>0.4</v>
      </c>
      <c r="E100">
        <v>0.9</v>
      </c>
      <c r="F100">
        <v>0.3</v>
      </c>
    </row>
    <row r="101" spans="1:6" x14ac:dyDescent="0.25">
      <c r="A101" t="s">
        <v>100</v>
      </c>
      <c r="B101">
        <v>2.8</v>
      </c>
      <c r="C101">
        <v>0.9</v>
      </c>
      <c r="D101">
        <v>0.4</v>
      </c>
      <c r="E101">
        <v>0.7</v>
      </c>
      <c r="F101">
        <v>0.6</v>
      </c>
    </row>
    <row r="102" spans="1:6" x14ac:dyDescent="0.25">
      <c r="A102" t="s">
        <v>85</v>
      </c>
      <c r="B102">
        <v>2.7</v>
      </c>
      <c r="C102">
        <v>0.9</v>
      </c>
      <c r="D102">
        <v>0.3</v>
      </c>
      <c r="E102">
        <v>0.8</v>
      </c>
      <c r="F102">
        <v>0.3</v>
      </c>
    </row>
    <row r="103" spans="1:6" x14ac:dyDescent="0.25">
      <c r="A103" t="s">
        <v>76</v>
      </c>
      <c r="B103">
        <v>2</v>
      </c>
      <c r="C103">
        <v>0.6</v>
      </c>
      <c r="D103">
        <v>0.3</v>
      </c>
      <c r="E103">
        <v>0.6</v>
      </c>
      <c r="F103">
        <v>0.5</v>
      </c>
    </row>
    <row r="104" spans="1:6" x14ac:dyDescent="0.25">
      <c r="A104" t="s">
        <v>103</v>
      </c>
      <c r="B104">
        <v>2.4</v>
      </c>
      <c r="C104">
        <v>0.8</v>
      </c>
      <c r="D104">
        <v>0.3</v>
      </c>
      <c r="E104">
        <v>0.7</v>
      </c>
      <c r="F104">
        <v>0.3</v>
      </c>
    </row>
    <row r="105" spans="1:6" x14ac:dyDescent="0.25">
      <c r="A105" t="s">
        <v>90</v>
      </c>
      <c r="B105">
        <v>2.2000000000000002</v>
      </c>
      <c r="C105">
        <v>0.8</v>
      </c>
      <c r="D105">
        <v>0.3</v>
      </c>
      <c r="E105">
        <v>0.8</v>
      </c>
      <c r="F105">
        <v>0.3</v>
      </c>
    </row>
    <row r="106" spans="1:6" x14ac:dyDescent="0.25">
      <c r="A106" t="s">
        <v>91</v>
      </c>
      <c r="B106">
        <v>2.2999999999999998</v>
      </c>
      <c r="C106">
        <v>0.8</v>
      </c>
      <c r="D106">
        <v>0.3</v>
      </c>
      <c r="E106">
        <v>0.8</v>
      </c>
      <c r="F106">
        <v>0.2</v>
      </c>
    </row>
    <row r="107" spans="1:6" x14ac:dyDescent="0.25">
      <c r="A107" t="s">
        <v>17</v>
      </c>
      <c r="B107">
        <v>1.5</v>
      </c>
      <c r="C107">
        <v>0.5</v>
      </c>
      <c r="D107">
        <v>0.2</v>
      </c>
      <c r="E107">
        <v>0.4</v>
      </c>
      <c r="F107">
        <v>0.3</v>
      </c>
    </row>
    <row r="108" spans="1:6" x14ac:dyDescent="0.25">
      <c r="A108" t="s">
        <v>104</v>
      </c>
      <c r="B108">
        <v>1.3</v>
      </c>
      <c r="C108">
        <v>0.3</v>
      </c>
      <c r="D108">
        <v>0.1</v>
      </c>
      <c r="E108">
        <v>0.3</v>
      </c>
      <c r="F108">
        <v>0.3</v>
      </c>
    </row>
    <row r="109" spans="1:6" x14ac:dyDescent="0.25">
      <c r="A109" t="s">
        <v>101</v>
      </c>
      <c r="B109">
        <v>1.4</v>
      </c>
      <c r="C109">
        <v>0.5</v>
      </c>
      <c r="D109">
        <v>0.2</v>
      </c>
      <c r="E109">
        <v>0.5</v>
      </c>
      <c r="F109">
        <v>0.3</v>
      </c>
    </row>
    <row r="110" spans="1:6" x14ac:dyDescent="0.25">
      <c r="A110" t="s">
        <v>66</v>
      </c>
      <c r="B110">
        <v>2</v>
      </c>
      <c r="C110">
        <v>0.5</v>
      </c>
      <c r="D110">
        <v>0.2</v>
      </c>
      <c r="E110">
        <v>0.4</v>
      </c>
      <c r="F110">
        <v>0.3</v>
      </c>
    </row>
    <row r="111" spans="1:6" x14ac:dyDescent="0.25">
      <c r="A111" t="s">
        <v>77</v>
      </c>
      <c r="B111">
        <v>1.4</v>
      </c>
      <c r="C111">
        <v>0.5</v>
      </c>
      <c r="D111">
        <v>0.2</v>
      </c>
      <c r="E111">
        <v>0.3</v>
      </c>
      <c r="F111">
        <v>0.4</v>
      </c>
    </row>
    <row r="112" spans="1:6" x14ac:dyDescent="0.25">
      <c r="A112" t="s">
        <v>93</v>
      </c>
      <c r="B112">
        <v>1.3</v>
      </c>
      <c r="C112">
        <v>0.5</v>
      </c>
      <c r="D112">
        <v>0.2</v>
      </c>
      <c r="E112">
        <v>0.4</v>
      </c>
      <c r="F112">
        <v>0.1</v>
      </c>
    </row>
    <row r="113" spans="1:6" x14ac:dyDescent="0.25">
      <c r="A113" t="s">
        <v>132</v>
      </c>
      <c r="B113">
        <v>0.6</v>
      </c>
      <c r="C113">
        <v>0.2</v>
      </c>
      <c r="D113">
        <v>0.1</v>
      </c>
      <c r="E113">
        <v>0.2</v>
      </c>
      <c r="F113">
        <v>0.1</v>
      </c>
    </row>
    <row r="114" spans="1:6" x14ac:dyDescent="0.25">
      <c r="A114" t="s">
        <v>92</v>
      </c>
      <c r="B114">
        <v>0.1</v>
      </c>
      <c r="C114">
        <v>0.1</v>
      </c>
      <c r="D114">
        <v>0</v>
      </c>
      <c r="E114">
        <v>0</v>
      </c>
      <c r="F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Players</vt:lpstr>
      <vt:lpstr>NumberFire</vt:lpstr>
      <vt:lpstr>mp</vt:lpstr>
      <vt:lpstr>play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2015-12-06T21:07:41Z</dcterms:created>
  <dcterms:modified xsi:type="dcterms:W3CDTF">2015-12-06T21:07:41Z</dcterms:modified>
</cp:coreProperties>
</file>