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BB_LINEUPS\"/>
    </mc:Choice>
  </mc:AlternateContent>
  <bookViews>
    <workbookView xWindow="0" yWindow="0" windowWidth="28800" windowHeight="12585" activeTab="2"/>
  </bookViews>
  <sheets>
    <sheet name="FanDuel-NBA-2015-12-07-13897-pl" sheetId="1" r:id="rId1"/>
    <sheet name="Late night" sheetId="4" r:id="rId2"/>
    <sheet name="Sheet2" sheetId="6" r:id="rId3"/>
    <sheet name="Sheet1" sheetId="5" r:id="rId4"/>
    <sheet name="NumberFire" sheetId="3" r:id="rId5"/>
  </sheets>
  <definedNames>
    <definedName name="nf">NumberFire!$A$2:$F$251</definedName>
  </definedNames>
  <calcPr calcId="152511"/>
</workbook>
</file>

<file path=xl/calcChain.xml><?xml version="1.0" encoding="utf-8"?>
<calcChain xmlns="http://schemas.openxmlformats.org/spreadsheetml/2006/main">
  <c r="M31" i="4" l="1"/>
  <c r="L31" i="4"/>
  <c r="N31" i="4"/>
  <c r="J31" i="4"/>
  <c r="K31" i="4" l="1"/>
  <c r="I54" i="1" l="1"/>
  <c r="I187" i="1"/>
  <c r="I214" i="1"/>
  <c r="I65" i="1"/>
  <c r="I230" i="1"/>
  <c r="I174" i="1"/>
  <c r="I75" i="1"/>
  <c r="I148" i="1"/>
  <c r="I26" i="1"/>
  <c r="I28" i="1"/>
  <c r="I93" i="1"/>
  <c r="I56" i="1"/>
  <c r="I173" i="1"/>
  <c r="I2" i="1"/>
  <c r="I90" i="1"/>
  <c r="I105" i="1"/>
  <c r="I229" i="1"/>
  <c r="I135" i="1"/>
  <c r="I215" i="1"/>
  <c r="I15" i="1"/>
  <c r="I66" i="1"/>
  <c r="I120" i="1"/>
  <c r="I92" i="1"/>
  <c r="I151" i="1"/>
  <c r="I188" i="1"/>
  <c r="I42" i="1"/>
  <c r="I121" i="1"/>
  <c r="I27" i="1"/>
  <c r="I79" i="1"/>
  <c r="I162" i="1"/>
  <c r="I122" i="1"/>
  <c r="I40" i="1"/>
  <c r="I107" i="1"/>
  <c r="I204" i="1"/>
  <c r="I43" i="1"/>
  <c r="I137" i="1"/>
  <c r="I164" i="1"/>
  <c r="I55" i="1"/>
  <c r="I80" i="1"/>
  <c r="I240" i="1"/>
  <c r="I78" i="1"/>
  <c r="I3" i="1"/>
  <c r="I144" i="1"/>
  <c r="I163" i="1"/>
  <c r="I5" i="1"/>
  <c r="I190" i="1"/>
  <c r="I227" i="1"/>
  <c r="I123" i="1"/>
  <c r="I91" i="1"/>
  <c r="I106" i="1"/>
  <c r="I216" i="1"/>
  <c r="I109" i="1"/>
  <c r="I29" i="1"/>
  <c r="I203" i="1"/>
  <c r="I189" i="1"/>
  <c r="I13" i="1"/>
  <c r="I136" i="1"/>
  <c r="I4" i="1"/>
  <c r="I166" i="1"/>
  <c r="I231" i="1"/>
  <c r="I168" i="1"/>
  <c r="I178" i="1"/>
  <c r="I165" i="1"/>
  <c r="I16" i="1"/>
  <c r="I110" i="1"/>
  <c r="I102" i="1"/>
  <c r="I6" i="1"/>
  <c r="I138" i="1"/>
  <c r="I192" i="1"/>
  <c r="I81" i="1"/>
  <c r="I41" i="1"/>
  <c r="I7" i="1"/>
  <c r="I53" i="1"/>
  <c r="I149" i="1"/>
  <c r="I236" i="1"/>
  <c r="I206" i="1"/>
  <c r="I124" i="1"/>
  <c r="I117" i="1"/>
  <c r="I47" i="1"/>
  <c r="I31" i="1"/>
  <c r="I44" i="1"/>
  <c r="I19" i="1"/>
  <c r="I150" i="1"/>
  <c r="I17" i="1"/>
  <c r="I185" i="1"/>
  <c r="I217" i="1"/>
  <c r="I57" i="1"/>
  <c r="I32" i="1"/>
  <c r="I76" i="1"/>
  <c r="I179" i="1"/>
  <c r="I219" i="1"/>
  <c r="I241" i="1"/>
  <c r="I108" i="1"/>
  <c r="I152" i="1"/>
  <c r="I176" i="1"/>
  <c r="I96" i="1"/>
  <c r="I175" i="1"/>
  <c r="I14" i="1"/>
  <c r="I125" i="1"/>
  <c r="I177" i="1"/>
  <c r="I167" i="1"/>
  <c r="I154" i="1"/>
  <c r="I69" i="1"/>
  <c r="I45" i="1"/>
  <c r="I34" i="1"/>
  <c r="I71" i="1"/>
  <c r="I180" i="1"/>
  <c r="I235" i="1"/>
  <c r="I18" i="1"/>
  <c r="I207" i="1"/>
  <c r="I8" i="1"/>
  <c r="I155" i="1"/>
  <c r="I103" i="1"/>
  <c r="I131" i="1"/>
  <c r="I21" i="1"/>
  <c r="I97" i="1"/>
  <c r="I205" i="1"/>
  <c r="I94" i="1"/>
  <c r="I170" i="1"/>
  <c r="I126" i="1"/>
  <c r="I73" i="1"/>
  <c r="I199" i="1"/>
  <c r="I218" i="1"/>
  <c r="I209" i="1"/>
  <c r="I23" i="1"/>
  <c r="I226" i="1"/>
  <c r="I171" i="1"/>
  <c r="I59" i="1"/>
  <c r="I128" i="1"/>
  <c r="I142" i="1"/>
  <c r="I208" i="1"/>
  <c r="I95" i="1"/>
  <c r="I35" i="1"/>
  <c r="I191" i="1"/>
  <c r="I220" i="1"/>
  <c r="I118" i="1"/>
  <c r="I83" i="1"/>
  <c r="I233" i="1"/>
  <c r="I113" i="1"/>
  <c r="I223" i="1"/>
  <c r="I58" i="1"/>
  <c r="I63" i="1"/>
  <c r="I224" i="1"/>
  <c r="I85" i="1"/>
  <c r="I146" i="1"/>
  <c r="I61" i="1"/>
  <c r="I51" i="1"/>
  <c r="I52" i="1"/>
  <c r="I64" i="1"/>
  <c r="I130" i="1"/>
  <c r="I143" i="1"/>
  <c r="I132" i="1"/>
  <c r="I181" i="1"/>
  <c r="I221" i="1"/>
  <c r="I33" i="1"/>
  <c r="I87" i="1"/>
  <c r="I115" i="1"/>
  <c r="I37" i="1"/>
  <c r="I193" i="1"/>
  <c r="I104" i="1"/>
  <c r="I22" i="1"/>
  <c r="I239" i="1"/>
  <c r="I9" i="1"/>
  <c r="I222" i="1"/>
  <c r="I238" i="1"/>
  <c r="I196" i="1"/>
  <c r="I101" i="1"/>
  <c r="I184" i="1"/>
  <c r="I147" i="1"/>
  <c r="I70" i="1"/>
  <c r="I195" i="1"/>
  <c r="I48" i="1"/>
  <c r="I133" i="1"/>
  <c r="I234" i="1"/>
  <c r="I242" i="1"/>
  <c r="I62" i="1"/>
  <c r="I88" i="1"/>
  <c r="I89" i="1"/>
  <c r="I72" i="1"/>
  <c r="I36" i="1"/>
  <c r="I50" i="1"/>
  <c r="I98" i="1"/>
  <c r="I129" i="1"/>
  <c r="I212" i="1"/>
  <c r="I213" i="1"/>
  <c r="I153" i="1"/>
  <c r="I159" i="1"/>
  <c r="I141" i="1"/>
  <c r="I243" i="1"/>
  <c r="I24" i="1"/>
  <c r="I112" i="1"/>
  <c r="I158" i="1"/>
  <c r="I197" i="1"/>
  <c r="I84" i="1"/>
  <c r="I157" i="1"/>
  <c r="I67" i="1"/>
  <c r="I145" i="1"/>
  <c r="I39" i="1"/>
  <c r="I200" i="1"/>
  <c r="I99" i="1"/>
  <c r="I12" i="1"/>
  <c r="I139" i="1"/>
  <c r="I194" i="1"/>
  <c r="I169" i="1"/>
  <c r="I211" i="1"/>
  <c r="I11" i="1"/>
  <c r="I46" i="1"/>
  <c r="I237" i="1"/>
  <c r="I38" i="1"/>
  <c r="I114" i="1"/>
  <c r="I30" i="1"/>
  <c r="I49" i="1"/>
  <c r="I225" i="1"/>
  <c r="I228" i="1"/>
  <c r="I10" i="1"/>
  <c r="I116" i="1"/>
  <c r="I60" i="1"/>
  <c r="I100" i="1"/>
  <c r="I111" i="1"/>
  <c r="I186" i="1"/>
  <c r="I127" i="1"/>
  <c r="I172" i="1"/>
  <c r="I20" i="1"/>
  <c r="I232" i="1"/>
  <c r="I160" i="1"/>
  <c r="I74" i="1"/>
  <c r="I182" i="1"/>
  <c r="I198" i="1"/>
  <c r="I156" i="1"/>
  <c r="I161" i="1"/>
  <c r="I119" i="1"/>
  <c r="I183" i="1"/>
  <c r="I140" i="1"/>
  <c r="I86" i="1"/>
  <c r="I210" i="1"/>
  <c r="I134" i="1"/>
  <c r="H54" i="1"/>
  <c r="H187" i="1"/>
  <c r="H214" i="1"/>
  <c r="H65" i="1"/>
  <c r="H230" i="1"/>
  <c r="H174" i="1"/>
  <c r="H75" i="1"/>
  <c r="H148" i="1"/>
  <c r="H26" i="1"/>
  <c r="H28" i="1"/>
  <c r="H93" i="1"/>
  <c r="H56" i="1"/>
  <c r="H173" i="1"/>
  <c r="H2" i="1"/>
  <c r="H90" i="1"/>
  <c r="H105" i="1"/>
  <c r="H229" i="1"/>
  <c r="H135" i="1"/>
  <c r="H215" i="1"/>
  <c r="H15" i="1"/>
  <c r="H66" i="1"/>
  <c r="H120" i="1"/>
  <c r="H92" i="1"/>
  <c r="H151" i="1"/>
  <c r="H188" i="1"/>
  <c r="H42" i="1"/>
  <c r="H121" i="1"/>
  <c r="H27" i="1"/>
  <c r="H79" i="1"/>
  <c r="H162" i="1"/>
  <c r="H122" i="1"/>
  <c r="H40" i="1"/>
  <c r="H107" i="1"/>
  <c r="H204" i="1"/>
  <c r="H43" i="1"/>
  <c r="H137" i="1"/>
  <c r="H164" i="1"/>
  <c r="H55" i="1"/>
  <c r="H80" i="1"/>
  <c r="H240" i="1"/>
  <c r="H78" i="1"/>
  <c r="H3" i="1"/>
  <c r="H144" i="1"/>
  <c r="H163" i="1"/>
  <c r="H5" i="1"/>
  <c r="H190" i="1"/>
  <c r="H227" i="1"/>
  <c r="H123" i="1"/>
  <c r="H91" i="1"/>
  <c r="H106" i="1"/>
  <c r="H216" i="1"/>
  <c r="H109" i="1"/>
  <c r="H29" i="1"/>
  <c r="H203" i="1"/>
  <c r="H189" i="1"/>
  <c r="H13" i="1"/>
  <c r="H136" i="1"/>
  <c r="H4" i="1"/>
  <c r="H166" i="1"/>
  <c r="H231" i="1"/>
  <c r="H168" i="1"/>
  <c r="H178" i="1"/>
  <c r="H165" i="1"/>
  <c r="H16" i="1"/>
  <c r="H110" i="1"/>
  <c r="H102" i="1"/>
  <c r="H6" i="1"/>
  <c r="H138" i="1"/>
  <c r="H192" i="1"/>
  <c r="H81" i="1"/>
  <c r="H41" i="1"/>
  <c r="H7" i="1"/>
  <c r="H53" i="1"/>
  <c r="H149" i="1"/>
  <c r="H236" i="1"/>
  <c r="H206" i="1"/>
  <c r="H124" i="1"/>
  <c r="H117" i="1"/>
  <c r="H47" i="1"/>
  <c r="H31" i="1"/>
  <c r="H44" i="1"/>
  <c r="H19" i="1"/>
  <c r="H150" i="1"/>
  <c r="H17" i="1"/>
  <c r="H185" i="1"/>
  <c r="H217" i="1"/>
  <c r="H57" i="1"/>
  <c r="H32" i="1"/>
  <c r="H76" i="1"/>
  <c r="H179" i="1"/>
  <c r="H219" i="1"/>
  <c r="H241" i="1"/>
  <c r="H108" i="1"/>
  <c r="H152" i="1"/>
  <c r="H176" i="1"/>
  <c r="H96" i="1"/>
  <c r="H175" i="1"/>
  <c r="H14" i="1"/>
  <c r="H125" i="1"/>
  <c r="H177" i="1"/>
  <c r="H167" i="1"/>
  <c r="H154" i="1"/>
  <c r="H69" i="1"/>
  <c r="H45" i="1"/>
  <c r="H34" i="1"/>
  <c r="H71" i="1"/>
  <c r="H180" i="1"/>
  <c r="H235" i="1"/>
  <c r="H18" i="1"/>
  <c r="H207" i="1"/>
  <c r="H8" i="1"/>
  <c r="H155" i="1"/>
  <c r="H103" i="1"/>
  <c r="H131" i="1"/>
  <c r="H21" i="1"/>
  <c r="H97" i="1"/>
  <c r="K97" i="1" s="1"/>
  <c r="H205" i="1"/>
  <c r="H94" i="1"/>
  <c r="H170" i="1"/>
  <c r="H126" i="1"/>
  <c r="H73" i="1"/>
  <c r="H199" i="1"/>
  <c r="H218" i="1"/>
  <c r="H209" i="1"/>
  <c r="H23" i="1"/>
  <c r="H226" i="1"/>
  <c r="H171" i="1"/>
  <c r="H59" i="1"/>
  <c r="H128" i="1"/>
  <c r="H142" i="1"/>
  <c r="H208" i="1"/>
  <c r="H95" i="1"/>
  <c r="K95" i="1" s="1"/>
  <c r="H35" i="1"/>
  <c r="H191" i="1"/>
  <c r="H220" i="1"/>
  <c r="H118" i="1"/>
  <c r="K118" i="1" s="1"/>
  <c r="H83" i="1"/>
  <c r="H233" i="1"/>
  <c r="H113" i="1"/>
  <c r="H223" i="1"/>
  <c r="K223" i="1" s="1"/>
  <c r="H58" i="1"/>
  <c r="H63" i="1"/>
  <c r="H224" i="1"/>
  <c r="H85" i="1"/>
  <c r="H146" i="1"/>
  <c r="H61" i="1"/>
  <c r="H51" i="1"/>
  <c r="H52" i="1"/>
  <c r="H64" i="1"/>
  <c r="H130" i="1"/>
  <c r="H143" i="1"/>
  <c r="H132" i="1"/>
  <c r="H181" i="1"/>
  <c r="H221" i="1"/>
  <c r="H33" i="1"/>
  <c r="H87" i="1"/>
  <c r="H115" i="1"/>
  <c r="H37" i="1"/>
  <c r="H193" i="1"/>
  <c r="H104" i="1"/>
  <c r="H22" i="1"/>
  <c r="H239" i="1"/>
  <c r="H9" i="1"/>
  <c r="H222" i="1"/>
  <c r="H238" i="1"/>
  <c r="H196" i="1"/>
  <c r="H101" i="1"/>
  <c r="H184" i="1"/>
  <c r="H147" i="1"/>
  <c r="H70" i="1"/>
  <c r="H195" i="1"/>
  <c r="H48" i="1"/>
  <c r="H133" i="1"/>
  <c r="H234" i="1"/>
  <c r="H242" i="1"/>
  <c r="H62" i="1"/>
  <c r="K62" i="1" s="1"/>
  <c r="H88" i="1"/>
  <c r="H89" i="1"/>
  <c r="H72" i="1"/>
  <c r="H36" i="1"/>
  <c r="H50" i="1"/>
  <c r="H98" i="1"/>
  <c r="H129" i="1"/>
  <c r="H212" i="1"/>
  <c r="H213" i="1"/>
  <c r="H153" i="1"/>
  <c r="H159" i="1"/>
  <c r="H141" i="1"/>
  <c r="H243" i="1"/>
  <c r="H24" i="1"/>
  <c r="H112" i="1"/>
  <c r="H158" i="1"/>
  <c r="H197" i="1"/>
  <c r="H84" i="1"/>
  <c r="H157" i="1"/>
  <c r="H67" i="1"/>
  <c r="H145" i="1"/>
  <c r="H39" i="1"/>
  <c r="H200" i="1"/>
  <c r="H99" i="1"/>
  <c r="H12" i="1"/>
  <c r="H139" i="1"/>
  <c r="H194" i="1"/>
  <c r="H169" i="1"/>
  <c r="H211" i="1"/>
  <c r="H11" i="1"/>
  <c r="H46" i="1"/>
  <c r="H237" i="1"/>
  <c r="H38" i="1"/>
  <c r="H114" i="1"/>
  <c r="H30" i="1"/>
  <c r="H49" i="1"/>
  <c r="H225" i="1"/>
  <c r="H228" i="1"/>
  <c r="H10" i="1"/>
  <c r="H116" i="1"/>
  <c r="H60" i="1"/>
  <c r="H100" i="1"/>
  <c r="H111" i="1"/>
  <c r="H186" i="1"/>
  <c r="H127" i="1"/>
  <c r="H172" i="1"/>
  <c r="H20" i="1"/>
  <c r="H232" i="1"/>
  <c r="H160" i="1"/>
  <c r="H74" i="1"/>
  <c r="H182" i="1"/>
  <c r="H198" i="1"/>
  <c r="H156" i="1"/>
  <c r="H161" i="1"/>
  <c r="H119" i="1"/>
  <c r="H183" i="1"/>
  <c r="H140" i="1"/>
  <c r="H86" i="1"/>
  <c r="H210" i="1"/>
  <c r="H134" i="1"/>
  <c r="G54" i="1"/>
  <c r="G187" i="1"/>
  <c r="G214" i="1"/>
  <c r="G65" i="1"/>
  <c r="G230" i="1"/>
  <c r="G174" i="1"/>
  <c r="G75" i="1"/>
  <c r="G148" i="1"/>
  <c r="G26" i="1"/>
  <c r="G28" i="1"/>
  <c r="G93" i="1"/>
  <c r="G56" i="1"/>
  <c r="G173" i="1"/>
  <c r="G2" i="1"/>
  <c r="G90" i="1"/>
  <c r="G105" i="1"/>
  <c r="G229" i="1"/>
  <c r="G135" i="1"/>
  <c r="G215" i="1"/>
  <c r="G15" i="1"/>
  <c r="G66" i="1"/>
  <c r="G120" i="1"/>
  <c r="G92" i="1"/>
  <c r="G151" i="1"/>
  <c r="G188" i="1"/>
  <c r="G42" i="1"/>
  <c r="G121" i="1"/>
  <c r="G27" i="1"/>
  <c r="G79" i="1"/>
  <c r="G162" i="1"/>
  <c r="G122" i="1"/>
  <c r="G40" i="1"/>
  <c r="G107" i="1"/>
  <c r="G204" i="1"/>
  <c r="G43" i="1"/>
  <c r="G137" i="1"/>
  <c r="G164" i="1"/>
  <c r="G55" i="1"/>
  <c r="G80" i="1"/>
  <c r="G240" i="1"/>
  <c r="G78" i="1"/>
  <c r="G3" i="1"/>
  <c r="G144" i="1"/>
  <c r="G163" i="1"/>
  <c r="G5" i="1"/>
  <c r="G190" i="1"/>
  <c r="G227" i="1"/>
  <c r="G123" i="1"/>
  <c r="G91" i="1"/>
  <c r="G106" i="1"/>
  <c r="G216" i="1"/>
  <c r="G109" i="1"/>
  <c r="G29" i="1"/>
  <c r="G203" i="1"/>
  <c r="G189" i="1"/>
  <c r="G13" i="1"/>
  <c r="G136" i="1"/>
  <c r="G4" i="1"/>
  <c r="G166" i="1"/>
  <c r="G231" i="1"/>
  <c r="G168" i="1"/>
  <c r="G178" i="1"/>
  <c r="G165" i="1"/>
  <c r="G16" i="1"/>
  <c r="G110" i="1"/>
  <c r="G102" i="1"/>
  <c r="G6" i="1"/>
  <c r="G138" i="1"/>
  <c r="G192" i="1"/>
  <c r="G81" i="1"/>
  <c r="G41" i="1"/>
  <c r="G7" i="1"/>
  <c r="G53" i="1"/>
  <c r="G149" i="1"/>
  <c r="G236" i="1"/>
  <c r="G206" i="1"/>
  <c r="G124" i="1"/>
  <c r="G117" i="1"/>
  <c r="G47" i="1"/>
  <c r="G31" i="1"/>
  <c r="G44" i="1"/>
  <c r="G19" i="1"/>
  <c r="G150" i="1"/>
  <c r="G17" i="1"/>
  <c r="G185" i="1"/>
  <c r="G217" i="1"/>
  <c r="G57" i="1"/>
  <c r="G32" i="1"/>
  <c r="G76" i="1"/>
  <c r="G179" i="1"/>
  <c r="G219" i="1"/>
  <c r="G241" i="1"/>
  <c r="G108" i="1"/>
  <c r="G152" i="1"/>
  <c r="G176" i="1"/>
  <c r="G96" i="1"/>
  <c r="G175" i="1"/>
  <c r="G14" i="1"/>
  <c r="G125" i="1"/>
  <c r="G177" i="1"/>
  <c r="G167" i="1"/>
  <c r="G154" i="1"/>
  <c r="G69" i="1"/>
  <c r="G45" i="1"/>
  <c r="G34" i="1"/>
  <c r="G71" i="1"/>
  <c r="G180" i="1"/>
  <c r="G235" i="1"/>
  <c r="G18" i="1"/>
  <c r="G207" i="1"/>
  <c r="G8" i="1"/>
  <c r="G155" i="1"/>
  <c r="G103" i="1"/>
  <c r="G131" i="1"/>
  <c r="G21" i="1"/>
  <c r="G97" i="1"/>
  <c r="G205" i="1"/>
  <c r="G94" i="1"/>
  <c r="G170" i="1"/>
  <c r="G126" i="1"/>
  <c r="G73" i="1"/>
  <c r="G199" i="1"/>
  <c r="G218" i="1"/>
  <c r="G209" i="1"/>
  <c r="G23" i="1"/>
  <c r="G226" i="1"/>
  <c r="G171" i="1"/>
  <c r="G59" i="1"/>
  <c r="G128" i="1"/>
  <c r="G142" i="1"/>
  <c r="G208" i="1"/>
  <c r="G95" i="1"/>
  <c r="G35" i="1"/>
  <c r="G191" i="1"/>
  <c r="G220" i="1"/>
  <c r="G118" i="1"/>
  <c r="G83" i="1"/>
  <c r="G233" i="1"/>
  <c r="G113" i="1"/>
  <c r="G223" i="1"/>
  <c r="G58" i="1"/>
  <c r="G63" i="1"/>
  <c r="G224" i="1"/>
  <c r="G85" i="1"/>
  <c r="G146" i="1"/>
  <c r="G61" i="1"/>
  <c r="G51" i="1"/>
  <c r="G52" i="1"/>
  <c r="G64" i="1"/>
  <c r="G130" i="1"/>
  <c r="G143" i="1"/>
  <c r="G132" i="1"/>
  <c r="G181" i="1"/>
  <c r="G221" i="1"/>
  <c r="G33" i="1"/>
  <c r="G87" i="1"/>
  <c r="G115" i="1"/>
  <c r="G37" i="1"/>
  <c r="G193" i="1"/>
  <c r="G104" i="1"/>
  <c r="G22" i="1"/>
  <c r="G239" i="1"/>
  <c r="G9" i="1"/>
  <c r="G222" i="1"/>
  <c r="G238" i="1"/>
  <c r="G196" i="1"/>
  <c r="G101" i="1"/>
  <c r="G184" i="1"/>
  <c r="G147" i="1"/>
  <c r="G70" i="1"/>
  <c r="G195" i="1"/>
  <c r="G48" i="1"/>
  <c r="G133" i="1"/>
  <c r="G234" i="1"/>
  <c r="G242" i="1"/>
  <c r="G62" i="1"/>
  <c r="G88" i="1"/>
  <c r="G89" i="1"/>
  <c r="G72" i="1"/>
  <c r="G36" i="1"/>
  <c r="G50" i="1"/>
  <c r="G98" i="1"/>
  <c r="G129" i="1"/>
  <c r="G212" i="1"/>
  <c r="G213" i="1"/>
  <c r="G153" i="1"/>
  <c r="G159" i="1"/>
  <c r="G141" i="1"/>
  <c r="G243" i="1"/>
  <c r="G24" i="1"/>
  <c r="G112" i="1"/>
  <c r="G158" i="1"/>
  <c r="G197" i="1"/>
  <c r="G84" i="1"/>
  <c r="G157" i="1"/>
  <c r="G67" i="1"/>
  <c r="G145" i="1"/>
  <c r="G39" i="1"/>
  <c r="G200" i="1"/>
  <c r="G99" i="1"/>
  <c r="G12" i="1"/>
  <c r="G139" i="1"/>
  <c r="G194" i="1"/>
  <c r="G169" i="1"/>
  <c r="G211" i="1"/>
  <c r="G11" i="1"/>
  <c r="G46" i="1"/>
  <c r="G237" i="1"/>
  <c r="G38" i="1"/>
  <c r="G114" i="1"/>
  <c r="G30" i="1"/>
  <c r="G49" i="1"/>
  <c r="G225" i="1"/>
  <c r="G228" i="1"/>
  <c r="G10" i="1"/>
  <c r="G116" i="1"/>
  <c r="G60" i="1"/>
  <c r="G100" i="1"/>
  <c r="G111" i="1"/>
  <c r="G186" i="1"/>
  <c r="G127" i="1"/>
  <c r="G172" i="1"/>
  <c r="G20" i="1"/>
  <c r="G232" i="1"/>
  <c r="G160" i="1"/>
  <c r="G74" i="1"/>
  <c r="G182" i="1"/>
  <c r="G198" i="1"/>
  <c r="G156" i="1"/>
  <c r="G161" i="1"/>
  <c r="G119" i="1"/>
  <c r="G183" i="1"/>
  <c r="G140" i="1"/>
  <c r="G86" i="1"/>
  <c r="G210" i="1"/>
  <c r="G134" i="1"/>
  <c r="F54" i="1"/>
  <c r="F187" i="1"/>
  <c r="F214" i="1"/>
  <c r="F65" i="1"/>
  <c r="F230" i="1"/>
  <c r="F174" i="1"/>
  <c r="F75" i="1"/>
  <c r="F148" i="1"/>
  <c r="F26" i="1"/>
  <c r="F28" i="1"/>
  <c r="F93" i="1"/>
  <c r="F56" i="1"/>
  <c r="F173" i="1"/>
  <c r="F2" i="1"/>
  <c r="F90" i="1"/>
  <c r="F105" i="1"/>
  <c r="F229" i="1"/>
  <c r="F135" i="1"/>
  <c r="F215" i="1"/>
  <c r="F15" i="1"/>
  <c r="F66" i="1"/>
  <c r="F120" i="1"/>
  <c r="F92" i="1"/>
  <c r="F151" i="1"/>
  <c r="F188" i="1"/>
  <c r="F42" i="1"/>
  <c r="F121" i="1"/>
  <c r="F27" i="1"/>
  <c r="F79" i="1"/>
  <c r="F162" i="1"/>
  <c r="F122" i="1"/>
  <c r="F40" i="1"/>
  <c r="F107" i="1"/>
  <c r="F204" i="1"/>
  <c r="F43" i="1"/>
  <c r="F137" i="1"/>
  <c r="F164" i="1"/>
  <c r="F55" i="1"/>
  <c r="F80" i="1"/>
  <c r="F240" i="1"/>
  <c r="F78" i="1"/>
  <c r="F3" i="1"/>
  <c r="F144" i="1"/>
  <c r="F163" i="1"/>
  <c r="F5" i="1"/>
  <c r="F190" i="1"/>
  <c r="F227" i="1"/>
  <c r="F123" i="1"/>
  <c r="F91" i="1"/>
  <c r="F106" i="1"/>
  <c r="F216" i="1"/>
  <c r="F109" i="1"/>
  <c r="F29" i="1"/>
  <c r="F203" i="1"/>
  <c r="F189" i="1"/>
  <c r="F13" i="1"/>
  <c r="F136" i="1"/>
  <c r="F4" i="1"/>
  <c r="F166" i="1"/>
  <c r="F231" i="1"/>
  <c r="F168" i="1"/>
  <c r="F178" i="1"/>
  <c r="F165" i="1"/>
  <c r="F16" i="1"/>
  <c r="F110" i="1"/>
  <c r="F102" i="1"/>
  <c r="F6" i="1"/>
  <c r="F138" i="1"/>
  <c r="F192" i="1"/>
  <c r="F81" i="1"/>
  <c r="F41" i="1"/>
  <c r="F7" i="1"/>
  <c r="F53" i="1"/>
  <c r="F149" i="1"/>
  <c r="F236" i="1"/>
  <c r="F206" i="1"/>
  <c r="F124" i="1"/>
  <c r="F117" i="1"/>
  <c r="F47" i="1"/>
  <c r="F31" i="1"/>
  <c r="F44" i="1"/>
  <c r="F19" i="1"/>
  <c r="F150" i="1"/>
  <c r="F17" i="1"/>
  <c r="F185" i="1"/>
  <c r="F217" i="1"/>
  <c r="F57" i="1"/>
  <c r="F32" i="1"/>
  <c r="F76" i="1"/>
  <c r="F179" i="1"/>
  <c r="F219" i="1"/>
  <c r="F241" i="1"/>
  <c r="F108" i="1"/>
  <c r="F152" i="1"/>
  <c r="F176" i="1"/>
  <c r="F96" i="1"/>
  <c r="F175" i="1"/>
  <c r="F14" i="1"/>
  <c r="F125" i="1"/>
  <c r="F177" i="1"/>
  <c r="F167" i="1"/>
  <c r="F154" i="1"/>
  <c r="F69" i="1"/>
  <c r="F45" i="1"/>
  <c r="F34" i="1"/>
  <c r="F71" i="1"/>
  <c r="F180" i="1"/>
  <c r="F235" i="1"/>
  <c r="F18" i="1"/>
  <c r="F207" i="1"/>
  <c r="F8" i="1"/>
  <c r="F155" i="1"/>
  <c r="F103" i="1"/>
  <c r="F131" i="1"/>
  <c r="F21" i="1"/>
  <c r="F97" i="1"/>
  <c r="F205" i="1"/>
  <c r="F94" i="1"/>
  <c r="F170" i="1"/>
  <c r="F126" i="1"/>
  <c r="F73" i="1"/>
  <c r="F199" i="1"/>
  <c r="F218" i="1"/>
  <c r="F209" i="1"/>
  <c r="F23" i="1"/>
  <c r="F226" i="1"/>
  <c r="F171" i="1"/>
  <c r="F59" i="1"/>
  <c r="F128" i="1"/>
  <c r="F142" i="1"/>
  <c r="F208" i="1"/>
  <c r="F95" i="1"/>
  <c r="F35" i="1"/>
  <c r="F191" i="1"/>
  <c r="F220" i="1"/>
  <c r="F118" i="1"/>
  <c r="F83" i="1"/>
  <c r="F233" i="1"/>
  <c r="F113" i="1"/>
  <c r="F223" i="1"/>
  <c r="F58" i="1"/>
  <c r="F63" i="1"/>
  <c r="F224" i="1"/>
  <c r="F85" i="1"/>
  <c r="F146" i="1"/>
  <c r="F61" i="1"/>
  <c r="F51" i="1"/>
  <c r="F52" i="1"/>
  <c r="F64" i="1"/>
  <c r="F130" i="1"/>
  <c r="F143" i="1"/>
  <c r="F132" i="1"/>
  <c r="F181" i="1"/>
  <c r="F221" i="1"/>
  <c r="F33" i="1"/>
  <c r="F87" i="1"/>
  <c r="F115" i="1"/>
  <c r="F37" i="1"/>
  <c r="F193" i="1"/>
  <c r="F104" i="1"/>
  <c r="F22" i="1"/>
  <c r="F239" i="1"/>
  <c r="F9" i="1"/>
  <c r="F222" i="1"/>
  <c r="F238" i="1"/>
  <c r="F196" i="1"/>
  <c r="F101" i="1"/>
  <c r="F184" i="1"/>
  <c r="F147" i="1"/>
  <c r="F70" i="1"/>
  <c r="F195" i="1"/>
  <c r="F48" i="1"/>
  <c r="F133" i="1"/>
  <c r="F234" i="1"/>
  <c r="F242" i="1"/>
  <c r="F62" i="1"/>
  <c r="F88" i="1"/>
  <c r="F89" i="1"/>
  <c r="F72" i="1"/>
  <c r="F36" i="1"/>
  <c r="F50" i="1"/>
  <c r="F98" i="1"/>
  <c r="F129" i="1"/>
  <c r="F212" i="1"/>
  <c r="F213" i="1"/>
  <c r="F153" i="1"/>
  <c r="F159" i="1"/>
  <c r="F141" i="1"/>
  <c r="F243" i="1"/>
  <c r="F24" i="1"/>
  <c r="F112" i="1"/>
  <c r="F158" i="1"/>
  <c r="F197" i="1"/>
  <c r="F84" i="1"/>
  <c r="F157" i="1"/>
  <c r="F67" i="1"/>
  <c r="F145" i="1"/>
  <c r="F39" i="1"/>
  <c r="F200" i="1"/>
  <c r="F99" i="1"/>
  <c r="F12" i="1"/>
  <c r="F139" i="1"/>
  <c r="F194" i="1"/>
  <c r="F169" i="1"/>
  <c r="F211" i="1"/>
  <c r="F11" i="1"/>
  <c r="F46" i="1"/>
  <c r="F237" i="1"/>
  <c r="F38" i="1"/>
  <c r="F114" i="1"/>
  <c r="F30" i="1"/>
  <c r="F49" i="1"/>
  <c r="F225" i="1"/>
  <c r="F228" i="1"/>
  <c r="F10" i="1"/>
  <c r="F116" i="1"/>
  <c r="F60" i="1"/>
  <c r="F100" i="1"/>
  <c r="F111" i="1"/>
  <c r="F186" i="1"/>
  <c r="F127" i="1"/>
  <c r="F172" i="1"/>
  <c r="F20" i="1"/>
  <c r="F232" i="1"/>
  <c r="F160" i="1"/>
  <c r="F74" i="1"/>
  <c r="F182" i="1"/>
  <c r="F198" i="1"/>
  <c r="F156" i="1"/>
  <c r="F161" i="1"/>
  <c r="F119" i="1"/>
  <c r="F183" i="1"/>
  <c r="F140" i="1"/>
  <c r="F86" i="1"/>
  <c r="F210" i="1"/>
  <c r="F134" i="1"/>
  <c r="E54" i="1"/>
  <c r="E187" i="1"/>
  <c r="E214" i="1"/>
  <c r="E65" i="1"/>
  <c r="E230" i="1"/>
  <c r="E174" i="1"/>
  <c r="E75" i="1"/>
  <c r="E148" i="1"/>
  <c r="E26" i="1"/>
  <c r="E28" i="1"/>
  <c r="E93" i="1"/>
  <c r="E56" i="1"/>
  <c r="E173" i="1"/>
  <c r="E2" i="1"/>
  <c r="E90" i="1"/>
  <c r="E105" i="1"/>
  <c r="E229" i="1"/>
  <c r="E135" i="1"/>
  <c r="E215" i="1"/>
  <c r="E15" i="1"/>
  <c r="E66" i="1"/>
  <c r="E120" i="1"/>
  <c r="E92" i="1"/>
  <c r="E151" i="1"/>
  <c r="E188" i="1"/>
  <c r="E42" i="1"/>
  <c r="E121" i="1"/>
  <c r="E27" i="1"/>
  <c r="E79" i="1"/>
  <c r="E162" i="1"/>
  <c r="E122" i="1"/>
  <c r="E40" i="1"/>
  <c r="E107" i="1"/>
  <c r="E204" i="1"/>
  <c r="E43" i="1"/>
  <c r="E137" i="1"/>
  <c r="E164" i="1"/>
  <c r="E55" i="1"/>
  <c r="E80" i="1"/>
  <c r="E240" i="1"/>
  <c r="E78" i="1"/>
  <c r="E3" i="1"/>
  <c r="E144" i="1"/>
  <c r="E163" i="1"/>
  <c r="E5" i="1"/>
  <c r="E190" i="1"/>
  <c r="E227" i="1"/>
  <c r="E123" i="1"/>
  <c r="E91" i="1"/>
  <c r="E106" i="1"/>
  <c r="E216" i="1"/>
  <c r="E109" i="1"/>
  <c r="E29" i="1"/>
  <c r="E203" i="1"/>
  <c r="E189" i="1"/>
  <c r="E13" i="1"/>
  <c r="E136" i="1"/>
  <c r="E4" i="1"/>
  <c r="E166" i="1"/>
  <c r="E231" i="1"/>
  <c r="E168" i="1"/>
  <c r="E178" i="1"/>
  <c r="E165" i="1"/>
  <c r="E16" i="1"/>
  <c r="E110" i="1"/>
  <c r="E102" i="1"/>
  <c r="E6" i="1"/>
  <c r="E138" i="1"/>
  <c r="E192" i="1"/>
  <c r="E81" i="1"/>
  <c r="E41" i="1"/>
  <c r="E7" i="1"/>
  <c r="E53" i="1"/>
  <c r="E149" i="1"/>
  <c r="E236" i="1"/>
  <c r="E206" i="1"/>
  <c r="E124" i="1"/>
  <c r="E117" i="1"/>
  <c r="E47" i="1"/>
  <c r="E31" i="1"/>
  <c r="E44" i="1"/>
  <c r="E19" i="1"/>
  <c r="E150" i="1"/>
  <c r="E17" i="1"/>
  <c r="E185" i="1"/>
  <c r="E217" i="1"/>
  <c r="E57" i="1"/>
  <c r="E32" i="1"/>
  <c r="E76" i="1"/>
  <c r="E179" i="1"/>
  <c r="E219" i="1"/>
  <c r="E241" i="1"/>
  <c r="E108" i="1"/>
  <c r="E152" i="1"/>
  <c r="E176" i="1"/>
  <c r="E96" i="1"/>
  <c r="E175" i="1"/>
  <c r="E14" i="1"/>
  <c r="E125" i="1"/>
  <c r="E177" i="1"/>
  <c r="E167" i="1"/>
  <c r="E154" i="1"/>
  <c r="E69" i="1"/>
  <c r="E45" i="1"/>
  <c r="E34" i="1"/>
  <c r="E71" i="1"/>
  <c r="E180" i="1"/>
  <c r="E235" i="1"/>
  <c r="E18" i="1"/>
  <c r="E207" i="1"/>
  <c r="E8" i="1"/>
  <c r="E155" i="1"/>
  <c r="E103" i="1"/>
  <c r="E131" i="1"/>
  <c r="E21" i="1"/>
  <c r="E97" i="1"/>
  <c r="E205" i="1"/>
  <c r="E94" i="1"/>
  <c r="E170" i="1"/>
  <c r="E126" i="1"/>
  <c r="E73" i="1"/>
  <c r="E199" i="1"/>
  <c r="E218" i="1"/>
  <c r="E209" i="1"/>
  <c r="E23" i="1"/>
  <c r="E226" i="1"/>
  <c r="E171" i="1"/>
  <c r="E59" i="1"/>
  <c r="E128" i="1"/>
  <c r="E142" i="1"/>
  <c r="E208" i="1"/>
  <c r="E95" i="1"/>
  <c r="E35" i="1"/>
  <c r="E191" i="1"/>
  <c r="E220" i="1"/>
  <c r="E118" i="1"/>
  <c r="E83" i="1"/>
  <c r="E233" i="1"/>
  <c r="E113" i="1"/>
  <c r="E223" i="1"/>
  <c r="E58" i="1"/>
  <c r="E63" i="1"/>
  <c r="E224" i="1"/>
  <c r="E85" i="1"/>
  <c r="E146" i="1"/>
  <c r="E61" i="1"/>
  <c r="E51" i="1"/>
  <c r="E52" i="1"/>
  <c r="E64" i="1"/>
  <c r="E130" i="1"/>
  <c r="E143" i="1"/>
  <c r="E132" i="1"/>
  <c r="E181" i="1"/>
  <c r="E221" i="1"/>
  <c r="E33" i="1"/>
  <c r="E87" i="1"/>
  <c r="E115" i="1"/>
  <c r="E37" i="1"/>
  <c r="E193" i="1"/>
  <c r="E104" i="1"/>
  <c r="E22" i="1"/>
  <c r="E239" i="1"/>
  <c r="E9" i="1"/>
  <c r="E222" i="1"/>
  <c r="E238" i="1"/>
  <c r="E196" i="1"/>
  <c r="E101" i="1"/>
  <c r="E184" i="1"/>
  <c r="E147" i="1"/>
  <c r="E70" i="1"/>
  <c r="E195" i="1"/>
  <c r="E48" i="1"/>
  <c r="E133" i="1"/>
  <c r="E234" i="1"/>
  <c r="E242" i="1"/>
  <c r="E62" i="1"/>
  <c r="E88" i="1"/>
  <c r="E89" i="1"/>
  <c r="E72" i="1"/>
  <c r="E36" i="1"/>
  <c r="E50" i="1"/>
  <c r="E98" i="1"/>
  <c r="E129" i="1"/>
  <c r="E212" i="1"/>
  <c r="E213" i="1"/>
  <c r="E153" i="1"/>
  <c r="E159" i="1"/>
  <c r="E141" i="1"/>
  <c r="E243" i="1"/>
  <c r="E24" i="1"/>
  <c r="E112" i="1"/>
  <c r="E158" i="1"/>
  <c r="E197" i="1"/>
  <c r="E84" i="1"/>
  <c r="E157" i="1"/>
  <c r="E67" i="1"/>
  <c r="E145" i="1"/>
  <c r="E39" i="1"/>
  <c r="E200" i="1"/>
  <c r="E99" i="1"/>
  <c r="E12" i="1"/>
  <c r="E139" i="1"/>
  <c r="E194" i="1"/>
  <c r="E169" i="1"/>
  <c r="E211" i="1"/>
  <c r="E11" i="1"/>
  <c r="E46" i="1"/>
  <c r="E237" i="1"/>
  <c r="E38" i="1"/>
  <c r="E114" i="1"/>
  <c r="E30" i="1"/>
  <c r="E49" i="1"/>
  <c r="E225" i="1"/>
  <c r="E228" i="1"/>
  <c r="E10" i="1"/>
  <c r="E116" i="1"/>
  <c r="E60" i="1"/>
  <c r="E100" i="1"/>
  <c r="E111" i="1"/>
  <c r="E186" i="1"/>
  <c r="E127" i="1"/>
  <c r="E172" i="1"/>
  <c r="E20" i="1"/>
  <c r="E232" i="1"/>
  <c r="E160" i="1"/>
  <c r="E74" i="1"/>
  <c r="E182" i="1"/>
  <c r="E198" i="1"/>
  <c r="E156" i="1"/>
  <c r="E161" i="1"/>
  <c r="E119" i="1"/>
  <c r="E183" i="1"/>
  <c r="E140" i="1"/>
  <c r="E86" i="1"/>
  <c r="E210" i="1"/>
  <c r="E134" i="1"/>
  <c r="K198" i="1" l="1"/>
  <c r="K10" i="1"/>
  <c r="K139" i="1"/>
  <c r="K24" i="1"/>
  <c r="K196" i="1"/>
  <c r="K239" i="1"/>
  <c r="K221" i="1"/>
  <c r="K61" i="1"/>
  <c r="K207" i="1"/>
  <c r="K189" i="1"/>
  <c r="J171" i="1"/>
  <c r="J218" i="1"/>
  <c r="J170" i="1"/>
  <c r="J21" i="1"/>
  <c r="J8" i="1"/>
  <c r="J63" i="1"/>
  <c r="J233" i="1"/>
  <c r="J191" i="1"/>
  <c r="J142" i="1"/>
  <c r="K140" i="1"/>
  <c r="K156" i="1"/>
  <c r="K127" i="1"/>
  <c r="K116" i="1"/>
  <c r="K11" i="1"/>
  <c r="K39" i="1"/>
  <c r="K84" i="1"/>
  <c r="K112" i="1"/>
  <c r="K212" i="1"/>
  <c r="K22" i="1"/>
  <c r="K23" i="1"/>
  <c r="K73" i="1"/>
  <c r="K192" i="1"/>
  <c r="K106" i="1"/>
  <c r="K55" i="1"/>
  <c r="K15" i="1"/>
  <c r="K26" i="1"/>
  <c r="K143" i="1"/>
  <c r="K208" i="1"/>
  <c r="J182" i="1"/>
  <c r="J30" i="1"/>
  <c r="J12" i="1"/>
  <c r="J158" i="1"/>
  <c r="J153" i="1"/>
  <c r="J242" i="1"/>
  <c r="J195" i="1"/>
  <c r="J104" i="1"/>
  <c r="J64" i="1"/>
  <c r="J210" i="1"/>
  <c r="J100" i="1"/>
  <c r="J169" i="1"/>
  <c r="J67" i="1"/>
  <c r="J98" i="1"/>
  <c r="J222" i="1"/>
  <c r="J119" i="1"/>
  <c r="J20" i="1"/>
  <c r="J237" i="1"/>
  <c r="J99" i="1"/>
  <c r="J72" i="1"/>
  <c r="J184" i="1"/>
  <c r="J87" i="1"/>
  <c r="J146" i="1"/>
  <c r="J74" i="1"/>
  <c r="J60" i="1"/>
  <c r="J213" i="1"/>
  <c r="J70" i="1"/>
  <c r="J132" i="1"/>
  <c r="J58" i="1"/>
  <c r="J199" i="1"/>
  <c r="M188" i="1"/>
  <c r="J86" i="1"/>
  <c r="J172" i="1"/>
  <c r="J228" i="1"/>
  <c r="J46" i="1"/>
  <c r="J194" i="1"/>
  <c r="J157" i="1"/>
  <c r="J243" i="1"/>
  <c r="J50" i="1"/>
  <c r="J234" i="1"/>
  <c r="J9" i="1"/>
  <c r="J33" i="1"/>
  <c r="J85" i="1"/>
  <c r="J83" i="1"/>
  <c r="J226" i="1"/>
  <c r="J94" i="1"/>
  <c r="M181" i="1"/>
  <c r="J161" i="1"/>
  <c r="J186" i="1"/>
  <c r="J114" i="1"/>
  <c r="J200" i="1"/>
  <c r="J89" i="1"/>
  <c r="J101" i="1"/>
  <c r="J193" i="1"/>
  <c r="J52" i="1"/>
  <c r="J35" i="1"/>
  <c r="J128" i="1"/>
  <c r="J131" i="1"/>
  <c r="J235" i="1"/>
  <c r="J45" i="1"/>
  <c r="J177" i="1"/>
  <c r="J96" i="1"/>
  <c r="J241" i="1"/>
  <c r="J32" i="1"/>
  <c r="J17" i="1"/>
  <c r="J31" i="1"/>
  <c r="J117" i="1"/>
  <c r="J7" i="1"/>
  <c r="J138" i="1"/>
  <c r="J16" i="1"/>
  <c r="J231" i="1"/>
  <c r="J13" i="1"/>
  <c r="J29" i="1"/>
  <c r="J91" i="1"/>
  <c r="J5" i="1"/>
  <c r="J78" i="1"/>
  <c r="J164" i="1"/>
  <c r="J204" i="1"/>
  <c r="J162" i="1"/>
  <c r="J42" i="1"/>
  <c r="J92" i="1"/>
  <c r="J215" i="1"/>
  <c r="J90" i="1"/>
  <c r="J56" i="1"/>
  <c r="J148" i="1"/>
  <c r="J230" i="1"/>
  <c r="J54" i="1"/>
  <c r="K30" i="1"/>
  <c r="K195" i="1"/>
  <c r="K87" i="1"/>
  <c r="K171" i="1"/>
  <c r="K180" i="1"/>
  <c r="K69" i="1"/>
  <c r="K57" i="1"/>
  <c r="K236" i="1"/>
  <c r="K123" i="1"/>
  <c r="K135" i="1"/>
  <c r="L185" i="1"/>
  <c r="N68" i="1"/>
  <c r="L82" i="1"/>
  <c r="L168" i="1"/>
  <c r="M136" i="1"/>
  <c r="L190" i="1"/>
  <c r="M122" i="1"/>
  <c r="L105" i="1"/>
  <c r="L187" i="1"/>
  <c r="L35" i="1"/>
  <c r="L237" i="1"/>
  <c r="L98" i="1"/>
  <c r="J134" i="1"/>
  <c r="J183" i="1"/>
  <c r="J198" i="1"/>
  <c r="J232" i="1"/>
  <c r="J202" i="1"/>
  <c r="J111" i="1"/>
  <c r="J10" i="1"/>
  <c r="J49" i="1"/>
  <c r="J38" i="1"/>
  <c r="J211" i="1"/>
  <c r="J139" i="1"/>
  <c r="M133" i="1"/>
  <c r="M103" i="1"/>
  <c r="M176" i="1"/>
  <c r="L150" i="1"/>
  <c r="M109" i="1"/>
  <c r="J34" i="1"/>
  <c r="J167" i="1"/>
  <c r="J175" i="1"/>
  <c r="J108" i="1"/>
  <c r="J76" i="1"/>
  <c r="J185" i="1"/>
  <c r="J44" i="1"/>
  <c r="J68" i="1"/>
  <c r="J82" i="1"/>
  <c r="J53" i="1"/>
  <c r="J192" i="1"/>
  <c r="J110" i="1"/>
  <c r="J168" i="1"/>
  <c r="J136" i="1"/>
  <c r="J203" i="1"/>
  <c r="J106" i="1"/>
  <c r="J190" i="1"/>
  <c r="J3" i="1"/>
  <c r="J55" i="1"/>
  <c r="J43" i="1"/>
  <c r="J122" i="1"/>
  <c r="J121" i="1"/>
  <c r="J201" i="1"/>
  <c r="J15" i="1"/>
  <c r="J105" i="1"/>
  <c r="J173" i="1"/>
  <c r="J26" i="1"/>
  <c r="J174" i="1"/>
  <c r="J187" i="1"/>
  <c r="L232" i="1"/>
  <c r="L48" i="1"/>
  <c r="L224" i="1"/>
  <c r="L155" i="1"/>
  <c r="K168" i="1"/>
  <c r="J140" i="1"/>
  <c r="J156" i="1"/>
  <c r="J160" i="1"/>
  <c r="J127" i="1"/>
  <c r="J116" i="1"/>
  <c r="L60" i="1"/>
  <c r="L9" i="1"/>
  <c r="N83" i="1"/>
  <c r="K241" i="1"/>
  <c r="K117" i="1"/>
  <c r="J225" i="1"/>
  <c r="J11" i="1"/>
  <c r="J39" i="1"/>
  <c r="J84" i="1"/>
  <c r="J112" i="1"/>
  <c r="J141" i="1"/>
  <c r="J212" i="1"/>
  <c r="J88" i="1"/>
  <c r="J133" i="1"/>
  <c r="J196" i="1"/>
  <c r="J239" i="1"/>
  <c r="J37" i="1"/>
  <c r="J221" i="1"/>
  <c r="J143" i="1"/>
  <c r="J51" i="1"/>
  <c r="J223" i="1"/>
  <c r="J118" i="1"/>
  <c r="J95" i="1"/>
  <c r="J59" i="1"/>
  <c r="J23" i="1"/>
  <c r="J73" i="1"/>
  <c r="J205" i="1"/>
  <c r="J103" i="1"/>
  <c r="J207" i="1"/>
  <c r="J180" i="1"/>
  <c r="J69" i="1"/>
  <c r="J125" i="1"/>
  <c r="J176" i="1"/>
  <c r="J219" i="1"/>
  <c r="J57" i="1"/>
  <c r="J150" i="1"/>
  <c r="J47" i="1"/>
  <c r="J124" i="1"/>
  <c r="J236" i="1"/>
  <c r="J41" i="1"/>
  <c r="J6" i="1"/>
  <c r="J165" i="1"/>
  <c r="J166" i="1"/>
  <c r="J77" i="1"/>
  <c r="J109" i="1"/>
  <c r="J123" i="1"/>
  <c r="J163" i="1"/>
  <c r="J240" i="1"/>
  <c r="J137" i="1"/>
  <c r="J107" i="1"/>
  <c r="J79" i="1"/>
  <c r="J188" i="1"/>
  <c r="J120" i="1"/>
  <c r="J135" i="1"/>
  <c r="J93" i="1"/>
  <c r="J75" i="1"/>
  <c r="J65" i="1"/>
  <c r="L74" i="1"/>
  <c r="M172" i="1"/>
  <c r="M114" i="1"/>
  <c r="L234" i="1"/>
  <c r="L85" i="1"/>
  <c r="L131" i="1"/>
  <c r="K45" i="1"/>
  <c r="K96" i="1"/>
  <c r="M32" i="1"/>
  <c r="K31" i="1"/>
  <c r="N172" i="1"/>
  <c r="J145" i="1"/>
  <c r="J197" i="1"/>
  <c r="J24" i="1"/>
  <c r="J159" i="1"/>
  <c r="J129" i="1"/>
  <c r="J36" i="1"/>
  <c r="J62" i="1"/>
  <c r="J48" i="1"/>
  <c r="J147" i="1"/>
  <c r="J238" i="1"/>
  <c r="J22" i="1"/>
  <c r="J115" i="1"/>
  <c r="J181" i="1"/>
  <c r="J130" i="1"/>
  <c r="J61" i="1"/>
  <c r="J224" i="1"/>
  <c r="J113" i="1"/>
  <c r="J220" i="1"/>
  <c r="J208" i="1"/>
  <c r="J209" i="1"/>
  <c r="J126" i="1"/>
  <c r="J97" i="1"/>
  <c r="J155" i="1"/>
  <c r="J18" i="1"/>
  <c r="J71" i="1"/>
  <c r="J154" i="1"/>
  <c r="J14" i="1"/>
  <c r="J152" i="1"/>
  <c r="J179" i="1"/>
  <c r="J217" i="1"/>
  <c r="J19" i="1"/>
  <c r="J206" i="1"/>
  <c r="J149" i="1"/>
  <c r="J81" i="1"/>
  <c r="J102" i="1"/>
  <c r="J178" i="1"/>
  <c r="J4" i="1"/>
  <c r="J189" i="1"/>
  <c r="J216" i="1"/>
  <c r="J227" i="1"/>
  <c r="J144" i="1"/>
  <c r="J80" i="1"/>
  <c r="J40" i="1"/>
  <c r="J27" i="1"/>
  <c r="J151" i="1"/>
  <c r="J66" i="1"/>
  <c r="J229" i="1"/>
  <c r="J2" i="1"/>
  <c r="J28" i="1"/>
  <c r="J214" i="1"/>
  <c r="M88" i="1"/>
  <c r="M51" i="1"/>
  <c r="M205" i="1"/>
  <c r="L152" i="1"/>
  <c r="L4" i="1"/>
  <c r="N210" i="1"/>
  <c r="M210" i="1"/>
  <c r="K210" i="1"/>
  <c r="N20" i="1"/>
  <c r="L20" i="1"/>
  <c r="M20" i="1"/>
  <c r="M12" i="1"/>
  <c r="N12" i="1"/>
  <c r="L12" i="1"/>
  <c r="K12" i="1"/>
  <c r="N67" i="1"/>
  <c r="L67" i="1"/>
  <c r="M67" i="1"/>
  <c r="K67" i="1"/>
  <c r="N153" i="1"/>
  <c r="M153" i="1"/>
  <c r="L153" i="1"/>
  <c r="N242" i="1"/>
  <c r="M242" i="1"/>
  <c r="L242" i="1"/>
  <c r="K242" i="1"/>
  <c r="N222" i="1"/>
  <c r="M222" i="1"/>
  <c r="K222" i="1"/>
  <c r="L222" i="1"/>
  <c r="N146" i="1"/>
  <c r="M146" i="1"/>
  <c r="L146" i="1"/>
  <c r="K146" i="1"/>
  <c r="N191" i="1"/>
  <c r="K191" i="1"/>
  <c r="M191" i="1"/>
  <c r="L191" i="1"/>
  <c r="N170" i="1"/>
  <c r="M170" i="1"/>
  <c r="K170" i="1"/>
  <c r="L170" i="1"/>
  <c r="N8" i="1"/>
  <c r="M8" i="1"/>
  <c r="L8" i="1"/>
  <c r="N14" i="1"/>
  <c r="M14" i="1"/>
  <c r="L14" i="1"/>
  <c r="N179" i="1"/>
  <c r="M179" i="1"/>
  <c r="K179" i="1"/>
  <c r="L179" i="1"/>
  <c r="N217" i="1"/>
  <c r="M217" i="1"/>
  <c r="L217" i="1"/>
  <c r="K217" i="1"/>
  <c r="N19" i="1"/>
  <c r="M19" i="1"/>
  <c r="L19" i="1"/>
  <c r="N206" i="1"/>
  <c r="L206" i="1"/>
  <c r="K206" i="1"/>
  <c r="M206" i="1"/>
  <c r="N149" i="1"/>
  <c r="M149" i="1"/>
  <c r="K149" i="1"/>
  <c r="N81" i="1"/>
  <c r="M81" i="1"/>
  <c r="L81" i="1"/>
  <c r="K81" i="1"/>
  <c r="N178" i="1"/>
  <c r="M178" i="1"/>
  <c r="K178" i="1"/>
  <c r="L178" i="1"/>
  <c r="N227" i="1"/>
  <c r="M227" i="1"/>
  <c r="K227" i="1"/>
  <c r="L227" i="1"/>
  <c r="N144" i="1"/>
  <c r="M144" i="1"/>
  <c r="K144" i="1"/>
  <c r="N80" i="1"/>
  <c r="L80" i="1"/>
  <c r="M80" i="1"/>
  <c r="K80" i="1"/>
  <c r="N40" i="1"/>
  <c r="K40" i="1"/>
  <c r="M40" i="1"/>
  <c r="L40" i="1"/>
  <c r="N27" i="1"/>
  <c r="M27" i="1"/>
  <c r="N151" i="1"/>
  <c r="M151" i="1"/>
  <c r="L151" i="1"/>
  <c r="K151" i="1"/>
  <c r="N66" i="1"/>
  <c r="M66" i="1"/>
  <c r="K66" i="1"/>
  <c r="L66" i="1"/>
  <c r="N229" i="1"/>
  <c r="M229" i="1"/>
  <c r="K229" i="1"/>
  <c r="L229" i="1"/>
  <c r="N2" i="1"/>
  <c r="M2" i="1"/>
  <c r="K2" i="1"/>
  <c r="N28" i="1"/>
  <c r="M28" i="1"/>
  <c r="L28" i="1"/>
  <c r="K28" i="1"/>
  <c r="K14" i="1"/>
  <c r="K20" i="1"/>
  <c r="K8" i="1"/>
  <c r="L144" i="1"/>
  <c r="N182" i="1"/>
  <c r="L182" i="1"/>
  <c r="M182" i="1"/>
  <c r="K182" i="1"/>
  <c r="N100" i="1"/>
  <c r="M100" i="1"/>
  <c r="K100" i="1"/>
  <c r="L100" i="1"/>
  <c r="N30" i="1"/>
  <c r="L30" i="1"/>
  <c r="M30" i="1"/>
  <c r="N169" i="1"/>
  <c r="M169" i="1"/>
  <c r="K169" i="1"/>
  <c r="L169" i="1"/>
  <c r="M72" i="1"/>
  <c r="K72" i="1"/>
  <c r="N72" i="1"/>
  <c r="L72" i="1"/>
  <c r="N195" i="1"/>
  <c r="M195" i="1"/>
  <c r="L195" i="1"/>
  <c r="N104" i="1"/>
  <c r="M104" i="1"/>
  <c r="L104" i="1"/>
  <c r="K104" i="1"/>
  <c r="N64" i="1"/>
  <c r="M64" i="1"/>
  <c r="K64" i="1"/>
  <c r="L64" i="1"/>
  <c r="N233" i="1"/>
  <c r="L233" i="1"/>
  <c r="M233" i="1"/>
  <c r="K233" i="1"/>
  <c r="N142" i="1"/>
  <c r="M142" i="1"/>
  <c r="L142" i="1"/>
  <c r="K142" i="1"/>
  <c r="N218" i="1"/>
  <c r="M218" i="1"/>
  <c r="K218" i="1"/>
  <c r="N21" i="1"/>
  <c r="M21" i="1"/>
  <c r="L21" i="1"/>
  <c r="K21" i="1"/>
  <c r="N34" i="1"/>
  <c r="M34" i="1"/>
  <c r="K34" i="1"/>
  <c r="L34" i="1"/>
  <c r="N154" i="1"/>
  <c r="M154" i="1"/>
  <c r="L154" i="1"/>
  <c r="K154" i="1"/>
  <c r="N152" i="1"/>
  <c r="M152" i="1"/>
  <c r="K152" i="1"/>
  <c r="N102" i="1"/>
  <c r="M102" i="1"/>
  <c r="L102" i="1"/>
  <c r="K102" i="1"/>
  <c r="N4" i="1"/>
  <c r="M4" i="1"/>
  <c r="K4" i="1"/>
  <c r="N189" i="1"/>
  <c r="M189" i="1"/>
  <c r="L189" i="1"/>
  <c r="N216" i="1"/>
  <c r="M216" i="1"/>
  <c r="L216" i="1"/>
  <c r="K216" i="1"/>
  <c r="N214" i="1"/>
  <c r="M214" i="1"/>
  <c r="K214" i="1"/>
  <c r="L214" i="1"/>
  <c r="K153" i="1"/>
  <c r="L210" i="1"/>
  <c r="L218" i="1"/>
  <c r="L27" i="1"/>
  <c r="M119" i="1"/>
  <c r="K119" i="1"/>
  <c r="L119" i="1"/>
  <c r="N119" i="1"/>
  <c r="N237" i="1"/>
  <c r="M237" i="1"/>
  <c r="K237" i="1"/>
  <c r="N99" i="1"/>
  <c r="M99" i="1"/>
  <c r="L99" i="1"/>
  <c r="N158" i="1"/>
  <c r="K158" i="1"/>
  <c r="M158" i="1"/>
  <c r="L158" i="1"/>
  <c r="N98" i="1"/>
  <c r="M98" i="1"/>
  <c r="K98" i="1"/>
  <c r="N184" i="1"/>
  <c r="L184" i="1"/>
  <c r="M184" i="1"/>
  <c r="K184" i="1"/>
  <c r="N87" i="1"/>
  <c r="M87" i="1"/>
  <c r="L87" i="1"/>
  <c r="N63" i="1"/>
  <c r="M63" i="1"/>
  <c r="L63" i="1"/>
  <c r="N171" i="1"/>
  <c r="M171" i="1"/>
  <c r="L171" i="1"/>
  <c r="K99" i="1"/>
  <c r="K63" i="1"/>
  <c r="K19" i="1"/>
  <c r="K27" i="1"/>
  <c r="L149" i="1"/>
  <c r="L2" i="1"/>
  <c r="N134" i="1"/>
  <c r="M134" i="1"/>
  <c r="M183" i="1"/>
  <c r="N183" i="1"/>
  <c r="L183" i="1"/>
  <c r="N198" i="1"/>
  <c r="M198" i="1"/>
  <c r="L198" i="1"/>
  <c r="N232" i="1"/>
  <c r="M232" i="1"/>
  <c r="M202" i="1"/>
  <c r="N202" i="1"/>
  <c r="M111" i="1"/>
  <c r="N111" i="1"/>
  <c r="L111" i="1"/>
  <c r="N10" i="1"/>
  <c r="M10" i="1"/>
  <c r="L10" i="1"/>
  <c r="N49" i="1"/>
  <c r="M49" i="1"/>
  <c r="N38" i="1"/>
  <c r="M38" i="1"/>
  <c r="M211" i="1"/>
  <c r="L211" i="1"/>
  <c r="N139" i="1"/>
  <c r="M139" i="1"/>
  <c r="L139" i="1"/>
  <c r="M145" i="1"/>
  <c r="M197" i="1"/>
  <c r="N197" i="1"/>
  <c r="L197" i="1"/>
  <c r="N24" i="1"/>
  <c r="M24" i="1"/>
  <c r="L24" i="1"/>
  <c r="N159" i="1"/>
  <c r="N129" i="1"/>
  <c r="M36" i="1"/>
  <c r="N36" i="1"/>
  <c r="L36" i="1"/>
  <c r="N62" i="1"/>
  <c r="M62" i="1"/>
  <c r="L62" i="1"/>
  <c r="N48" i="1"/>
  <c r="M48" i="1"/>
  <c r="N147" i="1"/>
  <c r="M147" i="1"/>
  <c r="M238" i="1"/>
  <c r="N238" i="1"/>
  <c r="L238" i="1"/>
  <c r="N22" i="1"/>
  <c r="M22" i="1"/>
  <c r="L22" i="1"/>
  <c r="N115" i="1"/>
  <c r="N181" i="1"/>
  <c r="M130" i="1"/>
  <c r="L130" i="1"/>
  <c r="N61" i="1"/>
  <c r="M61" i="1"/>
  <c r="L61" i="1"/>
  <c r="N224" i="1"/>
  <c r="M224" i="1"/>
  <c r="N113" i="1"/>
  <c r="M113" i="1"/>
  <c r="M220" i="1"/>
  <c r="N220" i="1"/>
  <c r="L220" i="1"/>
  <c r="N208" i="1"/>
  <c r="M208" i="1"/>
  <c r="L208" i="1"/>
  <c r="N209" i="1"/>
  <c r="M126" i="1"/>
  <c r="L126" i="1"/>
  <c r="N97" i="1"/>
  <c r="M97" i="1"/>
  <c r="L97" i="1"/>
  <c r="N155" i="1"/>
  <c r="M155" i="1"/>
  <c r="N18" i="1"/>
  <c r="M18" i="1"/>
  <c r="M71" i="1"/>
  <c r="N71" i="1"/>
  <c r="L71" i="1"/>
  <c r="N69" i="1"/>
  <c r="M69" i="1"/>
  <c r="L69" i="1"/>
  <c r="N125" i="1"/>
  <c r="N176" i="1"/>
  <c r="M219" i="1"/>
  <c r="L219" i="1"/>
  <c r="N57" i="1"/>
  <c r="M57" i="1"/>
  <c r="L57" i="1"/>
  <c r="N150" i="1"/>
  <c r="M150" i="1"/>
  <c r="N47" i="1"/>
  <c r="M47" i="1"/>
  <c r="M124" i="1"/>
  <c r="L124" i="1"/>
  <c r="N124" i="1"/>
  <c r="N236" i="1"/>
  <c r="L236" i="1"/>
  <c r="M236" i="1"/>
  <c r="N41" i="1"/>
  <c r="L41" i="1"/>
  <c r="N6" i="1"/>
  <c r="M6" i="1"/>
  <c r="L6" i="1"/>
  <c r="K6" i="1"/>
  <c r="M165" i="1"/>
  <c r="L165" i="1"/>
  <c r="N165" i="1"/>
  <c r="L166" i="1"/>
  <c r="M166" i="1"/>
  <c r="N77" i="1"/>
  <c r="L77" i="1"/>
  <c r="M77" i="1"/>
  <c r="N109" i="1"/>
  <c r="L109" i="1"/>
  <c r="K109" i="1"/>
  <c r="M123" i="1"/>
  <c r="L123" i="1"/>
  <c r="N123" i="1"/>
  <c r="N163" i="1"/>
  <c r="L163" i="1"/>
  <c r="N240" i="1"/>
  <c r="M240" i="1"/>
  <c r="L240" i="1"/>
  <c r="K240" i="1"/>
  <c r="N137" i="1"/>
  <c r="L137" i="1"/>
  <c r="M137" i="1"/>
  <c r="K137" i="1"/>
  <c r="M107" i="1"/>
  <c r="L107" i="1"/>
  <c r="L79" i="1"/>
  <c r="M79" i="1"/>
  <c r="N79" i="1"/>
  <c r="N188" i="1"/>
  <c r="L188" i="1"/>
  <c r="K188" i="1"/>
  <c r="N120" i="1"/>
  <c r="M120" i="1"/>
  <c r="L120" i="1"/>
  <c r="K120" i="1"/>
  <c r="M135" i="1"/>
  <c r="L135" i="1"/>
  <c r="N135" i="1"/>
  <c r="N25" i="1"/>
  <c r="L25" i="1"/>
  <c r="N93" i="1"/>
  <c r="L93" i="1"/>
  <c r="M93" i="1"/>
  <c r="K93" i="1"/>
  <c r="N75" i="1"/>
  <c r="M75" i="1"/>
  <c r="L75" i="1"/>
  <c r="K75" i="1"/>
  <c r="M65" i="1"/>
  <c r="N65" i="1"/>
  <c r="L65" i="1"/>
  <c r="K232" i="1"/>
  <c r="K49" i="1"/>
  <c r="K159" i="1"/>
  <c r="K88" i="1"/>
  <c r="K48" i="1"/>
  <c r="K115" i="1"/>
  <c r="K51" i="1"/>
  <c r="K224" i="1"/>
  <c r="K205" i="1"/>
  <c r="K155" i="1"/>
  <c r="K125" i="1"/>
  <c r="K32" i="1"/>
  <c r="K150" i="1"/>
  <c r="K165" i="1"/>
  <c r="K77" i="1"/>
  <c r="K79" i="1"/>
  <c r="L134" i="1"/>
  <c r="L38" i="1"/>
  <c r="L129" i="1"/>
  <c r="L181" i="1"/>
  <c r="L209" i="1"/>
  <c r="L176" i="1"/>
  <c r="L122" i="1"/>
  <c r="M115" i="1"/>
  <c r="M125" i="1"/>
  <c r="N145" i="1"/>
  <c r="N130" i="1"/>
  <c r="N219" i="1"/>
  <c r="N86" i="1"/>
  <c r="M86" i="1"/>
  <c r="L86" i="1"/>
  <c r="K86" i="1"/>
  <c r="N161" i="1"/>
  <c r="K161" i="1"/>
  <c r="N74" i="1"/>
  <c r="M74" i="1"/>
  <c r="K74" i="1"/>
  <c r="K172" i="1"/>
  <c r="L172" i="1"/>
  <c r="N186" i="1"/>
  <c r="M186" i="1"/>
  <c r="L186" i="1"/>
  <c r="K186" i="1"/>
  <c r="N60" i="1"/>
  <c r="K60" i="1"/>
  <c r="M228" i="1"/>
  <c r="K228" i="1"/>
  <c r="N114" i="1"/>
  <c r="K114" i="1"/>
  <c r="L114" i="1"/>
  <c r="N46" i="1"/>
  <c r="M46" i="1"/>
  <c r="L46" i="1"/>
  <c r="K46" i="1"/>
  <c r="N194" i="1"/>
  <c r="M194" i="1"/>
  <c r="K194" i="1"/>
  <c r="M200" i="1"/>
  <c r="K200" i="1"/>
  <c r="N200" i="1"/>
  <c r="L200" i="1"/>
  <c r="N157" i="1"/>
  <c r="M157" i="1"/>
  <c r="L157" i="1"/>
  <c r="K157" i="1"/>
  <c r="M243" i="1"/>
  <c r="N243" i="1"/>
  <c r="K243" i="1"/>
  <c r="M213" i="1"/>
  <c r="N213" i="1"/>
  <c r="K213" i="1"/>
  <c r="L213" i="1"/>
  <c r="N50" i="1"/>
  <c r="M50" i="1"/>
  <c r="L50" i="1"/>
  <c r="K50" i="1"/>
  <c r="N89" i="1"/>
  <c r="M89" i="1"/>
  <c r="K89" i="1"/>
  <c r="M234" i="1"/>
  <c r="N234" i="1"/>
  <c r="K234" i="1"/>
  <c r="N70" i="1"/>
  <c r="M70" i="1"/>
  <c r="K70" i="1"/>
  <c r="L70" i="1"/>
  <c r="M101" i="1"/>
  <c r="L101" i="1"/>
  <c r="K101" i="1"/>
  <c r="N9" i="1"/>
  <c r="M9" i="1"/>
  <c r="K9" i="1"/>
  <c r="M193" i="1"/>
  <c r="N193" i="1"/>
  <c r="K193" i="1"/>
  <c r="N33" i="1"/>
  <c r="M33" i="1"/>
  <c r="K33" i="1"/>
  <c r="L33" i="1"/>
  <c r="M132" i="1"/>
  <c r="L132" i="1"/>
  <c r="K132" i="1"/>
  <c r="N132" i="1"/>
  <c r="N52" i="1"/>
  <c r="M52" i="1"/>
  <c r="K52" i="1"/>
  <c r="M85" i="1"/>
  <c r="N85" i="1"/>
  <c r="K85" i="1"/>
  <c r="N58" i="1"/>
  <c r="M58" i="1"/>
  <c r="K58" i="1"/>
  <c r="L58" i="1"/>
  <c r="M83" i="1"/>
  <c r="L83" i="1"/>
  <c r="K83" i="1"/>
  <c r="N35" i="1"/>
  <c r="M35" i="1"/>
  <c r="K35" i="1"/>
  <c r="M128" i="1"/>
  <c r="N128" i="1"/>
  <c r="K128" i="1"/>
  <c r="N226" i="1"/>
  <c r="M226" i="1"/>
  <c r="K226" i="1"/>
  <c r="L226" i="1"/>
  <c r="M199" i="1"/>
  <c r="L199" i="1"/>
  <c r="K199" i="1"/>
  <c r="N199" i="1"/>
  <c r="N94" i="1"/>
  <c r="M94" i="1"/>
  <c r="K94" i="1"/>
  <c r="M131" i="1"/>
  <c r="N131" i="1"/>
  <c r="K131" i="1"/>
  <c r="M235" i="1"/>
  <c r="L235" i="1"/>
  <c r="K235" i="1"/>
  <c r="M167" i="1"/>
  <c r="N167" i="1"/>
  <c r="K167" i="1"/>
  <c r="N175" i="1"/>
  <c r="M175" i="1"/>
  <c r="K175" i="1"/>
  <c r="L175" i="1"/>
  <c r="M108" i="1"/>
  <c r="L108" i="1"/>
  <c r="K108" i="1"/>
  <c r="N108" i="1"/>
  <c r="N76" i="1"/>
  <c r="M76" i="1"/>
  <c r="K76" i="1"/>
  <c r="M185" i="1"/>
  <c r="N185" i="1"/>
  <c r="K185" i="1"/>
  <c r="N44" i="1"/>
  <c r="M44" i="1"/>
  <c r="K44" i="1"/>
  <c r="L44" i="1"/>
  <c r="M68" i="1"/>
  <c r="L68" i="1"/>
  <c r="K68" i="1"/>
  <c r="N82" i="1"/>
  <c r="M82" i="1"/>
  <c r="K82" i="1"/>
  <c r="M53" i="1"/>
  <c r="N53" i="1"/>
  <c r="L53" i="1"/>
  <c r="K53" i="1"/>
  <c r="N192" i="1"/>
  <c r="M192" i="1"/>
  <c r="N110" i="1"/>
  <c r="M110" i="1"/>
  <c r="L110" i="1"/>
  <c r="N168" i="1"/>
  <c r="M168" i="1"/>
  <c r="N136" i="1"/>
  <c r="L136" i="1"/>
  <c r="K136" i="1"/>
  <c r="N203" i="1"/>
  <c r="M203" i="1"/>
  <c r="N106" i="1"/>
  <c r="M106" i="1"/>
  <c r="L106" i="1"/>
  <c r="N190" i="1"/>
  <c r="M190" i="1"/>
  <c r="K190" i="1"/>
  <c r="N3" i="1"/>
  <c r="M3" i="1"/>
  <c r="L3" i="1"/>
  <c r="K3" i="1"/>
  <c r="N55" i="1"/>
  <c r="M55" i="1"/>
  <c r="N43" i="1"/>
  <c r="M43" i="1"/>
  <c r="L43" i="1"/>
  <c r="N122" i="1"/>
  <c r="K122" i="1"/>
  <c r="N121" i="1"/>
  <c r="M121" i="1"/>
  <c r="L121" i="1"/>
  <c r="K121" i="1"/>
  <c r="N201" i="1"/>
  <c r="M201" i="1"/>
  <c r="N15" i="1"/>
  <c r="M15" i="1"/>
  <c r="L15" i="1"/>
  <c r="N105" i="1"/>
  <c r="M105" i="1"/>
  <c r="K105" i="1"/>
  <c r="N173" i="1"/>
  <c r="M173" i="1"/>
  <c r="L173" i="1"/>
  <c r="K173" i="1"/>
  <c r="N26" i="1"/>
  <c r="M26" i="1"/>
  <c r="N174" i="1"/>
  <c r="M174" i="1"/>
  <c r="L174" i="1"/>
  <c r="N187" i="1"/>
  <c r="M187" i="1"/>
  <c r="K187" i="1"/>
  <c r="K183" i="1"/>
  <c r="K111" i="1"/>
  <c r="K211" i="1"/>
  <c r="K197" i="1"/>
  <c r="K36" i="1"/>
  <c r="K238" i="1"/>
  <c r="K130" i="1"/>
  <c r="K220" i="1"/>
  <c r="K126" i="1"/>
  <c r="K71" i="1"/>
  <c r="K219" i="1"/>
  <c r="K124" i="1"/>
  <c r="K166" i="1"/>
  <c r="K203" i="1"/>
  <c r="K163" i="1"/>
  <c r="K43" i="1"/>
  <c r="K174" i="1"/>
  <c r="L202" i="1"/>
  <c r="L228" i="1"/>
  <c r="L145" i="1"/>
  <c r="L243" i="1"/>
  <c r="L147" i="1"/>
  <c r="L193" i="1"/>
  <c r="L113" i="1"/>
  <c r="L128" i="1"/>
  <c r="L18" i="1"/>
  <c r="L167" i="1"/>
  <c r="L47" i="1"/>
  <c r="L192" i="1"/>
  <c r="L203" i="1"/>
  <c r="L55" i="1"/>
  <c r="L201" i="1"/>
  <c r="L26" i="1"/>
  <c r="M161" i="1"/>
  <c r="M60" i="1"/>
  <c r="M159" i="1"/>
  <c r="M41" i="1"/>
  <c r="M163" i="1"/>
  <c r="M25" i="1"/>
  <c r="N228" i="1"/>
  <c r="N126" i="1"/>
  <c r="N166" i="1"/>
  <c r="N140" i="1"/>
  <c r="M140" i="1"/>
  <c r="L140" i="1"/>
  <c r="N156" i="1"/>
  <c r="M156" i="1"/>
  <c r="L156" i="1"/>
  <c r="N160" i="1"/>
  <c r="M160" i="1"/>
  <c r="L160" i="1"/>
  <c r="N127" i="1"/>
  <c r="M127" i="1"/>
  <c r="L127" i="1"/>
  <c r="N116" i="1"/>
  <c r="M116" i="1"/>
  <c r="L116" i="1"/>
  <c r="N225" i="1"/>
  <c r="M225" i="1"/>
  <c r="L225" i="1"/>
  <c r="N11" i="1"/>
  <c r="M11" i="1"/>
  <c r="L11" i="1"/>
  <c r="N39" i="1"/>
  <c r="M39" i="1"/>
  <c r="L39" i="1"/>
  <c r="N84" i="1"/>
  <c r="M84" i="1"/>
  <c r="L84" i="1"/>
  <c r="N112" i="1"/>
  <c r="L112" i="1"/>
  <c r="M112" i="1"/>
  <c r="N141" i="1"/>
  <c r="L141" i="1"/>
  <c r="M141" i="1"/>
  <c r="N212" i="1"/>
  <c r="M212" i="1"/>
  <c r="L212" i="1"/>
  <c r="N88" i="1"/>
  <c r="L88" i="1"/>
  <c r="N133" i="1"/>
  <c r="L133" i="1"/>
  <c r="N196" i="1"/>
  <c r="M196" i="1"/>
  <c r="L196" i="1"/>
  <c r="N239" i="1"/>
  <c r="L239" i="1"/>
  <c r="M239" i="1"/>
  <c r="N37" i="1"/>
  <c r="L37" i="1"/>
  <c r="M37" i="1"/>
  <c r="N221" i="1"/>
  <c r="M221" i="1"/>
  <c r="L221" i="1"/>
  <c r="N143" i="1"/>
  <c r="M143" i="1"/>
  <c r="L143" i="1"/>
  <c r="N51" i="1"/>
  <c r="L51" i="1"/>
  <c r="N223" i="1"/>
  <c r="M223" i="1"/>
  <c r="L223" i="1"/>
  <c r="N118" i="1"/>
  <c r="M118" i="1"/>
  <c r="L118" i="1"/>
  <c r="N95" i="1"/>
  <c r="L95" i="1"/>
  <c r="M95" i="1"/>
  <c r="N59" i="1"/>
  <c r="L59" i="1"/>
  <c r="M59" i="1"/>
  <c r="N23" i="1"/>
  <c r="M23" i="1"/>
  <c r="L23" i="1"/>
  <c r="N73" i="1"/>
  <c r="M73" i="1"/>
  <c r="L73" i="1"/>
  <c r="N205" i="1"/>
  <c r="L205" i="1"/>
  <c r="N103" i="1"/>
  <c r="L103" i="1"/>
  <c r="N207" i="1"/>
  <c r="M207" i="1"/>
  <c r="L207" i="1"/>
  <c r="N180" i="1"/>
  <c r="M180" i="1"/>
  <c r="L180" i="1"/>
  <c r="N45" i="1"/>
  <c r="L45" i="1"/>
  <c r="M45" i="1"/>
  <c r="N177" i="1"/>
  <c r="L177" i="1"/>
  <c r="M177" i="1"/>
  <c r="N96" i="1"/>
  <c r="M96" i="1"/>
  <c r="L96" i="1"/>
  <c r="N241" i="1"/>
  <c r="M241" i="1"/>
  <c r="L241" i="1"/>
  <c r="N32" i="1"/>
  <c r="L32" i="1"/>
  <c r="N17" i="1"/>
  <c r="L17" i="1"/>
  <c r="N31" i="1"/>
  <c r="M31" i="1"/>
  <c r="L31" i="1"/>
  <c r="N117" i="1"/>
  <c r="M117" i="1"/>
  <c r="L117" i="1"/>
  <c r="N7" i="1"/>
  <c r="L7" i="1"/>
  <c r="K7" i="1"/>
  <c r="M7" i="1"/>
  <c r="N138" i="1"/>
  <c r="M138" i="1"/>
  <c r="L138" i="1"/>
  <c r="K138" i="1"/>
  <c r="N16" i="1"/>
  <c r="M16" i="1"/>
  <c r="L16" i="1"/>
  <c r="K16" i="1"/>
  <c r="N231" i="1"/>
  <c r="M231" i="1"/>
  <c r="L231" i="1"/>
  <c r="K231" i="1"/>
  <c r="N13" i="1"/>
  <c r="M13" i="1"/>
  <c r="L13" i="1"/>
  <c r="K13" i="1"/>
  <c r="N29" i="1"/>
  <c r="M29" i="1"/>
  <c r="L29" i="1"/>
  <c r="K29" i="1"/>
  <c r="N91" i="1"/>
  <c r="M91" i="1"/>
  <c r="L91" i="1"/>
  <c r="K91" i="1"/>
  <c r="N5" i="1"/>
  <c r="M5" i="1"/>
  <c r="L5" i="1"/>
  <c r="K5" i="1"/>
  <c r="N78" i="1"/>
  <c r="M78" i="1"/>
  <c r="L78" i="1"/>
  <c r="K78" i="1"/>
  <c r="N164" i="1"/>
  <c r="M164" i="1"/>
  <c r="L164" i="1"/>
  <c r="K164" i="1"/>
  <c r="N204" i="1"/>
  <c r="M204" i="1"/>
  <c r="L204" i="1"/>
  <c r="K204" i="1"/>
  <c r="N162" i="1"/>
  <c r="M162" i="1"/>
  <c r="L162" i="1"/>
  <c r="K162" i="1"/>
  <c r="N42" i="1"/>
  <c r="M42" i="1"/>
  <c r="L42" i="1"/>
  <c r="K42" i="1"/>
  <c r="N92" i="1"/>
  <c r="M92" i="1"/>
  <c r="L92" i="1"/>
  <c r="K92" i="1"/>
  <c r="N215" i="1"/>
  <c r="M215" i="1"/>
  <c r="L215" i="1"/>
  <c r="K215" i="1"/>
  <c r="N90" i="1"/>
  <c r="M90" i="1"/>
  <c r="L90" i="1"/>
  <c r="K90" i="1"/>
  <c r="N56" i="1"/>
  <c r="M56" i="1"/>
  <c r="L56" i="1"/>
  <c r="K56" i="1"/>
  <c r="N148" i="1"/>
  <c r="M148" i="1"/>
  <c r="L148" i="1"/>
  <c r="K148" i="1"/>
  <c r="N230" i="1"/>
  <c r="M230" i="1"/>
  <c r="L230" i="1"/>
  <c r="K230" i="1"/>
  <c r="N54" i="1"/>
  <c r="M54" i="1"/>
  <c r="L54" i="1"/>
  <c r="K54" i="1"/>
  <c r="K134" i="1"/>
  <c r="K160" i="1"/>
  <c r="K202" i="1"/>
  <c r="K225" i="1"/>
  <c r="K38" i="1"/>
  <c r="K145" i="1"/>
  <c r="K141" i="1"/>
  <c r="K129" i="1"/>
  <c r="K133" i="1"/>
  <c r="K147" i="1"/>
  <c r="K37" i="1"/>
  <c r="K181" i="1"/>
  <c r="K113" i="1"/>
  <c r="K59" i="1"/>
  <c r="K209" i="1"/>
  <c r="K103" i="1"/>
  <c r="K18" i="1"/>
  <c r="K177" i="1"/>
  <c r="K176" i="1"/>
  <c r="K17" i="1"/>
  <c r="K47" i="1"/>
  <c r="K41" i="1"/>
  <c r="K110" i="1"/>
  <c r="K107" i="1"/>
  <c r="K201" i="1"/>
  <c r="K65" i="1"/>
  <c r="L161" i="1"/>
  <c r="L49" i="1"/>
  <c r="L194" i="1"/>
  <c r="L159" i="1"/>
  <c r="L89" i="1"/>
  <c r="L115" i="1"/>
  <c r="L52" i="1"/>
  <c r="L94" i="1"/>
  <c r="L125" i="1"/>
  <c r="L76" i="1"/>
  <c r="M129" i="1"/>
  <c r="M209" i="1"/>
  <c r="M17" i="1"/>
  <c r="N211" i="1"/>
  <c r="N101" i="1"/>
  <c r="N235" i="1"/>
  <c r="N107" i="1"/>
</calcChain>
</file>

<file path=xl/sharedStrings.xml><?xml version="1.0" encoding="utf-8"?>
<sst xmlns="http://schemas.openxmlformats.org/spreadsheetml/2006/main" count="1837" uniqueCount="285">
  <si>
    <t>Position</t>
  </si>
  <si>
    <t>Salary</t>
  </si>
  <si>
    <t>Team</t>
  </si>
  <si>
    <t>PF</t>
  </si>
  <si>
    <t>NO</t>
  </si>
  <si>
    <t>BOS</t>
  </si>
  <si>
    <t>C</t>
  </si>
  <si>
    <t>DET</t>
  </si>
  <si>
    <t>CHA</t>
  </si>
  <si>
    <t>PG</t>
  </si>
  <si>
    <t>POR</t>
  </si>
  <si>
    <t>MIL</t>
  </si>
  <si>
    <t>TOR</t>
  </si>
  <si>
    <t>LAL</t>
  </si>
  <si>
    <t>LAC</t>
  </si>
  <si>
    <t>MIN</t>
  </si>
  <si>
    <t>WAS</t>
  </si>
  <si>
    <t>MIA</t>
  </si>
  <si>
    <t>SG</t>
  </si>
  <si>
    <t>PHO</t>
  </si>
  <si>
    <t>CHI</t>
  </si>
  <si>
    <t>SF</t>
  </si>
  <si>
    <t>SA</t>
  </si>
  <si>
    <t>PHI</t>
  </si>
  <si>
    <t>NY</t>
  </si>
  <si>
    <t>DAL</t>
  </si>
  <si>
    <t>Anthony Davis</t>
  </si>
  <si>
    <t>Andre Drummond</t>
  </si>
  <si>
    <t>Damian Lillard</t>
  </si>
  <si>
    <t>Kyle Lowry</t>
  </si>
  <si>
    <t>Blake Griffin</t>
  </si>
  <si>
    <t>John Wall</t>
  </si>
  <si>
    <t>Eric Bledsoe</t>
  </si>
  <si>
    <t>Chris Paul</t>
  </si>
  <si>
    <t>Carmelo Anthony</t>
  </si>
  <si>
    <t>Jimmy Butler</t>
  </si>
  <si>
    <t>Pau Gasol</t>
  </si>
  <si>
    <t>Hassan Whiteside</t>
  </si>
  <si>
    <t>Reggie Jackson</t>
  </si>
  <si>
    <t>Brandon Knight</t>
  </si>
  <si>
    <t>Isaiah Thomas</t>
  </si>
  <si>
    <t>Kemba Walker</t>
  </si>
  <si>
    <t>Chris Bosh</t>
  </si>
  <si>
    <t>Greg Monroe</t>
  </si>
  <si>
    <t>Tyreke Evans</t>
  </si>
  <si>
    <t>DeMar DeRozan</t>
  </si>
  <si>
    <t>Nicolas Batum</t>
  </si>
  <si>
    <t>DeAndre Jordan</t>
  </si>
  <si>
    <t>Andrew Wiggins</t>
  </si>
  <si>
    <t>Dwyane Wade</t>
  </si>
  <si>
    <t>LaMarcus Aldridge</t>
  </si>
  <si>
    <t>Kristaps Porzingis</t>
  </si>
  <si>
    <t>C.J. McCollum</t>
  </si>
  <si>
    <t>Dirk Nowitzki</t>
  </si>
  <si>
    <t>Ricky Rubio</t>
  </si>
  <si>
    <t>Derrick Rose</t>
  </si>
  <si>
    <t>Kobe Bryant</t>
  </si>
  <si>
    <t>Robert Covington</t>
  </si>
  <si>
    <t>Karl-Anthony Towns</t>
  </si>
  <si>
    <t>Deron Williams</t>
  </si>
  <si>
    <t>Giannis Antetokounmpo</t>
  </si>
  <si>
    <t>Tim Duncan</t>
  </si>
  <si>
    <t>Zaza Pachulia</t>
  </si>
  <si>
    <t>Ryan Anderson</t>
  </si>
  <si>
    <t>Jahlil Okafor</t>
  </si>
  <si>
    <t>Marcus Morris</t>
  </si>
  <si>
    <t>Julius Randle</t>
  </si>
  <si>
    <t>Marcin Gortat</t>
  </si>
  <si>
    <t>Jordan Clarkson</t>
  </si>
  <si>
    <t>Avery Bradley</t>
  </si>
  <si>
    <t>Ishmael Smith</t>
  </si>
  <si>
    <t>Nerlens Noel</t>
  </si>
  <si>
    <t>Jared Sullinger</t>
  </si>
  <si>
    <t>Mason Plumlee</t>
  </si>
  <si>
    <t>Jonas Valanciunas</t>
  </si>
  <si>
    <t>Zach LaVine</t>
  </si>
  <si>
    <t>Goran Dragic</t>
  </si>
  <si>
    <t>Khris Middleton</t>
  </si>
  <si>
    <t>DeMarre Carroll</t>
  </si>
  <si>
    <t>Michael Carter-Williams</t>
  </si>
  <si>
    <t>Nikola Mirotic</t>
  </si>
  <si>
    <t>Tony Parker</t>
  </si>
  <si>
    <t>Al-Farouq Aminu</t>
  </si>
  <si>
    <t>D'Angelo Russell</t>
  </si>
  <si>
    <t>Marcus Smart</t>
  </si>
  <si>
    <t>Eric Gordon</t>
  </si>
  <si>
    <t>Jae Crowder</t>
  </si>
  <si>
    <t>Jerami Grant</t>
  </si>
  <si>
    <t>Otto Porter</t>
  </si>
  <si>
    <t>T.J. McConnell</t>
  </si>
  <si>
    <t>Markieff Morris</t>
  </si>
  <si>
    <t>Isaiah Canaan</t>
  </si>
  <si>
    <t>Marvin Williams</t>
  </si>
  <si>
    <t>Jabari Parker</t>
  </si>
  <si>
    <t>Luol Deng</t>
  </si>
  <si>
    <t>Evan Turner</t>
  </si>
  <si>
    <t>Jrue Holiday</t>
  </si>
  <si>
    <t>Ed Davis</t>
  </si>
  <si>
    <t>Roy Hibbert</t>
  </si>
  <si>
    <t>Wesley Matthews</t>
  </si>
  <si>
    <t>Amir Johnson</t>
  </si>
  <si>
    <t>Kentavious Caldwell-Pope</t>
  </si>
  <si>
    <t>Arron Afflalo</t>
  </si>
  <si>
    <t>Ryan Hollins</t>
  </si>
  <si>
    <t>Louis Williams</t>
  </si>
  <si>
    <t>Manu Ginobili</t>
  </si>
  <si>
    <t>Gorgui Dieng</t>
  </si>
  <si>
    <t>Jerryd Bayless</t>
  </si>
  <si>
    <t>Jamal Crawford</t>
  </si>
  <si>
    <t>Dwight Powell</t>
  </si>
  <si>
    <t>Joakim Noah</t>
  </si>
  <si>
    <t>Chandler Parsons</t>
  </si>
  <si>
    <t>Jeremy Lamb</t>
  </si>
  <si>
    <t>Jose Calderon</t>
  </si>
  <si>
    <t>Jeremy Lin</t>
  </si>
  <si>
    <t>Tyson Chandler</t>
  </si>
  <si>
    <t>Cory Joseph</t>
  </si>
  <si>
    <t>Ersan Ilyasova</t>
  </si>
  <si>
    <t>Taj Gibson</t>
  </si>
  <si>
    <t>J.J. Redick</t>
  </si>
  <si>
    <t>T.J. Warren</t>
  </si>
  <si>
    <t>Luis Scola</t>
  </si>
  <si>
    <t>Nene Hilario</t>
  </si>
  <si>
    <t>O.J. Mayo</t>
  </si>
  <si>
    <t>Langston Galloway</t>
  </si>
  <si>
    <t>P.J. Tucker</t>
  </si>
  <si>
    <t>Tyler Johnson</t>
  </si>
  <si>
    <t>Jon Leuer</t>
  </si>
  <si>
    <t>David Lee</t>
  </si>
  <si>
    <t>Kevin Martin</t>
  </si>
  <si>
    <t>Alex Len</t>
  </si>
  <si>
    <t>Hollis Thompson</t>
  </si>
  <si>
    <t>Robin Lopez</t>
  </si>
  <si>
    <t>Josh Smith</t>
  </si>
  <si>
    <t>Raymond Felton</t>
  </si>
  <si>
    <t>Aaron Brooks</t>
  </si>
  <si>
    <t>Wesley Johnson</t>
  </si>
  <si>
    <t>Mirza Teletovic</t>
  </si>
  <si>
    <t>Ramon Sessions</t>
  </si>
  <si>
    <t>Cody Zeller</t>
  </si>
  <si>
    <t>Patrick Mills</t>
  </si>
  <si>
    <t>Kelly Olynyk</t>
  </si>
  <si>
    <t>Kevin Seraphin</t>
  </si>
  <si>
    <t>Amar'e Stoudemire</t>
  </si>
  <si>
    <t>Andre Miller</t>
  </si>
  <si>
    <t>Spencer Hawes</t>
  </si>
  <si>
    <t>Josh McRoberts</t>
  </si>
  <si>
    <t>Danny Green</t>
  </si>
  <si>
    <t>Gerald Green</t>
  </si>
  <si>
    <t>Jakarr Sampson</t>
  </si>
  <si>
    <t>Nemanja Bjelica</t>
  </si>
  <si>
    <t>Lance Stephenson</t>
  </si>
  <si>
    <t>Chris Kaman</t>
  </si>
  <si>
    <t>Bismack Biyombo</t>
  </si>
  <si>
    <t>David West</t>
  </si>
  <si>
    <t>Brian Roberts</t>
  </si>
  <si>
    <t>Lucas Nogueira</t>
  </si>
  <si>
    <t>Richaun Holmes</t>
  </si>
  <si>
    <t>Anthony Tolliver</t>
  </si>
  <si>
    <t>Kevin Garnett</t>
  </si>
  <si>
    <t>Dante Cunningham</t>
  </si>
  <si>
    <t>Boris Diaw</t>
  </si>
  <si>
    <t>Justise Winslow</t>
  </si>
  <si>
    <t>Kirk Hinrich</t>
  </si>
  <si>
    <t>Allen Crabbe</t>
  </si>
  <si>
    <t>Patrick Patterson</t>
  </si>
  <si>
    <t>Greivis Vasquez</t>
  </si>
  <si>
    <t>Brandon Bass</t>
  </si>
  <si>
    <t>Gary Neal</t>
  </si>
  <si>
    <t>Johnny O'Bryant</t>
  </si>
  <si>
    <t>Anthony Bennett</t>
  </si>
  <si>
    <t>Stanley Johnson</t>
  </si>
  <si>
    <t>Joel Anthony</t>
  </si>
  <si>
    <t>Norman Powell</t>
  </si>
  <si>
    <t>Nick Young</t>
  </si>
  <si>
    <t>Toney Douglas</t>
  </si>
  <si>
    <t>Aron Baynes</t>
  </si>
  <si>
    <t>Salah Mejri</t>
  </si>
  <si>
    <t>John Jenkins</t>
  </si>
  <si>
    <t>Darrun Hilliard</t>
  </si>
  <si>
    <t>Adreian Payne</t>
  </si>
  <si>
    <t>Alexis Ajinca</t>
  </si>
  <si>
    <t>Damjan Rudez</t>
  </si>
  <si>
    <t>Archie Goodwin</t>
  </si>
  <si>
    <t>Terrence Ross</t>
  </si>
  <si>
    <t>Tony Snell</t>
  </si>
  <si>
    <t>Anthony Brown</t>
  </si>
  <si>
    <t>Rashad Vaughn</t>
  </si>
  <si>
    <t>Cameron Bairstow</t>
  </si>
  <si>
    <t>Maurice Harkless</t>
  </si>
  <si>
    <t>Jarnell Stokes</t>
  </si>
  <si>
    <t>Frank Kaminsky</t>
  </si>
  <si>
    <t>DeJuan Blair</t>
  </si>
  <si>
    <t>Jonas Jerebko</t>
  </si>
  <si>
    <t>James Johnson</t>
  </si>
  <si>
    <t>Kelly Oubre</t>
  </si>
  <si>
    <t>Cliff Alexander</t>
  </si>
  <si>
    <t>Josh Richardson</t>
  </si>
  <si>
    <t>Sonny Weems</t>
  </si>
  <si>
    <t>Kendrick Perkins</t>
  </si>
  <si>
    <t>Paul Pierce</t>
  </si>
  <si>
    <t>Gerald Henderson</t>
  </si>
  <si>
    <t>Jeremy Evans</t>
  </si>
  <si>
    <t>Tyus Jones</t>
  </si>
  <si>
    <t>Kris Humphries</t>
  </si>
  <si>
    <t>Drew Gooden</t>
  </si>
  <si>
    <t>Spencer Dinwiddie</t>
  </si>
  <si>
    <t>Robert Sacre</t>
  </si>
  <si>
    <t>Tarik Black</t>
  </si>
  <si>
    <t>Cole Aldrich</t>
  </si>
  <si>
    <t>E'Twaun Moore</t>
  </si>
  <si>
    <t>Charlie Villanueva</t>
  </si>
  <si>
    <t>Chris Andersen</t>
  </si>
  <si>
    <t>Tayshaun Prince</t>
  </si>
  <si>
    <t>Boban Marjanovic</t>
  </si>
  <si>
    <t>Ray McCallum</t>
  </si>
  <si>
    <t>Lance Thomas</t>
  </si>
  <si>
    <t>Sasha Vujacic</t>
  </si>
  <si>
    <t>Norris Cole</t>
  </si>
  <si>
    <t>Alan Anderson</t>
  </si>
  <si>
    <t>Tyler Hansbrough</t>
  </si>
  <si>
    <t>Miles Plumlee</t>
  </si>
  <si>
    <t>Kyle O'Quinn</t>
  </si>
  <si>
    <t>Tim Frazier</t>
  </si>
  <si>
    <t>Ryan Kelly</t>
  </si>
  <si>
    <t>Derrick Williams</t>
  </si>
  <si>
    <t>Austin Rivers</t>
  </si>
  <si>
    <t>Luke Babbitt</t>
  </si>
  <si>
    <t>Cristiano Felicio</t>
  </si>
  <si>
    <t>Luis Montero</t>
  </si>
  <si>
    <t>Udonis Haslem</t>
  </si>
  <si>
    <t>James Young</t>
  </si>
  <si>
    <t>Alonzo Gee</t>
  </si>
  <si>
    <t>Noah Vonleh</t>
  </si>
  <si>
    <t>Nik Stauskas</t>
  </si>
  <si>
    <t>Jonathon Simmons</t>
  </si>
  <si>
    <t>Terry Rozier</t>
  </si>
  <si>
    <t>Devin Harris</t>
  </si>
  <si>
    <t>Garrett Temple</t>
  </si>
  <si>
    <t>Bobby Portis</t>
  </si>
  <si>
    <t>Chris Copeland</t>
  </si>
  <si>
    <t>Doug McDermott</t>
  </si>
  <si>
    <t>Justin Anderson</t>
  </si>
  <si>
    <t>Delon Wright</t>
  </si>
  <si>
    <t>Bruno Caboclo</t>
  </si>
  <si>
    <t>Tyler Zeller</t>
  </si>
  <si>
    <t>Damien Inglis</t>
  </si>
  <si>
    <t>Steve Blake</t>
  </si>
  <si>
    <t>Beno Udrih</t>
  </si>
  <si>
    <t>John Henson</t>
  </si>
  <si>
    <t>Cory Jefferson</t>
  </si>
  <si>
    <t>Kyle Anderson</t>
  </si>
  <si>
    <t>Shabazz Muhammad</t>
  </si>
  <si>
    <t>Christian Wood</t>
  </si>
  <si>
    <t>P.J. Hairston</t>
  </si>
  <si>
    <t>Jared Dudley</t>
  </si>
  <si>
    <t>Louis Amundson</t>
  </si>
  <si>
    <t>Pablo Prigioni</t>
  </si>
  <si>
    <t>Devin Booker</t>
  </si>
  <si>
    <t>Pat Connaughton</t>
  </si>
  <si>
    <t>Jerian Grant</t>
  </si>
  <si>
    <t>Cleanthony Early</t>
  </si>
  <si>
    <t>Tyler Ennis</t>
  </si>
  <si>
    <t>Ronnie Price</t>
  </si>
  <si>
    <t>Omer Asik</t>
  </si>
  <si>
    <t>Marcelo Huertas</t>
  </si>
  <si>
    <t>Matt Bonner</t>
  </si>
  <si>
    <t>Name</t>
  </si>
  <si>
    <t>Player</t>
  </si>
  <si>
    <t>Min</t>
  </si>
  <si>
    <t>Pts</t>
  </si>
  <si>
    <t>Reb</t>
  </si>
  <si>
    <t>Bradley Beal</t>
  </si>
  <si>
    <t>Tony Wroten</t>
  </si>
  <si>
    <t>Metta World</t>
  </si>
  <si>
    <t>JaKarr Sampson</t>
  </si>
  <si>
    <t>Luc Mbah</t>
  </si>
  <si>
    <t>Phil Pressey</t>
  </si>
  <si>
    <t>Perry Jones</t>
  </si>
  <si>
    <t>C.J. Wilcox</t>
  </si>
  <si>
    <t>R.J. Hunter</t>
  </si>
  <si>
    <t>Larry Nance</t>
  </si>
  <si>
    <t>Juan Jose</t>
  </si>
  <si>
    <t>FGM</t>
  </si>
  <si>
    <t>FGA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</si>
</sst>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workbookViewId="0">
      <selection sqref="A1:N1048576"/>
    </sheetView>
  </sheetViews>
  <sheetFormatPr defaultRowHeight="15" x14ac:dyDescent="0.25"/>
  <cols>
    <col min="2" max="2" width="22.85546875" customWidth="1"/>
  </cols>
  <sheetData>
    <row r="1" spans="1:14" x14ac:dyDescent="0.25">
      <c r="A1" t="s">
        <v>0</v>
      </c>
      <c r="B1" t="s">
        <v>267</v>
      </c>
      <c r="C1" t="s">
        <v>1</v>
      </c>
      <c r="D1" t="s">
        <v>2</v>
      </c>
      <c r="E1" t="s">
        <v>269</v>
      </c>
      <c r="F1" t="s">
        <v>270</v>
      </c>
      <c r="G1" t="s">
        <v>283</v>
      </c>
      <c r="H1" t="s">
        <v>284</v>
      </c>
      <c r="I1" t="s">
        <v>271</v>
      </c>
      <c r="J1">
        <v>1</v>
      </c>
      <c r="K1">
        <v>2</v>
      </c>
      <c r="L1">
        <v>3</v>
      </c>
      <c r="M1">
        <v>4</v>
      </c>
      <c r="N1">
        <v>5</v>
      </c>
    </row>
    <row r="2" spans="1:14" x14ac:dyDescent="0.25">
      <c r="A2" t="s">
        <v>9</v>
      </c>
      <c r="B2" t="s">
        <v>40</v>
      </c>
      <c r="C2">
        <v>7800</v>
      </c>
      <c r="D2" t="s">
        <v>5</v>
      </c>
      <c r="E2">
        <f>VLOOKUP(B2,nf,2,FALSE)</f>
        <v>32.6</v>
      </c>
      <c r="F2">
        <f>VLOOKUP(B2,nf,3,FALSE)</f>
        <v>21.8</v>
      </c>
      <c r="G2">
        <f>VLOOKUP(B2,nf,4,FALSE)</f>
        <v>7.8</v>
      </c>
      <c r="H2">
        <f>VLOOKUP(B2,nf,5,FALSE)</f>
        <v>16.2</v>
      </c>
      <c r="I2">
        <f>VLOOKUP(B2,nf,6,FALSE)</f>
        <v>3.4</v>
      </c>
      <c r="J2">
        <f>E2+F2+G2+H2+I2</f>
        <v>81.800000000000011</v>
      </c>
      <c r="K2">
        <f>H2+I2</f>
        <v>19.599999999999998</v>
      </c>
      <c r="L2">
        <f>H2+I2+F2+G2</f>
        <v>49.199999999999996</v>
      </c>
      <c r="M2">
        <f>H2+I2+F2</f>
        <v>41.4</v>
      </c>
      <c r="N2">
        <f>H2+F2</f>
        <v>38</v>
      </c>
    </row>
    <row r="3" spans="1:14" x14ac:dyDescent="0.25">
      <c r="A3" t="s">
        <v>18</v>
      </c>
      <c r="B3" t="s">
        <v>69</v>
      </c>
      <c r="C3">
        <v>6000</v>
      </c>
      <c r="D3" t="s">
        <v>5</v>
      </c>
      <c r="E3">
        <f>VLOOKUP(B3,nf,2,FALSE)</f>
        <v>31.6</v>
      </c>
      <c r="F3">
        <f>VLOOKUP(B3,nf,3,FALSE)</f>
        <v>14.5</v>
      </c>
      <c r="G3">
        <f>VLOOKUP(B3,nf,4,FALSE)</f>
        <v>5.0999999999999996</v>
      </c>
      <c r="H3">
        <f>VLOOKUP(B3,nf,5,FALSE)</f>
        <v>12.3</v>
      </c>
      <c r="I3">
        <f>VLOOKUP(B3,nf,6,FALSE)</f>
        <v>3</v>
      </c>
      <c r="J3">
        <f>E3+F3+G3+H3+I3</f>
        <v>66.5</v>
      </c>
      <c r="K3">
        <f>H3+I3</f>
        <v>15.3</v>
      </c>
      <c r="L3">
        <f>H3+I3+F3+G3</f>
        <v>34.9</v>
      </c>
      <c r="M3">
        <f>H3+I3+F3</f>
        <v>29.8</v>
      </c>
      <c r="N3">
        <f>H3+F3</f>
        <v>26.8</v>
      </c>
    </row>
    <row r="4" spans="1:14" x14ac:dyDescent="0.25">
      <c r="A4" t="s">
        <v>21</v>
      </c>
      <c r="B4" t="s">
        <v>86</v>
      </c>
      <c r="C4">
        <v>5200</v>
      </c>
      <c r="D4" t="s">
        <v>5</v>
      </c>
      <c r="E4">
        <f>VLOOKUP(B4,nf,2,FALSE)</f>
        <v>29.1</v>
      </c>
      <c r="F4">
        <f>VLOOKUP(B4,nf,3,FALSE)</f>
        <v>11.9</v>
      </c>
      <c r="G4">
        <f>VLOOKUP(B4,nf,4,FALSE)</f>
        <v>4.4000000000000004</v>
      </c>
      <c r="H4">
        <f>VLOOKUP(B4,nf,5,FALSE)</f>
        <v>9.4</v>
      </c>
      <c r="I4">
        <f>VLOOKUP(B4,nf,6,FALSE)</f>
        <v>4.5</v>
      </c>
      <c r="J4">
        <f>E4+F4+G4+H4+I4</f>
        <v>59.3</v>
      </c>
      <c r="K4">
        <f>H4+I4</f>
        <v>13.9</v>
      </c>
      <c r="L4">
        <f>H4+I4+F4+G4</f>
        <v>30.200000000000003</v>
      </c>
      <c r="M4">
        <f>H4+I4+F4</f>
        <v>25.8</v>
      </c>
      <c r="N4">
        <f>H4+F4</f>
        <v>21.3</v>
      </c>
    </row>
    <row r="5" spans="1:14" x14ac:dyDescent="0.25">
      <c r="A5" t="s">
        <v>3</v>
      </c>
      <c r="B5" t="s">
        <v>72</v>
      </c>
      <c r="C5">
        <v>5800</v>
      </c>
      <c r="D5" t="s">
        <v>5</v>
      </c>
      <c r="E5">
        <f>VLOOKUP(B5,nf,2,FALSE)</f>
        <v>27.9</v>
      </c>
      <c r="F5">
        <f>VLOOKUP(B5,nf,3,FALSE)</f>
        <v>13.9</v>
      </c>
      <c r="G5">
        <f>VLOOKUP(B5,nf,4,FALSE)</f>
        <v>5.4</v>
      </c>
      <c r="H5">
        <f>VLOOKUP(B5,nf,5,FALSE)</f>
        <v>11.7</v>
      </c>
      <c r="I5">
        <f>VLOOKUP(B5,nf,6,FALSE)</f>
        <v>8.8000000000000007</v>
      </c>
      <c r="J5">
        <f>E5+F5+G5+H5+I5</f>
        <v>67.699999999999989</v>
      </c>
      <c r="K5">
        <f>H5+I5</f>
        <v>20.5</v>
      </c>
      <c r="L5">
        <f>H5+I5+F5+G5</f>
        <v>39.799999999999997</v>
      </c>
      <c r="M5">
        <f>H5+I5+F5</f>
        <v>34.4</v>
      </c>
      <c r="N5">
        <f>H5+F5</f>
        <v>25.6</v>
      </c>
    </row>
    <row r="6" spans="1:14" x14ac:dyDescent="0.25">
      <c r="A6" t="s">
        <v>21</v>
      </c>
      <c r="B6" t="s">
        <v>95</v>
      </c>
      <c r="C6">
        <v>5000</v>
      </c>
      <c r="D6" t="s">
        <v>5</v>
      </c>
      <c r="E6">
        <f>VLOOKUP(B6,nf,2,FALSE)</f>
        <v>26.8</v>
      </c>
      <c r="F6">
        <f>VLOOKUP(B6,nf,3,FALSE)</f>
        <v>9.5</v>
      </c>
      <c r="G6">
        <f>VLOOKUP(B6,nf,4,FALSE)</f>
        <v>3.8</v>
      </c>
      <c r="H6">
        <f>VLOOKUP(B6,nf,5,FALSE)</f>
        <v>9</v>
      </c>
      <c r="I6">
        <f>VLOOKUP(B6,nf,6,FALSE)</f>
        <v>3.6</v>
      </c>
      <c r="J6">
        <f>E6+F6+G6+H6+I6</f>
        <v>52.699999999999996</v>
      </c>
      <c r="K6">
        <f>H6+I6</f>
        <v>12.6</v>
      </c>
      <c r="L6">
        <f>H6+I6+F6+G6</f>
        <v>25.900000000000002</v>
      </c>
      <c r="M6">
        <f>H6+I6+F6</f>
        <v>22.1</v>
      </c>
      <c r="N6">
        <f>H6+F6</f>
        <v>18.5</v>
      </c>
    </row>
    <row r="7" spans="1:14" x14ac:dyDescent="0.25">
      <c r="A7" t="s">
        <v>6</v>
      </c>
      <c r="B7" t="s">
        <v>100</v>
      </c>
      <c r="C7">
        <v>4800</v>
      </c>
      <c r="D7" t="s">
        <v>5</v>
      </c>
      <c r="E7">
        <f>VLOOKUP(B7,nf,2,FALSE)</f>
        <v>22.1</v>
      </c>
      <c r="F7">
        <f>VLOOKUP(B7,nf,3,FALSE)</f>
        <v>7</v>
      </c>
      <c r="G7">
        <f>VLOOKUP(B7,nf,4,FALSE)</f>
        <v>2.8</v>
      </c>
      <c r="H7">
        <f>VLOOKUP(B7,nf,5,FALSE)</f>
        <v>4.8</v>
      </c>
      <c r="I7">
        <f>VLOOKUP(B7,nf,6,FALSE)</f>
        <v>6.7</v>
      </c>
      <c r="J7">
        <f>E7+F7+G7+H7+I7</f>
        <v>43.400000000000006</v>
      </c>
      <c r="K7">
        <f>H7+I7</f>
        <v>11.5</v>
      </c>
      <c r="L7">
        <f>H7+I7+F7+G7</f>
        <v>21.3</v>
      </c>
      <c r="M7">
        <f>H7+I7+F7</f>
        <v>18.5</v>
      </c>
      <c r="N7">
        <f>H7+F7</f>
        <v>11.8</v>
      </c>
    </row>
    <row r="8" spans="1:14" x14ac:dyDescent="0.25">
      <c r="A8" t="s">
        <v>6</v>
      </c>
      <c r="B8" t="s">
        <v>141</v>
      </c>
      <c r="C8">
        <v>3800</v>
      </c>
      <c r="D8" t="s">
        <v>5</v>
      </c>
      <c r="E8">
        <f>VLOOKUP(B8,nf,2,FALSE)</f>
        <v>18.3</v>
      </c>
      <c r="F8">
        <f>VLOOKUP(B8,nf,3,FALSE)</f>
        <v>7.1</v>
      </c>
      <c r="G8">
        <f>VLOOKUP(B8,nf,4,FALSE)</f>
        <v>2.8</v>
      </c>
      <c r="H8">
        <f>VLOOKUP(B8,nf,5,FALSE)</f>
        <v>5.9</v>
      </c>
      <c r="I8">
        <f>VLOOKUP(B8,nf,6,FALSE)</f>
        <v>4.0999999999999996</v>
      </c>
      <c r="J8">
        <f>E8+F8+G8+H8+I8</f>
        <v>38.200000000000003</v>
      </c>
      <c r="K8">
        <f>H8+I8</f>
        <v>10</v>
      </c>
      <c r="L8">
        <f>H8+I8+F8+G8</f>
        <v>19.900000000000002</v>
      </c>
      <c r="M8">
        <f>H8+I8+F8</f>
        <v>17.100000000000001</v>
      </c>
      <c r="N8">
        <f>H8+F8</f>
        <v>13</v>
      </c>
    </row>
    <row r="9" spans="1:14" x14ac:dyDescent="0.25">
      <c r="A9" t="s">
        <v>3</v>
      </c>
      <c r="B9" t="s">
        <v>193</v>
      </c>
      <c r="C9">
        <v>3500</v>
      </c>
      <c r="D9" t="s">
        <v>5</v>
      </c>
      <c r="E9">
        <f>VLOOKUP(B9,nf,2,FALSE)</f>
        <v>2.5</v>
      </c>
      <c r="F9">
        <f>VLOOKUP(B9,nf,3,FALSE)</f>
        <v>0.7</v>
      </c>
      <c r="G9">
        <f>VLOOKUP(B9,nf,4,FALSE)</f>
        <v>0.2</v>
      </c>
      <c r="H9">
        <f>VLOOKUP(B9,nf,5,FALSE)</f>
        <v>0.6</v>
      </c>
      <c r="I9">
        <f>VLOOKUP(B9,nf,6,FALSE)</f>
        <v>0.5</v>
      </c>
      <c r="J9">
        <f>E9+F9+G9+H9+I9</f>
        <v>4.5</v>
      </c>
      <c r="K9">
        <f>H9+I9</f>
        <v>1.1000000000000001</v>
      </c>
      <c r="L9">
        <f>H9+I9+F9+G9</f>
        <v>2</v>
      </c>
      <c r="M9">
        <f>H9+I9+F9</f>
        <v>1.8</v>
      </c>
      <c r="N9">
        <f>H9+F9</f>
        <v>1.2999999999999998</v>
      </c>
    </row>
    <row r="10" spans="1:14" x14ac:dyDescent="0.25">
      <c r="A10" t="s">
        <v>6</v>
      </c>
      <c r="B10" t="s">
        <v>245</v>
      </c>
      <c r="C10">
        <v>3500</v>
      </c>
      <c r="D10" t="s">
        <v>5</v>
      </c>
      <c r="E10">
        <f>VLOOKUP(B10,nf,2,FALSE)</f>
        <v>1.7</v>
      </c>
      <c r="F10">
        <f>VLOOKUP(B10,nf,3,FALSE)</f>
        <v>0.7</v>
      </c>
      <c r="G10">
        <f>VLOOKUP(B10,nf,4,FALSE)</f>
        <v>0.2</v>
      </c>
      <c r="H10">
        <f>VLOOKUP(B10,nf,5,FALSE)</f>
        <v>0.5</v>
      </c>
      <c r="I10">
        <f>VLOOKUP(B10,nf,6,FALSE)</f>
        <v>0.3</v>
      </c>
      <c r="J10">
        <f>E10+F10+G10+H10+I10</f>
        <v>3.4</v>
      </c>
      <c r="K10">
        <f>H10+I10</f>
        <v>0.8</v>
      </c>
      <c r="L10">
        <f>H10+I10+F10+G10</f>
        <v>1.7</v>
      </c>
      <c r="M10">
        <f>H10+I10+F10</f>
        <v>1.5</v>
      </c>
      <c r="N10">
        <f>H10+F10</f>
        <v>1.2</v>
      </c>
    </row>
    <row r="11" spans="1:14" x14ac:dyDescent="0.25">
      <c r="A11" t="s">
        <v>9</v>
      </c>
      <c r="B11" t="s">
        <v>236</v>
      </c>
      <c r="C11">
        <v>3500</v>
      </c>
      <c r="D11" t="s">
        <v>5</v>
      </c>
      <c r="E11">
        <f>VLOOKUP(B11,nf,2,FALSE)</f>
        <v>1.6</v>
      </c>
      <c r="F11">
        <f>VLOOKUP(B11,nf,3,FALSE)</f>
        <v>0.5</v>
      </c>
      <c r="G11">
        <f>VLOOKUP(B11,nf,4,FALSE)</f>
        <v>0.2</v>
      </c>
      <c r="H11">
        <f>VLOOKUP(B11,nf,5,FALSE)</f>
        <v>0.5</v>
      </c>
      <c r="I11">
        <f>VLOOKUP(B11,nf,6,FALSE)</f>
        <v>0.2</v>
      </c>
      <c r="J11">
        <f>E11+F11+G11+H11+I11</f>
        <v>3.0000000000000004</v>
      </c>
      <c r="K11">
        <f>H11+I11</f>
        <v>0.7</v>
      </c>
      <c r="L11">
        <f>H11+I11+F11+G11</f>
        <v>1.4</v>
      </c>
      <c r="M11">
        <f>H11+I11+F11</f>
        <v>1.2</v>
      </c>
      <c r="N11">
        <f>H11+F11</f>
        <v>1</v>
      </c>
    </row>
    <row r="12" spans="1:14" x14ac:dyDescent="0.25">
      <c r="A12" t="s">
        <v>21</v>
      </c>
      <c r="B12" t="s">
        <v>231</v>
      </c>
      <c r="C12">
        <v>3500</v>
      </c>
      <c r="D12" t="s">
        <v>5</v>
      </c>
      <c r="E12">
        <f>VLOOKUP(B12,nf,2,FALSE)</f>
        <v>0.1</v>
      </c>
      <c r="F12">
        <f>VLOOKUP(B12,nf,3,FALSE)</f>
        <v>0</v>
      </c>
      <c r="G12">
        <f>VLOOKUP(B12,nf,4,FALSE)</f>
        <v>0</v>
      </c>
      <c r="H12">
        <f>VLOOKUP(B12,nf,5,FALSE)</f>
        <v>0</v>
      </c>
      <c r="I12">
        <f>VLOOKUP(B12,nf,6,FALSE)</f>
        <v>0</v>
      </c>
      <c r="J12">
        <f>E12+F12+G12+H12+I12</f>
        <v>0.1</v>
      </c>
      <c r="K12">
        <f>H12+I12</f>
        <v>0</v>
      </c>
      <c r="L12">
        <f>H12+I12+F12+G12</f>
        <v>0</v>
      </c>
      <c r="M12">
        <f>H12+I12+F12</f>
        <v>0</v>
      </c>
      <c r="N12">
        <f>H12+F12</f>
        <v>0</v>
      </c>
    </row>
    <row r="13" spans="1:14" x14ac:dyDescent="0.25">
      <c r="A13" t="s">
        <v>9</v>
      </c>
      <c r="B13" t="s">
        <v>84</v>
      </c>
      <c r="C13">
        <v>5300</v>
      </c>
      <c r="D13" t="s">
        <v>5</v>
      </c>
      <c r="E13">
        <f>VLOOKUP(B13,nf,2,FALSE)</f>
        <v>0</v>
      </c>
      <c r="F13">
        <f>VLOOKUP(B13,nf,3,FALSE)</f>
        <v>0</v>
      </c>
      <c r="G13">
        <f>VLOOKUP(B13,nf,4,FALSE)</f>
        <v>0</v>
      </c>
      <c r="H13">
        <f>VLOOKUP(B13,nf,5,FALSE)</f>
        <v>0</v>
      </c>
      <c r="I13">
        <f>VLOOKUP(B13,nf,6,FALSE)</f>
        <v>0</v>
      </c>
      <c r="J13">
        <f>E13+F13+G13+H13+I13</f>
        <v>0</v>
      </c>
      <c r="K13">
        <f>H13+I13</f>
        <v>0</v>
      </c>
      <c r="L13">
        <f>H13+I13+F13+G13</f>
        <v>0</v>
      </c>
      <c r="M13">
        <f>H13+I13+F13</f>
        <v>0</v>
      </c>
      <c r="N13">
        <f>H13+F13</f>
        <v>0</v>
      </c>
    </row>
    <row r="14" spans="1:14" x14ac:dyDescent="0.25">
      <c r="A14" t="s">
        <v>3</v>
      </c>
      <c r="B14" t="s">
        <v>128</v>
      </c>
      <c r="C14">
        <v>4000</v>
      </c>
      <c r="D14" t="s">
        <v>5</v>
      </c>
      <c r="E14">
        <f>VLOOKUP(B14,nf,2,FALSE)</f>
        <v>0</v>
      </c>
      <c r="F14">
        <f>VLOOKUP(B14,nf,3,FALSE)</f>
        <v>0</v>
      </c>
      <c r="G14">
        <f>VLOOKUP(B14,nf,4,FALSE)</f>
        <v>0</v>
      </c>
      <c r="H14">
        <f>VLOOKUP(B14,nf,5,FALSE)</f>
        <v>0</v>
      </c>
      <c r="I14">
        <f>VLOOKUP(B14,nf,6,FALSE)</f>
        <v>0</v>
      </c>
      <c r="J14">
        <f>E14+F14+G14+H14+I14</f>
        <v>0</v>
      </c>
      <c r="K14">
        <f>H14+I14</f>
        <v>0</v>
      </c>
      <c r="L14">
        <f>H14+I14+F14+G14</f>
        <v>0</v>
      </c>
      <c r="M14">
        <f>H14+I14+F14</f>
        <v>0</v>
      </c>
      <c r="N14">
        <f>H14+F14</f>
        <v>0</v>
      </c>
    </row>
    <row r="15" spans="1:14" x14ac:dyDescent="0.25">
      <c r="A15" t="s">
        <v>21</v>
      </c>
      <c r="B15" t="s">
        <v>46</v>
      </c>
      <c r="C15">
        <v>7300</v>
      </c>
      <c r="D15" t="s">
        <v>8</v>
      </c>
      <c r="E15">
        <f>VLOOKUP(B15,nf,2,FALSE)</f>
        <v>34.4</v>
      </c>
      <c r="F15">
        <f>VLOOKUP(B15,nf,3,FALSE)</f>
        <v>12.9</v>
      </c>
      <c r="G15">
        <f>VLOOKUP(B15,nf,4,FALSE)</f>
        <v>4.5</v>
      </c>
      <c r="H15">
        <f>VLOOKUP(B15,nf,5,FALSE)</f>
        <v>10.5</v>
      </c>
      <c r="I15">
        <f>VLOOKUP(B15,nf,6,FALSE)</f>
        <v>4.4000000000000004</v>
      </c>
      <c r="J15">
        <f>E15+F15+G15+H15+I15</f>
        <v>66.7</v>
      </c>
      <c r="K15">
        <f>H15+I15</f>
        <v>14.9</v>
      </c>
      <c r="L15">
        <f>H15+I15+F15+G15</f>
        <v>32.299999999999997</v>
      </c>
      <c r="M15">
        <f>H15+I15+F15</f>
        <v>27.8</v>
      </c>
      <c r="N15">
        <f>H15+F15</f>
        <v>23.4</v>
      </c>
    </row>
    <row r="16" spans="1:14" x14ac:dyDescent="0.25">
      <c r="A16" t="s">
        <v>3</v>
      </c>
      <c r="B16" t="s">
        <v>92</v>
      </c>
      <c r="C16">
        <v>5000</v>
      </c>
      <c r="D16" t="s">
        <v>8</v>
      </c>
      <c r="E16">
        <f>VLOOKUP(B16,nf,2,FALSE)</f>
        <v>31</v>
      </c>
      <c r="F16">
        <f>VLOOKUP(B16,nf,3,FALSE)</f>
        <v>9.6999999999999993</v>
      </c>
      <c r="G16">
        <f>VLOOKUP(B16,nf,4,FALSE)</f>
        <v>3.5</v>
      </c>
      <c r="H16">
        <f>VLOOKUP(B16,nf,5,FALSE)</f>
        <v>7.8</v>
      </c>
      <c r="I16">
        <f>VLOOKUP(B16,nf,6,FALSE)</f>
        <v>6.5</v>
      </c>
      <c r="J16">
        <f>E16+F16+G16+H16+I16</f>
        <v>58.5</v>
      </c>
      <c r="K16">
        <f>H16+I16</f>
        <v>14.3</v>
      </c>
      <c r="L16">
        <f>H16+I16+F16+G16</f>
        <v>27.5</v>
      </c>
      <c r="M16">
        <f>H16+I16+F16</f>
        <v>24</v>
      </c>
      <c r="N16">
        <f>H16+F16</f>
        <v>17.5</v>
      </c>
    </row>
    <row r="17" spans="1:14" x14ac:dyDescent="0.25">
      <c r="A17" t="s">
        <v>9</v>
      </c>
      <c r="B17" t="s">
        <v>114</v>
      </c>
      <c r="C17">
        <v>4500</v>
      </c>
      <c r="D17" t="s">
        <v>8</v>
      </c>
      <c r="E17">
        <f>VLOOKUP(B17,nf,2,FALSE)</f>
        <v>28.3</v>
      </c>
      <c r="F17">
        <f>VLOOKUP(B17,nf,3,FALSE)</f>
        <v>11.4</v>
      </c>
      <c r="G17">
        <f>VLOOKUP(B17,nf,4,FALSE)</f>
        <v>4.2</v>
      </c>
      <c r="H17">
        <f>VLOOKUP(B17,nf,5,FALSE)</f>
        <v>10</v>
      </c>
      <c r="I17">
        <f>VLOOKUP(B17,nf,6,FALSE)</f>
        <v>3.3</v>
      </c>
      <c r="J17">
        <f>E17+F17+G17+H17+I17</f>
        <v>57.2</v>
      </c>
      <c r="K17">
        <f>H17+I17</f>
        <v>13.3</v>
      </c>
      <c r="L17">
        <f>H17+I17+F17+G17</f>
        <v>28.900000000000002</v>
      </c>
      <c r="M17">
        <f>H17+I17+F17</f>
        <v>24.700000000000003</v>
      </c>
      <c r="N17">
        <f>H17+F17</f>
        <v>21.4</v>
      </c>
    </row>
    <row r="18" spans="1:14" x14ac:dyDescent="0.25">
      <c r="A18" t="s">
        <v>3</v>
      </c>
      <c r="B18" t="s">
        <v>139</v>
      </c>
      <c r="C18">
        <v>3800</v>
      </c>
      <c r="D18" t="s">
        <v>8</v>
      </c>
      <c r="E18">
        <f>VLOOKUP(B18,nf,2,FALSE)</f>
        <v>25.1</v>
      </c>
      <c r="F18">
        <f>VLOOKUP(B18,nf,3,FALSE)</f>
        <v>9</v>
      </c>
      <c r="G18">
        <f>VLOOKUP(B18,nf,4,FALSE)</f>
        <v>3.5</v>
      </c>
      <c r="H18">
        <f>VLOOKUP(B18,nf,5,FALSE)</f>
        <v>6.8</v>
      </c>
      <c r="I18">
        <f>VLOOKUP(B18,nf,6,FALSE)</f>
        <v>6.2</v>
      </c>
      <c r="J18">
        <f>E18+F18+G18+H18+I18</f>
        <v>50.6</v>
      </c>
      <c r="K18">
        <f>H18+I18</f>
        <v>13</v>
      </c>
      <c r="L18">
        <f>H18+I18+F18+G18</f>
        <v>25.5</v>
      </c>
      <c r="M18">
        <f>H18+I18+F18</f>
        <v>22</v>
      </c>
      <c r="N18">
        <f>H18+F18</f>
        <v>15.8</v>
      </c>
    </row>
    <row r="19" spans="1:14" x14ac:dyDescent="0.25">
      <c r="A19" t="s">
        <v>18</v>
      </c>
      <c r="B19" t="s">
        <v>112</v>
      </c>
      <c r="C19">
        <v>4500</v>
      </c>
      <c r="D19" t="s">
        <v>8</v>
      </c>
      <c r="E19">
        <f>VLOOKUP(B19,nf,2,FALSE)</f>
        <v>22.7</v>
      </c>
      <c r="F19">
        <f>VLOOKUP(B19,nf,3,FALSE)</f>
        <v>11.3</v>
      </c>
      <c r="G19">
        <f>VLOOKUP(B19,nf,4,FALSE)</f>
        <v>4.3</v>
      </c>
      <c r="H19">
        <f>VLOOKUP(B19,nf,5,FALSE)</f>
        <v>9.1</v>
      </c>
      <c r="I19">
        <f>VLOOKUP(B19,nf,6,FALSE)</f>
        <v>3.9</v>
      </c>
      <c r="J19">
        <f>E19+F19+G19+H19+I19</f>
        <v>51.3</v>
      </c>
      <c r="K19">
        <f>H19+I19</f>
        <v>13</v>
      </c>
      <c r="L19">
        <f>H19+I19+F19+G19</f>
        <v>28.6</v>
      </c>
      <c r="M19">
        <f>H19+I19+F19</f>
        <v>24.3</v>
      </c>
      <c r="N19">
        <f>H19+F19</f>
        <v>20.399999999999999</v>
      </c>
    </row>
    <row r="20" spans="1:14" x14ac:dyDescent="0.25">
      <c r="A20" t="s">
        <v>21</v>
      </c>
      <c r="B20" t="s">
        <v>254</v>
      </c>
      <c r="C20">
        <v>3500</v>
      </c>
      <c r="D20" t="s">
        <v>8</v>
      </c>
      <c r="E20">
        <f>VLOOKUP(B20,nf,2,FALSE)</f>
        <v>18.5</v>
      </c>
      <c r="F20">
        <f>VLOOKUP(B20,nf,3,FALSE)</f>
        <v>5.8</v>
      </c>
      <c r="G20">
        <f>VLOOKUP(B20,nf,4,FALSE)</f>
        <v>2.2000000000000002</v>
      </c>
      <c r="H20">
        <f>VLOOKUP(B20,nf,5,FALSE)</f>
        <v>5.8</v>
      </c>
      <c r="I20">
        <f>VLOOKUP(B20,nf,6,FALSE)</f>
        <v>2.2000000000000002</v>
      </c>
      <c r="J20">
        <f>E20+F20+G20+H20+I20</f>
        <v>34.5</v>
      </c>
      <c r="K20">
        <f>H20+I20</f>
        <v>8</v>
      </c>
      <c r="L20">
        <f>H20+I20+F20+G20</f>
        <v>16</v>
      </c>
      <c r="M20">
        <f>H20+I20+F20</f>
        <v>13.8</v>
      </c>
      <c r="N20">
        <f>H20+F20</f>
        <v>11.6</v>
      </c>
    </row>
    <row r="21" spans="1:14" x14ac:dyDescent="0.25">
      <c r="A21" t="s">
        <v>6</v>
      </c>
      <c r="B21" t="s">
        <v>145</v>
      </c>
      <c r="C21">
        <v>3800</v>
      </c>
      <c r="D21" t="s">
        <v>8</v>
      </c>
      <c r="E21">
        <f>VLOOKUP(B21,nf,2,FALSE)</f>
        <v>18.2</v>
      </c>
      <c r="F21">
        <f>VLOOKUP(B21,nf,3,FALSE)</f>
        <v>5.4</v>
      </c>
      <c r="G21">
        <f>VLOOKUP(B21,nf,4,FALSE)</f>
        <v>2.1</v>
      </c>
      <c r="H21">
        <f>VLOOKUP(B21,nf,5,FALSE)</f>
        <v>5.3</v>
      </c>
      <c r="I21">
        <f>VLOOKUP(B21,nf,6,FALSE)</f>
        <v>4.0999999999999996</v>
      </c>
      <c r="J21">
        <f>E21+F21+G21+H21+I21</f>
        <v>35.1</v>
      </c>
      <c r="K21">
        <f>H21+I21</f>
        <v>9.3999999999999986</v>
      </c>
      <c r="L21">
        <f>H21+I21+F21+G21</f>
        <v>16.899999999999999</v>
      </c>
      <c r="M21">
        <f>H21+I21+F21</f>
        <v>14.799999999999999</v>
      </c>
      <c r="N21">
        <f>H21+F21</f>
        <v>10.7</v>
      </c>
    </row>
    <row r="22" spans="1:14" x14ac:dyDescent="0.25">
      <c r="A22" t="s">
        <v>3</v>
      </c>
      <c r="B22" t="s">
        <v>191</v>
      </c>
      <c r="C22">
        <v>3500</v>
      </c>
      <c r="D22" t="s">
        <v>8</v>
      </c>
      <c r="E22">
        <f>VLOOKUP(B22,nf,2,FALSE)</f>
        <v>12.5</v>
      </c>
      <c r="F22">
        <f>VLOOKUP(B22,nf,3,FALSE)</f>
        <v>4</v>
      </c>
      <c r="G22">
        <f>VLOOKUP(B22,nf,4,FALSE)</f>
        <v>1.5</v>
      </c>
      <c r="H22">
        <f>VLOOKUP(B22,nf,5,FALSE)</f>
        <v>3.8</v>
      </c>
      <c r="I22">
        <f>VLOOKUP(B22,nf,6,FALSE)</f>
        <v>2.1</v>
      </c>
      <c r="J22">
        <f>E22+F22+G22+H22+I22</f>
        <v>23.900000000000002</v>
      </c>
      <c r="K22">
        <f>H22+I22</f>
        <v>5.9</v>
      </c>
      <c r="L22">
        <f>H22+I22+F22+G22</f>
        <v>11.4</v>
      </c>
      <c r="M22">
        <f>H22+I22+F22</f>
        <v>9.9</v>
      </c>
      <c r="N22">
        <f>H22+F22</f>
        <v>7.8</v>
      </c>
    </row>
    <row r="23" spans="1:14" x14ac:dyDescent="0.25">
      <c r="A23" t="s">
        <v>9</v>
      </c>
      <c r="B23" t="s">
        <v>155</v>
      </c>
      <c r="C23">
        <v>3700</v>
      </c>
      <c r="D23" t="s">
        <v>8</v>
      </c>
      <c r="E23">
        <f>VLOOKUP(B23,nf,2,FALSE)</f>
        <v>2.2000000000000002</v>
      </c>
      <c r="F23">
        <f>VLOOKUP(B23,nf,3,FALSE)</f>
        <v>0.7</v>
      </c>
      <c r="G23">
        <f>VLOOKUP(B23,nf,4,FALSE)</f>
        <v>0.3</v>
      </c>
      <c r="H23">
        <f>VLOOKUP(B23,nf,5,FALSE)</f>
        <v>0.7</v>
      </c>
      <c r="I23">
        <f>VLOOKUP(B23,nf,6,FALSE)</f>
        <v>0.2</v>
      </c>
      <c r="J23">
        <f>E23+F23+G23+H23+I23</f>
        <v>4.1000000000000005</v>
      </c>
      <c r="K23">
        <f>H23+I23</f>
        <v>0.89999999999999991</v>
      </c>
      <c r="L23">
        <f>H23+I23+F23+G23</f>
        <v>1.9</v>
      </c>
      <c r="M23">
        <f>H23+I23+F23</f>
        <v>1.5999999999999999</v>
      </c>
      <c r="N23">
        <f>H23+F23</f>
        <v>1.4</v>
      </c>
    </row>
    <row r="24" spans="1:14" x14ac:dyDescent="0.25">
      <c r="A24" t="s">
        <v>3</v>
      </c>
      <c r="B24" t="s">
        <v>220</v>
      </c>
      <c r="C24">
        <v>3500</v>
      </c>
      <c r="D24" t="s">
        <v>8</v>
      </c>
      <c r="E24">
        <f>VLOOKUP(B24,nf,2,FALSE)</f>
        <v>1.4</v>
      </c>
      <c r="F24">
        <f>VLOOKUP(B24,nf,3,FALSE)</f>
        <v>0.5</v>
      </c>
      <c r="G24">
        <f>VLOOKUP(B24,nf,4,FALSE)</f>
        <v>0.2</v>
      </c>
      <c r="H24">
        <f>VLOOKUP(B24,nf,5,FALSE)</f>
        <v>0.3</v>
      </c>
      <c r="I24">
        <f>VLOOKUP(B24,nf,6,FALSE)</f>
        <v>0.4</v>
      </c>
      <c r="J24">
        <f>E24+F24+G24+H24+I24</f>
        <v>2.8</v>
      </c>
      <c r="K24">
        <f>H24+I24</f>
        <v>0.7</v>
      </c>
      <c r="L24">
        <f>H24+I24+F24+G24</f>
        <v>1.4</v>
      </c>
      <c r="M24">
        <f>H24+I24+F24</f>
        <v>1.2</v>
      </c>
      <c r="N24">
        <f>H24+F24</f>
        <v>0.8</v>
      </c>
    </row>
    <row r="25" spans="1:14" x14ac:dyDescent="0.25">
      <c r="A25" t="s">
        <v>9</v>
      </c>
      <c r="B25" t="s">
        <v>41</v>
      </c>
      <c r="C25">
        <v>7800</v>
      </c>
      <c r="D25" t="s">
        <v>8</v>
      </c>
      <c r="E25">
        <v>33.799999999999997</v>
      </c>
      <c r="F25">
        <v>19.5</v>
      </c>
      <c r="G25">
        <v>6.7</v>
      </c>
      <c r="H25">
        <v>16.3</v>
      </c>
      <c r="I25">
        <v>4.0999999999999996</v>
      </c>
      <c r="J25">
        <v>0</v>
      </c>
      <c r="K25">
        <v>0</v>
      </c>
      <c r="L25">
        <f>H25+I25+F25+G25</f>
        <v>46.6</v>
      </c>
      <c r="M25">
        <f>H25+I25+F25</f>
        <v>39.9</v>
      </c>
      <c r="N25">
        <f>H25+F25</f>
        <v>35.799999999999997</v>
      </c>
    </row>
    <row r="26" spans="1:14" x14ac:dyDescent="0.25">
      <c r="A26" t="s">
        <v>18</v>
      </c>
      <c r="B26" t="s">
        <v>35</v>
      </c>
      <c r="C26">
        <v>8300</v>
      </c>
      <c r="D26" t="s">
        <v>20</v>
      </c>
      <c r="E26">
        <f>VLOOKUP(B26,nf,2,FALSE)</f>
        <v>36.9</v>
      </c>
      <c r="F26">
        <f>VLOOKUP(B26,nf,3,FALSE)</f>
        <v>21.1</v>
      </c>
      <c r="G26">
        <f>VLOOKUP(B26,nf,4,FALSE)</f>
        <v>7.2</v>
      </c>
      <c r="H26">
        <f>VLOOKUP(B26,nf,5,FALSE)</f>
        <v>16.399999999999999</v>
      </c>
      <c r="I26">
        <f>VLOOKUP(B26,nf,6,FALSE)</f>
        <v>5</v>
      </c>
      <c r="J26">
        <f>E26+F26+G26+H26+I26</f>
        <v>86.6</v>
      </c>
      <c r="K26">
        <f>H26+I26</f>
        <v>21.4</v>
      </c>
      <c r="L26">
        <f>H26+I26+F26+G26</f>
        <v>49.7</v>
      </c>
      <c r="M26">
        <f>H26+I26+F26</f>
        <v>42.5</v>
      </c>
      <c r="N26">
        <f>H26+F26</f>
        <v>37.5</v>
      </c>
    </row>
    <row r="27" spans="1:14" x14ac:dyDescent="0.25">
      <c r="A27" t="s">
        <v>9</v>
      </c>
      <c r="B27" t="s">
        <v>55</v>
      </c>
      <c r="C27">
        <v>6900</v>
      </c>
      <c r="D27" t="s">
        <v>20</v>
      </c>
      <c r="E27">
        <f>VLOOKUP(B27,nf,2,FALSE)</f>
        <v>33.299999999999997</v>
      </c>
      <c r="F27">
        <f>VLOOKUP(B27,nf,3,FALSE)</f>
        <v>15.4</v>
      </c>
      <c r="G27">
        <f>VLOOKUP(B27,nf,4,FALSE)</f>
        <v>6</v>
      </c>
      <c r="H27">
        <f>VLOOKUP(B27,nf,5,FALSE)</f>
        <v>15.2</v>
      </c>
      <c r="I27">
        <f>VLOOKUP(B27,nf,6,FALSE)</f>
        <v>3.6</v>
      </c>
      <c r="J27">
        <f>E27+F27+G27+H27+I27</f>
        <v>73.499999999999986</v>
      </c>
      <c r="K27">
        <f>H27+I27</f>
        <v>18.8</v>
      </c>
      <c r="L27">
        <f>H27+I27+F27+G27</f>
        <v>40.200000000000003</v>
      </c>
      <c r="M27">
        <f>H27+I27+F27</f>
        <v>34.200000000000003</v>
      </c>
      <c r="N27">
        <f>H27+F27</f>
        <v>30.6</v>
      </c>
    </row>
    <row r="28" spans="1:14" x14ac:dyDescent="0.25">
      <c r="A28" t="s">
        <v>3</v>
      </c>
      <c r="B28" t="s">
        <v>36</v>
      </c>
      <c r="C28">
        <v>8200</v>
      </c>
      <c r="D28" t="s">
        <v>20</v>
      </c>
      <c r="E28">
        <f>VLOOKUP(B28,nf,2,FALSE)</f>
        <v>30.7</v>
      </c>
      <c r="F28">
        <f>VLOOKUP(B28,nf,3,FALSE)</f>
        <v>18.100000000000001</v>
      </c>
      <c r="G28">
        <f>VLOOKUP(B28,nf,4,FALSE)</f>
        <v>7.3</v>
      </c>
      <c r="H28">
        <f>VLOOKUP(B28,nf,5,FALSE)</f>
        <v>15</v>
      </c>
      <c r="I28">
        <f>VLOOKUP(B28,nf,6,FALSE)</f>
        <v>10.3</v>
      </c>
      <c r="J28">
        <f>E28+F28+G28+H28+I28</f>
        <v>81.399999999999991</v>
      </c>
      <c r="K28">
        <f>H28+I28</f>
        <v>25.3</v>
      </c>
      <c r="L28">
        <f>H28+I28+F28+G28</f>
        <v>50.7</v>
      </c>
      <c r="M28">
        <f>H28+I28+F28</f>
        <v>43.400000000000006</v>
      </c>
      <c r="N28">
        <f>H28+F28</f>
        <v>33.1</v>
      </c>
    </row>
    <row r="29" spans="1:14" x14ac:dyDescent="0.25">
      <c r="A29" t="s">
        <v>21</v>
      </c>
      <c r="B29" t="s">
        <v>80</v>
      </c>
      <c r="C29">
        <v>5500</v>
      </c>
      <c r="D29" t="s">
        <v>20</v>
      </c>
      <c r="E29">
        <f>VLOOKUP(B29,nf,2,FALSE)</f>
        <v>27.2</v>
      </c>
      <c r="F29">
        <f>VLOOKUP(B29,nf,3,FALSE)</f>
        <v>14.3</v>
      </c>
      <c r="G29">
        <f>VLOOKUP(B29,nf,4,FALSE)</f>
        <v>5.6</v>
      </c>
      <c r="H29">
        <f>VLOOKUP(B29,nf,5,FALSE)</f>
        <v>11.9</v>
      </c>
      <c r="I29">
        <f>VLOOKUP(B29,nf,6,FALSE)</f>
        <v>6.4</v>
      </c>
      <c r="J29">
        <f>E29+F29+G29+H29+I29</f>
        <v>65.400000000000006</v>
      </c>
      <c r="K29">
        <f>H29+I29</f>
        <v>18.3</v>
      </c>
      <c r="L29">
        <f>H29+I29+F29+G29</f>
        <v>38.200000000000003</v>
      </c>
      <c r="M29">
        <f>H29+I29+F29</f>
        <v>32.6</v>
      </c>
      <c r="N29">
        <f>H29+F29</f>
        <v>26.200000000000003</v>
      </c>
    </row>
    <row r="30" spans="1:14" x14ac:dyDescent="0.25">
      <c r="A30" t="s">
        <v>21</v>
      </c>
      <c r="B30" t="s">
        <v>241</v>
      </c>
      <c r="C30">
        <v>3500</v>
      </c>
      <c r="D30" t="s">
        <v>20</v>
      </c>
      <c r="E30">
        <f>VLOOKUP(B30,nf,2,FALSE)</f>
        <v>24.1</v>
      </c>
      <c r="F30">
        <f>VLOOKUP(B30,nf,3,FALSE)</f>
        <v>10.3</v>
      </c>
      <c r="G30">
        <f>VLOOKUP(B30,nf,4,FALSE)</f>
        <v>3.9</v>
      </c>
      <c r="H30">
        <f>VLOOKUP(B30,nf,5,FALSE)</f>
        <v>8</v>
      </c>
      <c r="I30">
        <f>VLOOKUP(B30,nf,6,FALSE)</f>
        <v>3</v>
      </c>
      <c r="J30">
        <f>E30+F30+G30+H30+I30</f>
        <v>49.300000000000004</v>
      </c>
      <c r="K30">
        <f>H30+I30</f>
        <v>11</v>
      </c>
      <c r="L30">
        <f>H30+I30+F30+G30</f>
        <v>25.2</v>
      </c>
      <c r="M30">
        <f>H30+I30+F30</f>
        <v>21.3</v>
      </c>
      <c r="N30">
        <f>H30+F30</f>
        <v>18.3</v>
      </c>
    </row>
    <row r="31" spans="1:14" x14ac:dyDescent="0.25">
      <c r="A31" t="s">
        <v>6</v>
      </c>
      <c r="B31" t="s">
        <v>110</v>
      </c>
      <c r="C31">
        <v>4500</v>
      </c>
      <c r="D31" t="s">
        <v>20</v>
      </c>
      <c r="E31">
        <f>VLOOKUP(B31,nf,2,FALSE)</f>
        <v>20.9</v>
      </c>
      <c r="F31">
        <f>VLOOKUP(B31,nf,3,FALSE)</f>
        <v>4.2</v>
      </c>
      <c r="G31">
        <f>VLOOKUP(B31,nf,4,FALSE)</f>
        <v>1.8</v>
      </c>
      <c r="H31">
        <f>VLOOKUP(B31,nf,5,FALSE)</f>
        <v>3.9</v>
      </c>
      <c r="I31">
        <f>VLOOKUP(B31,nf,6,FALSE)</f>
        <v>6.8</v>
      </c>
      <c r="J31">
        <f>E31+F31+G31+H31+I31</f>
        <v>37.599999999999994</v>
      </c>
      <c r="K31">
        <f>H31+I31</f>
        <v>10.7</v>
      </c>
      <c r="L31">
        <f>H31+I31+F31+G31</f>
        <v>16.7</v>
      </c>
      <c r="M31">
        <f>H31+I31+F31</f>
        <v>14.899999999999999</v>
      </c>
      <c r="N31">
        <f>H31+F31</f>
        <v>8.1</v>
      </c>
    </row>
    <row r="32" spans="1:14" x14ac:dyDescent="0.25">
      <c r="A32" t="s">
        <v>3</v>
      </c>
      <c r="B32" t="s">
        <v>118</v>
      </c>
      <c r="C32">
        <v>4300</v>
      </c>
      <c r="D32" t="s">
        <v>20</v>
      </c>
      <c r="E32">
        <f>VLOOKUP(B32,nf,2,FALSE)</f>
        <v>19.399999999999999</v>
      </c>
      <c r="F32">
        <f>VLOOKUP(B32,nf,3,FALSE)</f>
        <v>7.3</v>
      </c>
      <c r="G32">
        <f>VLOOKUP(B32,nf,4,FALSE)</f>
        <v>2.9</v>
      </c>
      <c r="H32">
        <f>VLOOKUP(B32,nf,5,FALSE)</f>
        <v>5.6</v>
      </c>
      <c r="I32">
        <f>VLOOKUP(B32,nf,6,FALSE)</f>
        <v>4.5999999999999996</v>
      </c>
      <c r="J32">
        <f>E32+F32+G32+H32+I32</f>
        <v>39.799999999999997</v>
      </c>
      <c r="K32">
        <f>H32+I32</f>
        <v>10.199999999999999</v>
      </c>
      <c r="L32">
        <f>H32+I32+F32+G32</f>
        <v>20.399999999999999</v>
      </c>
      <c r="M32">
        <f>H32+I32+F32</f>
        <v>17.5</v>
      </c>
      <c r="N32">
        <f>H32+F32</f>
        <v>12.899999999999999</v>
      </c>
    </row>
    <row r="33" spans="1:14" x14ac:dyDescent="0.25">
      <c r="A33" t="s">
        <v>18</v>
      </c>
      <c r="B33" t="s">
        <v>185</v>
      </c>
      <c r="C33">
        <v>3500</v>
      </c>
      <c r="D33" t="s">
        <v>20</v>
      </c>
      <c r="E33">
        <f>VLOOKUP(B33,nf,2,FALSE)</f>
        <v>17.8</v>
      </c>
      <c r="F33">
        <f>VLOOKUP(B33,nf,3,FALSE)</f>
        <v>5.5</v>
      </c>
      <c r="G33">
        <f>VLOOKUP(B33,nf,4,FALSE)</f>
        <v>2.1</v>
      </c>
      <c r="H33">
        <f>VLOOKUP(B33,nf,5,FALSE)</f>
        <v>4.9000000000000004</v>
      </c>
      <c r="I33">
        <f>VLOOKUP(B33,nf,6,FALSE)</f>
        <v>2.6</v>
      </c>
      <c r="J33">
        <f>E33+F33+G33+H33+I33</f>
        <v>32.900000000000006</v>
      </c>
      <c r="K33">
        <f>H33+I33</f>
        <v>7.5</v>
      </c>
      <c r="L33">
        <f>H33+I33+F33+G33</f>
        <v>15.1</v>
      </c>
      <c r="M33">
        <f>H33+I33+F33</f>
        <v>13</v>
      </c>
      <c r="N33">
        <f>H33+F33</f>
        <v>10.4</v>
      </c>
    </row>
    <row r="34" spans="1:14" x14ac:dyDescent="0.25">
      <c r="A34" t="s">
        <v>9</v>
      </c>
      <c r="B34" t="s">
        <v>135</v>
      </c>
      <c r="C34">
        <v>3900</v>
      </c>
      <c r="D34" t="s">
        <v>20</v>
      </c>
      <c r="E34">
        <f>VLOOKUP(B34,nf,2,FALSE)</f>
        <v>10.7</v>
      </c>
      <c r="F34">
        <f>VLOOKUP(B34,nf,3,FALSE)</f>
        <v>5.6</v>
      </c>
      <c r="G34">
        <f>VLOOKUP(B34,nf,4,FALSE)</f>
        <v>2.1</v>
      </c>
      <c r="H34">
        <f>VLOOKUP(B34,nf,5,FALSE)</f>
        <v>5</v>
      </c>
      <c r="I34">
        <f>VLOOKUP(B34,nf,6,FALSE)</f>
        <v>1.6</v>
      </c>
      <c r="J34">
        <f>E34+F34+G34+H34+I34</f>
        <v>25</v>
      </c>
      <c r="K34">
        <f>H34+I34</f>
        <v>6.6</v>
      </c>
      <c r="L34">
        <f>H34+I34+F34+G34</f>
        <v>14.299999999999999</v>
      </c>
      <c r="M34">
        <f>H34+I34+F34</f>
        <v>12.2</v>
      </c>
      <c r="N34">
        <f>H34+F34</f>
        <v>10.6</v>
      </c>
    </row>
    <row r="35" spans="1:14" x14ac:dyDescent="0.25">
      <c r="A35" t="s">
        <v>18</v>
      </c>
      <c r="B35" t="s">
        <v>163</v>
      </c>
      <c r="C35">
        <v>3600</v>
      </c>
      <c r="D35" t="s">
        <v>20</v>
      </c>
      <c r="E35">
        <f>VLOOKUP(B35,nf,2,FALSE)</f>
        <v>4</v>
      </c>
      <c r="F35">
        <f>VLOOKUP(B35,nf,3,FALSE)</f>
        <v>1.3</v>
      </c>
      <c r="G35">
        <f>VLOOKUP(B35,nf,4,FALSE)</f>
        <v>0.5</v>
      </c>
      <c r="H35">
        <f>VLOOKUP(B35,nf,5,FALSE)</f>
        <v>1.1000000000000001</v>
      </c>
      <c r="I35">
        <f>VLOOKUP(B35,nf,6,FALSE)</f>
        <v>0.3</v>
      </c>
      <c r="J35">
        <f>E35+F35+G35+H35+I35</f>
        <v>7.2</v>
      </c>
      <c r="K35">
        <f>H35+I35</f>
        <v>1.4000000000000001</v>
      </c>
      <c r="L35">
        <f>H35+I35+F35+G35</f>
        <v>3.2</v>
      </c>
      <c r="M35">
        <f>H35+I35+F35</f>
        <v>2.7</v>
      </c>
      <c r="N35">
        <f>H35+F35</f>
        <v>2.4000000000000004</v>
      </c>
    </row>
    <row r="36" spans="1:14" x14ac:dyDescent="0.25">
      <c r="A36" t="s">
        <v>9</v>
      </c>
      <c r="B36" t="s">
        <v>210</v>
      </c>
      <c r="C36">
        <v>3500</v>
      </c>
      <c r="D36" t="s">
        <v>20</v>
      </c>
      <c r="E36">
        <f>VLOOKUP(B36,nf,2,FALSE)</f>
        <v>2.8</v>
      </c>
      <c r="F36">
        <f>VLOOKUP(B36,nf,3,FALSE)</f>
        <v>0.8</v>
      </c>
      <c r="G36">
        <f>VLOOKUP(B36,nf,4,FALSE)</f>
        <v>0.3</v>
      </c>
      <c r="H36">
        <f>VLOOKUP(B36,nf,5,FALSE)</f>
        <v>0.8</v>
      </c>
      <c r="I36">
        <f>VLOOKUP(B36,nf,6,FALSE)</f>
        <v>0.3</v>
      </c>
      <c r="J36">
        <f>E36+F36+G36+H36+I36</f>
        <v>4.9999999999999991</v>
      </c>
      <c r="K36">
        <f>H36+I36</f>
        <v>1.1000000000000001</v>
      </c>
      <c r="L36">
        <f>H36+I36+F36+G36</f>
        <v>2.2000000000000002</v>
      </c>
      <c r="M36">
        <f>H36+I36+F36</f>
        <v>1.9000000000000001</v>
      </c>
      <c r="N36">
        <f>H36+F36</f>
        <v>1.6</v>
      </c>
    </row>
    <row r="37" spans="1:14" x14ac:dyDescent="0.25">
      <c r="A37" t="s">
        <v>3</v>
      </c>
      <c r="B37" t="s">
        <v>188</v>
      </c>
      <c r="C37">
        <v>3500</v>
      </c>
      <c r="D37" t="s">
        <v>20</v>
      </c>
      <c r="E37">
        <f>VLOOKUP(B37,nf,2,FALSE)</f>
        <v>1.2</v>
      </c>
      <c r="F37">
        <f>VLOOKUP(B37,nf,3,FALSE)</f>
        <v>0.2</v>
      </c>
      <c r="G37">
        <f>VLOOKUP(B37,nf,4,FALSE)</f>
        <v>0.1</v>
      </c>
      <c r="H37">
        <f>VLOOKUP(B37,nf,5,FALSE)</f>
        <v>0.3</v>
      </c>
      <c r="I37">
        <f>VLOOKUP(B37,nf,6,FALSE)</f>
        <v>0.3</v>
      </c>
      <c r="J37">
        <f>E37+F37+G37+H37+I37</f>
        <v>2.1</v>
      </c>
      <c r="K37">
        <f>H37+I37</f>
        <v>0.6</v>
      </c>
      <c r="L37">
        <f>H37+I37+F37+G37</f>
        <v>0.9</v>
      </c>
      <c r="M37">
        <f>H37+I37+F37</f>
        <v>0.8</v>
      </c>
      <c r="N37">
        <f>H37+F37</f>
        <v>0.5</v>
      </c>
    </row>
    <row r="38" spans="1:14" x14ac:dyDescent="0.25">
      <c r="A38" t="s">
        <v>3</v>
      </c>
      <c r="B38" t="s">
        <v>239</v>
      </c>
      <c r="C38">
        <v>3500</v>
      </c>
      <c r="D38" t="s">
        <v>20</v>
      </c>
      <c r="E38">
        <f>VLOOKUP(B38,nf,2,FALSE)</f>
        <v>1</v>
      </c>
      <c r="F38">
        <f>VLOOKUP(B38,nf,3,FALSE)</f>
        <v>0.4</v>
      </c>
      <c r="G38">
        <f>VLOOKUP(B38,nf,4,FALSE)</f>
        <v>0.2</v>
      </c>
      <c r="H38">
        <f>VLOOKUP(B38,nf,5,FALSE)</f>
        <v>0.3</v>
      </c>
      <c r="I38">
        <f>VLOOKUP(B38,nf,6,FALSE)</f>
        <v>0.2</v>
      </c>
      <c r="J38">
        <f>E38+F38+G38+H38+I38</f>
        <v>2.1</v>
      </c>
      <c r="K38">
        <f>H38+I38</f>
        <v>0.5</v>
      </c>
      <c r="L38">
        <f>H38+I38+F38+G38</f>
        <v>1.1000000000000001</v>
      </c>
      <c r="M38">
        <f>H38+I38+F38</f>
        <v>0.9</v>
      </c>
      <c r="N38">
        <f>H38+F38</f>
        <v>0.7</v>
      </c>
    </row>
    <row r="39" spans="1:14" x14ac:dyDescent="0.25">
      <c r="A39" t="s">
        <v>6</v>
      </c>
      <c r="B39" t="s">
        <v>228</v>
      </c>
      <c r="C39">
        <v>3500</v>
      </c>
      <c r="D39" t="s">
        <v>20</v>
      </c>
      <c r="E39">
        <f>VLOOKUP(B39,nf,2,FALSE)</f>
        <v>0</v>
      </c>
      <c r="F39">
        <f>VLOOKUP(B39,nf,3,FALSE)</f>
        <v>0</v>
      </c>
      <c r="G39">
        <f>VLOOKUP(B39,nf,4,FALSE)</f>
        <v>0</v>
      </c>
      <c r="H39">
        <f>VLOOKUP(B39,nf,5,FALSE)</f>
        <v>0</v>
      </c>
      <c r="I39">
        <f>VLOOKUP(B39,nf,6,FALSE)</f>
        <v>0</v>
      </c>
      <c r="J39">
        <f>E39+F39+G39+H39+I39</f>
        <v>0</v>
      </c>
      <c r="K39">
        <f>H39+I39</f>
        <v>0</v>
      </c>
      <c r="L39">
        <f>H39+I39+F39+G39</f>
        <v>0</v>
      </c>
      <c r="M39">
        <f>H39+I39+F39</f>
        <v>0</v>
      </c>
      <c r="N39">
        <f>H39+F39</f>
        <v>0</v>
      </c>
    </row>
    <row r="40" spans="1:14" x14ac:dyDescent="0.25">
      <c r="A40" t="s">
        <v>9</v>
      </c>
      <c r="B40" t="s">
        <v>59</v>
      </c>
      <c r="C40">
        <v>6900</v>
      </c>
      <c r="D40" t="s">
        <v>25</v>
      </c>
      <c r="E40">
        <f>VLOOKUP(B40,nf,2,FALSE)</f>
        <v>33.299999999999997</v>
      </c>
      <c r="F40">
        <f>VLOOKUP(B40,nf,3,FALSE)</f>
        <v>14.2</v>
      </c>
      <c r="G40">
        <f>VLOOKUP(B40,nf,4,FALSE)</f>
        <v>5</v>
      </c>
      <c r="H40">
        <f>VLOOKUP(B40,nf,5,FALSE)</f>
        <v>11.4</v>
      </c>
      <c r="I40">
        <f>VLOOKUP(B40,nf,6,FALSE)</f>
        <v>3.3</v>
      </c>
      <c r="J40">
        <f>E40+F40+G40+H40+I40</f>
        <v>67.2</v>
      </c>
      <c r="K40">
        <f>H40+I40</f>
        <v>14.7</v>
      </c>
      <c r="L40">
        <f>H40+I40+F40+G40</f>
        <v>33.9</v>
      </c>
      <c r="M40">
        <f>H40+I40+F40</f>
        <v>28.9</v>
      </c>
      <c r="N40">
        <f>H40+F40</f>
        <v>25.6</v>
      </c>
    </row>
    <row r="41" spans="1:14" x14ac:dyDescent="0.25">
      <c r="A41" t="s">
        <v>18</v>
      </c>
      <c r="B41" t="s">
        <v>99</v>
      </c>
      <c r="C41">
        <v>4800</v>
      </c>
      <c r="D41" t="s">
        <v>25</v>
      </c>
      <c r="E41">
        <f>VLOOKUP(B41,nf,2,FALSE)</f>
        <v>32.4</v>
      </c>
      <c r="F41">
        <f>VLOOKUP(B41,nf,3,FALSE)</f>
        <v>15.1</v>
      </c>
      <c r="G41">
        <f>VLOOKUP(B41,nf,4,FALSE)</f>
        <v>5.0999999999999996</v>
      </c>
      <c r="H41">
        <f>VLOOKUP(B41,nf,5,FALSE)</f>
        <v>12.1</v>
      </c>
      <c r="I41">
        <f>VLOOKUP(B41,nf,6,FALSE)</f>
        <v>3.1</v>
      </c>
      <c r="J41">
        <f>E41+F41+G41+H41+I41</f>
        <v>67.8</v>
      </c>
      <c r="K41">
        <f>H41+I41</f>
        <v>15.2</v>
      </c>
      <c r="L41">
        <f>H41+I41+F41+G41</f>
        <v>35.4</v>
      </c>
      <c r="M41">
        <f>H41+I41+F41</f>
        <v>30.299999999999997</v>
      </c>
      <c r="N41">
        <f>H41+F41</f>
        <v>27.2</v>
      </c>
    </row>
    <row r="42" spans="1:14" x14ac:dyDescent="0.25">
      <c r="A42" t="s">
        <v>3</v>
      </c>
      <c r="B42" t="s">
        <v>53</v>
      </c>
      <c r="C42">
        <v>7000</v>
      </c>
      <c r="D42" t="s">
        <v>25</v>
      </c>
      <c r="E42">
        <f>VLOOKUP(B42,nf,2,FALSE)</f>
        <v>30.7</v>
      </c>
      <c r="F42">
        <f>VLOOKUP(B42,nf,3,FALSE)</f>
        <v>18.5</v>
      </c>
      <c r="G42">
        <f>VLOOKUP(B42,nf,4,FALSE)</f>
        <v>6.9</v>
      </c>
      <c r="H42">
        <f>VLOOKUP(B42,nf,5,FALSE)</f>
        <v>13.6</v>
      </c>
      <c r="I42">
        <f>VLOOKUP(B42,nf,6,FALSE)</f>
        <v>6.7</v>
      </c>
      <c r="J42">
        <f>E42+F42+G42+H42+I42</f>
        <v>76.400000000000006</v>
      </c>
      <c r="K42">
        <f>H42+I42</f>
        <v>20.3</v>
      </c>
      <c r="L42">
        <f>H42+I42+F42+G42</f>
        <v>45.699999999999996</v>
      </c>
      <c r="M42">
        <f>H42+I42+F42</f>
        <v>38.799999999999997</v>
      </c>
      <c r="N42">
        <f>H42+F42</f>
        <v>32.1</v>
      </c>
    </row>
    <row r="43" spans="1:14" x14ac:dyDescent="0.25">
      <c r="A43" t="s">
        <v>6</v>
      </c>
      <c r="B43" t="s">
        <v>62</v>
      </c>
      <c r="C43">
        <v>6600</v>
      </c>
      <c r="D43" t="s">
        <v>25</v>
      </c>
      <c r="E43">
        <f>VLOOKUP(B43,nf,2,FALSE)</f>
        <v>29.2</v>
      </c>
      <c r="F43">
        <f>VLOOKUP(B43,nf,3,FALSE)</f>
        <v>9.1</v>
      </c>
      <c r="G43">
        <f>VLOOKUP(B43,nf,4,FALSE)</f>
        <v>3.4</v>
      </c>
      <c r="H43">
        <f>VLOOKUP(B43,nf,5,FALSE)</f>
        <v>7.4</v>
      </c>
      <c r="I43">
        <f>VLOOKUP(B43,nf,6,FALSE)</f>
        <v>9</v>
      </c>
      <c r="J43">
        <f>E43+F43+G43+H43+I43</f>
        <v>58.099999999999994</v>
      </c>
      <c r="K43">
        <f>H43+I43</f>
        <v>16.399999999999999</v>
      </c>
      <c r="L43">
        <f>H43+I43+F43+G43</f>
        <v>28.9</v>
      </c>
      <c r="M43">
        <f>H43+I43+F43</f>
        <v>25.5</v>
      </c>
      <c r="N43">
        <f>H43+F43</f>
        <v>16.5</v>
      </c>
    </row>
    <row r="44" spans="1:14" x14ac:dyDescent="0.25">
      <c r="A44" t="s">
        <v>21</v>
      </c>
      <c r="B44" t="s">
        <v>111</v>
      </c>
      <c r="C44">
        <v>4500</v>
      </c>
      <c r="D44" t="s">
        <v>25</v>
      </c>
      <c r="E44">
        <f>VLOOKUP(B44,nf,2,FALSE)</f>
        <v>22.9</v>
      </c>
      <c r="F44">
        <f>VLOOKUP(B44,nf,3,FALSE)</f>
        <v>10.1</v>
      </c>
      <c r="G44">
        <f>VLOOKUP(B44,nf,4,FALSE)</f>
        <v>3.9</v>
      </c>
      <c r="H44">
        <f>VLOOKUP(B44,nf,5,FALSE)</f>
        <v>8.5</v>
      </c>
      <c r="I44">
        <f>VLOOKUP(B44,nf,6,FALSE)</f>
        <v>3.6</v>
      </c>
      <c r="J44">
        <f>E44+F44+G44+H44+I44</f>
        <v>49</v>
      </c>
      <c r="K44">
        <f>H44+I44</f>
        <v>12.1</v>
      </c>
      <c r="L44">
        <f>H44+I44+F44+G44</f>
        <v>26.099999999999998</v>
      </c>
      <c r="M44">
        <f>H44+I44+F44</f>
        <v>22.2</v>
      </c>
      <c r="N44">
        <f>H44+F44</f>
        <v>18.600000000000001</v>
      </c>
    </row>
    <row r="45" spans="1:14" x14ac:dyDescent="0.25">
      <c r="A45" t="s">
        <v>9</v>
      </c>
      <c r="B45" t="s">
        <v>134</v>
      </c>
      <c r="C45">
        <v>3900</v>
      </c>
      <c r="D45" t="s">
        <v>25</v>
      </c>
      <c r="E45">
        <f>VLOOKUP(B45,nf,2,FALSE)</f>
        <v>21.3</v>
      </c>
      <c r="F45">
        <f>VLOOKUP(B45,nf,3,FALSE)</f>
        <v>6.8</v>
      </c>
      <c r="G45">
        <f>VLOOKUP(B45,nf,4,FALSE)</f>
        <v>2.6</v>
      </c>
      <c r="H45">
        <f>VLOOKUP(B45,nf,5,FALSE)</f>
        <v>6.4</v>
      </c>
      <c r="I45">
        <f>VLOOKUP(B45,nf,6,FALSE)</f>
        <v>2</v>
      </c>
      <c r="J45">
        <f>E45+F45+G45+H45+I45</f>
        <v>39.1</v>
      </c>
      <c r="K45">
        <f>H45+I45</f>
        <v>8.4</v>
      </c>
      <c r="L45">
        <f>H45+I45+F45+G45</f>
        <v>17.8</v>
      </c>
      <c r="M45">
        <f>H45+I45+F45</f>
        <v>15.2</v>
      </c>
      <c r="N45">
        <f>H45+F45</f>
        <v>13.2</v>
      </c>
    </row>
    <row r="46" spans="1:14" x14ac:dyDescent="0.25">
      <c r="A46" t="s">
        <v>18</v>
      </c>
      <c r="B46" t="s">
        <v>237</v>
      </c>
      <c r="C46">
        <v>3500</v>
      </c>
      <c r="D46" t="s">
        <v>25</v>
      </c>
      <c r="E46">
        <f>VLOOKUP(B46,nf,2,FALSE)</f>
        <v>19.600000000000001</v>
      </c>
      <c r="F46">
        <f>VLOOKUP(B46,nf,3,FALSE)</f>
        <v>7.4</v>
      </c>
      <c r="G46">
        <f>VLOOKUP(B46,nf,4,FALSE)</f>
        <v>2.8</v>
      </c>
      <c r="H46">
        <f>VLOOKUP(B46,nf,5,FALSE)</f>
        <v>6.1</v>
      </c>
      <c r="I46">
        <f>VLOOKUP(B46,nf,6,FALSE)</f>
        <v>2.2000000000000002</v>
      </c>
      <c r="J46">
        <f>E46+F46+G46+H46+I46</f>
        <v>38.1</v>
      </c>
      <c r="K46">
        <f>H46+I46</f>
        <v>8.3000000000000007</v>
      </c>
      <c r="L46">
        <f>H46+I46+F46+G46</f>
        <v>18.5</v>
      </c>
      <c r="M46">
        <f>H46+I46+F46</f>
        <v>15.700000000000001</v>
      </c>
      <c r="N46">
        <f>H46+F46</f>
        <v>13.5</v>
      </c>
    </row>
    <row r="47" spans="1:14" x14ac:dyDescent="0.25">
      <c r="A47" t="s">
        <v>3</v>
      </c>
      <c r="B47" t="s">
        <v>109</v>
      </c>
      <c r="C47">
        <v>4500</v>
      </c>
      <c r="D47" t="s">
        <v>25</v>
      </c>
      <c r="E47">
        <f>VLOOKUP(B47,nf,2,FALSE)</f>
        <v>16.899999999999999</v>
      </c>
      <c r="F47">
        <f>VLOOKUP(B47,nf,3,FALSE)</f>
        <v>7</v>
      </c>
      <c r="G47">
        <f>VLOOKUP(B47,nf,4,FALSE)</f>
        <v>2.7</v>
      </c>
      <c r="H47">
        <f>VLOOKUP(B47,nf,5,FALSE)</f>
        <v>5.7</v>
      </c>
      <c r="I47">
        <f>VLOOKUP(B47,nf,6,FALSE)</f>
        <v>4.7</v>
      </c>
      <c r="J47">
        <f>E47+F47+G47+H47+I47</f>
        <v>37</v>
      </c>
      <c r="K47">
        <f>H47+I47</f>
        <v>10.4</v>
      </c>
      <c r="L47">
        <f>H47+I47+F47+G47</f>
        <v>20.099999999999998</v>
      </c>
      <c r="M47">
        <f>H47+I47+F47</f>
        <v>17.399999999999999</v>
      </c>
      <c r="N47">
        <f>H47+F47</f>
        <v>12.7</v>
      </c>
    </row>
    <row r="48" spans="1:14" x14ac:dyDescent="0.25">
      <c r="A48" t="s">
        <v>3</v>
      </c>
      <c r="B48" t="s">
        <v>202</v>
      </c>
      <c r="C48">
        <v>3500</v>
      </c>
      <c r="D48" t="s">
        <v>25</v>
      </c>
      <c r="E48">
        <f>VLOOKUP(B48,nf,2,FALSE)</f>
        <v>11.8</v>
      </c>
      <c r="F48">
        <f>VLOOKUP(B48,nf,3,FALSE)</f>
        <v>3.3</v>
      </c>
      <c r="G48">
        <f>VLOOKUP(B48,nf,4,FALSE)</f>
        <v>1.3</v>
      </c>
      <c r="H48">
        <f>VLOOKUP(B48,nf,5,FALSE)</f>
        <v>2.6</v>
      </c>
      <c r="I48">
        <f>VLOOKUP(B48,nf,6,FALSE)</f>
        <v>2.9</v>
      </c>
      <c r="J48">
        <f>E48+F48+G48+H48+I48</f>
        <v>21.900000000000002</v>
      </c>
      <c r="K48">
        <f>H48+I48</f>
        <v>5.5</v>
      </c>
      <c r="L48">
        <f>H48+I48+F48+G48</f>
        <v>10.100000000000001</v>
      </c>
      <c r="M48">
        <f>H48+I48+F48</f>
        <v>8.8000000000000007</v>
      </c>
      <c r="N48">
        <f>H48+F48</f>
        <v>5.9</v>
      </c>
    </row>
    <row r="49" spans="1:14" x14ac:dyDescent="0.25">
      <c r="A49" t="s">
        <v>21</v>
      </c>
      <c r="B49" t="s">
        <v>242</v>
      </c>
      <c r="C49">
        <v>3500</v>
      </c>
      <c r="D49" t="s">
        <v>25</v>
      </c>
      <c r="E49">
        <f>VLOOKUP(B49,nf,2,FALSE)</f>
        <v>7</v>
      </c>
      <c r="F49">
        <f>VLOOKUP(B49,nf,3,FALSE)</f>
        <v>2.2000000000000002</v>
      </c>
      <c r="G49">
        <f>VLOOKUP(B49,nf,4,FALSE)</f>
        <v>0.8</v>
      </c>
      <c r="H49">
        <f>VLOOKUP(B49,nf,5,FALSE)</f>
        <v>2</v>
      </c>
      <c r="I49">
        <f>VLOOKUP(B49,nf,6,FALSE)</f>
        <v>1.2</v>
      </c>
      <c r="J49">
        <f>E49+F49+G49+H49+I49</f>
        <v>13.2</v>
      </c>
      <c r="K49">
        <f>H49+I49</f>
        <v>3.2</v>
      </c>
      <c r="L49">
        <f>H49+I49+F49+G49</f>
        <v>6.2</v>
      </c>
      <c r="M49">
        <f>H49+I49+F49</f>
        <v>5.4</v>
      </c>
      <c r="N49">
        <f>H49+F49</f>
        <v>4.2</v>
      </c>
    </row>
    <row r="50" spans="1:14" x14ac:dyDescent="0.25">
      <c r="A50" t="s">
        <v>3</v>
      </c>
      <c r="B50" t="s">
        <v>211</v>
      </c>
      <c r="C50">
        <v>3500</v>
      </c>
      <c r="D50" t="s">
        <v>25</v>
      </c>
      <c r="E50">
        <f>VLOOKUP(B50,nf,2,FALSE)</f>
        <v>3.1</v>
      </c>
      <c r="F50">
        <f>VLOOKUP(B50,nf,3,FALSE)</f>
        <v>1.4</v>
      </c>
      <c r="G50">
        <f>VLOOKUP(B50,nf,4,FALSE)</f>
        <v>0.5</v>
      </c>
      <c r="H50">
        <f>VLOOKUP(B50,nf,5,FALSE)</f>
        <v>1.2</v>
      </c>
      <c r="I50">
        <f>VLOOKUP(B50,nf,6,FALSE)</f>
        <v>0.8</v>
      </c>
      <c r="J50">
        <f>E50+F50+G50+H50+I50</f>
        <v>7</v>
      </c>
      <c r="K50">
        <f>H50+I50</f>
        <v>2</v>
      </c>
      <c r="L50">
        <f>H50+I50+F50+G50</f>
        <v>3.9</v>
      </c>
      <c r="M50">
        <f>H50+I50+F50</f>
        <v>3.4</v>
      </c>
      <c r="N50">
        <f>H50+F50</f>
        <v>2.5999999999999996</v>
      </c>
    </row>
    <row r="51" spans="1:14" x14ac:dyDescent="0.25">
      <c r="A51" t="s">
        <v>6</v>
      </c>
      <c r="B51" t="s">
        <v>177</v>
      </c>
      <c r="C51">
        <v>3500</v>
      </c>
      <c r="D51" t="s">
        <v>25</v>
      </c>
      <c r="E51">
        <f>VLOOKUP(B51,nf,2,FALSE)</f>
        <v>0</v>
      </c>
      <c r="F51">
        <f>VLOOKUP(B51,nf,3,FALSE)</f>
        <v>0</v>
      </c>
      <c r="G51">
        <f>VLOOKUP(B51,nf,4,FALSE)</f>
        <v>0</v>
      </c>
      <c r="H51">
        <f>VLOOKUP(B51,nf,5,FALSE)</f>
        <v>0</v>
      </c>
      <c r="I51">
        <f>VLOOKUP(B51,nf,6,FALSE)</f>
        <v>0</v>
      </c>
      <c r="J51">
        <f>E51+F51+G51+H51+I51</f>
        <v>0</v>
      </c>
      <c r="K51">
        <f>H51+I51</f>
        <v>0</v>
      </c>
      <c r="L51">
        <f>H51+I51+F51+G51</f>
        <v>0</v>
      </c>
      <c r="M51">
        <f>H51+I51+F51</f>
        <v>0</v>
      </c>
      <c r="N51">
        <f>H51+F51</f>
        <v>0</v>
      </c>
    </row>
    <row r="52" spans="1:14" x14ac:dyDescent="0.25">
      <c r="A52" t="s">
        <v>18</v>
      </c>
      <c r="B52" t="s">
        <v>178</v>
      </c>
      <c r="C52">
        <v>3500</v>
      </c>
      <c r="D52" t="s">
        <v>25</v>
      </c>
      <c r="E52">
        <f>VLOOKUP(B52,nf,2,FALSE)</f>
        <v>0</v>
      </c>
      <c r="F52">
        <f>VLOOKUP(B52,nf,3,FALSE)</f>
        <v>0</v>
      </c>
      <c r="G52">
        <f>VLOOKUP(B52,nf,4,FALSE)</f>
        <v>0</v>
      </c>
      <c r="H52">
        <f>VLOOKUP(B52,nf,5,FALSE)</f>
        <v>0</v>
      </c>
      <c r="I52">
        <f>VLOOKUP(B52,nf,6,FALSE)</f>
        <v>0</v>
      </c>
      <c r="J52">
        <f>E52+F52+G52+H52+I52</f>
        <v>0</v>
      </c>
      <c r="K52">
        <f>H52+I52</f>
        <v>0</v>
      </c>
      <c r="L52">
        <f>H52+I52+F52+G52</f>
        <v>0</v>
      </c>
      <c r="M52">
        <f>H52+I52+F52</f>
        <v>0</v>
      </c>
      <c r="N52">
        <f>H52+F52</f>
        <v>0</v>
      </c>
    </row>
    <row r="53" spans="1:14" x14ac:dyDescent="0.25">
      <c r="A53" t="s">
        <v>18</v>
      </c>
      <c r="B53" t="s">
        <v>101</v>
      </c>
      <c r="C53">
        <v>4800</v>
      </c>
      <c r="D53" t="s">
        <v>7</v>
      </c>
      <c r="E53">
        <f>VLOOKUP(B53,nf,2,FALSE)</f>
        <v>37.4</v>
      </c>
      <c r="F53">
        <f>VLOOKUP(B53,nf,3,FALSE)</f>
        <v>13.7</v>
      </c>
      <c r="G53">
        <f>VLOOKUP(B53,nf,4,FALSE)</f>
        <v>5.3</v>
      </c>
      <c r="H53">
        <f>VLOOKUP(B53,nf,5,FALSE)</f>
        <v>12.9</v>
      </c>
      <c r="I53">
        <f>VLOOKUP(B53,nf,6,FALSE)</f>
        <v>3.7</v>
      </c>
      <c r="J53">
        <f>E53+F53+G53+H53+I53</f>
        <v>73</v>
      </c>
      <c r="K53">
        <f>H53+I53</f>
        <v>16.600000000000001</v>
      </c>
      <c r="L53">
        <f>H53+I53+F53+G53</f>
        <v>35.6</v>
      </c>
      <c r="M53">
        <f>H53+I53+F53</f>
        <v>30.3</v>
      </c>
      <c r="N53">
        <f>H53+F53</f>
        <v>26.6</v>
      </c>
    </row>
    <row r="54" spans="1:14" x14ac:dyDescent="0.25">
      <c r="A54" t="s">
        <v>6</v>
      </c>
      <c r="B54" t="s">
        <v>27</v>
      </c>
      <c r="C54">
        <v>9600</v>
      </c>
      <c r="D54" t="s">
        <v>7</v>
      </c>
      <c r="E54">
        <f>VLOOKUP(B54,nf,2,FALSE)</f>
        <v>36.4</v>
      </c>
      <c r="F54">
        <f>VLOOKUP(B54,nf,3,FALSE)</f>
        <v>18.2</v>
      </c>
      <c r="G54">
        <f>VLOOKUP(B54,nf,4,FALSE)</f>
        <v>7.4</v>
      </c>
      <c r="H54">
        <f>VLOOKUP(B54,nf,5,FALSE)</f>
        <v>14.8</v>
      </c>
      <c r="I54">
        <f>VLOOKUP(B54,nf,6,FALSE)</f>
        <v>12.3</v>
      </c>
      <c r="J54">
        <f>E54+F54+G54+H54+I54</f>
        <v>89.1</v>
      </c>
      <c r="K54">
        <f>H54+I54</f>
        <v>27.1</v>
      </c>
      <c r="L54">
        <f>H54+I54+F54+G54</f>
        <v>52.699999999999996</v>
      </c>
      <c r="M54">
        <f>H54+I54+F54</f>
        <v>45.3</v>
      </c>
      <c r="N54">
        <f>H54+F54</f>
        <v>33</v>
      </c>
    </row>
    <row r="55" spans="1:14" x14ac:dyDescent="0.25">
      <c r="A55" t="s">
        <v>21</v>
      </c>
      <c r="B55" t="s">
        <v>65</v>
      </c>
      <c r="C55">
        <v>6300</v>
      </c>
      <c r="D55" t="s">
        <v>7</v>
      </c>
      <c r="E55">
        <f>VLOOKUP(B55,nf,2,FALSE)</f>
        <v>35.799999999999997</v>
      </c>
      <c r="F55">
        <f>VLOOKUP(B55,nf,3,FALSE)</f>
        <v>14.9</v>
      </c>
      <c r="G55">
        <f>VLOOKUP(B55,nf,4,FALSE)</f>
        <v>5.4</v>
      </c>
      <c r="H55">
        <f>VLOOKUP(B55,nf,5,FALSE)</f>
        <v>12.8</v>
      </c>
      <c r="I55">
        <f>VLOOKUP(B55,nf,6,FALSE)</f>
        <v>5.0999999999999996</v>
      </c>
      <c r="J55">
        <f>E55+F55+G55+H55+I55</f>
        <v>73.999999999999986</v>
      </c>
      <c r="K55">
        <f>H55+I55</f>
        <v>17.899999999999999</v>
      </c>
      <c r="L55">
        <f>H55+I55+F55+G55</f>
        <v>38.199999999999996</v>
      </c>
      <c r="M55">
        <f>H55+I55+F55</f>
        <v>32.799999999999997</v>
      </c>
      <c r="N55">
        <f>H55+F55</f>
        <v>27.700000000000003</v>
      </c>
    </row>
    <row r="56" spans="1:14" x14ac:dyDescent="0.25">
      <c r="A56" t="s">
        <v>9</v>
      </c>
      <c r="B56" t="s">
        <v>38</v>
      </c>
      <c r="C56">
        <v>7900</v>
      </c>
      <c r="D56" t="s">
        <v>7</v>
      </c>
      <c r="E56">
        <f>VLOOKUP(B56,nf,2,FALSE)</f>
        <v>33.200000000000003</v>
      </c>
      <c r="F56">
        <f>VLOOKUP(B56,nf,3,FALSE)</f>
        <v>17</v>
      </c>
      <c r="G56">
        <f>VLOOKUP(B56,nf,4,FALSE)</f>
        <v>6.2</v>
      </c>
      <c r="H56">
        <f>VLOOKUP(B56,nf,5,FALSE)</f>
        <v>14.7</v>
      </c>
      <c r="I56">
        <f>VLOOKUP(B56,nf,6,FALSE)</f>
        <v>3.5</v>
      </c>
      <c r="J56">
        <f>E56+F56+G56+H56+I56</f>
        <v>74.600000000000009</v>
      </c>
      <c r="K56">
        <f>H56+I56</f>
        <v>18.2</v>
      </c>
      <c r="L56">
        <f>H56+I56+F56+G56</f>
        <v>41.400000000000006</v>
      </c>
      <c r="M56">
        <f>H56+I56+F56</f>
        <v>35.200000000000003</v>
      </c>
      <c r="N56">
        <f>H56+F56</f>
        <v>31.7</v>
      </c>
    </row>
    <row r="57" spans="1:14" x14ac:dyDescent="0.25">
      <c r="A57" t="s">
        <v>3</v>
      </c>
      <c r="B57" t="s">
        <v>117</v>
      </c>
      <c r="C57">
        <v>4400</v>
      </c>
      <c r="D57" t="s">
        <v>7</v>
      </c>
      <c r="E57">
        <f>VLOOKUP(B57,nf,2,FALSE)</f>
        <v>26.7</v>
      </c>
      <c r="F57">
        <f>VLOOKUP(B57,nf,3,FALSE)</f>
        <v>11.1</v>
      </c>
      <c r="G57">
        <f>VLOOKUP(B57,nf,4,FALSE)</f>
        <v>3.9</v>
      </c>
      <c r="H57">
        <f>VLOOKUP(B57,nf,5,FALSE)</f>
        <v>8.9</v>
      </c>
      <c r="I57">
        <f>VLOOKUP(B57,nf,6,FALSE)</f>
        <v>4.2</v>
      </c>
      <c r="J57">
        <f>E57+F57+G57+H57+I57</f>
        <v>54.8</v>
      </c>
      <c r="K57">
        <f>H57+I57</f>
        <v>13.100000000000001</v>
      </c>
      <c r="L57">
        <f>H57+I57+F57+G57</f>
        <v>28.1</v>
      </c>
      <c r="M57">
        <f>H57+I57+F57</f>
        <v>24.200000000000003</v>
      </c>
      <c r="N57">
        <f>H57+F57</f>
        <v>20</v>
      </c>
    </row>
    <row r="58" spans="1:14" x14ac:dyDescent="0.25">
      <c r="A58" t="s">
        <v>21</v>
      </c>
      <c r="B58" t="s">
        <v>171</v>
      </c>
      <c r="C58">
        <v>3500</v>
      </c>
      <c r="D58" t="s">
        <v>7</v>
      </c>
      <c r="E58">
        <f>VLOOKUP(B58,nf,2,FALSE)</f>
        <v>24.8</v>
      </c>
      <c r="F58">
        <f>VLOOKUP(B58,nf,3,FALSE)</f>
        <v>7.7</v>
      </c>
      <c r="G58">
        <f>VLOOKUP(B58,nf,4,FALSE)</f>
        <v>2.9</v>
      </c>
      <c r="H58">
        <f>VLOOKUP(B58,nf,5,FALSE)</f>
        <v>7.9</v>
      </c>
      <c r="I58">
        <f>VLOOKUP(B58,nf,6,FALSE)</f>
        <v>4.0999999999999996</v>
      </c>
      <c r="J58">
        <f>E58+F58+G58+H58+I58</f>
        <v>47.4</v>
      </c>
      <c r="K58">
        <f>H58+I58</f>
        <v>12</v>
      </c>
      <c r="L58">
        <f>H58+I58+F58+G58</f>
        <v>22.599999999999998</v>
      </c>
      <c r="M58">
        <f>H58+I58+F58</f>
        <v>19.7</v>
      </c>
      <c r="N58">
        <f>H58+F58</f>
        <v>15.600000000000001</v>
      </c>
    </row>
    <row r="59" spans="1:14" x14ac:dyDescent="0.25">
      <c r="A59" t="s">
        <v>3</v>
      </c>
      <c r="B59" t="s">
        <v>158</v>
      </c>
      <c r="C59">
        <v>3600</v>
      </c>
      <c r="D59" t="s">
        <v>7</v>
      </c>
      <c r="E59">
        <f>VLOOKUP(B59,nf,2,FALSE)</f>
        <v>22.2</v>
      </c>
      <c r="F59">
        <f>VLOOKUP(B59,nf,3,FALSE)</f>
        <v>6.4</v>
      </c>
      <c r="G59">
        <f>VLOOKUP(B59,nf,4,FALSE)</f>
        <v>2.2000000000000002</v>
      </c>
      <c r="H59">
        <f>VLOOKUP(B59,nf,5,FALSE)</f>
        <v>5.4</v>
      </c>
      <c r="I59">
        <f>VLOOKUP(B59,nf,6,FALSE)</f>
        <v>3.6</v>
      </c>
      <c r="J59">
        <f>E59+F59+G59+H59+I59</f>
        <v>39.800000000000004</v>
      </c>
      <c r="K59">
        <f>H59+I59</f>
        <v>9</v>
      </c>
      <c r="L59">
        <f>H59+I59+F59+G59</f>
        <v>17.600000000000001</v>
      </c>
      <c r="M59">
        <f>H59+I59+F59</f>
        <v>15.4</v>
      </c>
      <c r="N59">
        <f>H59+F59</f>
        <v>11.8</v>
      </c>
    </row>
    <row r="60" spans="1:14" x14ac:dyDescent="0.25">
      <c r="A60" t="s">
        <v>9</v>
      </c>
      <c r="B60" t="s">
        <v>247</v>
      </c>
      <c r="C60">
        <v>3500</v>
      </c>
      <c r="D60" t="s">
        <v>7</v>
      </c>
      <c r="E60">
        <f>VLOOKUP(B60,nf,2,FALSE)</f>
        <v>17.600000000000001</v>
      </c>
      <c r="F60">
        <f>VLOOKUP(B60,nf,3,FALSE)</f>
        <v>4.5</v>
      </c>
      <c r="G60">
        <f>VLOOKUP(B60,nf,4,FALSE)</f>
        <v>1.8</v>
      </c>
      <c r="H60">
        <f>VLOOKUP(B60,nf,5,FALSE)</f>
        <v>4.5999999999999996</v>
      </c>
      <c r="I60">
        <f>VLOOKUP(B60,nf,6,FALSE)</f>
        <v>2</v>
      </c>
      <c r="J60">
        <f>E60+F60+G60+H60+I60</f>
        <v>30.5</v>
      </c>
      <c r="K60">
        <f>H60+I60</f>
        <v>6.6</v>
      </c>
      <c r="L60">
        <f>H60+I60+F60+G60</f>
        <v>12.9</v>
      </c>
      <c r="M60">
        <f>H60+I60+F60</f>
        <v>11.1</v>
      </c>
      <c r="N60">
        <f>H60+F60</f>
        <v>9.1</v>
      </c>
    </row>
    <row r="61" spans="1:14" x14ac:dyDescent="0.25">
      <c r="A61" t="s">
        <v>6</v>
      </c>
      <c r="B61" t="s">
        <v>176</v>
      </c>
      <c r="C61">
        <v>3500</v>
      </c>
      <c r="D61" t="s">
        <v>7</v>
      </c>
      <c r="E61">
        <f>VLOOKUP(B61,nf,2,FALSE)</f>
        <v>9.9</v>
      </c>
      <c r="F61">
        <f>VLOOKUP(B61,nf,3,FALSE)</f>
        <v>2.5</v>
      </c>
      <c r="G61">
        <f>VLOOKUP(B61,nf,4,FALSE)</f>
        <v>1</v>
      </c>
      <c r="H61">
        <f>VLOOKUP(B61,nf,5,FALSE)</f>
        <v>2.5</v>
      </c>
      <c r="I61">
        <f>VLOOKUP(B61,nf,6,FALSE)</f>
        <v>3</v>
      </c>
      <c r="J61">
        <f>E61+F61+G61+H61+I61</f>
        <v>18.899999999999999</v>
      </c>
      <c r="K61">
        <f>H61+I61</f>
        <v>5.5</v>
      </c>
      <c r="L61">
        <f>H61+I61+F61+G61</f>
        <v>9</v>
      </c>
      <c r="M61">
        <f>H61+I61+F61</f>
        <v>8</v>
      </c>
      <c r="N61">
        <f>H61+F61</f>
        <v>5</v>
      </c>
    </row>
    <row r="62" spans="1:14" x14ac:dyDescent="0.25">
      <c r="A62" t="s">
        <v>9</v>
      </c>
      <c r="B62" t="s">
        <v>206</v>
      </c>
      <c r="C62">
        <v>3500</v>
      </c>
      <c r="D62" t="s">
        <v>7</v>
      </c>
      <c r="E62">
        <f>VLOOKUP(B62,nf,2,FALSE)</f>
        <v>3.5</v>
      </c>
      <c r="F62">
        <f>VLOOKUP(B62,nf,3,FALSE)</f>
        <v>1.2</v>
      </c>
      <c r="G62">
        <f>VLOOKUP(B62,nf,4,FALSE)</f>
        <v>0.4</v>
      </c>
      <c r="H62">
        <f>VLOOKUP(B62,nf,5,FALSE)</f>
        <v>1.2</v>
      </c>
      <c r="I62">
        <f>VLOOKUP(B62,nf,6,FALSE)</f>
        <v>0.2</v>
      </c>
      <c r="J62">
        <f>E62+F62+G62+H62+I62</f>
        <v>6.5000000000000009</v>
      </c>
      <c r="K62">
        <f>H62+I62</f>
        <v>1.4</v>
      </c>
      <c r="L62">
        <f>H62+I62+F62+G62</f>
        <v>2.9999999999999996</v>
      </c>
      <c r="M62">
        <f>H62+I62+F62</f>
        <v>2.5999999999999996</v>
      </c>
      <c r="N62">
        <f>H62+F62</f>
        <v>2.4</v>
      </c>
    </row>
    <row r="63" spans="1:14" x14ac:dyDescent="0.25">
      <c r="A63" t="s">
        <v>6</v>
      </c>
      <c r="B63" t="s">
        <v>172</v>
      </c>
      <c r="C63">
        <v>3500</v>
      </c>
      <c r="D63" t="s">
        <v>7</v>
      </c>
      <c r="E63">
        <f>VLOOKUP(B63,nf,2,FALSE)</f>
        <v>3.3</v>
      </c>
      <c r="F63">
        <f>VLOOKUP(B63,nf,3,FALSE)</f>
        <v>0.9</v>
      </c>
      <c r="G63">
        <f>VLOOKUP(B63,nf,4,FALSE)</f>
        <v>0.3</v>
      </c>
      <c r="H63">
        <f>VLOOKUP(B63,nf,5,FALSE)</f>
        <v>0.6</v>
      </c>
      <c r="I63">
        <f>VLOOKUP(B63,nf,6,FALSE)</f>
        <v>0.9</v>
      </c>
      <c r="J63">
        <f>E63+F63+G63+H63+I63</f>
        <v>6</v>
      </c>
      <c r="K63">
        <f>H63+I63</f>
        <v>1.5</v>
      </c>
      <c r="L63">
        <f>H63+I63+F63+G63</f>
        <v>2.6999999999999997</v>
      </c>
      <c r="M63">
        <f>H63+I63+F63</f>
        <v>2.4</v>
      </c>
      <c r="N63">
        <f>H63+F63</f>
        <v>1.5</v>
      </c>
    </row>
    <row r="64" spans="1:14" x14ac:dyDescent="0.25">
      <c r="A64" t="s">
        <v>18</v>
      </c>
      <c r="B64" t="s">
        <v>179</v>
      </c>
      <c r="C64">
        <v>3500</v>
      </c>
      <c r="D64" t="s">
        <v>7</v>
      </c>
      <c r="E64">
        <f>VLOOKUP(B64,nf,2,FALSE)</f>
        <v>1.3</v>
      </c>
      <c r="F64">
        <f>VLOOKUP(B64,nf,3,FALSE)</f>
        <v>0.5</v>
      </c>
      <c r="G64">
        <f>VLOOKUP(B64,nf,4,FALSE)</f>
        <v>0.2</v>
      </c>
      <c r="H64">
        <f>VLOOKUP(B64,nf,5,FALSE)</f>
        <v>0.5</v>
      </c>
      <c r="I64">
        <f>VLOOKUP(B64,nf,6,FALSE)</f>
        <v>0.2</v>
      </c>
      <c r="J64">
        <f>E64+F64+G64+H64+I64</f>
        <v>2.7</v>
      </c>
      <c r="K64">
        <f>H64+I64</f>
        <v>0.7</v>
      </c>
      <c r="L64">
        <f>H64+I64+F64+G64</f>
        <v>1.4</v>
      </c>
      <c r="M64">
        <f>H64+I64+F64</f>
        <v>1.2</v>
      </c>
      <c r="N64">
        <f>H64+F64</f>
        <v>1</v>
      </c>
    </row>
    <row r="65" spans="1:14" x14ac:dyDescent="0.25">
      <c r="A65" t="s">
        <v>3</v>
      </c>
      <c r="B65" t="s">
        <v>30</v>
      </c>
      <c r="C65">
        <v>9300</v>
      </c>
      <c r="D65" t="s">
        <v>14</v>
      </c>
      <c r="E65">
        <f>VLOOKUP(B65,nf,2,FALSE)</f>
        <v>36.6</v>
      </c>
      <c r="F65">
        <f>VLOOKUP(B65,nf,3,FALSE)</f>
        <v>25.1</v>
      </c>
      <c r="G65">
        <f>VLOOKUP(B65,nf,4,FALSE)</f>
        <v>9.1999999999999993</v>
      </c>
      <c r="H65">
        <f>VLOOKUP(B65,nf,5,FALSE)</f>
        <v>18.2</v>
      </c>
      <c r="I65">
        <f>VLOOKUP(B65,nf,6,FALSE)</f>
        <v>8.6</v>
      </c>
      <c r="J65">
        <f>E65+F65+G65+H65+I65</f>
        <v>97.7</v>
      </c>
      <c r="K65">
        <f>H65+I65</f>
        <v>26.799999999999997</v>
      </c>
      <c r="L65">
        <f>H65+I65+F65+G65</f>
        <v>61.099999999999994</v>
      </c>
      <c r="M65">
        <f>H65+I65+F65</f>
        <v>51.9</v>
      </c>
      <c r="N65">
        <f>H65+F65</f>
        <v>43.3</v>
      </c>
    </row>
    <row r="66" spans="1:14" x14ac:dyDescent="0.25">
      <c r="A66" t="s">
        <v>6</v>
      </c>
      <c r="B66" t="s">
        <v>47</v>
      </c>
      <c r="C66">
        <v>7200</v>
      </c>
      <c r="D66" t="s">
        <v>14</v>
      </c>
      <c r="E66">
        <f>VLOOKUP(B66,nf,2,FALSE)</f>
        <v>33.4</v>
      </c>
      <c r="F66">
        <f>VLOOKUP(B66,nf,3,FALSE)</f>
        <v>10.9</v>
      </c>
      <c r="G66">
        <f>VLOOKUP(B66,nf,4,FALSE)</f>
        <v>4.4000000000000004</v>
      </c>
      <c r="H66">
        <f>VLOOKUP(B66,nf,5,FALSE)</f>
        <v>7.4</v>
      </c>
      <c r="I66">
        <f>VLOOKUP(B66,nf,6,FALSE)</f>
        <v>11.3</v>
      </c>
      <c r="J66">
        <f>E66+F66+G66+H66+I66</f>
        <v>67.399999999999991</v>
      </c>
      <c r="K66">
        <f>H66+I66</f>
        <v>18.700000000000003</v>
      </c>
      <c r="L66">
        <f>H66+I66+F66+G66</f>
        <v>34</v>
      </c>
      <c r="M66">
        <f>H66+I66+F66</f>
        <v>29.6</v>
      </c>
      <c r="N66">
        <f>H66+F66</f>
        <v>18.3</v>
      </c>
    </row>
    <row r="67" spans="1:14" x14ac:dyDescent="0.25">
      <c r="A67" t="s">
        <v>9</v>
      </c>
      <c r="B67" t="s">
        <v>226</v>
      </c>
      <c r="C67">
        <v>3500</v>
      </c>
      <c r="D67" t="s">
        <v>14</v>
      </c>
      <c r="E67">
        <f>VLOOKUP(B67,nf,2,FALSE)</f>
        <v>29.9</v>
      </c>
      <c r="F67">
        <f>VLOOKUP(B67,nf,3,FALSE)</f>
        <v>10</v>
      </c>
      <c r="G67">
        <f>VLOOKUP(B67,nf,4,FALSE)</f>
        <v>4</v>
      </c>
      <c r="H67">
        <f>VLOOKUP(B67,nf,5,FALSE)</f>
        <v>10</v>
      </c>
      <c r="I67">
        <f>VLOOKUP(B67,nf,6,FALSE)</f>
        <v>3.1</v>
      </c>
      <c r="J67">
        <f>E67+F67+G67+H67+I67</f>
        <v>57</v>
      </c>
      <c r="K67">
        <f>H67+I67</f>
        <v>13.1</v>
      </c>
      <c r="L67">
        <f>H67+I67+F67+G67</f>
        <v>27.1</v>
      </c>
      <c r="M67">
        <f>H67+I67+F67</f>
        <v>23.1</v>
      </c>
      <c r="N67">
        <f>H67+F67</f>
        <v>20</v>
      </c>
    </row>
    <row r="68" spans="1:14" x14ac:dyDescent="0.25">
      <c r="A68" t="s">
        <v>18</v>
      </c>
      <c r="B68" t="s">
        <v>108</v>
      </c>
      <c r="C68">
        <v>4600</v>
      </c>
      <c r="D68" t="s">
        <v>14</v>
      </c>
      <c r="E68">
        <v>22</v>
      </c>
      <c r="F68">
        <v>11.45</v>
      </c>
      <c r="G68">
        <v>3.8</v>
      </c>
      <c r="H68">
        <v>8.9</v>
      </c>
      <c r="I68">
        <v>1.75</v>
      </c>
      <c r="J68">
        <f>E68+F68+G68+H68+I68</f>
        <v>47.9</v>
      </c>
      <c r="K68">
        <f>H68+I68</f>
        <v>10.65</v>
      </c>
      <c r="L68">
        <f>H68+I68+F68+G68</f>
        <v>25.900000000000002</v>
      </c>
      <c r="M68">
        <f>H68+I68+F68</f>
        <v>22.1</v>
      </c>
      <c r="N68">
        <f>H68+F68</f>
        <v>20.350000000000001</v>
      </c>
    </row>
    <row r="69" spans="1:14" x14ac:dyDescent="0.25">
      <c r="A69" t="s">
        <v>3</v>
      </c>
      <c r="B69" t="s">
        <v>133</v>
      </c>
      <c r="C69">
        <v>3900</v>
      </c>
      <c r="D69" t="s">
        <v>14</v>
      </c>
      <c r="E69">
        <f>VLOOKUP(B69,nf,2,FALSE)</f>
        <v>16.399999999999999</v>
      </c>
      <c r="F69">
        <f>VLOOKUP(B69,nf,3,FALSE)</f>
        <v>6.1</v>
      </c>
      <c r="G69">
        <f>VLOOKUP(B69,nf,4,FALSE)</f>
        <v>2.4</v>
      </c>
      <c r="H69">
        <f>VLOOKUP(B69,nf,5,FALSE)</f>
        <v>5.4</v>
      </c>
      <c r="I69">
        <f>VLOOKUP(B69,nf,6,FALSE)</f>
        <v>4.2</v>
      </c>
      <c r="J69">
        <f>E69+F69+G69+H69+I69</f>
        <v>34.5</v>
      </c>
      <c r="K69">
        <f>H69+I69</f>
        <v>9.6000000000000014</v>
      </c>
      <c r="L69">
        <f>H69+I69+F69+G69</f>
        <v>18.100000000000001</v>
      </c>
      <c r="M69">
        <f>H69+I69+F69</f>
        <v>15.700000000000001</v>
      </c>
      <c r="N69">
        <f>H69+F69</f>
        <v>11.5</v>
      </c>
    </row>
    <row r="70" spans="1:14" x14ac:dyDescent="0.25">
      <c r="A70" t="s">
        <v>21</v>
      </c>
      <c r="B70" t="s">
        <v>200</v>
      </c>
      <c r="C70">
        <v>3500</v>
      </c>
      <c r="D70" t="s">
        <v>14</v>
      </c>
      <c r="E70">
        <f>VLOOKUP(B70,nf,2,FALSE)</f>
        <v>15</v>
      </c>
      <c r="F70">
        <f>VLOOKUP(B70,nf,3,FALSE)</f>
        <v>6</v>
      </c>
      <c r="G70">
        <f>VLOOKUP(B70,nf,4,FALSE)</f>
        <v>2.2000000000000002</v>
      </c>
      <c r="H70">
        <f>VLOOKUP(B70,nf,5,FALSE)</f>
        <v>5</v>
      </c>
      <c r="I70">
        <f>VLOOKUP(B70,nf,6,FALSE)</f>
        <v>2.6</v>
      </c>
      <c r="J70">
        <f>E70+F70+G70+H70+I70</f>
        <v>30.8</v>
      </c>
      <c r="K70">
        <f>H70+I70</f>
        <v>7.6</v>
      </c>
      <c r="L70">
        <f>H70+I70+F70+G70</f>
        <v>15.8</v>
      </c>
      <c r="M70">
        <f>H70+I70+F70</f>
        <v>13.6</v>
      </c>
      <c r="N70">
        <f>H70+F70</f>
        <v>11</v>
      </c>
    </row>
    <row r="71" spans="1:14" x14ac:dyDescent="0.25">
      <c r="A71" t="s">
        <v>21</v>
      </c>
      <c r="B71" t="s">
        <v>136</v>
      </c>
      <c r="C71">
        <v>3900</v>
      </c>
      <c r="D71" t="s">
        <v>14</v>
      </c>
      <c r="E71">
        <f>VLOOKUP(B71,nf,2,FALSE)</f>
        <v>14.1</v>
      </c>
      <c r="F71">
        <f>VLOOKUP(B71,nf,3,FALSE)</f>
        <v>5.2</v>
      </c>
      <c r="G71">
        <f>VLOOKUP(B71,nf,4,FALSE)</f>
        <v>2</v>
      </c>
      <c r="H71">
        <f>VLOOKUP(B71,nf,5,FALSE)</f>
        <v>4.4000000000000004</v>
      </c>
      <c r="I71">
        <f>VLOOKUP(B71,nf,6,FALSE)</f>
        <v>1.9</v>
      </c>
      <c r="J71">
        <f>E71+F71+G71+H71+I71</f>
        <v>27.6</v>
      </c>
      <c r="K71">
        <f>H71+I71</f>
        <v>6.3000000000000007</v>
      </c>
      <c r="L71">
        <f>H71+I71+F71+G71</f>
        <v>13.5</v>
      </c>
      <c r="M71">
        <f>H71+I71+F71</f>
        <v>11.5</v>
      </c>
      <c r="N71">
        <f>H71+F71</f>
        <v>9.6000000000000014</v>
      </c>
    </row>
    <row r="72" spans="1:14" x14ac:dyDescent="0.25">
      <c r="A72" t="s">
        <v>6</v>
      </c>
      <c r="B72" t="s">
        <v>209</v>
      </c>
      <c r="C72">
        <v>3500</v>
      </c>
      <c r="D72" t="s">
        <v>14</v>
      </c>
      <c r="E72">
        <f>VLOOKUP(B72,nf,2,FALSE)</f>
        <v>6.2</v>
      </c>
      <c r="F72">
        <f>VLOOKUP(B72,nf,3,FALSE)</f>
        <v>2</v>
      </c>
      <c r="G72">
        <f>VLOOKUP(B72,nf,4,FALSE)</f>
        <v>0.9</v>
      </c>
      <c r="H72">
        <f>VLOOKUP(B72,nf,5,FALSE)</f>
        <v>1.5</v>
      </c>
      <c r="I72">
        <f>VLOOKUP(B72,nf,6,FALSE)</f>
        <v>1.8</v>
      </c>
      <c r="J72">
        <f>E72+F72+G72+H72+I72</f>
        <v>12.4</v>
      </c>
      <c r="K72">
        <f>H72+I72</f>
        <v>3.3</v>
      </c>
      <c r="L72">
        <f>H72+I72+F72+G72</f>
        <v>6.2</v>
      </c>
      <c r="M72">
        <f>H72+I72+F72</f>
        <v>5.3</v>
      </c>
      <c r="N72">
        <f>H72+F72</f>
        <v>3.5</v>
      </c>
    </row>
    <row r="73" spans="1:14" x14ac:dyDescent="0.25">
      <c r="A73" t="s">
        <v>18</v>
      </c>
      <c r="B73" t="s">
        <v>151</v>
      </c>
      <c r="C73">
        <v>3700</v>
      </c>
      <c r="D73" t="s">
        <v>14</v>
      </c>
      <c r="E73">
        <f>VLOOKUP(B73,nf,2,FALSE)</f>
        <v>4.0999999999999996</v>
      </c>
      <c r="F73">
        <f>VLOOKUP(B73,nf,3,FALSE)</f>
        <v>1.3</v>
      </c>
      <c r="G73">
        <f>VLOOKUP(B73,nf,4,FALSE)</f>
        <v>0.5</v>
      </c>
      <c r="H73">
        <f>VLOOKUP(B73,nf,5,FALSE)</f>
        <v>1.2</v>
      </c>
      <c r="I73">
        <f>VLOOKUP(B73,nf,6,FALSE)</f>
        <v>0.5</v>
      </c>
      <c r="J73">
        <f>E73+F73+G73+H73+I73</f>
        <v>7.6</v>
      </c>
      <c r="K73">
        <f>H73+I73</f>
        <v>1.7</v>
      </c>
      <c r="L73">
        <f>H73+I73+F73+G73</f>
        <v>3.5</v>
      </c>
      <c r="M73">
        <f>H73+I73+F73</f>
        <v>3</v>
      </c>
      <c r="N73">
        <f>H73+F73</f>
        <v>2.5</v>
      </c>
    </row>
    <row r="74" spans="1:14" x14ac:dyDescent="0.25">
      <c r="A74" t="s">
        <v>9</v>
      </c>
      <c r="B74" t="s">
        <v>257</v>
      </c>
      <c r="C74">
        <v>3500</v>
      </c>
      <c r="D74" t="s">
        <v>14</v>
      </c>
      <c r="E74">
        <f>VLOOKUP(B74,nf,2,FALSE)</f>
        <v>2.4</v>
      </c>
      <c r="F74">
        <f>VLOOKUP(B74,nf,3,FALSE)</f>
        <v>0.7</v>
      </c>
      <c r="G74">
        <f>VLOOKUP(B74,nf,4,FALSE)</f>
        <v>0.2</v>
      </c>
      <c r="H74">
        <f>VLOOKUP(B74,nf,5,FALSE)</f>
        <v>0.7</v>
      </c>
      <c r="I74">
        <f>VLOOKUP(B74,nf,6,FALSE)</f>
        <v>0.3</v>
      </c>
      <c r="J74">
        <f>E74+F74+G74+H74+I74</f>
        <v>4.3</v>
      </c>
      <c r="K74">
        <f>H74+I74</f>
        <v>1</v>
      </c>
      <c r="L74">
        <f>H74+I74+F74+G74</f>
        <v>1.9</v>
      </c>
      <c r="M74">
        <f>H74+I74+F74</f>
        <v>1.7</v>
      </c>
      <c r="N74">
        <f>H74+F74</f>
        <v>1.4</v>
      </c>
    </row>
    <row r="75" spans="1:14" x14ac:dyDescent="0.25">
      <c r="A75" t="s">
        <v>9</v>
      </c>
      <c r="B75" t="s">
        <v>33</v>
      </c>
      <c r="C75">
        <v>8800</v>
      </c>
      <c r="D75" t="s">
        <v>14</v>
      </c>
      <c r="E75">
        <f>VLOOKUP(B75,nf,2,FALSE)</f>
        <v>0</v>
      </c>
      <c r="F75">
        <f>VLOOKUP(B75,nf,3,FALSE)</f>
        <v>0</v>
      </c>
      <c r="G75">
        <f>VLOOKUP(B75,nf,4,FALSE)</f>
        <v>0</v>
      </c>
      <c r="H75">
        <f>VLOOKUP(B75,nf,5,FALSE)</f>
        <v>0</v>
      </c>
      <c r="I75">
        <f>VLOOKUP(B75,nf,6,FALSE)</f>
        <v>0</v>
      </c>
      <c r="J75">
        <f>E75+F75+G75+H75+I75</f>
        <v>0</v>
      </c>
      <c r="K75">
        <f>H75+I75</f>
        <v>0</v>
      </c>
      <c r="L75">
        <f>H75+I75+F75+G75</f>
        <v>0</v>
      </c>
      <c r="M75">
        <f>H75+I75+F75</f>
        <v>0</v>
      </c>
      <c r="N75">
        <f>H75+F75</f>
        <v>0</v>
      </c>
    </row>
    <row r="76" spans="1:14" x14ac:dyDescent="0.25">
      <c r="A76" t="s">
        <v>18</v>
      </c>
      <c r="B76" t="s">
        <v>119</v>
      </c>
      <c r="C76">
        <v>4300</v>
      </c>
      <c r="D76" t="s">
        <v>14</v>
      </c>
      <c r="E76">
        <f>VLOOKUP(B76,nf,2,FALSE)</f>
        <v>0</v>
      </c>
      <c r="F76">
        <f>VLOOKUP(B76,nf,3,FALSE)</f>
        <v>0</v>
      </c>
      <c r="G76">
        <f>VLOOKUP(B76,nf,4,FALSE)</f>
        <v>0</v>
      </c>
      <c r="H76">
        <f>VLOOKUP(B76,nf,5,FALSE)</f>
        <v>0</v>
      </c>
      <c r="I76">
        <f>VLOOKUP(B76,nf,6,FALSE)</f>
        <v>0</v>
      </c>
      <c r="J76">
        <f>E76+F76+G76+H76+I76</f>
        <v>0</v>
      </c>
      <c r="K76">
        <f>H76+I76</f>
        <v>0</v>
      </c>
      <c r="L76">
        <f>H76+I76+F76+G76</f>
        <v>0</v>
      </c>
      <c r="M76">
        <f>H76+I76+F76</f>
        <v>0</v>
      </c>
      <c r="N76">
        <f>H76+F76</f>
        <v>0</v>
      </c>
    </row>
    <row r="77" spans="1:14" x14ac:dyDescent="0.25">
      <c r="A77" t="s">
        <v>9</v>
      </c>
      <c r="B77" t="s">
        <v>83</v>
      </c>
      <c r="C77">
        <v>5300</v>
      </c>
      <c r="D77" t="s">
        <v>13</v>
      </c>
      <c r="E77">
        <v>27.5</v>
      </c>
      <c r="F77">
        <v>10</v>
      </c>
      <c r="G77">
        <v>4</v>
      </c>
      <c r="H77">
        <v>9</v>
      </c>
      <c r="I77">
        <v>3.5</v>
      </c>
      <c r="J77">
        <f>E77+F77+G77+H77+I77</f>
        <v>54</v>
      </c>
      <c r="K77">
        <f>H77+I77</f>
        <v>12.5</v>
      </c>
      <c r="L77">
        <f>H77+I77+F77+G77</f>
        <v>26.5</v>
      </c>
      <c r="M77">
        <f>H77+I77+F77</f>
        <v>22.5</v>
      </c>
      <c r="N77">
        <f>H77+F77</f>
        <v>19</v>
      </c>
    </row>
    <row r="78" spans="1:14" x14ac:dyDescent="0.25">
      <c r="A78" t="s">
        <v>9</v>
      </c>
      <c r="B78" t="s">
        <v>68</v>
      </c>
      <c r="C78">
        <v>6000</v>
      </c>
      <c r="D78" t="s">
        <v>13</v>
      </c>
      <c r="E78">
        <f>VLOOKUP(B78,nf,2,FALSE)</f>
        <v>32.1</v>
      </c>
      <c r="F78">
        <f>VLOOKUP(B78,nf,3,FALSE)</f>
        <v>16.3</v>
      </c>
      <c r="G78">
        <f>VLOOKUP(B78,nf,4,FALSE)</f>
        <v>6.5</v>
      </c>
      <c r="H78">
        <f>VLOOKUP(B78,nf,5,FALSE)</f>
        <v>13.8</v>
      </c>
      <c r="I78">
        <f>VLOOKUP(B78,nf,6,FALSE)</f>
        <v>3.5</v>
      </c>
      <c r="J78">
        <f>E78+F78+G78+H78+I78</f>
        <v>72.2</v>
      </c>
      <c r="K78">
        <f>H78+I78</f>
        <v>17.3</v>
      </c>
      <c r="L78">
        <f>H78+I78+F78+G78</f>
        <v>40.1</v>
      </c>
      <c r="M78">
        <f>H78+I78+F78</f>
        <v>33.6</v>
      </c>
      <c r="N78">
        <f>H78+F78</f>
        <v>30.1</v>
      </c>
    </row>
    <row r="79" spans="1:14" x14ac:dyDescent="0.25">
      <c r="A79" t="s">
        <v>18</v>
      </c>
      <c r="B79" t="s">
        <v>56</v>
      </c>
      <c r="C79">
        <v>6900</v>
      </c>
      <c r="D79" t="s">
        <v>13</v>
      </c>
      <c r="E79">
        <f>VLOOKUP(B79,nf,2,FALSE)</f>
        <v>31.8</v>
      </c>
      <c r="F79">
        <f>VLOOKUP(B79,nf,3,FALSE)</f>
        <v>15.2</v>
      </c>
      <c r="G79">
        <f>VLOOKUP(B79,nf,4,FALSE)</f>
        <v>5.8</v>
      </c>
      <c r="H79">
        <f>VLOOKUP(B79,nf,5,FALSE)</f>
        <v>15.5</v>
      </c>
      <c r="I79">
        <f>VLOOKUP(B79,nf,6,FALSE)</f>
        <v>3.4</v>
      </c>
      <c r="J79">
        <f>E79+F79+G79+H79+I79</f>
        <v>71.7</v>
      </c>
      <c r="K79">
        <f>H79+I79</f>
        <v>18.899999999999999</v>
      </c>
      <c r="L79">
        <f>H79+I79+F79+G79</f>
        <v>39.899999999999991</v>
      </c>
      <c r="M79">
        <f>H79+I79+F79</f>
        <v>34.099999999999994</v>
      </c>
      <c r="N79">
        <f>H79+F79</f>
        <v>30.7</v>
      </c>
    </row>
    <row r="80" spans="1:14" x14ac:dyDescent="0.25">
      <c r="A80" t="s">
        <v>3</v>
      </c>
      <c r="B80" t="s">
        <v>66</v>
      </c>
      <c r="C80">
        <v>6200</v>
      </c>
      <c r="D80" t="s">
        <v>13</v>
      </c>
      <c r="E80">
        <f>VLOOKUP(B80,nf,2,FALSE)</f>
        <v>29.8</v>
      </c>
      <c r="F80">
        <f>VLOOKUP(B80,nf,3,FALSE)</f>
        <v>11.4</v>
      </c>
      <c r="G80">
        <f>VLOOKUP(B80,nf,4,FALSE)</f>
        <v>4.7</v>
      </c>
      <c r="H80">
        <f>VLOOKUP(B80,nf,5,FALSE)</f>
        <v>9.9</v>
      </c>
      <c r="I80">
        <f>VLOOKUP(B80,nf,6,FALSE)</f>
        <v>8.1999999999999993</v>
      </c>
      <c r="J80">
        <f>E80+F80+G80+H80+I80</f>
        <v>64</v>
      </c>
      <c r="K80">
        <f>H80+I80</f>
        <v>18.100000000000001</v>
      </c>
      <c r="L80">
        <f>H80+I80+F80+G80</f>
        <v>34.200000000000003</v>
      </c>
      <c r="M80">
        <f>H80+I80+F80</f>
        <v>29.5</v>
      </c>
      <c r="N80">
        <f>H80+F80</f>
        <v>21.3</v>
      </c>
    </row>
    <row r="81" spans="1:14" x14ac:dyDescent="0.25">
      <c r="A81" t="s">
        <v>6</v>
      </c>
      <c r="B81" t="s">
        <v>98</v>
      </c>
      <c r="C81">
        <v>4900</v>
      </c>
      <c r="D81" t="s">
        <v>13</v>
      </c>
      <c r="E81">
        <f>VLOOKUP(B81,nf,2,FALSE)</f>
        <v>29.6</v>
      </c>
      <c r="F81">
        <f>VLOOKUP(B81,nf,3,FALSE)</f>
        <v>9.1999999999999993</v>
      </c>
      <c r="G81">
        <f>VLOOKUP(B81,nf,4,FALSE)</f>
        <v>3.3</v>
      </c>
      <c r="H81">
        <f>VLOOKUP(B81,nf,5,FALSE)</f>
        <v>7.6</v>
      </c>
      <c r="I81">
        <f>VLOOKUP(B81,nf,6,FALSE)</f>
        <v>6.8</v>
      </c>
      <c r="J81">
        <f>E81+F81+G81+H81+I81</f>
        <v>56.499999999999993</v>
      </c>
      <c r="K81">
        <f>H81+I81</f>
        <v>14.399999999999999</v>
      </c>
      <c r="L81">
        <f>H81+I81+F81+G81</f>
        <v>26.9</v>
      </c>
      <c r="M81">
        <f>H81+I81+F81</f>
        <v>23.599999999999998</v>
      </c>
      <c r="N81">
        <f>H81+F81</f>
        <v>16.799999999999997</v>
      </c>
    </row>
    <row r="82" spans="1:14" x14ac:dyDescent="0.25">
      <c r="A82" t="s">
        <v>18</v>
      </c>
      <c r="B82" t="s">
        <v>104</v>
      </c>
      <c r="C82">
        <v>4700</v>
      </c>
      <c r="D82" t="s">
        <v>13</v>
      </c>
      <c r="E82">
        <v>33.4</v>
      </c>
      <c r="F82">
        <v>17.5</v>
      </c>
      <c r="G82">
        <v>6.2</v>
      </c>
      <c r="H82">
        <v>14.5</v>
      </c>
      <c r="I82">
        <v>3.1</v>
      </c>
      <c r="J82">
        <f>E82+F82+G82+H82+I82</f>
        <v>74.699999999999989</v>
      </c>
      <c r="K82">
        <f>H82+I82</f>
        <v>17.600000000000001</v>
      </c>
      <c r="L82">
        <f>H82+I82+F82+G82</f>
        <v>41.300000000000004</v>
      </c>
      <c r="M82">
        <f>H82+I82+F82</f>
        <v>35.1</v>
      </c>
      <c r="N82">
        <f>H82+F82</f>
        <v>32</v>
      </c>
    </row>
    <row r="83" spans="1:14" x14ac:dyDescent="0.25">
      <c r="A83" t="s">
        <v>3</v>
      </c>
      <c r="B83" t="s">
        <v>167</v>
      </c>
      <c r="C83">
        <v>3600</v>
      </c>
      <c r="D83" t="s">
        <v>13</v>
      </c>
      <c r="E83">
        <f>VLOOKUP(B83,nf,2,FALSE)</f>
        <v>19.3</v>
      </c>
      <c r="F83">
        <f>VLOOKUP(B83,nf,3,FALSE)</f>
        <v>7.5</v>
      </c>
      <c r="G83">
        <f>VLOOKUP(B83,nf,4,FALSE)</f>
        <v>2.9</v>
      </c>
      <c r="H83">
        <f>VLOOKUP(B83,nf,5,FALSE)</f>
        <v>5.5</v>
      </c>
      <c r="I83">
        <f>VLOOKUP(B83,nf,6,FALSE)</f>
        <v>4.8</v>
      </c>
      <c r="J83">
        <f>E83+F83+G83+H83+I83</f>
        <v>40</v>
      </c>
      <c r="K83">
        <f>H83+I83</f>
        <v>10.3</v>
      </c>
      <c r="L83">
        <f>H83+I83+F83+G83</f>
        <v>20.7</v>
      </c>
      <c r="M83">
        <f>H83+I83+F83</f>
        <v>17.8</v>
      </c>
      <c r="N83">
        <f>H83+F83</f>
        <v>13</v>
      </c>
    </row>
    <row r="84" spans="1:14" x14ac:dyDescent="0.25">
      <c r="A84" t="s">
        <v>21</v>
      </c>
      <c r="B84" t="s">
        <v>224</v>
      </c>
      <c r="C84">
        <v>3500</v>
      </c>
      <c r="D84" t="s">
        <v>13</v>
      </c>
      <c r="E84">
        <f>VLOOKUP(B84,nf,2,FALSE)</f>
        <v>4.5</v>
      </c>
      <c r="F84">
        <f>VLOOKUP(B84,nf,3,FALSE)</f>
        <v>1.2</v>
      </c>
      <c r="G84">
        <f>VLOOKUP(B84,nf,4,FALSE)</f>
        <v>0.5</v>
      </c>
      <c r="H84">
        <f>VLOOKUP(B84,nf,5,FALSE)</f>
        <v>1.2</v>
      </c>
      <c r="I84">
        <f>VLOOKUP(B84,nf,6,FALSE)</f>
        <v>1</v>
      </c>
      <c r="J84">
        <f>E84+F84+G84+H84+I84</f>
        <v>8.4</v>
      </c>
      <c r="K84">
        <f>H84+I84</f>
        <v>2.2000000000000002</v>
      </c>
      <c r="L84">
        <f>H84+I84+F84+G84</f>
        <v>3.9000000000000004</v>
      </c>
      <c r="M84">
        <f>H84+I84+F84</f>
        <v>3.4000000000000004</v>
      </c>
      <c r="N84">
        <f>H84+F84</f>
        <v>2.4</v>
      </c>
    </row>
    <row r="85" spans="1:14" x14ac:dyDescent="0.25">
      <c r="A85" t="s">
        <v>18</v>
      </c>
      <c r="B85" t="s">
        <v>174</v>
      </c>
      <c r="C85">
        <v>3500</v>
      </c>
      <c r="D85" t="s">
        <v>13</v>
      </c>
      <c r="E85">
        <f>VLOOKUP(B85,nf,2,FALSE)</f>
        <v>4</v>
      </c>
      <c r="F85">
        <f>VLOOKUP(B85,nf,3,FALSE)</f>
        <v>1.8</v>
      </c>
      <c r="G85">
        <f>VLOOKUP(B85,nf,4,FALSE)</f>
        <v>0.6</v>
      </c>
      <c r="H85">
        <f>VLOOKUP(B85,nf,5,FALSE)</f>
        <v>1.7</v>
      </c>
      <c r="I85">
        <f>VLOOKUP(B85,nf,6,FALSE)</f>
        <v>0.4</v>
      </c>
      <c r="J85">
        <f>E85+F85+G85+H85+I85</f>
        <v>8.5</v>
      </c>
      <c r="K85">
        <f>H85+I85</f>
        <v>2.1</v>
      </c>
      <c r="L85">
        <f>H85+I85+F85+G85</f>
        <v>4.5</v>
      </c>
      <c r="M85">
        <f>H85+I85+F85</f>
        <v>3.9000000000000004</v>
      </c>
      <c r="N85">
        <f>H85+F85</f>
        <v>3.5</v>
      </c>
    </row>
    <row r="86" spans="1:14" x14ac:dyDescent="0.25">
      <c r="A86" t="s">
        <v>9</v>
      </c>
      <c r="B86" t="s">
        <v>265</v>
      </c>
      <c r="C86">
        <v>3500</v>
      </c>
      <c r="D86" t="s">
        <v>13</v>
      </c>
      <c r="E86">
        <f>VLOOKUP(B86,nf,2,FALSE)</f>
        <v>3</v>
      </c>
      <c r="F86">
        <f>VLOOKUP(B86,nf,3,FALSE)</f>
        <v>0.9</v>
      </c>
      <c r="G86">
        <f>VLOOKUP(B86,nf,4,FALSE)</f>
        <v>0.3</v>
      </c>
      <c r="H86">
        <f>VLOOKUP(B86,nf,5,FALSE)</f>
        <v>0.9</v>
      </c>
      <c r="I86">
        <f>VLOOKUP(B86,nf,6,FALSE)</f>
        <v>0.4</v>
      </c>
      <c r="J86">
        <f>E86+F86+G86+H86+I86</f>
        <v>5.5000000000000009</v>
      </c>
      <c r="K86">
        <f>H86+I86</f>
        <v>1.3</v>
      </c>
      <c r="L86">
        <f>H86+I86+F86+G86</f>
        <v>2.5</v>
      </c>
      <c r="M86">
        <f>H86+I86+F86</f>
        <v>2.2000000000000002</v>
      </c>
      <c r="N86">
        <f>H86+F86</f>
        <v>1.8</v>
      </c>
    </row>
    <row r="87" spans="1:14" x14ac:dyDescent="0.25">
      <c r="A87" t="s">
        <v>21</v>
      </c>
      <c r="B87" t="s">
        <v>186</v>
      </c>
      <c r="C87">
        <v>3500</v>
      </c>
      <c r="D87" t="s">
        <v>13</v>
      </c>
      <c r="E87">
        <f>VLOOKUP(B87,nf,2,FALSE)</f>
        <v>0</v>
      </c>
      <c r="F87">
        <f>VLOOKUP(B87,nf,3,FALSE)</f>
        <v>0</v>
      </c>
      <c r="G87">
        <f>VLOOKUP(B87,nf,4,FALSE)</f>
        <v>0</v>
      </c>
      <c r="H87">
        <f>VLOOKUP(B87,nf,5,FALSE)</f>
        <v>0</v>
      </c>
      <c r="I87">
        <f>VLOOKUP(B87,nf,6,FALSE)</f>
        <v>0</v>
      </c>
      <c r="J87">
        <f>E87+F87+G87+H87+I87</f>
        <v>0</v>
      </c>
      <c r="K87">
        <f>H87+I87</f>
        <v>0</v>
      </c>
      <c r="L87">
        <f>H87+I87+F87+G87</f>
        <v>0</v>
      </c>
      <c r="M87">
        <f>H87+I87+F87</f>
        <v>0</v>
      </c>
      <c r="N87">
        <f>H87+F87</f>
        <v>0</v>
      </c>
    </row>
    <row r="88" spans="1:14" x14ac:dyDescent="0.25">
      <c r="A88" t="s">
        <v>6</v>
      </c>
      <c r="B88" t="s">
        <v>207</v>
      </c>
      <c r="C88">
        <v>3500</v>
      </c>
      <c r="D88" t="s">
        <v>13</v>
      </c>
      <c r="E88">
        <f>VLOOKUP(B88,nf,2,FALSE)</f>
        <v>0</v>
      </c>
      <c r="F88">
        <f>VLOOKUP(B88,nf,3,FALSE)</f>
        <v>0</v>
      </c>
      <c r="G88">
        <f>VLOOKUP(B88,nf,4,FALSE)</f>
        <v>0</v>
      </c>
      <c r="H88">
        <f>VLOOKUP(B88,nf,5,FALSE)</f>
        <v>0</v>
      </c>
      <c r="I88">
        <f>VLOOKUP(B88,nf,6,FALSE)</f>
        <v>0</v>
      </c>
      <c r="J88">
        <f>E88+F88+G88+H88+I88</f>
        <v>0</v>
      </c>
      <c r="K88">
        <f>H88+I88</f>
        <v>0</v>
      </c>
      <c r="L88">
        <f>H88+I88+F88+G88</f>
        <v>0</v>
      </c>
      <c r="M88">
        <f>H88+I88+F88</f>
        <v>0</v>
      </c>
      <c r="N88">
        <f>H88+F88</f>
        <v>0</v>
      </c>
    </row>
    <row r="89" spans="1:14" x14ac:dyDescent="0.25">
      <c r="A89" t="s">
        <v>6</v>
      </c>
      <c r="B89" t="s">
        <v>208</v>
      </c>
      <c r="C89">
        <v>3500</v>
      </c>
      <c r="D89" t="s">
        <v>13</v>
      </c>
      <c r="E89">
        <f>VLOOKUP(B89,nf,2,FALSE)</f>
        <v>0</v>
      </c>
      <c r="F89">
        <f>VLOOKUP(B89,nf,3,FALSE)</f>
        <v>0</v>
      </c>
      <c r="G89">
        <f>VLOOKUP(B89,nf,4,FALSE)</f>
        <v>0</v>
      </c>
      <c r="H89">
        <f>VLOOKUP(B89,nf,5,FALSE)</f>
        <v>0</v>
      </c>
      <c r="I89">
        <f>VLOOKUP(B89,nf,6,FALSE)</f>
        <v>0</v>
      </c>
      <c r="J89">
        <f>E89+F89+G89+H89+I89</f>
        <v>0</v>
      </c>
      <c r="K89">
        <f>H89+I89</f>
        <v>0</v>
      </c>
      <c r="L89">
        <f>H89+I89+F89+G89</f>
        <v>0</v>
      </c>
      <c r="M89">
        <f>H89+I89+F89</f>
        <v>0</v>
      </c>
      <c r="N89">
        <f>H89+F89</f>
        <v>0</v>
      </c>
    </row>
    <row r="90" spans="1:14" x14ac:dyDescent="0.25">
      <c r="A90" t="s">
        <v>3</v>
      </c>
      <c r="B90" t="s">
        <v>42</v>
      </c>
      <c r="C90">
        <v>7800</v>
      </c>
      <c r="D90" t="s">
        <v>17</v>
      </c>
      <c r="E90">
        <f>VLOOKUP(B90,nf,2,FALSE)</f>
        <v>33.5</v>
      </c>
      <c r="F90">
        <f>VLOOKUP(B90,nf,3,FALSE)</f>
        <v>17.899999999999999</v>
      </c>
      <c r="G90">
        <f>VLOOKUP(B90,nf,4,FALSE)</f>
        <v>6.9</v>
      </c>
      <c r="H90">
        <f>VLOOKUP(B90,nf,5,FALSE)</f>
        <v>14.6</v>
      </c>
      <c r="I90">
        <f>VLOOKUP(B90,nf,6,FALSE)</f>
        <v>8.4</v>
      </c>
      <c r="J90">
        <f>E90+F90+G90+H90+I90</f>
        <v>81.3</v>
      </c>
      <c r="K90">
        <f>H90+I90</f>
        <v>23</v>
      </c>
      <c r="L90">
        <f>H90+I90+F90+G90</f>
        <v>47.8</v>
      </c>
      <c r="M90">
        <f>H90+I90+F90</f>
        <v>40.9</v>
      </c>
      <c r="N90">
        <f>H90+F90</f>
        <v>32.5</v>
      </c>
    </row>
    <row r="91" spans="1:14" x14ac:dyDescent="0.25">
      <c r="A91" t="s">
        <v>9</v>
      </c>
      <c r="B91" t="s">
        <v>76</v>
      </c>
      <c r="C91">
        <v>5700</v>
      </c>
      <c r="D91" t="s">
        <v>17</v>
      </c>
      <c r="E91">
        <f>VLOOKUP(B91,nf,2,FALSE)</f>
        <v>31.9</v>
      </c>
      <c r="F91">
        <f>VLOOKUP(B91,nf,3,FALSE)</f>
        <v>13.8</v>
      </c>
      <c r="G91">
        <f>VLOOKUP(B91,nf,4,FALSE)</f>
        <v>5.0999999999999996</v>
      </c>
      <c r="H91">
        <f>VLOOKUP(B91,nf,5,FALSE)</f>
        <v>11.4</v>
      </c>
      <c r="I91">
        <f>VLOOKUP(B91,nf,6,FALSE)</f>
        <v>3</v>
      </c>
      <c r="J91">
        <f>E91+F91+G91+H91+I91</f>
        <v>65.2</v>
      </c>
      <c r="K91">
        <f>H91+I91</f>
        <v>14.4</v>
      </c>
      <c r="L91">
        <f>H91+I91+F91+G91</f>
        <v>33.300000000000004</v>
      </c>
      <c r="M91">
        <f>H91+I91+F91</f>
        <v>28.200000000000003</v>
      </c>
      <c r="N91">
        <f>H91+F91</f>
        <v>25.200000000000003</v>
      </c>
    </row>
    <row r="92" spans="1:14" x14ac:dyDescent="0.25">
      <c r="A92" t="s">
        <v>18</v>
      </c>
      <c r="B92" t="s">
        <v>49</v>
      </c>
      <c r="C92">
        <v>7200</v>
      </c>
      <c r="D92" t="s">
        <v>17</v>
      </c>
      <c r="E92">
        <f>VLOOKUP(B92,nf,2,FALSE)</f>
        <v>30.7</v>
      </c>
      <c r="F92">
        <f>VLOOKUP(B92,nf,3,FALSE)</f>
        <v>17.3</v>
      </c>
      <c r="G92">
        <f>VLOOKUP(B92,nf,4,FALSE)</f>
        <v>6.5</v>
      </c>
      <c r="H92">
        <f>VLOOKUP(B92,nf,5,FALSE)</f>
        <v>14.8</v>
      </c>
      <c r="I92">
        <f>VLOOKUP(B92,nf,6,FALSE)</f>
        <v>3.8</v>
      </c>
      <c r="J92">
        <f>E92+F92+G92+H92+I92</f>
        <v>73.099999999999994</v>
      </c>
      <c r="K92">
        <f>H92+I92</f>
        <v>18.600000000000001</v>
      </c>
      <c r="L92">
        <f>H92+I92+F92+G92</f>
        <v>42.400000000000006</v>
      </c>
      <c r="M92">
        <f>H92+I92+F92</f>
        <v>35.900000000000006</v>
      </c>
      <c r="N92">
        <f>H92+F92</f>
        <v>32.1</v>
      </c>
    </row>
    <row r="93" spans="1:14" x14ac:dyDescent="0.25">
      <c r="A93" t="s">
        <v>6</v>
      </c>
      <c r="B93" t="s">
        <v>37</v>
      </c>
      <c r="C93">
        <v>8000</v>
      </c>
      <c r="D93" t="s">
        <v>17</v>
      </c>
      <c r="E93">
        <f>VLOOKUP(B93,nf,2,FALSE)</f>
        <v>29.3</v>
      </c>
      <c r="F93">
        <f>VLOOKUP(B93,nf,3,FALSE)</f>
        <v>12</v>
      </c>
      <c r="G93">
        <f>VLOOKUP(B93,nf,4,FALSE)</f>
        <v>4.9000000000000004</v>
      </c>
      <c r="H93">
        <f>VLOOKUP(B93,nf,5,FALSE)</f>
        <v>8.4</v>
      </c>
      <c r="I93">
        <f>VLOOKUP(B93,nf,6,FALSE)</f>
        <v>9.1</v>
      </c>
      <c r="J93">
        <f>E93+F93+G93+H93+I93</f>
        <v>63.699999999999996</v>
      </c>
      <c r="K93">
        <f>H93+I93</f>
        <v>17.5</v>
      </c>
      <c r="L93">
        <f>H93+I93+F93+G93</f>
        <v>34.4</v>
      </c>
      <c r="M93">
        <f>H93+I93+F93</f>
        <v>29.5</v>
      </c>
      <c r="N93">
        <f>H93+F93</f>
        <v>20.399999999999999</v>
      </c>
    </row>
    <row r="94" spans="1:14" x14ac:dyDescent="0.25">
      <c r="A94" t="s">
        <v>18</v>
      </c>
      <c r="B94" t="s">
        <v>148</v>
      </c>
      <c r="C94">
        <v>3700</v>
      </c>
      <c r="D94" t="s">
        <v>17</v>
      </c>
      <c r="E94">
        <f>VLOOKUP(B94,nf,2,FALSE)</f>
        <v>29.2</v>
      </c>
      <c r="F94">
        <f>VLOOKUP(B94,nf,3,FALSE)</f>
        <v>14.2</v>
      </c>
      <c r="G94">
        <f>VLOOKUP(B94,nf,4,FALSE)</f>
        <v>5.2</v>
      </c>
      <c r="H94">
        <f>VLOOKUP(B94,nf,5,FALSE)</f>
        <v>12.5</v>
      </c>
      <c r="I94">
        <f>VLOOKUP(B94,nf,6,FALSE)</f>
        <v>3.3</v>
      </c>
      <c r="J94">
        <f>E94+F94+G94+H94+I94</f>
        <v>64.400000000000006</v>
      </c>
      <c r="K94">
        <f>H94+I94</f>
        <v>15.8</v>
      </c>
      <c r="L94">
        <f>H94+I94+F94+G94</f>
        <v>35.200000000000003</v>
      </c>
      <c r="M94">
        <f>H94+I94+F94</f>
        <v>30</v>
      </c>
      <c r="N94">
        <f>H94+F94</f>
        <v>26.7</v>
      </c>
    </row>
    <row r="95" spans="1:14" x14ac:dyDescent="0.25">
      <c r="A95" t="s">
        <v>21</v>
      </c>
      <c r="B95" t="s">
        <v>162</v>
      </c>
      <c r="C95">
        <v>3600</v>
      </c>
      <c r="D95" t="s">
        <v>17</v>
      </c>
      <c r="E95">
        <f>VLOOKUP(B95,nf,2,FALSE)</f>
        <v>28.9</v>
      </c>
      <c r="F95">
        <f>VLOOKUP(B95,nf,3,FALSE)</f>
        <v>9.6</v>
      </c>
      <c r="G95">
        <f>VLOOKUP(B95,nf,4,FALSE)</f>
        <v>3.7</v>
      </c>
      <c r="H95">
        <f>VLOOKUP(B95,nf,5,FALSE)</f>
        <v>8.6</v>
      </c>
      <c r="I95">
        <f>VLOOKUP(B95,nf,6,FALSE)</f>
        <v>5.6</v>
      </c>
      <c r="J95">
        <f>E95+F95+G95+H95+I95</f>
        <v>56.400000000000006</v>
      </c>
      <c r="K95">
        <f>H95+I95</f>
        <v>14.2</v>
      </c>
      <c r="L95">
        <f>H95+I95+F95+G95</f>
        <v>27.499999999999996</v>
      </c>
      <c r="M95">
        <f>H95+I95+F95</f>
        <v>23.799999999999997</v>
      </c>
      <c r="N95">
        <f>H95+F95</f>
        <v>18.2</v>
      </c>
    </row>
    <row r="96" spans="1:14" x14ac:dyDescent="0.25">
      <c r="A96" t="s">
        <v>9</v>
      </c>
      <c r="B96" t="s">
        <v>126</v>
      </c>
      <c r="C96">
        <v>4000</v>
      </c>
      <c r="D96" t="s">
        <v>17</v>
      </c>
      <c r="E96">
        <f>VLOOKUP(B96,nf,2,FALSE)</f>
        <v>20.7</v>
      </c>
      <c r="F96">
        <f>VLOOKUP(B96,nf,3,FALSE)</f>
        <v>8</v>
      </c>
      <c r="G96">
        <f>VLOOKUP(B96,nf,4,FALSE)</f>
        <v>3</v>
      </c>
      <c r="H96">
        <f>VLOOKUP(B96,nf,5,FALSE)</f>
        <v>6.5</v>
      </c>
      <c r="I96">
        <f>VLOOKUP(B96,nf,6,FALSE)</f>
        <v>2.2999999999999998</v>
      </c>
      <c r="J96">
        <f>E96+F96+G96+H96+I96</f>
        <v>40.5</v>
      </c>
      <c r="K96">
        <f>H96+I96</f>
        <v>8.8000000000000007</v>
      </c>
      <c r="L96">
        <f>H96+I96+F96+G96</f>
        <v>19.8</v>
      </c>
      <c r="M96">
        <f>H96+I96+F96</f>
        <v>16.8</v>
      </c>
      <c r="N96">
        <f>H96+F96</f>
        <v>14.5</v>
      </c>
    </row>
    <row r="97" spans="1:14" x14ac:dyDescent="0.25">
      <c r="A97" t="s">
        <v>3</v>
      </c>
      <c r="B97" t="s">
        <v>146</v>
      </c>
      <c r="C97">
        <v>3700</v>
      </c>
      <c r="D97" t="s">
        <v>17</v>
      </c>
      <c r="E97">
        <f>VLOOKUP(B97,nf,2,FALSE)</f>
        <v>2.5</v>
      </c>
      <c r="F97">
        <f>VLOOKUP(B97,nf,3,FALSE)</f>
        <v>0.5</v>
      </c>
      <c r="G97">
        <f>VLOOKUP(B97,nf,4,FALSE)</f>
        <v>0.2</v>
      </c>
      <c r="H97">
        <f>VLOOKUP(B97,nf,5,FALSE)</f>
        <v>0.4</v>
      </c>
      <c r="I97">
        <f>VLOOKUP(B97,nf,6,FALSE)</f>
        <v>0.6</v>
      </c>
      <c r="J97">
        <f>E97+F97+G97+H97+I97</f>
        <v>4.2</v>
      </c>
      <c r="K97">
        <f>H97+I97</f>
        <v>1</v>
      </c>
      <c r="L97">
        <f>H97+I97+F97+G97</f>
        <v>1.7</v>
      </c>
      <c r="M97">
        <f>H97+I97+F97</f>
        <v>1.5</v>
      </c>
      <c r="N97">
        <f>H97+F97</f>
        <v>0.9</v>
      </c>
    </row>
    <row r="98" spans="1:14" x14ac:dyDescent="0.25">
      <c r="A98" t="s">
        <v>6</v>
      </c>
      <c r="B98" t="s">
        <v>212</v>
      </c>
      <c r="C98">
        <v>3500</v>
      </c>
      <c r="D98" t="s">
        <v>17</v>
      </c>
      <c r="E98">
        <f>VLOOKUP(B98,nf,2,FALSE)</f>
        <v>2.5</v>
      </c>
      <c r="F98">
        <f>VLOOKUP(B98,nf,3,FALSE)</f>
        <v>0.8</v>
      </c>
      <c r="G98">
        <f>VLOOKUP(B98,nf,4,FALSE)</f>
        <v>0.3</v>
      </c>
      <c r="H98">
        <f>VLOOKUP(B98,nf,5,FALSE)</f>
        <v>0.5</v>
      </c>
      <c r="I98">
        <f>VLOOKUP(B98,nf,6,FALSE)</f>
        <v>0.8</v>
      </c>
      <c r="J98">
        <f>E98+F98+G98+H98+I98</f>
        <v>4.8999999999999995</v>
      </c>
      <c r="K98">
        <f>H98+I98</f>
        <v>1.3</v>
      </c>
      <c r="L98">
        <f>H98+I98+F98+G98</f>
        <v>2.4</v>
      </c>
      <c r="M98">
        <f>H98+I98+F98</f>
        <v>2.1</v>
      </c>
      <c r="N98">
        <f>H98+F98</f>
        <v>1.3</v>
      </c>
    </row>
    <row r="99" spans="1:14" x14ac:dyDescent="0.25">
      <c r="A99" t="s">
        <v>3</v>
      </c>
      <c r="B99" t="s">
        <v>230</v>
      </c>
      <c r="C99">
        <v>3500</v>
      </c>
      <c r="D99" t="s">
        <v>17</v>
      </c>
      <c r="E99">
        <f>VLOOKUP(B99,nf,2,FALSE)</f>
        <v>2.1</v>
      </c>
      <c r="F99">
        <f>VLOOKUP(B99,nf,3,FALSE)</f>
        <v>0.6</v>
      </c>
      <c r="G99">
        <f>VLOOKUP(B99,nf,4,FALSE)</f>
        <v>0.2</v>
      </c>
      <c r="H99">
        <f>VLOOKUP(B99,nf,5,FALSE)</f>
        <v>0.5</v>
      </c>
      <c r="I99">
        <f>VLOOKUP(B99,nf,6,FALSE)</f>
        <v>0.5</v>
      </c>
      <c r="J99">
        <f>E99+F99+G99+H99+I99</f>
        <v>3.9000000000000004</v>
      </c>
      <c r="K99">
        <f>H99+I99</f>
        <v>1</v>
      </c>
      <c r="L99">
        <f>H99+I99+F99+G99</f>
        <v>1.8</v>
      </c>
      <c r="M99">
        <f>H99+I99+F99</f>
        <v>1.6</v>
      </c>
      <c r="N99">
        <f>H99+F99</f>
        <v>1.1000000000000001</v>
      </c>
    </row>
    <row r="100" spans="1:14" x14ac:dyDescent="0.25">
      <c r="A100" t="s">
        <v>9</v>
      </c>
      <c r="B100" t="s">
        <v>248</v>
      </c>
      <c r="C100">
        <v>3500</v>
      </c>
      <c r="D100" t="s">
        <v>17</v>
      </c>
      <c r="E100">
        <f>VLOOKUP(B100,nf,2,FALSE)</f>
        <v>2.1</v>
      </c>
      <c r="F100">
        <f>VLOOKUP(B100,nf,3,FALSE)</f>
        <v>0.7</v>
      </c>
      <c r="G100">
        <f>VLOOKUP(B100,nf,4,FALSE)</f>
        <v>0.3</v>
      </c>
      <c r="H100">
        <f>VLOOKUP(B100,nf,5,FALSE)</f>
        <v>0.7</v>
      </c>
      <c r="I100">
        <f>VLOOKUP(B100,nf,6,FALSE)</f>
        <v>0.2</v>
      </c>
      <c r="J100">
        <f>E100+F100+G100+H100+I100</f>
        <v>4</v>
      </c>
      <c r="K100">
        <f>H100+I100</f>
        <v>0.89999999999999991</v>
      </c>
      <c r="L100">
        <f>H100+I100+F100+G100</f>
        <v>1.9</v>
      </c>
      <c r="M100">
        <f>H100+I100+F100</f>
        <v>1.5999999999999999</v>
      </c>
      <c r="N100">
        <f>H100+F100</f>
        <v>1.4</v>
      </c>
    </row>
    <row r="101" spans="1:14" x14ac:dyDescent="0.25">
      <c r="A101" t="s">
        <v>18</v>
      </c>
      <c r="B101" t="s">
        <v>197</v>
      </c>
      <c r="C101">
        <v>3500</v>
      </c>
      <c r="D101" t="s">
        <v>17</v>
      </c>
      <c r="E101">
        <f>VLOOKUP(B101,nf,2,FALSE)</f>
        <v>1.1000000000000001</v>
      </c>
      <c r="F101">
        <f>VLOOKUP(B101,nf,3,FALSE)</f>
        <v>0.3</v>
      </c>
      <c r="G101">
        <f>VLOOKUP(B101,nf,4,FALSE)</f>
        <v>0.1</v>
      </c>
      <c r="H101">
        <f>VLOOKUP(B101,nf,5,FALSE)</f>
        <v>0.3</v>
      </c>
      <c r="I101">
        <f>VLOOKUP(B101,nf,6,FALSE)</f>
        <v>0.1</v>
      </c>
      <c r="J101">
        <f>E101+F101+G101+H101+I101</f>
        <v>1.9000000000000004</v>
      </c>
      <c r="K101">
        <f>H101+I101</f>
        <v>0.4</v>
      </c>
      <c r="L101">
        <f>H101+I101+F101+G101</f>
        <v>0.79999999999999993</v>
      </c>
      <c r="M101">
        <f>H101+I101+F101</f>
        <v>0.7</v>
      </c>
      <c r="N101">
        <f>H101+F101</f>
        <v>0.6</v>
      </c>
    </row>
    <row r="102" spans="1:14" x14ac:dyDescent="0.25">
      <c r="A102" t="s">
        <v>21</v>
      </c>
      <c r="B102" t="s">
        <v>94</v>
      </c>
      <c r="C102">
        <v>5000</v>
      </c>
      <c r="D102" t="s">
        <v>17</v>
      </c>
      <c r="E102">
        <f>VLOOKUP(B102,nf,2,FALSE)</f>
        <v>0</v>
      </c>
      <c r="F102">
        <f>VLOOKUP(B102,nf,3,FALSE)</f>
        <v>0</v>
      </c>
      <c r="G102">
        <f>VLOOKUP(B102,nf,4,FALSE)</f>
        <v>0</v>
      </c>
      <c r="H102">
        <f>VLOOKUP(B102,nf,5,FALSE)</f>
        <v>0</v>
      </c>
      <c r="I102">
        <f>VLOOKUP(B102,nf,6,FALSE)</f>
        <v>0</v>
      </c>
      <c r="J102">
        <f>E102+F102+G102+H102+I102</f>
        <v>0</v>
      </c>
      <c r="K102">
        <f>H102+I102</f>
        <v>0</v>
      </c>
      <c r="L102">
        <f>H102+I102+F102+G102</f>
        <v>0</v>
      </c>
      <c r="M102">
        <f>H102+I102+F102</f>
        <v>0</v>
      </c>
      <c r="N102">
        <f>H102+F102</f>
        <v>0</v>
      </c>
    </row>
    <row r="103" spans="1:14" x14ac:dyDescent="0.25">
      <c r="A103" t="s">
        <v>3</v>
      </c>
      <c r="B103" t="s">
        <v>143</v>
      </c>
      <c r="C103">
        <v>3800</v>
      </c>
      <c r="D103" t="s">
        <v>17</v>
      </c>
      <c r="E103">
        <f>VLOOKUP(B103,nf,2,FALSE)</f>
        <v>0</v>
      </c>
      <c r="F103">
        <f>VLOOKUP(B103,nf,3,FALSE)</f>
        <v>0</v>
      </c>
      <c r="G103">
        <f>VLOOKUP(B103,nf,4,FALSE)</f>
        <v>0</v>
      </c>
      <c r="H103">
        <f>VLOOKUP(B103,nf,5,FALSE)</f>
        <v>0</v>
      </c>
      <c r="I103">
        <f>VLOOKUP(B103,nf,6,FALSE)</f>
        <v>0</v>
      </c>
      <c r="J103">
        <f>E103+F103+G103+H103+I103</f>
        <v>0</v>
      </c>
      <c r="K103">
        <f>H103+I103</f>
        <v>0</v>
      </c>
      <c r="L103">
        <f>H103+I103+F103+G103</f>
        <v>0</v>
      </c>
      <c r="M103">
        <f>H103+I103+F103</f>
        <v>0</v>
      </c>
      <c r="N103">
        <f>H103+F103</f>
        <v>0</v>
      </c>
    </row>
    <row r="104" spans="1:14" x14ac:dyDescent="0.25">
      <c r="A104" t="s">
        <v>3</v>
      </c>
      <c r="B104" t="s">
        <v>190</v>
      </c>
      <c r="C104">
        <v>3500</v>
      </c>
      <c r="D104" t="s">
        <v>17</v>
      </c>
      <c r="E104">
        <f>VLOOKUP(B104,nf,2,FALSE)</f>
        <v>0</v>
      </c>
      <c r="F104">
        <f>VLOOKUP(B104,nf,3,FALSE)</f>
        <v>0</v>
      </c>
      <c r="G104">
        <f>VLOOKUP(B104,nf,4,FALSE)</f>
        <v>0</v>
      </c>
      <c r="H104">
        <f>VLOOKUP(B104,nf,5,FALSE)</f>
        <v>0</v>
      </c>
      <c r="I104">
        <f>VLOOKUP(B104,nf,6,FALSE)</f>
        <v>0</v>
      </c>
      <c r="J104">
        <f>E104+F104+G104+H104+I104</f>
        <v>0</v>
      </c>
      <c r="K104">
        <f>H104+I104</f>
        <v>0</v>
      </c>
      <c r="L104">
        <f>H104+I104+F104+G104</f>
        <v>0</v>
      </c>
      <c r="M104">
        <f>H104+I104+F104</f>
        <v>0</v>
      </c>
      <c r="N104">
        <f>H104+F104</f>
        <v>0</v>
      </c>
    </row>
    <row r="105" spans="1:14" x14ac:dyDescent="0.25">
      <c r="A105" t="s">
        <v>6</v>
      </c>
      <c r="B105" t="s">
        <v>43</v>
      </c>
      <c r="C105">
        <v>7700</v>
      </c>
      <c r="D105" t="s">
        <v>11</v>
      </c>
      <c r="E105">
        <f>VLOOKUP(B105,nf,2,FALSE)</f>
        <v>31.8</v>
      </c>
      <c r="F105">
        <f>VLOOKUP(B105,nf,3,FALSE)</f>
        <v>15.9</v>
      </c>
      <c r="G105">
        <f>VLOOKUP(B105,nf,4,FALSE)</f>
        <v>6.3</v>
      </c>
      <c r="H105">
        <f>VLOOKUP(B105,nf,5,FALSE)</f>
        <v>12.8</v>
      </c>
      <c r="I105">
        <f>VLOOKUP(B105,nf,6,FALSE)</f>
        <v>9.5</v>
      </c>
      <c r="J105">
        <f>E105+F105+G105+H105+I105</f>
        <v>76.3</v>
      </c>
      <c r="K105">
        <f>H105+I105</f>
        <v>22.3</v>
      </c>
      <c r="L105">
        <f>H105+I105+F105+G105</f>
        <v>44.5</v>
      </c>
      <c r="M105">
        <f>H105+I105+F105</f>
        <v>38.200000000000003</v>
      </c>
      <c r="N105">
        <f>H105+F105</f>
        <v>28.700000000000003</v>
      </c>
    </row>
    <row r="106" spans="1:14" x14ac:dyDescent="0.25">
      <c r="A106" t="s">
        <v>21</v>
      </c>
      <c r="B106" t="s">
        <v>77</v>
      </c>
      <c r="C106">
        <v>5600</v>
      </c>
      <c r="D106" t="s">
        <v>11</v>
      </c>
      <c r="E106">
        <f>VLOOKUP(B106,nf,2,FALSE)</f>
        <v>30.6</v>
      </c>
      <c r="F106">
        <f>VLOOKUP(B106,nf,3,FALSE)</f>
        <v>12.5</v>
      </c>
      <c r="G106">
        <f>VLOOKUP(B106,nf,4,FALSE)</f>
        <v>4.7</v>
      </c>
      <c r="H106">
        <f>VLOOKUP(B106,nf,5,FALSE)</f>
        <v>10.9</v>
      </c>
      <c r="I106">
        <f>VLOOKUP(B106,nf,6,FALSE)</f>
        <v>3.1</v>
      </c>
      <c r="J106">
        <f>E106+F106+G106+H106+I106</f>
        <v>61.800000000000004</v>
      </c>
      <c r="K106">
        <f>H106+I106</f>
        <v>14</v>
      </c>
      <c r="L106">
        <f>H106+I106+F106+G106</f>
        <v>31.2</v>
      </c>
      <c r="M106">
        <f>H106+I106+F106</f>
        <v>26.5</v>
      </c>
      <c r="N106">
        <f>H106+F106</f>
        <v>23.4</v>
      </c>
    </row>
    <row r="107" spans="1:14" x14ac:dyDescent="0.25">
      <c r="A107" t="s">
        <v>18</v>
      </c>
      <c r="B107" t="s">
        <v>60</v>
      </c>
      <c r="C107">
        <v>6800</v>
      </c>
      <c r="D107" t="s">
        <v>11</v>
      </c>
      <c r="E107">
        <f>VLOOKUP(B107,nf,2,FALSE)</f>
        <v>30.4</v>
      </c>
      <c r="F107">
        <f>VLOOKUP(B107,nf,3,FALSE)</f>
        <v>12.4</v>
      </c>
      <c r="G107">
        <f>VLOOKUP(B107,nf,4,FALSE)</f>
        <v>4.5999999999999996</v>
      </c>
      <c r="H107">
        <f>VLOOKUP(B107,nf,5,FALSE)</f>
        <v>9.4</v>
      </c>
      <c r="I107">
        <f>VLOOKUP(B107,nf,6,FALSE)</f>
        <v>6.4</v>
      </c>
      <c r="J107">
        <f>E107+F107+G107+H107+I107</f>
        <v>63.199999999999996</v>
      </c>
      <c r="K107">
        <f>H107+I107</f>
        <v>15.8</v>
      </c>
      <c r="L107">
        <f>H107+I107+F107+G107</f>
        <v>32.800000000000004</v>
      </c>
      <c r="M107">
        <f>H107+I107+F107</f>
        <v>28.200000000000003</v>
      </c>
      <c r="N107">
        <f>H107+F107</f>
        <v>21.8</v>
      </c>
    </row>
    <row r="108" spans="1:14" x14ac:dyDescent="0.25">
      <c r="A108" t="s">
        <v>18</v>
      </c>
      <c r="B108" t="s">
        <v>123</v>
      </c>
      <c r="C108">
        <v>4100</v>
      </c>
      <c r="D108" t="s">
        <v>11</v>
      </c>
      <c r="E108">
        <f>VLOOKUP(B108,nf,2,FALSE)</f>
        <v>29.9</v>
      </c>
      <c r="F108">
        <f>VLOOKUP(B108,nf,3,FALSE)</f>
        <v>11.5</v>
      </c>
      <c r="G108">
        <f>VLOOKUP(B108,nf,4,FALSE)</f>
        <v>4.4000000000000004</v>
      </c>
      <c r="H108">
        <f>VLOOKUP(B108,nf,5,FALSE)</f>
        <v>10.8</v>
      </c>
      <c r="I108">
        <f>VLOOKUP(B108,nf,6,FALSE)</f>
        <v>3.7</v>
      </c>
      <c r="J108">
        <f>E108+F108+G108+H108+I108</f>
        <v>60.3</v>
      </c>
      <c r="K108">
        <f>H108+I108</f>
        <v>14.5</v>
      </c>
      <c r="L108">
        <f>H108+I108+F108+G108</f>
        <v>30.4</v>
      </c>
      <c r="M108">
        <f>H108+I108+F108</f>
        <v>26</v>
      </c>
      <c r="N108">
        <f>H108+F108</f>
        <v>22.3</v>
      </c>
    </row>
    <row r="109" spans="1:14" x14ac:dyDescent="0.25">
      <c r="A109" t="s">
        <v>9</v>
      </c>
      <c r="B109" t="s">
        <v>79</v>
      </c>
      <c r="C109">
        <v>5500</v>
      </c>
      <c r="D109" t="s">
        <v>11</v>
      </c>
      <c r="E109">
        <f>VLOOKUP(B109,nf,2,FALSE)</f>
        <v>27.3</v>
      </c>
      <c r="F109">
        <f>VLOOKUP(B109,nf,3,FALSE)</f>
        <v>11.1</v>
      </c>
      <c r="G109">
        <f>VLOOKUP(B109,nf,4,FALSE)</f>
        <v>4.5999999999999996</v>
      </c>
      <c r="H109">
        <f>VLOOKUP(B109,nf,5,FALSE)</f>
        <v>10.6</v>
      </c>
      <c r="I109">
        <f>VLOOKUP(B109,nf,6,FALSE)</f>
        <v>3.8</v>
      </c>
      <c r="J109">
        <f>E109+F109+G109+H109+I109</f>
        <v>57.4</v>
      </c>
      <c r="K109">
        <f>H109+I109</f>
        <v>14.399999999999999</v>
      </c>
      <c r="L109">
        <f>H109+I109+F109+G109</f>
        <v>30.1</v>
      </c>
      <c r="M109">
        <f>H109+I109+F109</f>
        <v>25.5</v>
      </c>
      <c r="N109">
        <f>H109+F109</f>
        <v>21.7</v>
      </c>
    </row>
    <row r="110" spans="1:14" x14ac:dyDescent="0.25">
      <c r="A110" t="s">
        <v>3</v>
      </c>
      <c r="B110" t="s">
        <v>93</v>
      </c>
      <c r="C110">
        <v>5000</v>
      </c>
      <c r="D110" t="s">
        <v>11</v>
      </c>
      <c r="E110">
        <f>VLOOKUP(B110,nf,2,FALSE)</f>
        <v>24.7</v>
      </c>
      <c r="F110">
        <f>VLOOKUP(B110,nf,3,FALSE)</f>
        <v>10.3</v>
      </c>
      <c r="G110">
        <f>VLOOKUP(B110,nf,4,FALSE)</f>
        <v>4</v>
      </c>
      <c r="H110">
        <f>VLOOKUP(B110,nf,5,FALSE)</f>
        <v>8.8000000000000007</v>
      </c>
      <c r="I110">
        <f>VLOOKUP(B110,nf,6,FALSE)</f>
        <v>3.6</v>
      </c>
      <c r="J110">
        <f>E110+F110+G110+H110+I110</f>
        <v>51.4</v>
      </c>
      <c r="K110">
        <f>H110+I110</f>
        <v>12.4</v>
      </c>
      <c r="L110">
        <f>H110+I110+F110+G110</f>
        <v>26.700000000000003</v>
      </c>
      <c r="M110">
        <f>H110+I110+F110</f>
        <v>22.700000000000003</v>
      </c>
      <c r="N110">
        <f>H110+F110</f>
        <v>19.100000000000001</v>
      </c>
    </row>
    <row r="111" spans="1:14" x14ac:dyDescent="0.25">
      <c r="A111" t="s">
        <v>3</v>
      </c>
      <c r="B111" t="s">
        <v>249</v>
      </c>
      <c r="C111">
        <v>3500</v>
      </c>
      <c r="D111" t="s">
        <v>11</v>
      </c>
      <c r="E111">
        <f>VLOOKUP(B111,nf,2,FALSE)</f>
        <v>13.7</v>
      </c>
      <c r="F111">
        <f>VLOOKUP(B111,nf,3,FALSE)</f>
        <v>4.7</v>
      </c>
      <c r="G111">
        <f>VLOOKUP(B111,nf,4,FALSE)</f>
        <v>2</v>
      </c>
      <c r="H111">
        <f>VLOOKUP(B111,nf,5,FALSE)</f>
        <v>3.8</v>
      </c>
      <c r="I111">
        <f>VLOOKUP(B111,nf,6,FALSE)</f>
        <v>3.8</v>
      </c>
      <c r="J111">
        <f>E111+F111+G111+H111+I111</f>
        <v>28</v>
      </c>
      <c r="K111">
        <f>H111+I111</f>
        <v>7.6</v>
      </c>
      <c r="L111">
        <f>H111+I111+F111+G111</f>
        <v>14.3</v>
      </c>
      <c r="M111">
        <f>H111+I111+F111</f>
        <v>12.3</v>
      </c>
      <c r="N111">
        <f>H111+F111</f>
        <v>8.5</v>
      </c>
    </row>
    <row r="112" spans="1:14" x14ac:dyDescent="0.25">
      <c r="A112" t="s">
        <v>6</v>
      </c>
      <c r="B112" t="s">
        <v>221</v>
      </c>
      <c r="C112">
        <v>3500</v>
      </c>
      <c r="D112" t="s">
        <v>11</v>
      </c>
      <c r="E112">
        <f>VLOOKUP(B112,nf,2,FALSE)</f>
        <v>5.3</v>
      </c>
      <c r="F112">
        <f>VLOOKUP(B112,nf,3,FALSE)</f>
        <v>1.3</v>
      </c>
      <c r="G112">
        <f>VLOOKUP(B112,nf,4,FALSE)</f>
        <v>0.6</v>
      </c>
      <c r="H112">
        <f>VLOOKUP(B112,nf,5,FALSE)</f>
        <v>1</v>
      </c>
      <c r="I112">
        <f>VLOOKUP(B112,nf,6,FALSE)</f>
        <v>1.2</v>
      </c>
      <c r="J112">
        <f>E112+F112+G112+H112+I112</f>
        <v>9.3999999999999986</v>
      </c>
      <c r="K112">
        <f>H112+I112</f>
        <v>2.2000000000000002</v>
      </c>
      <c r="L112">
        <f>H112+I112+F112+G112</f>
        <v>4.0999999999999996</v>
      </c>
      <c r="M112">
        <f>H112+I112+F112</f>
        <v>3.5</v>
      </c>
      <c r="N112">
        <f>H112+F112</f>
        <v>2.2999999999999998</v>
      </c>
    </row>
    <row r="113" spans="1:14" x14ac:dyDescent="0.25">
      <c r="A113" t="s">
        <v>6</v>
      </c>
      <c r="B113" t="s">
        <v>169</v>
      </c>
      <c r="C113">
        <v>3500</v>
      </c>
      <c r="D113" t="s">
        <v>11</v>
      </c>
      <c r="E113">
        <f>VLOOKUP(B113,nf,2,FALSE)</f>
        <v>4.0999999999999996</v>
      </c>
      <c r="F113">
        <f>VLOOKUP(B113,nf,3,FALSE)</f>
        <v>1</v>
      </c>
      <c r="G113">
        <f>VLOOKUP(B113,nf,4,FALSE)</f>
        <v>0.4</v>
      </c>
      <c r="H113">
        <f>VLOOKUP(B113,nf,5,FALSE)</f>
        <v>1</v>
      </c>
      <c r="I113">
        <f>VLOOKUP(B113,nf,6,FALSE)</f>
        <v>0.7</v>
      </c>
      <c r="J113">
        <f>E113+F113+G113+H113+I113</f>
        <v>7.2</v>
      </c>
      <c r="K113">
        <f>H113+I113</f>
        <v>1.7</v>
      </c>
      <c r="L113">
        <f>H113+I113+F113+G113</f>
        <v>3.1</v>
      </c>
      <c r="M113">
        <f>H113+I113+F113</f>
        <v>2.7</v>
      </c>
      <c r="N113">
        <f>H113+F113</f>
        <v>2</v>
      </c>
    </row>
    <row r="114" spans="1:14" x14ac:dyDescent="0.25">
      <c r="A114" t="s">
        <v>21</v>
      </c>
      <c r="B114" t="s">
        <v>240</v>
      </c>
      <c r="C114">
        <v>3500</v>
      </c>
      <c r="D114" t="s">
        <v>11</v>
      </c>
      <c r="E114">
        <f>VLOOKUP(B114,nf,2,FALSE)</f>
        <v>2.2999999999999998</v>
      </c>
      <c r="F114">
        <f>VLOOKUP(B114,nf,3,FALSE)</f>
        <v>0.8</v>
      </c>
      <c r="G114">
        <f>VLOOKUP(B114,nf,4,FALSE)</f>
        <v>0.3</v>
      </c>
      <c r="H114">
        <f>VLOOKUP(B114,nf,5,FALSE)</f>
        <v>0.7</v>
      </c>
      <c r="I114">
        <f>VLOOKUP(B114,nf,6,FALSE)</f>
        <v>0.3</v>
      </c>
      <c r="J114">
        <f>E114+F114+G114+H114+I114</f>
        <v>4.3999999999999995</v>
      </c>
      <c r="K114">
        <f>H114+I114</f>
        <v>1</v>
      </c>
      <c r="L114">
        <f>H114+I114+F114+G114</f>
        <v>2.1</v>
      </c>
      <c r="M114">
        <f>H114+I114+F114</f>
        <v>1.8</v>
      </c>
      <c r="N114">
        <f>H114+F114</f>
        <v>1.5</v>
      </c>
    </row>
    <row r="115" spans="1:14" x14ac:dyDescent="0.25">
      <c r="A115" t="s">
        <v>18</v>
      </c>
      <c r="B115" t="s">
        <v>187</v>
      </c>
      <c r="C115">
        <v>3500</v>
      </c>
      <c r="D115" t="s">
        <v>11</v>
      </c>
      <c r="E115">
        <f>VLOOKUP(B115,nf,2,FALSE)</f>
        <v>1.9</v>
      </c>
      <c r="F115">
        <f>VLOOKUP(B115,nf,3,FALSE)</f>
        <v>0.8</v>
      </c>
      <c r="G115">
        <f>VLOOKUP(B115,nf,4,FALSE)</f>
        <v>0.3</v>
      </c>
      <c r="H115">
        <f>VLOOKUP(B115,nf,5,FALSE)</f>
        <v>0.7</v>
      </c>
      <c r="I115">
        <f>VLOOKUP(B115,nf,6,FALSE)</f>
        <v>0.3</v>
      </c>
      <c r="J115">
        <f>E115+F115+G115+H115+I115</f>
        <v>4</v>
      </c>
      <c r="K115">
        <f>H115+I115</f>
        <v>1</v>
      </c>
      <c r="L115">
        <f>H115+I115+F115+G115</f>
        <v>2.1</v>
      </c>
      <c r="M115">
        <f>H115+I115+F115</f>
        <v>1.8</v>
      </c>
      <c r="N115">
        <f>H115+F115</f>
        <v>1.5</v>
      </c>
    </row>
    <row r="116" spans="1:14" x14ac:dyDescent="0.25">
      <c r="A116" t="s">
        <v>21</v>
      </c>
      <c r="B116" t="s">
        <v>246</v>
      </c>
      <c r="C116">
        <v>3500</v>
      </c>
      <c r="D116" t="s">
        <v>11</v>
      </c>
      <c r="E116">
        <f>VLOOKUP(B116,nf,2,FALSE)</f>
        <v>1.1000000000000001</v>
      </c>
      <c r="F116">
        <f>VLOOKUP(B116,nf,3,FALSE)</f>
        <v>0.4</v>
      </c>
      <c r="G116">
        <f>VLOOKUP(B116,nf,4,FALSE)</f>
        <v>0.1</v>
      </c>
      <c r="H116">
        <f>VLOOKUP(B116,nf,5,FALSE)</f>
        <v>0.3</v>
      </c>
      <c r="I116">
        <f>VLOOKUP(B116,nf,6,FALSE)</f>
        <v>0.2</v>
      </c>
      <c r="J116">
        <f>E116+F116+G116+H116+I116</f>
        <v>2.1</v>
      </c>
      <c r="K116">
        <f>H116+I116</f>
        <v>0.5</v>
      </c>
      <c r="L116">
        <f>H116+I116+F116+G116</f>
        <v>1</v>
      </c>
      <c r="M116">
        <f>H116+I116+F116</f>
        <v>0.9</v>
      </c>
      <c r="N116">
        <f>H116+F116</f>
        <v>0.7</v>
      </c>
    </row>
    <row r="117" spans="1:14" x14ac:dyDescent="0.25">
      <c r="A117" t="s">
        <v>9</v>
      </c>
      <c r="B117" t="s">
        <v>107</v>
      </c>
      <c r="C117">
        <v>4600</v>
      </c>
      <c r="D117" t="s">
        <v>11</v>
      </c>
      <c r="E117">
        <f>VLOOKUP(B117,nf,2,FALSE)</f>
        <v>0</v>
      </c>
      <c r="F117">
        <f>VLOOKUP(B117,nf,3,FALSE)</f>
        <v>0</v>
      </c>
      <c r="G117">
        <f>VLOOKUP(B117,nf,4,FALSE)</f>
        <v>0</v>
      </c>
      <c r="H117">
        <f>VLOOKUP(B117,nf,5,FALSE)</f>
        <v>0</v>
      </c>
      <c r="I117">
        <f>VLOOKUP(B117,nf,6,FALSE)</f>
        <v>0</v>
      </c>
      <c r="J117">
        <f>E117+F117+G117+H117+I117</f>
        <v>0</v>
      </c>
      <c r="K117">
        <f>H117+I117</f>
        <v>0</v>
      </c>
      <c r="L117">
        <f>H117+I117+F117+G117</f>
        <v>0</v>
      </c>
      <c r="M117">
        <f>H117+I117+F117</f>
        <v>0</v>
      </c>
      <c r="N117">
        <f>H117+F117</f>
        <v>0</v>
      </c>
    </row>
    <row r="118" spans="1:14" x14ac:dyDescent="0.25">
      <c r="A118" t="s">
        <v>9</v>
      </c>
      <c r="B118" t="s">
        <v>166</v>
      </c>
      <c r="C118">
        <v>3600</v>
      </c>
      <c r="D118" t="s">
        <v>11</v>
      </c>
      <c r="E118">
        <f>VLOOKUP(B118,nf,2,FALSE)</f>
        <v>0</v>
      </c>
      <c r="F118">
        <f>VLOOKUP(B118,nf,3,FALSE)</f>
        <v>0</v>
      </c>
      <c r="G118">
        <f>VLOOKUP(B118,nf,4,FALSE)</f>
        <v>0</v>
      </c>
      <c r="H118">
        <f>VLOOKUP(B118,nf,5,FALSE)</f>
        <v>0</v>
      </c>
      <c r="I118">
        <f>VLOOKUP(B118,nf,6,FALSE)</f>
        <v>0</v>
      </c>
      <c r="J118">
        <f>E118+F118+G118+H118+I118</f>
        <v>0</v>
      </c>
      <c r="K118">
        <f>H118+I118</f>
        <v>0</v>
      </c>
      <c r="L118">
        <f>H118+I118+F118+G118</f>
        <v>0</v>
      </c>
      <c r="M118">
        <f>H118+I118+F118</f>
        <v>0</v>
      </c>
      <c r="N118">
        <f>H118+F118</f>
        <v>0</v>
      </c>
    </row>
    <row r="119" spans="1:14" x14ac:dyDescent="0.25">
      <c r="A119" t="s">
        <v>9</v>
      </c>
      <c r="B119" t="s">
        <v>262</v>
      </c>
      <c r="C119">
        <v>3500</v>
      </c>
      <c r="D119" t="s">
        <v>11</v>
      </c>
      <c r="E119">
        <f>VLOOKUP(B119,nf,2,FALSE)</f>
        <v>0</v>
      </c>
      <c r="F119">
        <f>VLOOKUP(B119,nf,3,FALSE)</f>
        <v>0</v>
      </c>
      <c r="G119">
        <f>VLOOKUP(B119,nf,4,FALSE)</f>
        <v>0</v>
      </c>
      <c r="H119">
        <f>VLOOKUP(B119,nf,5,FALSE)</f>
        <v>0</v>
      </c>
      <c r="I119">
        <f>VLOOKUP(B119,nf,6,FALSE)</f>
        <v>0</v>
      </c>
      <c r="J119">
        <f>E119+F119+G119+H119+I119</f>
        <v>0</v>
      </c>
      <c r="K119">
        <f>H119+I119</f>
        <v>0</v>
      </c>
      <c r="L119">
        <f>H119+I119+F119+G119</f>
        <v>0</v>
      </c>
      <c r="M119">
        <f>H119+I119+F119</f>
        <v>0</v>
      </c>
      <c r="N119">
        <f>H119+F119</f>
        <v>0</v>
      </c>
    </row>
    <row r="120" spans="1:14" x14ac:dyDescent="0.25">
      <c r="A120" t="s">
        <v>21</v>
      </c>
      <c r="B120" t="s">
        <v>48</v>
      </c>
      <c r="C120">
        <v>7200</v>
      </c>
      <c r="D120" t="s">
        <v>15</v>
      </c>
      <c r="E120">
        <f>VLOOKUP(B120,nf,2,FALSE)</f>
        <v>34.200000000000003</v>
      </c>
      <c r="F120">
        <f>VLOOKUP(B120,nf,3,FALSE)</f>
        <v>18.3</v>
      </c>
      <c r="G120">
        <f>VLOOKUP(B120,nf,4,FALSE)</f>
        <v>6.7</v>
      </c>
      <c r="H120">
        <f>VLOOKUP(B120,nf,5,FALSE)</f>
        <v>15.5</v>
      </c>
      <c r="I120">
        <f>VLOOKUP(B120,nf,6,FALSE)</f>
        <v>4.4000000000000004</v>
      </c>
      <c r="J120">
        <f>E120+F120+G120+H120+I120</f>
        <v>79.100000000000009</v>
      </c>
      <c r="K120">
        <f>H120+I120</f>
        <v>19.899999999999999</v>
      </c>
      <c r="L120">
        <f>H120+I120+F120+G120</f>
        <v>44.900000000000006</v>
      </c>
      <c r="M120">
        <f>H120+I120+F120</f>
        <v>38.200000000000003</v>
      </c>
      <c r="N120">
        <f>H120+F120</f>
        <v>33.799999999999997</v>
      </c>
    </row>
    <row r="121" spans="1:14" x14ac:dyDescent="0.25">
      <c r="A121" t="s">
        <v>9</v>
      </c>
      <c r="B121" t="s">
        <v>54</v>
      </c>
      <c r="C121">
        <v>7000</v>
      </c>
      <c r="D121" t="s">
        <v>15</v>
      </c>
      <c r="E121">
        <f>VLOOKUP(B121,nf,2,FALSE)</f>
        <v>31.8</v>
      </c>
      <c r="F121">
        <f>VLOOKUP(B121,nf,3,FALSE)</f>
        <v>11.6</v>
      </c>
      <c r="G121">
        <f>VLOOKUP(B121,nf,4,FALSE)</f>
        <v>4.0999999999999996</v>
      </c>
      <c r="H121">
        <f>VLOOKUP(B121,nf,5,FALSE)</f>
        <v>10.7</v>
      </c>
      <c r="I121">
        <f>VLOOKUP(B121,nf,6,FALSE)</f>
        <v>4.5</v>
      </c>
      <c r="J121">
        <f>E121+F121+G121+H121+I121</f>
        <v>62.7</v>
      </c>
      <c r="K121">
        <f>H121+I121</f>
        <v>15.2</v>
      </c>
      <c r="L121">
        <f>H121+I121+F121+G121</f>
        <v>30.9</v>
      </c>
      <c r="M121">
        <f>H121+I121+F121</f>
        <v>26.799999999999997</v>
      </c>
      <c r="N121">
        <f>H121+F121</f>
        <v>22.299999999999997</v>
      </c>
    </row>
    <row r="122" spans="1:14" x14ac:dyDescent="0.25">
      <c r="A122" t="s">
        <v>6</v>
      </c>
      <c r="B122" t="s">
        <v>58</v>
      </c>
      <c r="C122">
        <v>6900</v>
      </c>
      <c r="D122" t="s">
        <v>15</v>
      </c>
      <c r="E122">
        <f>VLOOKUP(B122,nf,2,FALSE)</f>
        <v>27.9</v>
      </c>
      <c r="F122">
        <f>VLOOKUP(B122,nf,3,FALSE)</f>
        <v>12.4</v>
      </c>
      <c r="G122">
        <f>VLOOKUP(B122,nf,4,FALSE)</f>
        <v>4.9000000000000004</v>
      </c>
      <c r="H122">
        <f>VLOOKUP(B122,nf,5,FALSE)</f>
        <v>10.199999999999999</v>
      </c>
      <c r="I122">
        <f>VLOOKUP(B122,nf,6,FALSE)</f>
        <v>8.6999999999999993</v>
      </c>
      <c r="J122">
        <f>E122+F122+G122+H122+I122</f>
        <v>64.099999999999994</v>
      </c>
      <c r="K122">
        <f>H122+I122</f>
        <v>18.899999999999999</v>
      </c>
      <c r="L122">
        <f>H122+I122+F122+G122</f>
        <v>36.199999999999996</v>
      </c>
      <c r="M122">
        <f>H122+I122+F122</f>
        <v>31.299999999999997</v>
      </c>
      <c r="N122">
        <f>H122+F122</f>
        <v>22.6</v>
      </c>
    </row>
    <row r="123" spans="1:14" x14ac:dyDescent="0.25">
      <c r="A123" t="s">
        <v>18</v>
      </c>
      <c r="B123" t="s">
        <v>75</v>
      </c>
      <c r="C123">
        <v>5700</v>
      </c>
      <c r="D123" t="s">
        <v>15</v>
      </c>
      <c r="E123">
        <f>VLOOKUP(B123,nf,2,FALSE)</f>
        <v>27.4</v>
      </c>
      <c r="F123">
        <f>VLOOKUP(B123,nf,3,FALSE)</f>
        <v>11.9</v>
      </c>
      <c r="G123">
        <f>VLOOKUP(B123,nf,4,FALSE)</f>
        <v>4.4000000000000004</v>
      </c>
      <c r="H123">
        <f>VLOOKUP(B123,nf,5,FALSE)</f>
        <v>10.5</v>
      </c>
      <c r="I123">
        <f>VLOOKUP(B123,nf,6,FALSE)</f>
        <v>2.9</v>
      </c>
      <c r="J123">
        <f>E123+F123+G123+H123+I123</f>
        <v>57.099999999999994</v>
      </c>
      <c r="K123">
        <f>H123+I123</f>
        <v>13.4</v>
      </c>
      <c r="L123">
        <f>H123+I123+F123+G123</f>
        <v>29.700000000000003</v>
      </c>
      <c r="M123">
        <f>H123+I123+F123</f>
        <v>25.3</v>
      </c>
      <c r="N123">
        <f>H123+F123</f>
        <v>22.4</v>
      </c>
    </row>
    <row r="124" spans="1:14" x14ac:dyDescent="0.25">
      <c r="A124" t="s">
        <v>6</v>
      </c>
      <c r="B124" t="s">
        <v>106</v>
      </c>
      <c r="C124">
        <v>4600</v>
      </c>
      <c r="D124" t="s">
        <v>15</v>
      </c>
      <c r="E124">
        <f>VLOOKUP(B124,nf,2,FALSE)</f>
        <v>25.9</v>
      </c>
      <c r="F124">
        <f>VLOOKUP(B124,nf,3,FALSE)</f>
        <v>9.1</v>
      </c>
      <c r="G124">
        <f>VLOOKUP(B124,nf,4,FALSE)</f>
        <v>3.6</v>
      </c>
      <c r="H124">
        <f>VLOOKUP(B124,nf,5,FALSE)</f>
        <v>6.5</v>
      </c>
      <c r="I124">
        <f>VLOOKUP(B124,nf,6,FALSE)</f>
        <v>8.4</v>
      </c>
      <c r="J124">
        <f>E124+F124+G124+H124+I124</f>
        <v>53.5</v>
      </c>
      <c r="K124">
        <f>H124+I124</f>
        <v>14.9</v>
      </c>
      <c r="L124">
        <f>H124+I124+F124+G124</f>
        <v>27.6</v>
      </c>
      <c r="M124">
        <f>H124+I124+F124</f>
        <v>24</v>
      </c>
      <c r="N124">
        <f>H124+F124</f>
        <v>15.6</v>
      </c>
    </row>
    <row r="125" spans="1:14" x14ac:dyDescent="0.25">
      <c r="A125" t="s">
        <v>18</v>
      </c>
      <c r="B125" t="s">
        <v>129</v>
      </c>
      <c r="C125">
        <v>4000</v>
      </c>
      <c r="D125" t="s">
        <v>15</v>
      </c>
      <c r="E125">
        <f>VLOOKUP(B125,nf,2,FALSE)</f>
        <v>21.8</v>
      </c>
      <c r="F125">
        <f>VLOOKUP(B125,nf,3,FALSE)</f>
        <v>11.8</v>
      </c>
      <c r="G125">
        <f>VLOOKUP(B125,nf,4,FALSE)</f>
        <v>4.0999999999999996</v>
      </c>
      <c r="H125">
        <f>VLOOKUP(B125,nf,5,FALSE)</f>
        <v>9.9</v>
      </c>
      <c r="I125">
        <f>VLOOKUP(B125,nf,6,FALSE)</f>
        <v>2.1</v>
      </c>
      <c r="J125">
        <f>E125+F125+G125+H125+I125</f>
        <v>49.7</v>
      </c>
      <c r="K125">
        <f>H125+I125</f>
        <v>12</v>
      </c>
      <c r="L125">
        <f>H125+I125+F125+G125</f>
        <v>27.9</v>
      </c>
      <c r="M125">
        <f>H125+I125+F125</f>
        <v>23.8</v>
      </c>
      <c r="N125">
        <f>H125+F125</f>
        <v>21.700000000000003</v>
      </c>
    </row>
    <row r="126" spans="1:14" x14ac:dyDescent="0.25">
      <c r="A126" t="s">
        <v>21</v>
      </c>
      <c r="B126" t="s">
        <v>150</v>
      </c>
      <c r="C126">
        <v>3700</v>
      </c>
      <c r="D126" t="s">
        <v>15</v>
      </c>
      <c r="E126">
        <f>VLOOKUP(B126,nf,2,FALSE)</f>
        <v>20.5</v>
      </c>
      <c r="F126">
        <f>VLOOKUP(B126,nf,3,FALSE)</f>
        <v>6.5</v>
      </c>
      <c r="G126">
        <f>VLOOKUP(B126,nf,4,FALSE)</f>
        <v>2.2999999999999998</v>
      </c>
      <c r="H126">
        <f>VLOOKUP(B126,nf,5,FALSE)</f>
        <v>5.3</v>
      </c>
      <c r="I126">
        <f>VLOOKUP(B126,nf,6,FALSE)</f>
        <v>4.5</v>
      </c>
      <c r="J126">
        <f>E126+F126+G126+H126+I126</f>
        <v>39.1</v>
      </c>
      <c r="K126">
        <f>H126+I126</f>
        <v>9.8000000000000007</v>
      </c>
      <c r="L126">
        <f>H126+I126+F126+G126</f>
        <v>18.600000000000001</v>
      </c>
      <c r="M126">
        <f>H126+I126+F126</f>
        <v>16.3</v>
      </c>
      <c r="N126">
        <f>H126+F126</f>
        <v>11.8</v>
      </c>
    </row>
    <row r="127" spans="1:14" x14ac:dyDescent="0.25">
      <c r="A127" t="s">
        <v>21</v>
      </c>
      <c r="B127" t="s">
        <v>252</v>
      </c>
      <c r="C127">
        <v>3500</v>
      </c>
      <c r="D127" t="s">
        <v>15</v>
      </c>
      <c r="E127">
        <f>VLOOKUP(B127,nf,2,FALSE)</f>
        <v>16.3</v>
      </c>
      <c r="F127">
        <f>VLOOKUP(B127,nf,3,FALSE)</f>
        <v>7.7</v>
      </c>
      <c r="G127">
        <f>VLOOKUP(B127,nf,4,FALSE)</f>
        <v>2.9</v>
      </c>
      <c r="H127">
        <f>VLOOKUP(B127,nf,5,FALSE)</f>
        <v>6.5</v>
      </c>
      <c r="I127">
        <f>VLOOKUP(B127,nf,6,FALSE)</f>
        <v>2.4</v>
      </c>
      <c r="J127">
        <f>E127+F127+G127+H127+I127</f>
        <v>35.799999999999997</v>
      </c>
      <c r="K127">
        <f>H127+I127</f>
        <v>8.9</v>
      </c>
      <c r="L127">
        <f>H127+I127+F127+G127</f>
        <v>19.5</v>
      </c>
      <c r="M127">
        <f>H127+I127+F127</f>
        <v>16.600000000000001</v>
      </c>
      <c r="N127">
        <f>H127+F127</f>
        <v>14.2</v>
      </c>
    </row>
    <row r="128" spans="1:14" x14ac:dyDescent="0.25">
      <c r="A128" t="s">
        <v>3</v>
      </c>
      <c r="B128" t="s">
        <v>159</v>
      </c>
      <c r="C128">
        <v>3600</v>
      </c>
      <c r="D128" t="s">
        <v>15</v>
      </c>
      <c r="E128">
        <f>VLOOKUP(B128,nf,2,FALSE)</f>
        <v>14</v>
      </c>
      <c r="F128">
        <f>VLOOKUP(B128,nf,3,FALSE)</f>
        <v>3.8</v>
      </c>
      <c r="G128">
        <f>VLOOKUP(B128,nf,4,FALSE)</f>
        <v>1.6</v>
      </c>
      <c r="H128">
        <f>VLOOKUP(B128,nf,5,FALSE)</f>
        <v>3.7</v>
      </c>
      <c r="I128">
        <f>VLOOKUP(B128,nf,6,FALSE)</f>
        <v>3.9</v>
      </c>
      <c r="J128">
        <f>E128+F128+G128+H128+I128</f>
        <v>27</v>
      </c>
      <c r="K128">
        <f>H128+I128</f>
        <v>7.6</v>
      </c>
      <c r="L128">
        <f>H128+I128+F128+G128</f>
        <v>12.999999999999998</v>
      </c>
      <c r="M128">
        <f>H128+I128+F128</f>
        <v>11.399999999999999</v>
      </c>
      <c r="N128">
        <f>H128+F128</f>
        <v>7.5</v>
      </c>
    </row>
    <row r="129" spans="1:14" x14ac:dyDescent="0.25">
      <c r="A129" t="s">
        <v>21</v>
      </c>
      <c r="B129" t="s">
        <v>213</v>
      </c>
      <c r="C129">
        <v>3500</v>
      </c>
      <c r="D129" t="s">
        <v>15</v>
      </c>
      <c r="E129">
        <f>VLOOKUP(B129,nf,2,FALSE)</f>
        <v>13.4</v>
      </c>
      <c r="F129">
        <f>VLOOKUP(B129,nf,3,FALSE)</f>
        <v>4</v>
      </c>
      <c r="G129">
        <f>VLOOKUP(B129,nf,4,FALSE)</f>
        <v>1.4</v>
      </c>
      <c r="H129">
        <f>VLOOKUP(B129,nf,5,FALSE)</f>
        <v>3.7</v>
      </c>
      <c r="I129">
        <f>VLOOKUP(B129,nf,6,FALSE)</f>
        <v>1.8</v>
      </c>
      <c r="J129">
        <f>E129+F129+G129+H129+I129</f>
        <v>24.299999999999997</v>
      </c>
      <c r="K129">
        <f>H129+I129</f>
        <v>5.5</v>
      </c>
      <c r="L129">
        <f>H129+I129+F129+G129</f>
        <v>10.9</v>
      </c>
      <c r="M129">
        <f>H129+I129+F129</f>
        <v>9.5</v>
      </c>
      <c r="N129">
        <f>H129+F129</f>
        <v>7.7</v>
      </c>
    </row>
    <row r="130" spans="1:14" x14ac:dyDescent="0.25">
      <c r="A130" t="s">
        <v>3</v>
      </c>
      <c r="B130" t="s">
        <v>180</v>
      </c>
      <c r="C130">
        <v>3500</v>
      </c>
      <c r="D130" t="s">
        <v>15</v>
      </c>
      <c r="E130">
        <f>VLOOKUP(B130,nf,2,FALSE)</f>
        <v>2.5</v>
      </c>
      <c r="F130">
        <f>VLOOKUP(B130,nf,3,FALSE)</f>
        <v>0.9</v>
      </c>
      <c r="G130">
        <f>VLOOKUP(B130,nf,4,FALSE)</f>
        <v>0.4</v>
      </c>
      <c r="H130">
        <f>VLOOKUP(B130,nf,5,FALSE)</f>
        <v>0.8</v>
      </c>
      <c r="I130">
        <f>VLOOKUP(B130,nf,6,FALSE)</f>
        <v>0.7</v>
      </c>
      <c r="J130">
        <f>E130+F130+G130+H130+I130</f>
        <v>5.3</v>
      </c>
      <c r="K130">
        <f>H130+I130</f>
        <v>1.5</v>
      </c>
      <c r="L130">
        <f>H130+I130+F130+G130</f>
        <v>2.8</v>
      </c>
      <c r="M130">
        <f>H130+I130+F130</f>
        <v>2.4</v>
      </c>
      <c r="N130">
        <f>H130+F130</f>
        <v>1.7000000000000002</v>
      </c>
    </row>
    <row r="131" spans="1:14" x14ac:dyDescent="0.25">
      <c r="A131" t="s">
        <v>9</v>
      </c>
      <c r="B131" t="s">
        <v>144</v>
      </c>
      <c r="C131">
        <v>3800</v>
      </c>
      <c r="D131" t="s">
        <v>15</v>
      </c>
      <c r="E131">
        <f>VLOOKUP(B131,nf,2,FALSE)</f>
        <v>2.2000000000000002</v>
      </c>
      <c r="F131">
        <f>VLOOKUP(B131,nf,3,FALSE)</f>
        <v>0.7</v>
      </c>
      <c r="G131">
        <f>VLOOKUP(B131,nf,4,FALSE)</f>
        <v>0.5</v>
      </c>
      <c r="H131">
        <f>VLOOKUP(B131,nf,5,FALSE)</f>
        <v>0.5</v>
      </c>
      <c r="I131">
        <f>VLOOKUP(B131,nf,6,FALSE)</f>
        <v>0.8</v>
      </c>
      <c r="J131">
        <f>E131+F131+G131+H131+I131</f>
        <v>4.7</v>
      </c>
      <c r="K131">
        <f>H131+I131</f>
        <v>1.3</v>
      </c>
      <c r="L131">
        <f>H131+I131+F131+G131</f>
        <v>2.5</v>
      </c>
      <c r="M131">
        <f>H131+I131+F131</f>
        <v>2</v>
      </c>
      <c r="N131">
        <f>H131+F131</f>
        <v>1.2</v>
      </c>
    </row>
    <row r="132" spans="1:14" x14ac:dyDescent="0.25">
      <c r="A132" t="s">
        <v>21</v>
      </c>
      <c r="B132" t="s">
        <v>182</v>
      </c>
      <c r="C132">
        <v>3500</v>
      </c>
      <c r="D132" t="s">
        <v>15</v>
      </c>
      <c r="E132">
        <f>VLOOKUP(B132,nf,2,FALSE)</f>
        <v>0.2</v>
      </c>
      <c r="F132">
        <f>VLOOKUP(B132,nf,3,FALSE)</f>
        <v>0.1</v>
      </c>
      <c r="G132">
        <f>VLOOKUP(B132,nf,4,FALSE)</f>
        <v>0</v>
      </c>
      <c r="H132">
        <f>VLOOKUP(B132,nf,5,FALSE)</f>
        <v>0</v>
      </c>
      <c r="I132">
        <f>VLOOKUP(B132,nf,6,FALSE)</f>
        <v>0</v>
      </c>
      <c r="J132">
        <f>E132+F132+G132+H132+I132</f>
        <v>0.30000000000000004</v>
      </c>
      <c r="K132">
        <f>H132+I132</f>
        <v>0</v>
      </c>
      <c r="L132">
        <f>H132+I132+F132+G132</f>
        <v>0.1</v>
      </c>
      <c r="M132">
        <f>H132+I132+F132</f>
        <v>0.1</v>
      </c>
      <c r="N132">
        <f>H132+F132</f>
        <v>0.1</v>
      </c>
    </row>
    <row r="133" spans="1:14" x14ac:dyDescent="0.25">
      <c r="A133" t="s">
        <v>9</v>
      </c>
      <c r="B133" t="s">
        <v>203</v>
      </c>
      <c r="C133">
        <v>3500</v>
      </c>
      <c r="D133" t="s">
        <v>15</v>
      </c>
      <c r="E133">
        <f>VLOOKUP(B133,nf,2,FALSE)</f>
        <v>0</v>
      </c>
      <c r="F133">
        <f>VLOOKUP(B133,nf,3,FALSE)</f>
        <v>0</v>
      </c>
      <c r="G133">
        <f>VLOOKUP(B133,nf,4,FALSE)</f>
        <v>0</v>
      </c>
      <c r="H133">
        <f>VLOOKUP(B133,nf,5,FALSE)</f>
        <v>0</v>
      </c>
      <c r="I133">
        <f>VLOOKUP(B133,nf,6,FALSE)</f>
        <v>0</v>
      </c>
      <c r="J133">
        <f>E133+F133+G133+H133+I133</f>
        <v>0</v>
      </c>
      <c r="K133">
        <f>H133+I133</f>
        <v>0</v>
      </c>
      <c r="L133">
        <f>H133+I133+F133+G133</f>
        <v>0</v>
      </c>
      <c r="M133">
        <f>H133+I133+F133</f>
        <v>0</v>
      </c>
      <c r="N133">
        <f>H133+F133</f>
        <v>0</v>
      </c>
    </row>
    <row r="134" spans="1:14" x14ac:dyDescent="0.25">
      <c r="A134" t="s">
        <v>3</v>
      </c>
      <c r="B134" t="s">
        <v>26</v>
      </c>
      <c r="C134">
        <v>11200</v>
      </c>
      <c r="D134" t="s">
        <v>4</v>
      </c>
      <c r="E134">
        <f>VLOOKUP(B134,nf,2,FALSE)</f>
        <v>38.9</v>
      </c>
      <c r="F134">
        <f>VLOOKUP(B134,nf,3,FALSE)</f>
        <v>24.2</v>
      </c>
      <c r="G134">
        <f>VLOOKUP(B134,nf,4,FALSE)</f>
        <v>8.6999999999999993</v>
      </c>
      <c r="H134">
        <f>VLOOKUP(B134,nf,5,FALSE)</f>
        <v>17.399999999999999</v>
      </c>
      <c r="I134">
        <f>VLOOKUP(B134,nf,6,FALSE)</f>
        <v>11.7</v>
      </c>
      <c r="J134">
        <f>E134+F134+G134+H134+I134</f>
        <v>100.89999999999999</v>
      </c>
      <c r="K134">
        <f>H134+I134</f>
        <v>29.099999999999998</v>
      </c>
      <c r="L134">
        <f>H134+I134+F134+G134</f>
        <v>62</v>
      </c>
      <c r="M134">
        <f>H134+I134+F134</f>
        <v>53.3</v>
      </c>
      <c r="N134">
        <f>H134+F134</f>
        <v>41.599999999999994</v>
      </c>
    </row>
    <row r="135" spans="1:14" x14ac:dyDescent="0.25">
      <c r="A135" t="s">
        <v>9</v>
      </c>
      <c r="B135" t="s">
        <v>44</v>
      </c>
      <c r="C135">
        <v>7500</v>
      </c>
      <c r="D135" t="s">
        <v>4</v>
      </c>
      <c r="E135">
        <f>VLOOKUP(B135,nf,2,FALSE)</f>
        <v>31.9</v>
      </c>
      <c r="F135">
        <f>VLOOKUP(B135,nf,3,FALSE)</f>
        <v>14.6</v>
      </c>
      <c r="G135">
        <f>VLOOKUP(B135,nf,4,FALSE)</f>
        <v>5</v>
      </c>
      <c r="H135">
        <f>VLOOKUP(B135,nf,5,FALSE)</f>
        <v>11.9</v>
      </c>
      <c r="I135">
        <f>VLOOKUP(B135,nf,6,FALSE)</f>
        <v>4.8</v>
      </c>
      <c r="J135">
        <f>E135+F135+G135+H135+I135</f>
        <v>68.2</v>
      </c>
      <c r="K135">
        <f>H135+I135</f>
        <v>16.7</v>
      </c>
      <c r="L135">
        <f>H135+I135+F135+G135</f>
        <v>36.299999999999997</v>
      </c>
      <c r="M135">
        <f>H135+I135+F135</f>
        <v>31.299999999999997</v>
      </c>
      <c r="N135">
        <f>H135+F135</f>
        <v>26.5</v>
      </c>
    </row>
    <row r="136" spans="1:14" x14ac:dyDescent="0.25">
      <c r="A136" t="s">
        <v>18</v>
      </c>
      <c r="B136" t="s">
        <v>85</v>
      </c>
      <c r="C136">
        <v>5300</v>
      </c>
      <c r="D136" t="s">
        <v>4</v>
      </c>
      <c r="E136">
        <f>VLOOKUP(B136,nf,2,FALSE)</f>
        <v>29.9</v>
      </c>
      <c r="F136">
        <f>VLOOKUP(B136,nf,3,FALSE)</f>
        <v>12.5</v>
      </c>
      <c r="G136">
        <f>VLOOKUP(B136,nf,4,FALSE)</f>
        <v>4.5</v>
      </c>
      <c r="H136">
        <f>VLOOKUP(B136,nf,5,FALSE)</f>
        <v>11.4</v>
      </c>
      <c r="I136">
        <f>VLOOKUP(B136,nf,6,FALSE)</f>
        <v>2.6</v>
      </c>
      <c r="J136">
        <f>E136+F136+G136+H136+I136</f>
        <v>60.9</v>
      </c>
      <c r="K136">
        <f>H136+I136</f>
        <v>14</v>
      </c>
      <c r="L136">
        <f>H136+I136+F136+G136</f>
        <v>31</v>
      </c>
      <c r="M136">
        <f>H136+I136+F136</f>
        <v>26.5</v>
      </c>
      <c r="N136">
        <f>H136+F136</f>
        <v>23.9</v>
      </c>
    </row>
    <row r="137" spans="1:14" x14ac:dyDescent="0.25">
      <c r="A137" t="s">
        <v>3</v>
      </c>
      <c r="B137" t="s">
        <v>63</v>
      </c>
      <c r="C137">
        <v>6400</v>
      </c>
      <c r="D137" t="s">
        <v>4</v>
      </c>
      <c r="E137">
        <f>VLOOKUP(B137,nf,2,FALSE)</f>
        <v>28.3</v>
      </c>
      <c r="F137">
        <f>VLOOKUP(B137,nf,3,FALSE)</f>
        <v>16.399999999999999</v>
      </c>
      <c r="G137">
        <f>VLOOKUP(B137,nf,4,FALSE)</f>
        <v>6.1</v>
      </c>
      <c r="H137">
        <f>VLOOKUP(B137,nf,5,FALSE)</f>
        <v>13.3</v>
      </c>
      <c r="I137">
        <f>VLOOKUP(B137,nf,6,FALSE)</f>
        <v>5.2</v>
      </c>
      <c r="J137">
        <f>E137+F137+G137+H137+I137</f>
        <v>69.300000000000011</v>
      </c>
      <c r="K137">
        <f>H137+I137</f>
        <v>18.5</v>
      </c>
      <c r="L137">
        <f>H137+I137+F137+G137</f>
        <v>41</v>
      </c>
      <c r="M137">
        <f>H137+I137+F137</f>
        <v>34.9</v>
      </c>
      <c r="N137">
        <f>H137+F137</f>
        <v>29.7</v>
      </c>
    </row>
    <row r="138" spans="1:14" x14ac:dyDescent="0.25">
      <c r="A138" t="s">
        <v>9</v>
      </c>
      <c r="B138" t="s">
        <v>96</v>
      </c>
      <c r="C138">
        <v>5000</v>
      </c>
      <c r="D138" t="s">
        <v>4</v>
      </c>
      <c r="E138">
        <f>VLOOKUP(B138,nf,2,FALSE)</f>
        <v>25</v>
      </c>
      <c r="F138">
        <f>VLOOKUP(B138,nf,3,FALSE)</f>
        <v>12</v>
      </c>
      <c r="G138">
        <f>VLOOKUP(B138,nf,4,FALSE)</f>
        <v>4</v>
      </c>
      <c r="H138">
        <f>VLOOKUP(B138,nf,5,FALSE)</f>
        <v>10.1</v>
      </c>
      <c r="I138">
        <f>VLOOKUP(B138,nf,6,FALSE)</f>
        <v>2.6</v>
      </c>
      <c r="J138">
        <f>E138+F138+G138+H138+I138</f>
        <v>53.7</v>
      </c>
      <c r="K138">
        <f>H138+I138</f>
        <v>12.7</v>
      </c>
      <c r="L138">
        <f>H138+I138+F138+G138</f>
        <v>28.7</v>
      </c>
      <c r="M138">
        <f>H138+I138+F138</f>
        <v>24.7</v>
      </c>
      <c r="N138">
        <f>H138+F138</f>
        <v>22.1</v>
      </c>
    </row>
    <row r="139" spans="1:14" x14ac:dyDescent="0.25">
      <c r="A139" t="s">
        <v>21</v>
      </c>
      <c r="B139" t="s">
        <v>232</v>
      </c>
      <c r="C139">
        <v>3500</v>
      </c>
      <c r="D139" t="s">
        <v>4</v>
      </c>
      <c r="E139">
        <f>VLOOKUP(B139,nf,2,FALSE)</f>
        <v>21.4</v>
      </c>
      <c r="F139">
        <f>VLOOKUP(B139,nf,3,FALSE)</f>
        <v>6.6</v>
      </c>
      <c r="G139">
        <f>VLOOKUP(B139,nf,4,FALSE)</f>
        <v>2.2999999999999998</v>
      </c>
      <c r="H139">
        <f>VLOOKUP(B139,nf,5,FALSE)</f>
        <v>5.7</v>
      </c>
      <c r="I139">
        <f>VLOOKUP(B139,nf,6,FALSE)</f>
        <v>3.4</v>
      </c>
      <c r="J139">
        <f>E139+F139+G139+H139+I139</f>
        <v>39.4</v>
      </c>
      <c r="K139">
        <f>H139+I139</f>
        <v>9.1</v>
      </c>
      <c r="L139">
        <f>H139+I139+F139+G139</f>
        <v>18</v>
      </c>
      <c r="M139">
        <f>H139+I139+F139</f>
        <v>15.7</v>
      </c>
      <c r="N139">
        <f>H139+F139</f>
        <v>12.3</v>
      </c>
    </row>
    <row r="140" spans="1:14" x14ac:dyDescent="0.25">
      <c r="A140" t="s">
        <v>6</v>
      </c>
      <c r="B140" t="s">
        <v>264</v>
      </c>
      <c r="C140">
        <v>3500</v>
      </c>
      <c r="D140" t="s">
        <v>4</v>
      </c>
      <c r="E140">
        <f>VLOOKUP(B140,nf,2,FALSE)</f>
        <v>20.100000000000001</v>
      </c>
      <c r="F140">
        <f>VLOOKUP(B140,nf,3,FALSE)</f>
        <v>5.0999999999999996</v>
      </c>
      <c r="G140">
        <f>VLOOKUP(B140,nf,4,FALSE)</f>
        <v>1.9</v>
      </c>
      <c r="H140">
        <f>VLOOKUP(B140,nf,5,FALSE)</f>
        <v>3.9</v>
      </c>
      <c r="I140">
        <f>VLOOKUP(B140,nf,6,FALSE)</f>
        <v>5.8</v>
      </c>
      <c r="J140">
        <f>E140+F140+G140+H140+I140</f>
        <v>36.799999999999997</v>
      </c>
      <c r="K140">
        <f>H140+I140</f>
        <v>9.6999999999999993</v>
      </c>
      <c r="L140">
        <f>H140+I140+F140+G140</f>
        <v>16.7</v>
      </c>
      <c r="M140">
        <f>H140+I140+F140</f>
        <v>14.799999999999999</v>
      </c>
      <c r="N140">
        <f>H140+F140</f>
        <v>9</v>
      </c>
    </row>
    <row r="141" spans="1:14" x14ac:dyDescent="0.25">
      <c r="A141" t="s">
        <v>9</v>
      </c>
      <c r="B141" t="s">
        <v>218</v>
      </c>
      <c r="C141">
        <v>3500</v>
      </c>
      <c r="D141" t="s">
        <v>4</v>
      </c>
      <c r="E141">
        <f>VLOOKUP(B141,nf,2,FALSE)</f>
        <v>18.8</v>
      </c>
      <c r="F141">
        <f>VLOOKUP(B141,nf,3,FALSE)</f>
        <v>5.6</v>
      </c>
      <c r="G141">
        <f>VLOOKUP(B141,nf,4,FALSE)</f>
        <v>2.1</v>
      </c>
      <c r="H141">
        <f>VLOOKUP(B141,nf,5,FALSE)</f>
        <v>6</v>
      </c>
      <c r="I141">
        <f>VLOOKUP(B141,nf,6,FALSE)</f>
        <v>1.6</v>
      </c>
      <c r="J141">
        <f>E141+F141+G141+H141+I141</f>
        <v>34.1</v>
      </c>
      <c r="K141">
        <f>H141+I141</f>
        <v>7.6</v>
      </c>
      <c r="L141">
        <f>H141+I141+F141+G141</f>
        <v>15.299999999999999</v>
      </c>
      <c r="M141">
        <f>H141+I141+F141</f>
        <v>13.2</v>
      </c>
      <c r="N141">
        <f>H141+F141</f>
        <v>11.6</v>
      </c>
    </row>
    <row r="142" spans="1:14" x14ac:dyDescent="0.25">
      <c r="A142" t="s">
        <v>3</v>
      </c>
      <c r="B142" t="s">
        <v>160</v>
      </c>
      <c r="C142">
        <v>3600</v>
      </c>
      <c r="D142" t="s">
        <v>4</v>
      </c>
      <c r="E142">
        <f>VLOOKUP(B142,nf,2,FALSE)</f>
        <v>18.2</v>
      </c>
      <c r="F142">
        <f>VLOOKUP(B142,nf,3,FALSE)</f>
        <v>4.9000000000000004</v>
      </c>
      <c r="G142">
        <f>VLOOKUP(B142,nf,4,FALSE)</f>
        <v>2</v>
      </c>
      <c r="H142">
        <f>VLOOKUP(B142,nf,5,FALSE)</f>
        <v>4.5999999999999996</v>
      </c>
      <c r="I142">
        <f>VLOOKUP(B142,nf,6,FALSE)</f>
        <v>3</v>
      </c>
      <c r="J142">
        <f>E142+F142+G142+H142+I142</f>
        <v>32.700000000000003</v>
      </c>
      <c r="K142">
        <f>H142+I142</f>
        <v>7.6</v>
      </c>
      <c r="L142">
        <f>H142+I142+F142+G142</f>
        <v>14.5</v>
      </c>
      <c r="M142">
        <f>H142+I142+F142</f>
        <v>12.5</v>
      </c>
      <c r="N142">
        <f>H142+F142</f>
        <v>9.5</v>
      </c>
    </row>
    <row r="143" spans="1:14" x14ac:dyDescent="0.25">
      <c r="A143" t="s">
        <v>6</v>
      </c>
      <c r="B143" t="s">
        <v>181</v>
      </c>
      <c r="C143">
        <v>3500</v>
      </c>
      <c r="D143" t="s">
        <v>4</v>
      </c>
      <c r="E143">
        <f>VLOOKUP(B143,nf,2,FALSE)</f>
        <v>10.5</v>
      </c>
      <c r="F143">
        <f>VLOOKUP(B143,nf,3,FALSE)</f>
        <v>4.0999999999999996</v>
      </c>
      <c r="G143">
        <f>VLOOKUP(B143,nf,4,FALSE)</f>
        <v>1.6</v>
      </c>
      <c r="H143">
        <f>VLOOKUP(B143,nf,5,FALSE)</f>
        <v>3</v>
      </c>
      <c r="I143">
        <f>VLOOKUP(B143,nf,6,FALSE)</f>
        <v>3.1</v>
      </c>
      <c r="J143">
        <f>E143+F143+G143+H143+I143</f>
        <v>22.3</v>
      </c>
      <c r="K143">
        <f>H143+I143</f>
        <v>6.1</v>
      </c>
      <c r="L143">
        <f>H143+I143+F143+G143</f>
        <v>11.799999999999999</v>
      </c>
      <c r="M143">
        <f>H143+I143+F143</f>
        <v>10.199999999999999</v>
      </c>
      <c r="N143">
        <f>H143+F143</f>
        <v>7.1</v>
      </c>
    </row>
    <row r="144" spans="1:14" x14ac:dyDescent="0.25">
      <c r="A144" t="s">
        <v>9</v>
      </c>
      <c r="B144" t="s">
        <v>70</v>
      </c>
      <c r="C144">
        <v>6000</v>
      </c>
      <c r="D144" t="s">
        <v>4</v>
      </c>
      <c r="E144">
        <f>VLOOKUP(B144,nf,2,FALSE)</f>
        <v>7.5</v>
      </c>
      <c r="F144">
        <f>VLOOKUP(B144,nf,3,FALSE)</f>
        <v>3</v>
      </c>
      <c r="G144">
        <f>VLOOKUP(B144,nf,4,FALSE)</f>
        <v>1.1000000000000001</v>
      </c>
      <c r="H144">
        <f>VLOOKUP(B144,nf,5,FALSE)</f>
        <v>2.6</v>
      </c>
      <c r="I144">
        <f>VLOOKUP(B144,nf,6,FALSE)</f>
        <v>1.1000000000000001</v>
      </c>
      <c r="J144">
        <f>E144+F144+G144+H144+I144</f>
        <v>15.299999999999999</v>
      </c>
      <c r="K144">
        <f>H144+I144</f>
        <v>3.7</v>
      </c>
      <c r="L144">
        <f>H144+I144+F144+G144</f>
        <v>7.8000000000000007</v>
      </c>
      <c r="M144">
        <f>H144+I144+F144</f>
        <v>6.7</v>
      </c>
      <c r="N144">
        <f>H144+F144</f>
        <v>5.6</v>
      </c>
    </row>
    <row r="145" spans="1:14" x14ac:dyDescent="0.25">
      <c r="A145" t="s">
        <v>21</v>
      </c>
      <c r="B145" t="s">
        <v>227</v>
      </c>
      <c r="C145">
        <v>3500</v>
      </c>
      <c r="D145" t="s">
        <v>4</v>
      </c>
      <c r="E145">
        <f>VLOOKUP(B145,nf,2,FALSE)</f>
        <v>4.3</v>
      </c>
      <c r="F145">
        <f>VLOOKUP(B145,nf,3,FALSE)</f>
        <v>1.3</v>
      </c>
      <c r="G145">
        <f>VLOOKUP(B145,nf,4,FALSE)</f>
        <v>0.4</v>
      </c>
      <c r="H145">
        <f>VLOOKUP(B145,nf,5,FALSE)</f>
        <v>1.1000000000000001</v>
      </c>
      <c r="I145">
        <f>VLOOKUP(B145,nf,6,FALSE)</f>
        <v>0.8</v>
      </c>
      <c r="J145">
        <f>E145+F145+G145+H145+I145</f>
        <v>7.8999999999999995</v>
      </c>
      <c r="K145">
        <f>H145+I145</f>
        <v>1.9000000000000001</v>
      </c>
      <c r="L145">
        <f>H145+I145+F145+G145</f>
        <v>3.6</v>
      </c>
      <c r="M145">
        <f>H145+I145+F145</f>
        <v>3.2</v>
      </c>
      <c r="N145">
        <f>H145+F145</f>
        <v>2.4000000000000004</v>
      </c>
    </row>
    <row r="146" spans="1:14" x14ac:dyDescent="0.25">
      <c r="A146" t="s">
        <v>9</v>
      </c>
      <c r="B146" t="s">
        <v>175</v>
      </c>
      <c r="C146">
        <v>3500</v>
      </c>
      <c r="D146" t="s">
        <v>4</v>
      </c>
      <c r="E146">
        <f>VLOOKUP(B146,nf,2,FALSE)</f>
        <v>2.7</v>
      </c>
      <c r="F146">
        <f>VLOOKUP(B146,nf,3,FALSE)</f>
        <v>1</v>
      </c>
      <c r="G146">
        <f>VLOOKUP(B146,nf,4,FALSE)</f>
        <v>0.4</v>
      </c>
      <c r="H146">
        <f>VLOOKUP(B146,nf,5,FALSE)</f>
        <v>0.9</v>
      </c>
      <c r="I146">
        <f>VLOOKUP(B146,nf,6,FALSE)</f>
        <v>0.3</v>
      </c>
      <c r="J146">
        <f>E146+F146+G146+H146+I146</f>
        <v>5.3000000000000007</v>
      </c>
      <c r="K146">
        <f>H146+I146</f>
        <v>1.2</v>
      </c>
      <c r="L146">
        <f>H146+I146+F146+G146</f>
        <v>2.6</v>
      </c>
      <c r="M146">
        <f>H146+I146+F146</f>
        <v>2.2000000000000002</v>
      </c>
      <c r="N146">
        <f>H146+F146</f>
        <v>1.9</v>
      </c>
    </row>
    <row r="147" spans="1:14" x14ac:dyDescent="0.25">
      <c r="A147" t="s">
        <v>6</v>
      </c>
      <c r="B147" t="s">
        <v>199</v>
      </c>
      <c r="C147">
        <v>3500</v>
      </c>
      <c r="D147" t="s">
        <v>4</v>
      </c>
      <c r="E147">
        <f>VLOOKUP(B147,nf,2,FALSE)</f>
        <v>0</v>
      </c>
      <c r="F147">
        <f>VLOOKUP(B147,nf,3,FALSE)</f>
        <v>0</v>
      </c>
      <c r="G147">
        <f>VLOOKUP(B147,nf,4,FALSE)</f>
        <v>0</v>
      </c>
      <c r="H147">
        <f>VLOOKUP(B147,nf,5,FALSE)</f>
        <v>0</v>
      </c>
      <c r="I147">
        <f>VLOOKUP(B147,nf,6,FALSE)</f>
        <v>0</v>
      </c>
      <c r="J147">
        <f>E147+F147+G147+H147+I147</f>
        <v>0</v>
      </c>
      <c r="K147">
        <f>H147+I147</f>
        <v>0</v>
      </c>
      <c r="L147">
        <f>H147+I147+F147+G147</f>
        <v>0</v>
      </c>
      <c r="M147">
        <f>H147+I147+F147</f>
        <v>0</v>
      </c>
      <c r="N147">
        <f>H147+F147</f>
        <v>0</v>
      </c>
    </row>
    <row r="148" spans="1:14" x14ac:dyDescent="0.25">
      <c r="A148" t="s">
        <v>21</v>
      </c>
      <c r="B148" t="s">
        <v>34</v>
      </c>
      <c r="C148">
        <v>8300</v>
      </c>
      <c r="D148" t="s">
        <v>24</v>
      </c>
      <c r="E148">
        <f>VLOOKUP(B148,nf,2,FALSE)</f>
        <v>34.5</v>
      </c>
      <c r="F148">
        <f>VLOOKUP(B148,nf,3,FALSE)</f>
        <v>20.6</v>
      </c>
      <c r="G148">
        <f>VLOOKUP(B148,nf,4,FALSE)</f>
        <v>7.5</v>
      </c>
      <c r="H148">
        <f>VLOOKUP(B148,nf,5,FALSE)</f>
        <v>17.399999999999999</v>
      </c>
      <c r="I148">
        <f>VLOOKUP(B148,nf,6,FALSE)</f>
        <v>6</v>
      </c>
      <c r="J148">
        <f>E148+F148+G148+H148+I148</f>
        <v>86</v>
      </c>
      <c r="K148">
        <f>H148+I148</f>
        <v>23.4</v>
      </c>
      <c r="L148">
        <f>H148+I148+F148+G148</f>
        <v>51.5</v>
      </c>
      <c r="M148">
        <f>H148+I148+F148</f>
        <v>44</v>
      </c>
      <c r="N148">
        <f>H148+F148</f>
        <v>38</v>
      </c>
    </row>
    <row r="149" spans="1:14" x14ac:dyDescent="0.25">
      <c r="A149" t="s">
        <v>18</v>
      </c>
      <c r="B149" t="s">
        <v>102</v>
      </c>
      <c r="C149">
        <v>4800</v>
      </c>
      <c r="D149" t="s">
        <v>24</v>
      </c>
      <c r="E149">
        <f>VLOOKUP(B149,nf,2,FALSE)</f>
        <v>30.1</v>
      </c>
      <c r="F149">
        <f>VLOOKUP(B149,nf,3,FALSE)</f>
        <v>12.8</v>
      </c>
      <c r="G149">
        <f>VLOOKUP(B149,nf,4,FALSE)</f>
        <v>4.9000000000000004</v>
      </c>
      <c r="H149">
        <f>VLOOKUP(B149,nf,5,FALSE)</f>
        <v>11.2</v>
      </c>
      <c r="I149">
        <f>VLOOKUP(B149,nf,6,FALSE)</f>
        <v>3.6</v>
      </c>
      <c r="J149">
        <f>E149+F149+G149+H149+I149</f>
        <v>62.6</v>
      </c>
      <c r="K149">
        <f>H149+I149</f>
        <v>14.799999999999999</v>
      </c>
      <c r="L149">
        <f>H149+I149+F149+G149</f>
        <v>32.5</v>
      </c>
      <c r="M149">
        <f>H149+I149+F149</f>
        <v>27.6</v>
      </c>
      <c r="N149">
        <f>H149+F149</f>
        <v>24</v>
      </c>
    </row>
    <row r="150" spans="1:14" x14ac:dyDescent="0.25">
      <c r="A150" t="s">
        <v>9</v>
      </c>
      <c r="B150" t="s">
        <v>113</v>
      </c>
      <c r="C150">
        <v>4500</v>
      </c>
      <c r="D150" t="s">
        <v>24</v>
      </c>
      <c r="E150">
        <f>VLOOKUP(B150,nf,2,FALSE)</f>
        <v>29.3</v>
      </c>
      <c r="F150">
        <f>VLOOKUP(B150,nf,3,FALSE)</f>
        <v>9.6999999999999993</v>
      </c>
      <c r="G150">
        <f>VLOOKUP(B150,nf,4,FALSE)</f>
        <v>3.4</v>
      </c>
      <c r="H150">
        <f>VLOOKUP(B150,nf,5,FALSE)</f>
        <v>7.4</v>
      </c>
      <c r="I150">
        <f>VLOOKUP(B150,nf,6,FALSE)</f>
        <v>3.1</v>
      </c>
      <c r="J150">
        <f>E150+F150+G150+H150+I150</f>
        <v>52.9</v>
      </c>
      <c r="K150">
        <f>H150+I150</f>
        <v>10.5</v>
      </c>
      <c r="L150">
        <f>H150+I150+F150+G150</f>
        <v>23.599999999999998</v>
      </c>
      <c r="M150">
        <f>H150+I150+F150</f>
        <v>20.2</v>
      </c>
      <c r="N150">
        <f>H150+F150</f>
        <v>17.100000000000001</v>
      </c>
    </row>
    <row r="151" spans="1:14" x14ac:dyDescent="0.25">
      <c r="A151" t="s">
        <v>3</v>
      </c>
      <c r="B151" t="s">
        <v>51</v>
      </c>
      <c r="C151">
        <v>7100</v>
      </c>
      <c r="D151" t="s">
        <v>24</v>
      </c>
      <c r="E151">
        <f>VLOOKUP(B151,nf,2,FALSE)</f>
        <v>28.6</v>
      </c>
      <c r="F151">
        <f>VLOOKUP(B151,nf,3,FALSE)</f>
        <v>12.4</v>
      </c>
      <c r="G151">
        <f>VLOOKUP(B151,nf,4,FALSE)</f>
        <v>4.7</v>
      </c>
      <c r="H151">
        <f>VLOOKUP(B151,nf,5,FALSE)</f>
        <v>10</v>
      </c>
      <c r="I151">
        <f>VLOOKUP(B151,nf,6,FALSE)</f>
        <v>7.5</v>
      </c>
      <c r="J151">
        <f>E151+F151+G151+H151+I151</f>
        <v>63.2</v>
      </c>
      <c r="K151">
        <f>H151+I151</f>
        <v>17.5</v>
      </c>
      <c r="L151">
        <f>H151+I151+F151+G151</f>
        <v>34.6</v>
      </c>
      <c r="M151">
        <f>H151+I151+F151</f>
        <v>29.9</v>
      </c>
      <c r="N151">
        <f>H151+F151</f>
        <v>22.4</v>
      </c>
    </row>
    <row r="152" spans="1:14" x14ac:dyDescent="0.25">
      <c r="A152" t="s">
        <v>18</v>
      </c>
      <c r="B152" t="s">
        <v>124</v>
      </c>
      <c r="C152">
        <v>4100</v>
      </c>
      <c r="D152" t="s">
        <v>24</v>
      </c>
      <c r="E152">
        <f>VLOOKUP(B152,nf,2,FALSE)</f>
        <v>22.1</v>
      </c>
      <c r="F152">
        <f>VLOOKUP(B152,nf,3,FALSE)</f>
        <v>9</v>
      </c>
      <c r="G152">
        <f>VLOOKUP(B152,nf,4,FALSE)</f>
        <v>3.4</v>
      </c>
      <c r="H152">
        <f>VLOOKUP(B152,nf,5,FALSE)</f>
        <v>7.8</v>
      </c>
      <c r="I152">
        <f>VLOOKUP(B152,nf,6,FALSE)</f>
        <v>2.7</v>
      </c>
      <c r="J152">
        <f>E152+F152+G152+H152+I152</f>
        <v>45</v>
      </c>
      <c r="K152">
        <f>H152+I152</f>
        <v>10.5</v>
      </c>
      <c r="L152">
        <f>H152+I152+F152+G152</f>
        <v>22.9</v>
      </c>
      <c r="M152">
        <f>H152+I152+F152</f>
        <v>19.5</v>
      </c>
      <c r="N152">
        <f>H152+F152</f>
        <v>16.8</v>
      </c>
    </row>
    <row r="153" spans="1:14" x14ac:dyDescent="0.25">
      <c r="A153" t="s">
        <v>21</v>
      </c>
      <c r="B153" t="s">
        <v>216</v>
      </c>
      <c r="C153">
        <v>3500</v>
      </c>
      <c r="D153" t="s">
        <v>24</v>
      </c>
      <c r="E153">
        <f>VLOOKUP(B153,nf,2,FALSE)</f>
        <v>21.3</v>
      </c>
      <c r="F153">
        <f>VLOOKUP(B153,nf,3,FALSE)</f>
        <v>6.3</v>
      </c>
      <c r="G153">
        <f>VLOOKUP(B153,nf,4,FALSE)</f>
        <v>2.1</v>
      </c>
      <c r="H153">
        <f>VLOOKUP(B153,nf,5,FALSE)</f>
        <v>6.3</v>
      </c>
      <c r="I153">
        <f>VLOOKUP(B153,nf,6,FALSE)</f>
        <v>2.9</v>
      </c>
      <c r="J153">
        <f>E153+F153+G153+H153+I153</f>
        <v>38.9</v>
      </c>
      <c r="K153">
        <f>H153+I153</f>
        <v>9.1999999999999993</v>
      </c>
      <c r="L153">
        <f>H153+I153+F153+G153</f>
        <v>17.600000000000001</v>
      </c>
      <c r="M153">
        <f>H153+I153+F153</f>
        <v>15.5</v>
      </c>
      <c r="N153">
        <f>H153+F153</f>
        <v>12.6</v>
      </c>
    </row>
    <row r="154" spans="1:14" x14ac:dyDescent="0.25">
      <c r="A154" t="s">
        <v>6</v>
      </c>
      <c r="B154" t="s">
        <v>132</v>
      </c>
      <c r="C154">
        <v>3900</v>
      </c>
      <c r="D154" t="s">
        <v>24</v>
      </c>
      <c r="E154">
        <f>VLOOKUP(B154,nf,2,FALSE)</f>
        <v>21</v>
      </c>
      <c r="F154">
        <f>VLOOKUP(B154,nf,3,FALSE)</f>
        <v>6.6</v>
      </c>
      <c r="G154">
        <f>VLOOKUP(B154,nf,4,FALSE)</f>
        <v>2.7</v>
      </c>
      <c r="H154">
        <f>VLOOKUP(B154,nf,5,FALSE)</f>
        <v>5.6</v>
      </c>
      <c r="I154">
        <f>VLOOKUP(B154,nf,6,FALSE)</f>
        <v>5.4</v>
      </c>
      <c r="J154">
        <f>E154+F154+G154+H154+I154</f>
        <v>41.3</v>
      </c>
      <c r="K154">
        <f>H154+I154</f>
        <v>11</v>
      </c>
      <c r="L154">
        <f>H154+I154+F154+G154</f>
        <v>20.3</v>
      </c>
      <c r="M154">
        <f>H154+I154+F154</f>
        <v>17.600000000000001</v>
      </c>
      <c r="N154">
        <f>H154+F154</f>
        <v>12.2</v>
      </c>
    </row>
    <row r="155" spans="1:14" x14ac:dyDescent="0.25">
      <c r="A155" t="s">
        <v>3</v>
      </c>
      <c r="B155" t="s">
        <v>142</v>
      </c>
      <c r="C155">
        <v>3800</v>
      </c>
      <c r="D155" t="s">
        <v>24</v>
      </c>
      <c r="E155">
        <f>VLOOKUP(B155,nf,2,FALSE)</f>
        <v>17.899999999999999</v>
      </c>
      <c r="F155">
        <f>VLOOKUP(B155,nf,3,FALSE)</f>
        <v>6.7</v>
      </c>
      <c r="G155">
        <f>VLOOKUP(B155,nf,4,FALSE)</f>
        <v>2.5</v>
      </c>
      <c r="H155">
        <f>VLOOKUP(B155,nf,5,FALSE)</f>
        <v>5.7</v>
      </c>
      <c r="I155">
        <f>VLOOKUP(B155,nf,6,FALSE)</f>
        <v>3.5</v>
      </c>
      <c r="J155">
        <f>E155+F155+G155+H155+I155</f>
        <v>36.299999999999997</v>
      </c>
      <c r="K155">
        <f>H155+I155</f>
        <v>9.1999999999999993</v>
      </c>
      <c r="L155">
        <f>H155+I155+F155+G155</f>
        <v>18.399999999999999</v>
      </c>
      <c r="M155">
        <f>H155+I155+F155</f>
        <v>15.899999999999999</v>
      </c>
      <c r="N155">
        <f>H155+F155</f>
        <v>12.4</v>
      </c>
    </row>
    <row r="156" spans="1:14" x14ac:dyDescent="0.25">
      <c r="A156" t="s">
        <v>9</v>
      </c>
      <c r="B156" t="s">
        <v>260</v>
      </c>
      <c r="C156">
        <v>3500</v>
      </c>
      <c r="D156" t="s">
        <v>24</v>
      </c>
      <c r="E156">
        <f>VLOOKUP(B156,nf,2,FALSE)</f>
        <v>17.899999999999999</v>
      </c>
      <c r="F156">
        <f>VLOOKUP(B156,nf,3,FALSE)</f>
        <v>6.8</v>
      </c>
      <c r="G156">
        <f>VLOOKUP(B156,nf,4,FALSE)</f>
        <v>2.2999999999999998</v>
      </c>
      <c r="H156">
        <f>VLOOKUP(B156,nf,5,FALSE)</f>
        <v>5.6</v>
      </c>
      <c r="I156">
        <f>VLOOKUP(B156,nf,6,FALSE)</f>
        <v>2.4</v>
      </c>
      <c r="J156">
        <f>E156+F156+G156+H156+I156</f>
        <v>35</v>
      </c>
      <c r="K156">
        <f>H156+I156</f>
        <v>8</v>
      </c>
      <c r="L156">
        <f>H156+I156+F156+G156</f>
        <v>17.100000000000001</v>
      </c>
      <c r="M156">
        <f>H156+I156+F156</f>
        <v>14.8</v>
      </c>
      <c r="N156">
        <f>H156+F156</f>
        <v>12.399999999999999</v>
      </c>
    </row>
    <row r="157" spans="1:14" x14ac:dyDescent="0.25">
      <c r="A157" t="s">
        <v>3</v>
      </c>
      <c r="B157" t="s">
        <v>225</v>
      </c>
      <c r="C157">
        <v>3500</v>
      </c>
      <c r="D157" t="s">
        <v>24</v>
      </c>
      <c r="E157">
        <f>VLOOKUP(B157,nf,2,FALSE)</f>
        <v>16.7</v>
      </c>
      <c r="F157">
        <f>VLOOKUP(B157,nf,3,FALSE)</f>
        <v>7.6</v>
      </c>
      <c r="G157">
        <f>VLOOKUP(B157,nf,4,FALSE)</f>
        <v>2.5</v>
      </c>
      <c r="H157">
        <f>VLOOKUP(B157,nf,5,FALSE)</f>
        <v>6.5</v>
      </c>
      <c r="I157">
        <f>VLOOKUP(B157,nf,6,FALSE)</f>
        <v>2.5</v>
      </c>
      <c r="J157">
        <f>E157+F157+G157+H157+I157</f>
        <v>35.799999999999997</v>
      </c>
      <c r="K157">
        <f>H157+I157</f>
        <v>9</v>
      </c>
      <c r="L157">
        <f>H157+I157+F157+G157</f>
        <v>19.100000000000001</v>
      </c>
      <c r="M157">
        <f>H157+I157+F157</f>
        <v>16.600000000000001</v>
      </c>
      <c r="N157">
        <f>H157+F157</f>
        <v>14.1</v>
      </c>
    </row>
    <row r="158" spans="1:14" x14ac:dyDescent="0.25">
      <c r="A158" t="s">
        <v>6</v>
      </c>
      <c r="B158" t="s">
        <v>222</v>
      </c>
      <c r="C158">
        <v>3500</v>
      </c>
      <c r="D158" t="s">
        <v>24</v>
      </c>
      <c r="E158">
        <f>VLOOKUP(B158,nf,2,FALSE)</f>
        <v>6.7</v>
      </c>
      <c r="F158">
        <f>VLOOKUP(B158,nf,3,FALSE)</f>
        <v>2.2999999999999998</v>
      </c>
      <c r="G158">
        <f>VLOOKUP(B158,nf,4,FALSE)</f>
        <v>1</v>
      </c>
      <c r="H158">
        <f>VLOOKUP(B158,nf,5,FALSE)</f>
        <v>2</v>
      </c>
      <c r="I158">
        <f>VLOOKUP(B158,nf,6,FALSE)</f>
        <v>1.9</v>
      </c>
      <c r="J158">
        <f>E158+F158+G158+H158+I158</f>
        <v>13.9</v>
      </c>
      <c r="K158">
        <f>H158+I158</f>
        <v>3.9</v>
      </c>
      <c r="L158">
        <f>H158+I158+F158+G158</f>
        <v>7.1999999999999993</v>
      </c>
      <c r="M158">
        <f>H158+I158+F158</f>
        <v>6.1999999999999993</v>
      </c>
      <c r="N158">
        <f>H158+F158</f>
        <v>4.3</v>
      </c>
    </row>
    <row r="159" spans="1:14" x14ac:dyDescent="0.25">
      <c r="A159" t="s">
        <v>18</v>
      </c>
      <c r="B159" t="s">
        <v>217</v>
      </c>
      <c r="C159">
        <v>3500</v>
      </c>
      <c r="D159" t="s">
        <v>24</v>
      </c>
      <c r="E159">
        <f>VLOOKUP(B159,nf,2,FALSE)</f>
        <v>3.9</v>
      </c>
      <c r="F159">
        <f>VLOOKUP(B159,nf,3,FALSE)</f>
        <v>1.1000000000000001</v>
      </c>
      <c r="G159">
        <f>VLOOKUP(B159,nf,4,FALSE)</f>
        <v>0.4</v>
      </c>
      <c r="H159">
        <f>VLOOKUP(B159,nf,5,FALSE)</f>
        <v>1.2</v>
      </c>
      <c r="I159">
        <f>VLOOKUP(B159,nf,6,FALSE)</f>
        <v>0.6</v>
      </c>
      <c r="J159">
        <f>E159+F159+G159+H159+I159</f>
        <v>7.2</v>
      </c>
      <c r="K159">
        <f>H159+I159</f>
        <v>1.7999999999999998</v>
      </c>
      <c r="L159">
        <f>H159+I159+F159+G159</f>
        <v>3.3</v>
      </c>
      <c r="M159">
        <f>H159+I159+F159</f>
        <v>2.9</v>
      </c>
      <c r="N159">
        <f>H159+F159</f>
        <v>2.2999999999999998</v>
      </c>
    </row>
    <row r="160" spans="1:14" x14ac:dyDescent="0.25">
      <c r="A160" t="s">
        <v>3</v>
      </c>
      <c r="B160" t="s">
        <v>256</v>
      </c>
      <c r="C160">
        <v>3500</v>
      </c>
      <c r="D160" t="s">
        <v>24</v>
      </c>
      <c r="E160">
        <f>VLOOKUP(B160,nf,2,FALSE)</f>
        <v>2</v>
      </c>
      <c r="F160">
        <f>VLOOKUP(B160,nf,3,FALSE)</f>
        <v>0.6</v>
      </c>
      <c r="G160">
        <f>VLOOKUP(B160,nf,4,FALSE)</f>
        <v>0.2</v>
      </c>
      <c r="H160">
        <f>VLOOKUP(B160,nf,5,FALSE)</f>
        <v>0.5</v>
      </c>
      <c r="I160">
        <f>VLOOKUP(B160,nf,6,FALSE)</f>
        <v>0.5</v>
      </c>
      <c r="J160">
        <f>E160+F160+G160+H160+I160</f>
        <v>3.8000000000000003</v>
      </c>
      <c r="K160">
        <f>H160+I160</f>
        <v>1</v>
      </c>
      <c r="L160">
        <f>H160+I160+F160+G160</f>
        <v>1.8</v>
      </c>
      <c r="M160">
        <f>H160+I160+F160</f>
        <v>1.6</v>
      </c>
      <c r="N160">
        <f>H160+F160</f>
        <v>1.1000000000000001</v>
      </c>
    </row>
    <row r="161" spans="1:14" x14ac:dyDescent="0.25">
      <c r="A161" t="s">
        <v>21</v>
      </c>
      <c r="B161" t="s">
        <v>261</v>
      </c>
      <c r="C161">
        <v>3500</v>
      </c>
      <c r="D161" t="s">
        <v>24</v>
      </c>
      <c r="E161">
        <f>VLOOKUP(B161,nf,2,FALSE)</f>
        <v>0</v>
      </c>
      <c r="F161">
        <f>VLOOKUP(B161,nf,3,FALSE)</f>
        <v>0</v>
      </c>
      <c r="G161">
        <f>VLOOKUP(B161,nf,4,FALSE)</f>
        <v>0</v>
      </c>
      <c r="H161">
        <f>VLOOKUP(B161,nf,5,FALSE)</f>
        <v>0</v>
      </c>
      <c r="I161">
        <f>VLOOKUP(B161,nf,6,FALSE)</f>
        <v>0</v>
      </c>
      <c r="J161">
        <f>E161+F161+G161+H161+I161</f>
        <v>0</v>
      </c>
      <c r="K161">
        <f>H161+I161</f>
        <v>0</v>
      </c>
      <c r="L161">
        <f>H161+I161+F161+G161</f>
        <v>0</v>
      </c>
      <c r="M161">
        <f>H161+I161+F161</f>
        <v>0</v>
      </c>
      <c r="N161">
        <f>H161+F161</f>
        <v>0</v>
      </c>
    </row>
    <row r="162" spans="1:14" x14ac:dyDescent="0.25">
      <c r="A162" t="s">
        <v>21</v>
      </c>
      <c r="B162" t="s">
        <v>57</v>
      </c>
      <c r="C162">
        <v>6900</v>
      </c>
      <c r="D162" t="s">
        <v>23</v>
      </c>
      <c r="E162">
        <f>VLOOKUP(B162,nf,2,FALSE)</f>
        <v>34.700000000000003</v>
      </c>
      <c r="F162">
        <f>VLOOKUP(B162,nf,3,FALSE)</f>
        <v>15.3</v>
      </c>
      <c r="G162">
        <f>VLOOKUP(B162,nf,4,FALSE)</f>
        <v>5.4</v>
      </c>
      <c r="H162">
        <f>VLOOKUP(B162,nf,5,FALSE)</f>
        <v>13.9</v>
      </c>
      <c r="I162">
        <f>VLOOKUP(B162,nf,6,FALSE)</f>
        <v>6.9</v>
      </c>
      <c r="J162">
        <f>E162+F162+G162+H162+I162</f>
        <v>76.2</v>
      </c>
      <c r="K162">
        <f>H162+I162</f>
        <v>20.8</v>
      </c>
      <c r="L162">
        <f>H162+I162+F162+G162</f>
        <v>41.5</v>
      </c>
      <c r="M162">
        <f>H162+I162+F162</f>
        <v>36.1</v>
      </c>
      <c r="N162">
        <f>H162+F162</f>
        <v>29.200000000000003</v>
      </c>
    </row>
    <row r="163" spans="1:14" x14ac:dyDescent="0.25">
      <c r="A163" t="s">
        <v>3</v>
      </c>
      <c r="B163" t="s">
        <v>71</v>
      </c>
      <c r="C163">
        <v>5900</v>
      </c>
      <c r="D163" t="s">
        <v>23</v>
      </c>
      <c r="E163">
        <f>VLOOKUP(B163,nf,2,FALSE)</f>
        <v>30.1</v>
      </c>
      <c r="F163">
        <f>VLOOKUP(B163,nf,3,FALSE)</f>
        <v>9.9</v>
      </c>
      <c r="G163">
        <f>VLOOKUP(B163,nf,4,FALSE)</f>
        <v>4.0999999999999996</v>
      </c>
      <c r="H163">
        <f>VLOOKUP(B163,nf,5,FALSE)</f>
        <v>9.9</v>
      </c>
      <c r="I163">
        <f>VLOOKUP(B163,nf,6,FALSE)</f>
        <v>7.9</v>
      </c>
      <c r="J163">
        <f>E163+F163+G163+H163+I163</f>
        <v>61.9</v>
      </c>
      <c r="K163">
        <f>H163+I163</f>
        <v>17.8</v>
      </c>
      <c r="L163">
        <f>H163+I163+F163+G163</f>
        <v>31.800000000000004</v>
      </c>
      <c r="M163">
        <f>H163+I163+F163</f>
        <v>27.700000000000003</v>
      </c>
      <c r="N163">
        <f>H163+F163</f>
        <v>19.8</v>
      </c>
    </row>
    <row r="164" spans="1:14" x14ac:dyDescent="0.25">
      <c r="A164" t="s">
        <v>6</v>
      </c>
      <c r="B164" t="s">
        <v>64</v>
      </c>
      <c r="C164">
        <v>6300</v>
      </c>
      <c r="D164" t="s">
        <v>23</v>
      </c>
      <c r="E164">
        <f>VLOOKUP(B164,nf,2,FALSE)</f>
        <v>29.5</v>
      </c>
      <c r="F164">
        <f>VLOOKUP(B164,nf,3,FALSE)</f>
        <v>13</v>
      </c>
      <c r="G164">
        <f>VLOOKUP(B164,nf,4,FALSE)</f>
        <v>5.4</v>
      </c>
      <c r="H164">
        <f>VLOOKUP(B164,nf,5,FALSE)</f>
        <v>11.8</v>
      </c>
      <c r="I164">
        <f>VLOOKUP(B164,nf,6,FALSE)</f>
        <v>6.6</v>
      </c>
      <c r="J164">
        <f>E164+F164+G164+H164+I164</f>
        <v>66.3</v>
      </c>
      <c r="K164">
        <f>H164+I164</f>
        <v>18.399999999999999</v>
      </c>
      <c r="L164">
        <f>H164+I164+F164+G164</f>
        <v>36.799999999999997</v>
      </c>
      <c r="M164">
        <f>H164+I164+F164</f>
        <v>31.4</v>
      </c>
      <c r="N164">
        <f>H164+F164</f>
        <v>24.8</v>
      </c>
    </row>
    <row r="165" spans="1:14" x14ac:dyDescent="0.25">
      <c r="A165" t="s">
        <v>9</v>
      </c>
      <c r="B165" t="s">
        <v>91</v>
      </c>
      <c r="C165">
        <v>5000</v>
      </c>
      <c r="D165" t="s">
        <v>23</v>
      </c>
      <c r="E165">
        <f>VLOOKUP(B165,nf,2,FALSE)</f>
        <v>29.1</v>
      </c>
      <c r="F165">
        <f>VLOOKUP(B165,nf,3,FALSE)</f>
        <v>13</v>
      </c>
      <c r="G165">
        <f>VLOOKUP(B165,nf,4,FALSE)</f>
        <v>4.8</v>
      </c>
      <c r="H165">
        <f>VLOOKUP(B165,nf,5,FALSE)</f>
        <v>12.3</v>
      </c>
      <c r="I165">
        <f>VLOOKUP(B165,nf,6,FALSE)</f>
        <v>3.1</v>
      </c>
      <c r="J165">
        <f>E165+F165+G165+H165+I165</f>
        <v>62.300000000000004</v>
      </c>
      <c r="K165">
        <f>H165+I165</f>
        <v>15.4</v>
      </c>
      <c r="L165">
        <f>H165+I165+F165+G165</f>
        <v>33.199999999999996</v>
      </c>
      <c r="M165">
        <f>H165+I165+F165</f>
        <v>28.4</v>
      </c>
      <c r="N165">
        <f>H165+F165</f>
        <v>25.3</v>
      </c>
    </row>
    <row r="166" spans="1:14" x14ac:dyDescent="0.25">
      <c r="A166" t="s">
        <v>3</v>
      </c>
      <c r="B166" t="s">
        <v>87</v>
      </c>
      <c r="C166">
        <v>5100</v>
      </c>
      <c r="D166" t="s">
        <v>23</v>
      </c>
      <c r="E166">
        <f>VLOOKUP(B166,nf,2,FALSE)</f>
        <v>27.5</v>
      </c>
      <c r="F166">
        <f>VLOOKUP(B166,nf,3,FALSE)</f>
        <v>10.1</v>
      </c>
      <c r="G166">
        <f>VLOOKUP(B166,nf,4,FALSE)</f>
        <v>4.0999999999999996</v>
      </c>
      <c r="H166">
        <f>VLOOKUP(B166,nf,5,FALSE)</f>
        <v>9.4</v>
      </c>
      <c r="I166">
        <f>VLOOKUP(B166,nf,6,FALSE)</f>
        <v>6.6</v>
      </c>
      <c r="J166">
        <f>E166+F166+G166+H166+I166</f>
        <v>57.7</v>
      </c>
      <c r="K166">
        <f>H166+I166</f>
        <v>16</v>
      </c>
      <c r="L166">
        <f>H166+I166+F166+G166</f>
        <v>30.200000000000003</v>
      </c>
      <c r="M166">
        <f>H166+I166+F166</f>
        <v>26.1</v>
      </c>
      <c r="N166">
        <f>H166+F166</f>
        <v>19.5</v>
      </c>
    </row>
    <row r="167" spans="1:14" x14ac:dyDescent="0.25">
      <c r="A167" t="s">
        <v>21</v>
      </c>
      <c r="B167" t="s">
        <v>131</v>
      </c>
      <c r="C167">
        <v>3900</v>
      </c>
      <c r="D167" t="s">
        <v>23</v>
      </c>
      <c r="E167">
        <f>VLOOKUP(B167,nf,2,FALSE)</f>
        <v>26.4</v>
      </c>
      <c r="F167">
        <f>VLOOKUP(B167,nf,3,FALSE)</f>
        <v>8.4</v>
      </c>
      <c r="G167">
        <f>VLOOKUP(B167,nf,4,FALSE)</f>
        <v>3.2</v>
      </c>
      <c r="H167">
        <f>VLOOKUP(B167,nf,5,FALSE)</f>
        <v>7.9</v>
      </c>
      <c r="I167">
        <f>VLOOKUP(B167,nf,6,FALSE)</f>
        <v>3.7</v>
      </c>
      <c r="J167">
        <f>E167+F167+G167+H167+I167</f>
        <v>49.6</v>
      </c>
      <c r="K167">
        <f>H167+I167</f>
        <v>11.600000000000001</v>
      </c>
      <c r="L167">
        <f>H167+I167+F167+G167</f>
        <v>23.2</v>
      </c>
      <c r="M167">
        <f>H167+I167+F167</f>
        <v>20</v>
      </c>
      <c r="N167">
        <f>H167+F167</f>
        <v>16.3</v>
      </c>
    </row>
    <row r="168" spans="1:14" x14ac:dyDescent="0.25">
      <c r="A168" t="s">
        <v>9</v>
      </c>
      <c r="B168" t="s">
        <v>89</v>
      </c>
      <c r="C168">
        <v>5100</v>
      </c>
      <c r="D168" t="s">
        <v>23</v>
      </c>
      <c r="E168">
        <f>VLOOKUP(B168,nf,2,FALSE)</f>
        <v>23.7</v>
      </c>
      <c r="F168">
        <f>VLOOKUP(B168,nf,3,FALSE)</f>
        <v>7.1</v>
      </c>
      <c r="G168">
        <f>VLOOKUP(B168,nf,4,FALSE)</f>
        <v>3</v>
      </c>
      <c r="H168">
        <f>VLOOKUP(B168,nf,5,FALSE)</f>
        <v>6.8</v>
      </c>
      <c r="I168">
        <f>VLOOKUP(B168,nf,6,FALSE)</f>
        <v>3.3</v>
      </c>
      <c r="J168">
        <f>E168+F168+G168+H168+I168</f>
        <v>43.899999999999991</v>
      </c>
      <c r="K168">
        <f>H168+I168</f>
        <v>10.1</v>
      </c>
      <c r="L168">
        <f>H168+I168+F168+G168</f>
        <v>20.2</v>
      </c>
      <c r="M168">
        <f>H168+I168+F168</f>
        <v>17.2</v>
      </c>
      <c r="N168">
        <f>H168+F168</f>
        <v>13.899999999999999</v>
      </c>
    </row>
    <row r="169" spans="1:14" x14ac:dyDescent="0.25">
      <c r="A169" t="s">
        <v>18</v>
      </c>
      <c r="B169" t="s">
        <v>234</v>
      </c>
      <c r="C169">
        <v>3500</v>
      </c>
      <c r="D169" t="s">
        <v>23</v>
      </c>
      <c r="E169">
        <f>VLOOKUP(B169,nf,2,FALSE)</f>
        <v>16.7</v>
      </c>
      <c r="F169">
        <f>VLOOKUP(B169,nf,3,FALSE)</f>
        <v>5.3</v>
      </c>
      <c r="G169">
        <f>VLOOKUP(B169,nf,4,FALSE)</f>
        <v>2.1</v>
      </c>
      <c r="H169">
        <f>VLOOKUP(B169,nf,5,FALSE)</f>
        <v>5.2</v>
      </c>
      <c r="I169">
        <f>VLOOKUP(B169,nf,6,FALSE)</f>
        <v>2.1</v>
      </c>
      <c r="J169">
        <f>E169+F169+G169+H169+I169</f>
        <v>31.400000000000002</v>
      </c>
      <c r="K169">
        <f>H169+I169</f>
        <v>7.3000000000000007</v>
      </c>
      <c r="L169">
        <f>H169+I169+F169+G169</f>
        <v>14.700000000000001</v>
      </c>
      <c r="M169">
        <f>H169+I169+F169</f>
        <v>12.600000000000001</v>
      </c>
      <c r="N169">
        <f>H169+F169</f>
        <v>10.5</v>
      </c>
    </row>
    <row r="170" spans="1:14" x14ac:dyDescent="0.25">
      <c r="A170" t="s">
        <v>21</v>
      </c>
      <c r="B170" t="s">
        <v>149</v>
      </c>
      <c r="C170">
        <v>3700</v>
      </c>
      <c r="D170" t="s">
        <v>23</v>
      </c>
      <c r="E170">
        <f>VLOOKUP(B170,nf,2,FALSE)</f>
        <v>13.5</v>
      </c>
      <c r="F170">
        <f>VLOOKUP(B170,nf,3,FALSE)</f>
        <v>4.5999999999999996</v>
      </c>
      <c r="G170">
        <f>VLOOKUP(B170,nf,4,FALSE)</f>
        <v>1.7</v>
      </c>
      <c r="H170">
        <f>VLOOKUP(B170,nf,5,FALSE)</f>
        <v>4.0999999999999996</v>
      </c>
      <c r="I170">
        <f>VLOOKUP(B170,nf,6,FALSE)</f>
        <v>2.4</v>
      </c>
      <c r="J170">
        <f>E170+F170+G170+H170+I170</f>
        <v>26.299999999999997</v>
      </c>
      <c r="K170">
        <f>H170+I170</f>
        <v>6.5</v>
      </c>
      <c r="L170">
        <f>H170+I170+F170+G170</f>
        <v>12.799999999999999</v>
      </c>
      <c r="M170">
        <f>H170+I170+F170</f>
        <v>11.1</v>
      </c>
      <c r="N170">
        <f>H170+F170</f>
        <v>8.6999999999999993</v>
      </c>
    </row>
    <row r="171" spans="1:14" x14ac:dyDescent="0.25">
      <c r="A171" t="s">
        <v>3</v>
      </c>
      <c r="B171" t="s">
        <v>157</v>
      </c>
      <c r="C171">
        <v>3600</v>
      </c>
      <c r="D171" t="s">
        <v>23</v>
      </c>
      <c r="E171">
        <f>VLOOKUP(B171,nf,2,FALSE)</f>
        <v>3.6</v>
      </c>
      <c r="F171">
        <f>VLOOKUP(B171,nf,3,FALSE)</f>
        <v>1.4</v>
      </c>
      <c r="G171">
        <f>VLOOKUP(B171,nf,4,FALSE)</f>
        <v>0.5</v>
      </c>
      <c r="H171">
        <f>VLOOKUP(B171,nf,5,FALSE)</f>
        <v>1.2</v>
      </c>
      <c r="I171">
        <f>VLOOKUP(B171,nf,6,FALSE)</f>
        <v>1</v>
      </c>
      <c r="J171">
        <f>E171+F171+G171+H171+I171</f>
        <v>7.7</v>
      </c>
      <c r="K171">
        <f>H171+I171</f>
        <v>2.2000000000000002</v>
      </c>
      <c r="L171">
        <f>H171+I171+F171+G171</f>
        <v>4.0999999999999996</v>
      </c>
      <c r="M171">
        <f>H171+I171+F171</f>
        <v>3.6</v>
      </c>
      <c r="N171">
        <f>H171+F171</f>
        <v>2.5999999999999996</v>
      </c>
    </row>
    <row r="172" spans="1:14" x14ac:dyDescent="0.25">
      <c r="A172" t="s">
        <v>3</v>
      </c>
      <c r="B172" t="s">
        <v>253</v>
      </c>
      <c r="C172">
        <v>3500</v>
      </c>
      <c r="D172" t="s">
        <v>23</v>
      </c>
      <c r="E172">
        <f>VLOOKUP(B172,nf,2,FALSE)</f>
        <v>1.7</v>
      </c>
      <c r="F172">
        <f>VLOOKUP(B172,nf,3,FALSE)</f>
        <v>0.5</v>
      </c>
      <c r="G172">
        <f>VLOOKUP(B172,nf,4,FALSE)</f>
        <v>0.2</v>
      </c>
      <c r="H172">
        <f>VLOOKUP(B172,nf,5,FALSE)</f>
        <v>0.5</v>
      </c>
      <c r="I172">
        <f>VLOOKUP(B172,nf,6,FALSE)</f>
        <v>0.3</v>
      </c>
      <c r="J172">
        <f>E172+F172+G172+H172+I172</f>
        <v>3.2</v>
      </c>
      <c r="K172">
        <f>H172+I172</f>
        <v>0.8</v>
      </c>
      <c r="L172">
        <f>H172+I172+F172+G172</f>
        <v>1.5</v>
      </c>
      <c r="M172">
        <f>H172+I172+F172</f>
        <v>1.3</v>
      </c>
      <c r="N172">
        <f>H172+F172</f>
        <v>1</v>
      </c>
    </row>
    <row r="173" spans="1:14" x14ac:dyDescent="0.25">
      <c r="A173" t="s">
        <v>9</v>
      </c>
      <c r="B173" t="s">
        <v>39</v>
      </c>
      <c r="C173">
        <v>7900</v>
      </c>
      <c r="D173" t="s">
        <v>19</v>
      </c>
      <c r="E173">
        <f>VLOOKUP(B173,nf,2,FALSE)</f>
        <v>35.1</v>
      </c>
      <c r="F173">
        <f>VLOOKUP(B173,nf,3,FALSE)</f>
        <v>19.100000000000001</v>
      </c>
      <c r="G173">
        <f>VLOOKUP(B173,nf,4,FALSE)</f>
        <v>6.6</v>
      </c>
      <c r="H173">
        <f>VLOOKUP(B173,nf,5,FALSE)</f>
        <v>15.7</v>
      </c>
      <c r="I173">
        <f>VLOOKUP(B173,nf,6,FALSE)</f>
        <v>4.2</v>
      </c>
      <c r="J173">
        <f>E173+F173+G173+H173+I173</f>
        <v>80.7</v>
      </c>
      <c r="K173">
        <f>H173+I173</f>
        <v>19.899999999999999</v>
      </c>
      <c r="L173">
        <f>H173+I173+F173+G173</f>
        <v>45.6</v>
      </c>
      <c r="M173">
        <f>H173+I173+F173</f>
        <v>39</v>
      </c>
      <c r="N173">
        <f>H173+F173</f>
        <v>34.799999999999997</v>
      </c>
    </row>
    <row r="174" spans="1:14" x14ac:dyDescent="0.25">
      <c r="A174" t="s">
        <v>18</v>
      </c>
      <c r="B174" t="s">
        <v>32</v>
      </c>
      <c r="C174">
        <v>8800</v>
      </c>
      <c r="D174" t="s">
        <v>19</v>
      </c>
      <c r="E174">
        <f>VLOOKUP(B174,nf,2,FALSE)</f>
        <v>34.700000000000003</v>
      </c>
      <c r="F174">
        <f>VLOOKUP(B174,nf,3,FALSE)</f>
        <v>19.100000000000001</v>
      </c>
      <c r="G174">
        <f>VLOOKUP(B174,nf,4,FALSE)</f>
        <v>6.6</v>
      </c>
      <c r="H174">
        <f>VLOOKUP(B174,nf,5,FALSE)</f>
        <v>15</v>
      </c>
      <c r="I174">
        <f>VLOOKUP(B174,nf,6,FALSE)</f>
        <v>4.5</v>
      </c>
      <c r="J174">
        <f>E174+F174+G174+H174+I174</f>
        <v>79.900000000000006</v>
      </c>
      <c r="K174">
        <f>H174+I174</f>
        <v>19.5</v>
      </c>
      <c r="L174">
        <f>H174+I174+F174+G174</f>
        <v>45.2</v>
      </c>
      <c r="M174">
        <f>H174+I174+F174</f>
        <v>38.6</v>
      </c>
      <c r="N174">
        <f>H174+F174</f>
        <v>34.1</v>
      </c>
    </row>
    <row r="175" spans="1:14" x14ac:dyDescent="0.25">
      <c r="A175" t="s">
        <v>3</v>
      </c>
      <c r="B175" t="s">
        <v>127</v>
      </c>
      <c r="C175">
        <v>4000</v>
      </c>
      <c r="D175" t="s">
        <v>19</v>
      </c>
      <c r="E175">
        <f>VLOOKUP(B175,nf,2,FALSE)</f>
        <v>27.3</v>
      </c>
      <c r="F175">
        <f>VLOOKUP(B175,nf,3,FALSE)</f>
        <v>10.6</v>
      </c>
      <c r="G175">
        <f>VLOOKUP(B175,nf,4,FALSE)</f>
        <v>4</v>
      </c>
      <c r="H175">
        <f>VLOOKUP(B175,nf,5,FALSE)</f>
        <v>9.3000000000000007</v>
      </c>
      <c r="I175">
        <f>VLOOKUP(B175,nf,6,FALSE)</f>
        <v>7.7</v>
      </c>
      <c r="J175">
        <f>E175+F175+G175+H175+I175</f>
        <v>58.900000000000006</v>
      </c>
      <c r="K175">
        <f>H175+I175</f>
        <v>17</v>
      </c>
      <c r="L175">
        <f>H175+I175+F175+G175</f>
        <v>31.6</v>
      </c>
      <c r="M175">
        <f>H175+I175+F175</f>
        <v>27.6</v>
      </c>
      <c r="N175">
        <f>H175+F175</f>
        <v>19.899999999999999</v>
      </c>
    </row>
    <row r="176" spans="1:14" x14ac:dyDescent="0.25">
      <c r="A176" t="s">
        <v>21</v>
      </c>
      <c r="B176" t="s">
        <v>125</v>
      </c>
      <c r="C176">
        <v>4000</v>
      </c>
      <c r="D176" t="s">
        <v>19</v>
      </c>
      <c r="E176">
        <f>VLOOKUP(B176,nf,2,FALSE)</f>
        <v>26.9</v>
      </c>
      <c r="F176">
        <f>VLOOKUP(B176,nf,3,FALSE)</f>
        <v>7</v>
      </c>
      <c r="G176">
        <f>VLOOKUP(B176,nf,4,FALSE)</f>
        <v>2.6</v>
      </c>
      <c r="H176">
        <f>VLOOKUP(B176,nf,5,FALSE)</f>
        <v>5.7</v>
      </c>
      <c r="I176">
        <f>VLOOKUP(B176,nf,6,FALSE)</f>
        <v>5.3</v>
      </c>
      <c r="J176">
        <f>E176+F176+G176+H176+I176</f>
        <v>47.5</v>
      </c>
      <c r="K176">
        <f>H176+I176</f>
        <v>11</v>
      </c>
      <c r="L176">
        <f>H176+I176+F176+G176</f>
        <v>20.6</v>
      </c>
      <c r="M176">
        <f>H176+I176+F176</f>
        <v>18</v>
      </c>
      <c r="N176">
        <f>H176+F176</f>
        <v>12.7</v>
      </c>
    </row>
    <row r="177" spans="1:14" x14ac:dyDescent="0.25">
      <c r="A177" t="s">
        <v>6</v>
      </c>
      <c r="B177" t="s">
        <v>130</v>
      </c>
      <c r="C177">
        <v>3900</v>
      </c>
      <c r="D177" t="s">
        <v>19</v>
      </c>
      <c r="E177">
        <f>VLOOKUP(B177,nf,2,FALSE)</f>
        <v>26.7</v>
      </c>
      <c r="F177">
        <f>VLOOKUP(B177,nf,3,FALSE)</f>
        <v>8.6</v>
      </c>
      <c r="G177">
        <f>VLOOKUP(B177,nf,4,FALSE)</f>
        <v>3.7</v>
      </c>
      <c r="H177">
        <f>VLOOKUP(B177,nf,5,FALSE)</f>
        <v>6.2</v>
      </c>
      <c r="I177">
        <f>VLOOKUP(B177,nf,6,FALSE)</f>
        <v>8.3000000000000007</v>
      </c>
      <c r="J177">
        <f>E177+F177+G177+H177+I177</f>
        <v>53.5</v>
      </c>
      <c r="K177">
        <f>H177+I177</f>
        <v>14.5</v>
      </c>
      <c r="L177">
        <f>H177+I177+F177+G177</f>
        <v>26.8</v>
      </c>
      <c r="M177">
        <f>H177+I177+F177</f>
        <v>23.1</v>
      </c>
      <c r="N177">
        <f>H177+F177</f>
        <v>14.8</v>
      </c>
    </row>
    <row r="178" spans="1:14" x14ac:dyDescent="0.25">
      <c r="A178" t="s">
        <v>3</v>
      </c>
      <c r="B178" t="s">
        <v>90</v>
      </c>
      <c r="C178">
        <v>5100</v>
      </c>
      <c r="D178" t="s">
        <v>19</v>
      </c>
      <c r="E178">
        <f>VLOOKUP(B178,nf,2,FALSE)</f>
        <v>25.9</v>
      </c>
      <c r="F178">
        <f>VLOOKUP(B178,nf,3,FALSE)</f>
        <v>10.9</v>
      </c>
      <c r="G178">
        <f>VLOOKUP(B178,nf,4,FALSE)</f>
        <v>4.3</v>
      </c>
      <c r="H178">
        <f>VLOOKUP(B178,nf,5,FALSE)</f>
        <v>10.7</v>
      </c>
      <c r="I178">
        <f>VLOOKUP(B178,nf,6,FALSE)</f>
        <v>5.8</v>
      </c>
      <c r="J178">
        <f>E178+F178+G178+H178+I178</f>
        <v>57.599999999999994</v>
      </c>
      <c r="K178">
        <f>H178+I178</f>
        <v>16.5</v>
      </c>
      <c r="L178">
        <f>H178+I178+F178+G178</f>
        <v>31.7</v>
      </c>
      <c r="M178">
        <f>H178+I178+F178</f>
        <v>27.4</v>
      </c>
      <c r="N178">
        <f>H178+F178</f>
        <v>21.6</v>
      </c>
    </row>
    <row r="179" spans="1:14" x14ac:dyDescent="0.25">
      <c r="A179" t="s">
        <v>21</v>
      </c>
      <c r="B179" t="s">
        <v>120</v>
      </c>
      <c r="C179">
        <v>4200</v>
      </c>
      <c r="D179" t="s">
        <v>19</v>
      </c>
      <c r="E179">
        <f>VLOOKUP(B179,nf,2,FALSE)</f>
        <v>20.7</v>
      </c>
      <c r="F179">
        <f>VLOOKUP(B179,nf,3,FALSE)</f>
        <v>9.1999999999999993</v>
      </c>
      <c r="G179">
        <f>VLOOKUP(B179,nf,4,FALSE)</f>
        <v>3.5</v>
      </c>
      <c r="H179">
        <f>VLOOKUP(B179,nf,5,FALSE)</f>
        <v>7.5</v>
      </c>
      <c r="I179">
        <f>VLOOKUP(B179,nf,6,FALSE)</f>
        <v>3</v>
      </c>
      <c r="J179">
        <f>E179+F179+G179+H179+I179</f>
        <v>43.9</v>
      </c>
      <c r="K179">
        <f>H179+I179</f>
        <v>10.5</v>
      </c>
      <c r="L179">
        <f>H179+I179+F179+G179</f>
        <v>23.2</v>
      </c>
      <c r="M179">
        <f>H179+I179+F179</f>
        <v>19.7</v>
      </c>
      <c r="N179">
        <f>H179+F179</f>
        <v>16.7</v>
      </c>
    </row>
    <row r="180" spans="1:14" x14ac:dyDescent="0.25">
      <c r="A180" t="s">
        <v>3</v>
      </c>
      <c r="B180" t="s">
        <v>137</v>
      </c>
      <c r="C180">
        <v>3900</v>
      </c>
      <c r="D180" t="s">
        <v>19</v>
      </c>
      <c r="E180">
        <f>VLOOKUP(B180,nf,2,FALSE)</f>
        <v>18.899999999999999</v>
      </c>
      <c r="F180">
        <f>VLOOKUP(B180,nf,3,FALSE)</f>
        <v>7.5</v>
      </c>
      <c r="G180">
        <f>VLOOKUP(B180,nf,4,FALSE)</f>
        <v>2.8</v>
      </c>
      <c r="H180">
        <f>VLOOKUP(B180,nf,5,FALSE)</f>
        <v>6.5</v>
      </c>
      <c r="I180">
        <f>VLOOKUP(B180,nf,6,FALSE)</f>
        <v>3.9</v>
      </c>
      <c r="J180">
        <f>E180+F180+G180+H180+I180</f>
        <v>39.6</v>
      </c>
      <c r="K180">
        <f>H180+I180</f>
        <v>10.4</v>
      </c>
      <c r="L180">
        <f>H180+I180+F180+G180</f>
        <v>20.7</v>
      </c>
      <c r="M180">
        <f>H180+I180+F180</f>
        <v>17.899999999999999</v>
      </c>
      <c r="N180">
        <f>H180+F180</f>
        <v>14</v>
      </c>
    </row>
    <row r="181" spans="1:14" x14ac:dyDescent="0.25">
      <c r="A181" t="s">
        <v>9</v>
      </c>
      <c r="B181" t="s">
        <v>183</v>
      </c>
      <c r="C181">
        <v>3500</v>
      </c>
      <c r="D181" t="s">
        <v>19</v>
      </c>
      <c r="E181">
        <f>VLOOKUP(B181,nf,2,FALSE)</f>
        <v>2.7</v>
      </c>
      <c r="F181">
        <f>VLOOKUP(B181,nf,3,FALSE)</f>
        <v>1</v>
      </c>
      <c r="G181">
        <f>VLOOKUP(B181,nf,4,FALSE)</f>
        <v>0.3</v>
      </c>
      <c r="H181">
        <f>VLOOKUP(B181,nf,5,FALSE)</f>
        <v>0.8</v>
      </c>
      <c r="I181">
        <f>VLOOKUP(B181,nf,6,FALSE)</f>
        <v>0.4</v>
      </c>
      <c r="J181">
        <f>E181+F181+G181+H181+I181</f>
        <v>5.2</v>
      </c>
      <c r="K181">
        <f>H181+I181</f>
        <v>1.2000000000000002</v>
      </c>
      <c r="L181">
        <f>H181+I181+F181+G181</f>
        <v>2.5</v>
      </c>
      <c r="M181">
        <f>H181+I181+F181</f>
        <v>2.2000000000000002</v>
      </c>
      <c r="N181">
        <f>H181+F181</f>
        <v>1.8</v>
      </c>
    </row>
    <row r="182" spans="1:14" x14ac:dyDescent="0.25">
      <c r="A182" t="s">
        <v>18</v>
      </c>
      <c r="B182" t="s">
        <v>258</v>
      </c>
      <c r="C182">
        <v>3500</v>
      </c>
      <c r="D182" t="s">
        <v>19</v>
      </c>
      <c r="E182">
        <f>VLOOKUP(B182,nf,2,FALSE)</f>
        <v>2.7</v>
      </c>
      <c r="F182">
        <f>VLOOKUP(B182,nf,3,FALSE)</f>
        <v>1.1000000000000001</v>
      </c>
      <c r="G182">
        <f>VLOOKUP(B182,nf,4,FALSE)</f>
        <v>0.4</v>
      </c>
      <c r="H182">
        <f>VLOOKUP(B182,nf,5,FALSE)</f>
        <v>0.8</v>
      </c>
      <c r="I182">
        <f>VLOOKUP(B182,nf,6,FALSE)</f>
        <v>0.4</v>
      </c>
      <c r="J182">
        <f>E182+F182+G182+H182+I182</f>
        <v>5.4</v>
      </c>
      <c r="K182">
        <f>H182+I182</f>
        <v>1.2000000000000002</v>
      </c>
      <c r="L182">
        <f>H182+I182+F182+G182</f>
        <v>2.7</v>
      </c>
      <c r="M182">
        <f>H182+I182+F182</f>
        <v>2.3000000000000003</v>
      </c>
      <c r="N182">
        <f>H182+F182</f>
        <v>1.9000000000000001</v>
      </c>
    </row>
    <row r="183" spans="1:14" x14ac:dyDescent="0.25">
      <c r="A183" t="s">
        <v>9</v>
      </c>
      <c r="B183" t="s">
        <v>263</v>
      </c>
      <c r="C183">
        <v>3500</v>
      </c>
      <c r="D183" t="s">
        <v>19</v>
      </c>
      <c r="E183">
        <f>VLOOKUP(B183,nf,2,FALSE)</f>
        <v>2.1</v>
      </c>
      <c r="F183">
        <f>VLOOKUP(B183,nf,3,FALSE)</f>
        <v>0.5</v>
      </c>
      <c r="G183">
        <f>VLOOKUP(B183,nf,4,FALSE)</f>
        <v>0.2</v>
      </c>
      <c r="H183">
        <f>VLOOKUP(B183,nf,5,FALSE)</f>
        <v>0.5</v>
      </c>
      <c r="I183">
        <f>VLOOKUP(B183,nf,6,FALSE)</f>
        <v>0.2</v>
      </c>
      <c r="J183">
        <f>E183+F183+G183+H183+I183</f>
        <v>3.5000000000000004</v>
      </c>
      <c r="K183">
        <f>H183+I183</f>
        <v>0.7</v>
      </c>
      <c r="L183">
        <f>H183+I183+F183+G183</f>
        <v>1.4</v>
      </c>
      <c r="M183">
        <f>H183+I183+F183</f>
        <v>1.2</v>
      </c>
      <c r="N183">
        <f>H183+F183</f>
        <v>1</v>
      </c>
    </row>
    <row r="184" spans="1:14" x14ac:dyDescent="0.25">
      <c r="A184" t="s">
        <v>21</v>
      </c>
      <c r="B184" t="s">
        <v>198</v>
      </c>
      <c r="C184">
        <v>3500</v>
      </c>
      <c r="D184" t="s">
        <v>19</v>
      </c>
      <c r="E184">
        <f>VLOOKUP(B184,nf,2,FALSE)</f>
        <v>0.1</v>
      </c>
      <c r="F184">
        <f>VLOOKUP(B184,nf,3,FALSE)</f>
        <v>0</v>
      </c>
      <c r="G184">
        <f>VLOOKUP(B184,nf,4,FALSE)</f>
        <v>0</v>
      </c>
      <c r="H184">
        <f>VLOOKUP(B184,nf,5,FALSE)</f>
        <v>0</v>
      </c>
      <c r="I184">
        <f>VLOOKUP(B184,nf,6,FALSE)</f>
        <v>0</v>
      </c>
      <c r="J184">
        <f>E184+F184+G184+H184+I184</f>
        <v>0.1</v>
      </c>
      <c r="K184">
        <f>H184+I184</f>
        <v>0</v>
      </c>
      <c r="L184">
        <f>H184+I184+F184+G184</f>
        <v>0</v>
      </c>
      <c r="M184">
        <f>H184+I184+F184</f>
        <v>0</v>
      </c>
      <c r="N184">
        <f>H184+F184</f>
        <v>0</v>
      </c>
    </row>
    <row r="185" spans="1:14" x14ac:dyDescent="0.25">
      <c r="A185" t="s">
        <v>6</v>
      </c>
      <c r="B185" t="s">
        <v>115</v>
      </c>
      <c r="C185">
        <v>4400</v>
      </c>
      <c r="D185" t="s">
        <v>19</v>
      </c>
      <c r="E185">
        <f>VLOOKUP(B185,nf,2,FALSE)</f>
        <v>0</v>
      </c>
      <c r="F185">
        <f>VLOOKUP(B185,nf,3,FALSE)</f>
        <v>0</v>
      </c>
      <c r="G185">
        <f>VLOOKUP(B185,nf,4,FALSE)</f>
        <v>0</v>
      </c>
      <c r="H185">
        <f>VLOOKUP(B185,nf,5,FALSE)</f>
        <v>0</v>
      </c>
      <c r="I185">
        <f>VLOOKUP(B185,nf,6,FALSE)</f>
        <v>0</v>
      </c>
      <c r="J185">
        <f>E185+F185+G185+H185+I185</f>
        <v>0</v>
      </c>
      <c r="K185">
        <f>H185+I185</f>
        <v>0</v>
      </c>
      <c r="L185">
        <f>H185+I185+F185+G185</f>
        <v>0</v>
      </c>
      <c r="M185">
        <f>H185+I185+F185</f>
        <v>0</v>
      </c>
      <c r="N185">
        <f>H185+F185</f>
        <v>0</v>
      </c>
    </row>
    <row r="186" spans="1:14" x14ac:dyDescent="0.25">
      <c r="A186" t="s">
        <v>3</v>
      </c>
      <c r="B186" t="s">
        <v>250</v>
      </c>
      <c r="C186">
        <v>3500</v>
      </c>
      <c r="D186" t="s">
        <v>19</v>
      </c>
      <c r="E186">
        <f>VLOOKUP(B186,nf,2,FALSE)</f>
        <v>0</v>
      </c>
      <c r="F186">
        <f>VLOOKUP(B186,nf,3,FALSE)</f>
        <v>0</v>
      </c>
      <c r="G186">
        <f>VLOOKUP(B186,nf,4,FALSE)</f>
        <v>0</v>
      </c>
      <c r="H186">
        <f>VLOOKUP(B186,nf,5,FALSE)</f>
        <v>0</v>
      </c>
      <c r="I186">
        <f>VLOOKUP(B186,nf,6,FALSE)</f>
        <v>0</v>
      </c>
      <c r="J186">
        <f>E186+F186+G186+H186+I186</f>
        <v>0</v>
      </c>
      <c r="K186">
        <f>H186+I186</f>
        <v>0</v>
      </c>
      <c r="L186">
        <f>H186+I186+F186+G186</f>
        <v>0</v>
      </c>
      <c r="M186">
        <f>H186+I186+F186</f>
        <v>0</v>
      </c>
      <c r="N186">
        <f>H186+F186</f>
        <v>0</v>
      </c>
    </row>
    <row r="187" spans="1:14" x14ac:dyDescent="0.25">
      <c r="A187" t="s">
        <v>9</v>
      </c>
      <c r="B187" t="s">
        <v>28</v>
      </c>
      <c r="C187">
        <v>9300</v>
      </c>
      <c r="D187" t="s">
        <v>10</v>
      </c>
      <c r="E187">
        <f>VLOOKUP(B187,nf,2,FALSE)</f>
        <v>37</v>
      </c>
      <c r="F187">
        <f>VLOOKUP(B187,nf,3,FALSE)</f>
        <v>22.6</v>
      </c>
      <c r="G187">
        <f>VLOOKUP(B187,nf,4,FALSE)</f>
        <v>8.1</v>
      </c>
      <c r="H187">
        <f>VLOOKUP(B187,nf,5,FALSE)</f>
        <v>18.7</v>
      </c>
      <c r="I187">
        <f>VLOOKUP(B187,nf,6,FALSE)</f>
        <v>4.0999999999999996</v>
      </c>
      <c r="J187">
        <f>E187+F187+G187+H187+I187</f>
        <v>90.5</v>
      </c>
      <c r="K187">
        <f>H187+I187</f>
        <v>22.799999999999997</v>
      </c>
      <c r="L187">
        <f>H187+I187+F187+G187</f>
        <v>53.5</v>
      </c>
      <c r="M187">
        <f>H187+I187+F187</f>
        <v>45.4</v>
      </c>
      <c r="N187">
        <f>H187+F187</f>
        <v>41.3</v>
      </c>
    </row>
    <row r="188" spans="1:14" x14ac:dyDescent="0.25">
      <c r="A188" t="s">
        <v>18</v>
      </c>
      <c r="B188" t="s">
        <v>52</v>
      </c>
      <c r="C188">
        <v>7000</v>
      </c>
      <c r="D188" t="s">
        <v>10</v>
      </c>
      <c r="E188">
        <f>VLOOKUP(B188,nf,2,FALSE)</f>
        <v>35.200000000000003</v>
      </c>
      <c r="F188">
        <f>VLOOKUP(B188,nf,3,FALSE)</f>
        <v>17.3</v>
      </c>
      <c r="G188">
        <f>VLOOKUP(B188,nf,4,FALSE)</f>
        <v>6.4</v>
      </c>
      <c r="H188">
        <f>VLOOKUP(B188,nf,5,FALSE)</f>
        <v>15.1</v>
      </c>
      <c r="I188">
        <f>VLOOKUP(B188,nf,6,FALSE)</f>
        <v>3</v>
      </c>
      <c r="J188">
        <f>E188+F188+G188+H188+I188</f>
        <v>77</v>
      </c>
      <c r="K188">
        <f>H188+I188</f>
        <v>18.100000000000001</v>
      </c>
      <c r="L188">
        <f>H188+I188+F188+G188</f>
        <v>41.800000000000004</v>
      </c>
      <c r="M188">
        <f>H188+I188+F188</f>
        <v>35.400000000000006</v>
      </c>
      <c r="N188">
        <f>H188+F188</f>
        <v>32.4</v>
      </c>
    </row>
    <row r="189" spans="1:14" x14ac:dyDescent="0.25">
      <c r="A189" t="s">
        <v>21</v>
      </c>
      <c r="B189" t="s">
        <v>82</v>
      </c>
      <c r="C189">
        <v>5400</v>
      </c>
      <c r="D189" t="s">
        <v>10</v>
      </c>
      <c r="E189">
        <f>VLOOKUP(B189,nf,2,FALSE)</f>
        <v>29.5</v>
      </c>
      <c r="F189">
        <f>VLOOKUP(B189,nf,3,FALSE)</f>
        <v>10.7</v>
      </c>
      <c r="G189">
        <f>VLOOKUP(B189,nf,4,FALSE)</f>
        <v>4</v>
      </c>
      <c r="H189">
        <f>VLOOKUP(B189,nf,5,FALSE)</f>
        <v>9.3000000000000007</v>
      </c>
      <c r="I189">
        <f>VLOOKUP(B189,nf,6,FALSE)</f>
        <v>6.7</v>
      </c>
      <c r="J189">
        <f>E189+F189+G189+H189+I189</f>
        <v>60.2</v>
      </c>
      <c r="K189">
        <f>H189+I189</f>
        <v>16</v>
      </c>
      <c r="L189">
        <f>H189+I189+F189+G189</f>
        <v>30.7</v>
      </c>
      <c r="M189">
        <f>H189+I189+F189</f>
        <v>26.7</v>
      </c>
      <c r="N189">
        <f>H189+F189</f>
        <v>20</v>
      </c>
    </row>
    <row r="190" spans="1:14" x14ac:dyDescent="0.25">
      <c r="A190" t="s">
        <v>6</v>
      </c>
      <c r="B190" t="s">
        <v>73</v>
      </c>
      <c r="C190">
        <v>5800</v>
      </c>
      <c r="D190" t="s">
        <v>10</v>
      </c>
      <c r="E190">
        <f>VLOOKUP(B190,nf,2,FALSE)</f>
        <v>25</v>
      </c>
      <c r="F190">
        <f>VLOOKUP(B190,nf,3,FALSE)</f>
        <v>9.6999999999999993</v>
      </c>
      <c r="G190">
        <f>VLOOKUP(B190,nf,4,FALSE)</f>
        <v>3.8</v>
      </c>
      <c r="H190">
        <f>VLOOKUP(B190,nf,5,FALSE)</f>
        <v>7.2</v>
      </c>
      <c r="I190">
        <f>VLOOKUP(B190,nf,6,FALSE)</f>
        <v>7.3</v>
      </c>
      <c r="J190">
        <f>E190+F190+G190+H190+I190</f>
        <v>53</v>
      </c>
      <c r="K190">
        <f>H190+I190</f>
        <v>14.5</v>
      </c>
      <c r="L190">
        <f>H190+I190+F190+G190</f>
        <v>28</v>
      </c>
      <c r="M190">
        <f>H190+I190+F190</f>
        <v>24.2</v>
      </c>
      <c r="N190">
        <f>H190+F190</f>
        <v>16.899999999999999</v>
      </c>
    </row>
    <row r="191" spans="1:14" x14ac:dyDescent="0.25">
      <c r="A191" t="s">
        <v>18</v>
      </c>
      <c r="B191" t="s">
        <v>164</v>
      </c>
      <c r="C191">
        <v>3600</v>
      </c>
      <c r="D191" t="s">
        <v>10</v>
      </c>
      <c r="E191">
        <f>VLOOKUP(B191,nf,2,FALSE)</f>
        <v>24.7</v>
      </c>
      <c r="F191">
        <f>VLOOKUP(B191,nf,3,FALSE)</f>
        <v>8.3000000000000007</v>
      </c>
      <c r="G191">
        <f>VLOOKUP(B191,nf,4,FALSE)</f>
        <v>3.1</v>
      </c>
      <c r="H191">
        <f>VLOOKUP(B191,nf,5,FALSE)</f>
        <v>7</v>
      </c>
      <c r="I191">
        <f>VLOOKUP(B191,nf,6,FALSE)</f>
        <v>2.2999999999999998</v>
      </c>
      <c r="J191">
        <f>E191+F191+G191+H191+I191</f>
        <v>45.4</v>
      </c>
      <c r="K191">
        <f>H191+I191</f>
        <v>9.3000000000000007</v>
      </c>
      <c r="L191">
        <f>H191+I191+F191+G191</f>
        <v>20.700000000000003</v>
      </c>
      <c r="M191">
        <f>H191+I191+F191</f>
        <v>17.600000000000001</v>
      </c>
      <c r="N191">
        <f>H191+F191</f>
        <v>15.3</v>
      </c>
    </row>
    <row r="192" spans="1:14" x14ac:dyDescent="0.25">
      <c r="A192" t="s">
        <v>3</v>
      </c>
      <c r="B192" t="s">
        <v>97</v>
      </c>
      <c r="C192">
        <v>4900</v>
      </c>
      <c r="D192" t="s">
        <v>10</v>
      </c>
      <c r="E192">
        <f>VLOOKUP(B192,nf,2,FALSE)</f>
        <v>24.4</v>
      </c>
      <c r="F192">
        <f>VLOOKUP(B192,nf,3,FALSE)</f>
        <v>7.1</v>
      </c>
      <c r="G192">
        <f>VLOOKUP(B192,nf,4,FALSE)</f>
        <v>2.8</v>
      </c>
      <c r="H192">
        <f>VLOOKUP(B192,nf,5,FALSE)</f>
        <v>4.7</v>
      </c>
      <c r="I192">
        <f>VLOOKUP(B192,nf,6,FALSE)</f>
        <v>7.1</v>
      </c>
      <c r="J192">
        <f>E192+F192+G192+H192+I192</f>
        <v>46.1</v>
      </c>
      <c r="K192">
        <f>H192+I192</f>
        <v>11.8</v>
      </c>
      <c r="L192">
        <f>H192+I192+F192+G192</f>
        <v>21.7</v>
      </c>
      <c r="M192">
        <f>H192+I192+F192</f>
        <v>18.899999999999999</v>
      </c>
      <c r="N192">
        <f>H192+F192</f>
        <v>11.8</v>
      </c>
    </row>
    <row r="193" spans="1:14" x14ac:dyDescent="0.25">
      <c r="A193" t="s">
        <v>21</v>
      </c>
      <c r="B193" t="s">
        <v>189</v>
      </c>
      <c r="C193">
        <v>3500</v>
      </c>
      <c r="D193" t="s">
        <v>10</v>
      </c>
      <c r="E193">
        <f>VLOOKUP(B193,nf,2,FALSE)</f>
        <v>17.100000000000001</v>
      </c>
      <c r="F193">
        <f>VLOOKUP(B193,nf,3,FALSE)</f>
        <v>5.3</v>
      </c>
      <c r="G193">
        <f>VLOOKUP(B193,nf,4,FALSE)</f>
        <v>2</v>
      </c>
      <c r="H193">
        <f>VLOOKUP(B193,nf,5,FALSE)</f>
        <v>4.7</v>
      </c>
      <c r="I193">
        <f>VLOOKUP(B193,nf,6,FALSE)</f>
        <v>2.6</v>
      </c>
      <c r="J193">
        <f>E193+F193+G193+H193+I193</f>
        <v>31.700000000000003</v>
      </c>
      <c r="K193">
        <f>H193+I193</f>
        <v>7.3000000000000007</v>
      </c>
      <c r="L193">
        <f>H193+I193+F193+G193</f>
        <v>14.600000000000001</v>
      </c>
      <c r="M193">
        <f>H193+I193+F193</f>
        <v>12.600000000000001</v>
      </c>
      <c r="N193">
        <f>H193+F193</f>
        <v>10</v>
      </c>
    </row>
    <row r="194" spans="1:14" x14ac:dyDescent="0.25">
      <c r="A194" t="s">
        <v>3</v>
      </c>
      <c r="B194" t="s">
        <v>233</v>
      </c>
      <c r="C194">
        <v>3500</v>
      </c>
      <c r="D194" t="s">
        <v>10</v>
      </c>
      <c r="E194">
        <f>VLOOKUP(B194,nf,2,FALSE)</f>
        <v>14.4</v>
      </c>
      <c r="F194">
        <f>VLOOKUP(B194,nf,3,FALSE)</f>
        <v>3.7</v>
      </c>
      <c r="G194">
        <f>VLOOKUP(B194,nf,4,FALSE)</f>
        <v>1.5</v>
      </c>
      <c r="H194">
        <f>VLOOKUP(B194,nf,5,FALSE)</f>
        <v>3.6</v>
      </c>
      <c r="I194">
        <f>VLOOKUP(B194,nf,6,FALSE)</f>
        <v>3.8</v>
      </c>
      <c r="J194">
        <f>E194+F194+G194+H194+I194</f>
        <v>27.000000000000004</v>
      </c>
      <c r="K194">
        <f>H194+I194</f>
        <v>7.4</v>
      </c>
      <c r="L194">
        <f>H194+I194+F194+G194</f>
        <v>12.600000000000001</v>
      </c>
      <c r="M194">
        <f>H194+I194+F194</f>
        <v>11.100000000000001</v>
      </c>
      <c r="N194">
        <f>H194+F194</f>
        <v>7.3000000000000007</v>
      </c>
    </row>
    <row r="195" spans="1:14" x14ac:dyDescent="0.25">
      <c r="A195" t="s">
        <v>18</v>
      </c>
      <c r="B195" t="s">
        <v>201</v>
      </c>
      <c r="C195">
        <v>3500</v>
      </c>
      <c r="D195" t="s">
        <v>10</v>
      </c>
      <c r="E195">
        <f>VLOOKUP(B195,nf,2,FALSE)</f>
        <v>9.6999999999999993</v>
      </c>
      <c r="F195">
        <f>VLOOKUP(B195,nf,3,FALSE)</f>
        <v>4</v>
      </c>
      <c r="G195">
        <f>VLOOKUP(B195,nf,4,FALSE)</f>
        <v>1.4</v>
      </c>
      <c r="H195">
        <f>VLOOKUP(B195,nf,5,FALSE)</f>
        <v>3.5</v>
      </c>
      <c r="I195">
        <f>VLOOKUP(B195,nf,6,FALSE)</f>
        <v>1.1000000000000001</v>
      </c>
      <c r="J195">
        <f>E195+F195+G195+H195+I195</f>
        <v>19.700000000000003</v>
      </c>
      <c r="K195">
        <f>H195+I195</f>
        <v>4.5999999999999996</v>
      </c>
      <c r="L195">
        <f>H195+I195+F195+G195</f>
        <v>10</v>
      </c>
      <c r="M195">
        <f>H195+I195+F195</f>
        <v>8.6</v>
      </c>
      <c r="N195">
        <f>H195+F195</f>
        <v>7.5</v>
      </c>
    </row>
    <row r="196" spans="1:14" x14ac:dyDescent="0.25">
      <c r="A196" t="s">
        <v>3</v>
      </c>
      <c r="B196" t="s">
        <v>196</v>
      </c>
      <c r="C196">
        <v>3500</v>
      </c>
      <c r="D196" t="s">
        <v>10</v>
      </c>
      <c r="E196">
        <f>VLOOKUP(B196,nf,2,FALSE)</f>
        <v>1.1000000000000001</v>
      </c>
      <c r="F196">
        <f>VLOOKUP(B196,nf,3,FALSE)</f>
        <v>0.4</v>
      </c>
      <c r="G196">
        <f>VLOOKUP(B196,nf,4,FALSE)</f>
        <v>0.2</v>
      </c>
      <c r="H196">
        <f>VLOOKUP(B196,nf,5,FALSE)</f>
        <v>0.3</v>
      </c>
      <c r="I196">
        <f>VLOOKUP(B196,nf,6,FALSE)</f>
        <v>0.3</v>
      </c>
      <c r="J196">
        <f>E196+F196+G196+H196+I196</f>
        <v>2.2999999999999998</v>
      </c>
      <c r="K196">
        <f>H196+I196</f>
        <v>0.6</v>
      </c>
      <c r="L196">
        <f>H196+I196+F196+G196</f>
        <v>1.2</v>
      </c>
      <c r="M196">
        <f>H196+I196+F196</f>
        <v>1</v>
      </c>
      <c r="N196">
        <f>H196+F196</f>
        <v>0.7</v>
      </c>
    </row>
    <row r="197" spans="1:14" x14ac:dyDescent="0.25">
      <c r="A197" t="s">
        <v>9</v>
      </c>
      <c r="B197" t="s">
        <v>223</v>
      </c>
      <c r="C197">
        <v>3500</v>
      </c>
      <c r="D197" t="s">
        <v>10</v>
      </c>
      <c r="E197">
        <f>VLOOKUP(B197,nf,2,FALSE)</f>
        <v>0.7</v>
      </c>
      <c r="F197">
        <f>VLOOKUP(B197,nf,3,FALSE)</f>
        <v>0.2</v>
      </c>
      <c r="G197">
        <f>VLOOKUP(B197,nf,4,FALSE)</f>
        <v>0.1</v>
      </c>
      <c r="H197">
        <f>VLOOKUP(B197,nf,5,FALSE)</f>
        <v>0.2</v>
      </c>
      <c r="I197">
        <f>VLOOKUP(B197,nf,6,FALSE)</f>
        <v>0.1</v>
      </c>
      <c r="J197">
        <f>E197+F197+G197+H197+I197</f>
        <v>1.3</v>
      </c>
      <c r="K197">
        <f>H197+I197</f>
        <v>0.30000000000000004</v>
      </c>
      <c r="L197">
        <f>H197+I197+F197+G197</f>
        <v>0.6</v>
      </c>
      <c r="M197">
        <f>H197+I197+F197</f>
        <v>0.5</v>
      </c>
      <c r="N197">
        <f>H197+F197</f>
        <v>0.4</v>
      </c>
    </row>
    <row r="198" spans="1:14" x14ac:dyDescent="0.25">
      <c r="A198" t="s">
        <v>18</v>
      </c>
      <c r="B198" t="s">
        <v>259</v>
      </c>
      <c r="C198">
        <v>3500</v>
      </c>
      <c r="D198" t="s">
        <v>10</v>
      </c>
      <c r="E198">
        <f>VLOOKUP(B198,nf,2,FALSE)</f>
        <v>0.7</v>
      </c>
      <c r="F198">
        <f>VLOOKUP(B198,nf,3,FALSE)</f>
        <v>0.3</v>
      </c>
      <c r="G198">
        <f>VLOOKUP(B198,nf,4,FALSE)</f>
        <v>0.1</v>
      </c>
      <c r="H198">
        <f>VLOOKUP(B198,nf,5,FALSE)</f>
        <v>0.3</v>
      </c>
      <c r="I198">
        <f>VLOOKUP(B198,nf,6,FALSE)</f>
        <v>0.1</v>
      </c>
      <c r="J198">
        <f>E198+F198+G198+H198+I198</f>
        <v>1.5000000000000002</v>
      </c>
      <c r="K198">
        <f>H198+I198</f>
        <v>0.4</v>
      </c>
      <c r="L198">
        <f>H198+I198+F198+G198</f>
        <v>0.79999999999999993</v>
      </c>
      <c r="M198">
        <f>H198+I198+F198</f>
        <v>0.7</v>
      </c>
      <c r="N198">
        <f>H198+F198</f>
        <v>0.6</v>
      </c>
    </row>
    <row r="199" spans="1:14" x14ac:dyDescent="0.25">
      <c r="A199" t="s">
        <v>6</v>
      </c>
      <c r="B199" t="s">
        <v>152</v>
      </c>
      <c r="C199">
        <v>3700</v>
      </c>
      <c r="D199" t="s">
        <v>10</v>
      </c>
      <c r="E199">
        <f>VLOOKUP(B199,nf,2,FALSE)</f>
        <v>0</v>
      </c>
      <c r="F199">
        <f>VLOOKUP(B199,nf,3,FALSE)</f>
        <v>0</v>
      </c>
      <c r="G199">
        <f>VLOOKUP(B199,nf,4,FALSE)</f>
        <v>0</v>
      </c>
      <c r="H199">
        <f>VLOOKUP(B199,nf,5,FALSE)</f>
        <v>0</v>
      </c>
      <c r="I199">
        <f>VLOOKUP(B199,nf,6,FALSE)</f>
        <v>0</v>
      </c>
      <c r="J199">
        <f>E199+F199+G199+H199+I199</f>
        <v>0</v>
      </c>
      <c r="K199">
        <f>H199+I199</f>
        <v>0</v>
      </c>
      <c r="L199">
        <f>H199+I199+F199+G199</f>
        <v>0</v>
      </c>
      <c r="M199">
        <f>H199+I199+F199</f>
        <v>0</v>
      </c>
      <c r="N199">
        <f>H199+F199</f>
        <v>0</v>
      </c>
    </row>
    <row r="200" spans="1:14" x14ac:dyDescent="0.25">
      <c r="A200" t="s">
        <v>21</v>
      </c>
      <c r="B200" t="s">
        <v>229</v>
      </c>
      <c r="C200">
        <v>3500</v>
      </c>
      <c r="D200" t="s">
        <v>10</v>
      </c>
      <c r="E200">
        <f>VLOOKUP(B200,nf,2,FALSE)</f>
        <v>0</v>
      </c>
      <c r="F200">
        <f>VLOOKUP(B200,nf,3,FALSE)</f>
        <v>0</v>
      </c>
      <c r="G200">
        <f>VLOOKUP(B200,nf,4,FALSE)</f>
        <v>0</v>
      </c>
      <c r="H200">
        <f>VLOOKUP(B200,nf,5,FALSE)</f>
        <v>0</v>
      </c>
      <c r="I200">
        <f>VLOOKUP(B200,nf,6,FALSE)</f>
        <v>0</v>
      </c>
      <c r="J200">
        <f>E200+F200+G200+H200+I200</f>
        <v>0</v>
      </c>
      <c r="K200">
        <f>H200+I200</f>
        <v>0</v>
      </c>
      <c r="L200">
        <f>H200+I200+F200+G200</f>
        <v>0</v>
      </c>
      <c r="M200">
        <f>H200+I200+F200</f>
        <v>0</v>
      </c>
      <c r="N200">
        <f>H200+F200</f>
        <v>0</v>
      </c>
    </row>
    <row r="201" spans="1:14" x14ac:dyDescent="0.25">
      <c r="A201" t="s">
        <v>3</v>
      </c>
      <c r="B201" t="s">
        <v>50</v>
      </c>
      <c r="C201">
        <v>7200</v>
      </c>
      <c r="D201" t="s">
        <v>22</v>
      </c>
      <c r="E201">
        <v>32</v>
      </c>
      <c r="F201">
        <v>18.899999999999999</v>
      </c>
      <c r="G201">
        <v>7.7</v>
      </c>
      <c r="H201">
        <v>16</v>
      </c>
      <c r="I201">
        <v>9</v>
      </c>
      <c r="J201">
        <f>E201+F201+G201+H201+I201</f>
        <v>83.6</v>
      </c>
      <c r="K201">
        <f>H201+I201</f>
        <v>25</v>
      </c>
      <c r="L201">
        <f>H201+I201+F201+G201</f>
        <v>51.6</v>
      </c>
      <c r="M201">
        <f>H201+I201+F201</f>
        <v>43.9</v>
      </c>
      <c r="N201">
        <f>H201+F201</f>
        <v>34.9</v>
      </c>
    </row>
    <row r="202" spans="1:14" x14ac:dyDescent="0.25">
      <c r="A202" t="s">
        <v>21</v>
      </c>
      <c r="B202" t="s">
        <v>251</v>
      </c>
      <c r="C202">
        <v>3500</v>
      </c>
      <c r="D202" t="s">
        <v>22</v>
      </c>
      <c r="E202">
        <v>30</v>
      </c>
      <c r="F202">
        <v>10</v>
      </c>
      <c r="G202">
        <v>4</v>
      </c>
      <c r="H202">
        <v>9</v>
      </c>
      <c r="I202">
        <v>7</v>
      </c>
      <c r="J202">
        <f>E202+F202+G202+H202+I202</f>
        <v>60</v>
      </c>
      <c r="K202">
        <f>H202+I202</f>
        <v>16</v>
      </c>
      <c r="L202">
        <f>H202+I202+F202+G202</f>
        <v>30</v>
      </c>
      <c r="M202">
        <f>H202+I202+F202</f>
        <v>26</v>
      </c>
      <c r="N202">
        <f>H202+F202</f>
        <v>19</v>
      </c>
    </row>
    <row r="203" spans="1:14" x14ac:dyDescent="0.25">
      <c r="A203" t="s">
        <v>9</v>
      </c>
      <c r="B203" t="s">
        <v>81</v>
      </c>
      <c r="C203">
        <v>5500</v>
      </c>
      <c r="D203" t="s">
        <v>22</v>
      </c>
      <c r="E203">
        <f>VLOOKUP(B203,nf,2,FALSE)</f>
        <v>29.1</v>
      </c>
      <c r="F203">
        <f>VLOOKUP(B203,nf,3,FALSE)</f>
        <v>15</v>
      </c>
      <c r="G203">
        <f>VLOOKUP(B203,nf,4,FALSE)</f>
        <v>5.9</v>
      </c>
      <c r="H203">
        <f>VLOOKUP(B203,nf,5,FALSE)</f>
        <v>11.5</v>
      </c>
      <c r="I203">
        <f>VLOOKUP(B203,nf,6,FALSE)</f>
        <v>2.7</v>
      </c>
      <c r="J203">
        <f>E203+F203+G203+H203+I203</f>
        <v>64.2</v>
      </c>
      <c r="K203">
        <f>H203+I203</f>
        <v>14.2</v>
      </c>
      <c r="L203">
        <f>H203+I203+F203+G203</f>
        <v>35.1</v>
      </c>
      <c r="M203">
        <f>H203+I203+F203</f>
        <v>29.2</v>
      </c>
      <c r="N203">
        <f>H203+F203</f>
        <v>26.5</v>
      </c>
    </row>
    <row r="204" spans="1:14" x14ac:dyDescent="0.25">
      <c r="A204" t="s">
        <v>6</v>
      </c>
      <c r="B204" t="s">
        <v>61</v>
      </c>
      <c r="C204">
        <v>6800</v>
      </c>
      <c r="D204" t="s">
        <v>22</v>
      </c>
      <c r="E204">
        <f>VLOOKUP(B204,nf,2,FALSE)</f>
        <v>27.7</v>
      </c>
      <c r="F204">
        <f>VLOOKUP(B204,nf,3,FALSE)</f>
        <v>14.4</v>
      </c>
      <c r="G204">
        <f>VLOOKUP(B204,nf,4,FALSE)</f>
        <v>5.7</v>
      </c>
      <c r="H204">
        <f>VLOOKUP(B204,nf,5,FALSE)</f>
        <v>10.6</v>
      </c>
      <c r="I204">
        <f>VLOOKUP(B204,nf,6,FALSE)</f>
        <v>8.6999999999999993</v>
      </c>
      <c r="J204">
        <f>E204+F204+G204+H204+I204</f>
        <v>67.100000000000009</v>
      </c>
      <c r="K204">
        <f>H204+I204</f>
        <v>19.299999999999997</v>
      </c>
      <c r="L204">
        <f>H204+I204+F204+G204</f>
        <v>39.4</v>
      </c>
      <c r="M204">
        <f>H204+I204+F204</f>
        <v>33.699999999999996</v>
      </c>
      <c r="N204">
        <f>H204+F204</f>
        <v>25</v>
      </c>
    </row>
    <row r="205" spans="1:14" x14ac:dyDescent="0.25">
      <c r="A205" t="s">
        <v>18</v>
      </c>
      <c r="B205" t="s">
        <v>147</v>
      </c>
      <c r="C205">
        <v>3700</v>
      </c>
      <c r="D205" t="s">
        <v>22</v>
      </c>
      <c r="E205">
        <f>VLOOKUP(B205,nf,2,FALSE)</f>
        <v>26.6</v>
      </c>
      <c r="F205">
        <f>VLOOKUP(B205,nf,3,FALSE)</f>
        <v>8.6</v>
      </c>
      <c r="G205">
        <f>VLOOKUP(B205,nf,4,FALSE)</f>
        <v>3.2</v>
      </c>
      <c r="H205">
        <f>VLOOKUP(B205,nf,5,FALSE)</f>
        <v>8.1</v>
      </c>
      <c r="I205">
        <f>VLOOKUP(B205,nf,6,FALSE)</f>
        <v>4.3</v>
      </c>
      <c r="J205">
        <f>E205+F205+G205+H205+I205</f>
        <v>50.800000000000004</v>
      </c>
      <c r="K205">
        <f>H205+I205</f>
        <v>12.399999999999999</v>
      </c>
      <c r="L205">
        <f>H205+I205+F205+G205</f>
        <v>24.2</v>
      </c>
      <c r="M205">
        <f>H205+I205+F205</f>
        <v>21</v>
      </c>
      <c r="N205">
        <f>H205+F205</f>
        <v>16.7</v>
      </c>
    </row>
    <row r="206" spans="1:14" x14ac:dyDescent="0.25">
      <c r="A206" t="s">
        <v>18</v>
      </c>
      <c r="B206" t="s">
        <v>105</v>
      </c>
      <c r="C206">
        <v>4700</v>
      </c>
      <c r="D206" t="s">
        <v>22</v>
      </c>
      <c r="E206">
        <f>VLOOKUP(B206,nf,2,FALSE)</f>
        <v>22.3</v>
      </c>
      <c r="F206">
        <f>VLOOKUP(B206,nf,3,FALSE)</f>
        <v>11.6</v>
      </c>
      <c r="G206">
        <f>VLOOKUP(B206,nf,4,FALSE)</f>
        <v>4.0999999999999996</v>
      </c>
      <c r="H206">
        <f>VLOOKUP(B206,nf,5,FALSE)</f>
        <v>8.8000000000000007</v>
      </c>
      <c r="I206">
        <f>VLOOKUP(B206,nf,6,FALSE)</f>
        <v>3</v>
      </c>
      <c r="J206">
        <f>E206+F206+G206+H206+I206</f>
        <v>49.8</v>
      </c>
      <c r="K206">
        <f>H206+I206</f>
        <v>11.8</v>
      </c>
      <c r="L206">
        <f>H206+I206+F206+G206</f>
        <v>27.5</v>
      </c>
      <c r="M206">
        <f>H206+I206+F206</f>
        <v>23.4</v>
      </c>
      <c r="N206">
        <f>H206+F206</f>
        <v>20.399999999999999</v>
      </c>
    </row>
    <row r="207" spans="1:14" x14ac:dyDescent="0.25">
      <c r="A207" t="s">
        <v>9</v>
      </c>
      <c r="B207" t="s">
        <v>140</v>
      </c>
      <c r="C207">
        <v>3800</v>
      </c>
      <c r="D207" t="s">
        <v>22</v>
      </c>
      <c r="E207">
        <f>VLOOKUP(B207,nf,2,FALSE)</f>
        <v>22</v>
      </c>
      <c r="F207">
        <f>VLOOKUP(B207,nf,3,FALSE)</f>
        <v>10</v>
      </c>
      <c r="G207">
        <f>VLOOKUP(B207,nf,4,FALSE)</f>
        <v>3.9</v>
      </c>
      <c r="H207">
        <f>VLOOKUP(B207,nf,5,FALSE)</f>
        <v>8.5</v>
      </c>
      <c r="I207">
        <f>VLOOKUP(B207,nf,6,FALSE)</f>
        <v>2.2000000000000002</v>
      </c>
      <c r="J207">
        <f>E207+F207+G207+H207+I207</f>
        <v>46.6</v>
      </c>
      <c r="K207">
        <f>H207+I207</f>
        <v>10.7</v>
      </c>
      <c r="L207">
        <f>H207+I207+F207+G207</f>
        <v>24.599999999999998</v>
      </c>
      <c r="M207">
        <f>H207+I207+F207</f>
        <v>20.7</v>
      </c>
      <c r="N207">
        <f>H207+F207</f>
        <v>18.5</v>
      </c>
    </row>
    <row r="208" spans="1:14" x14ac:dyDescent="0.25">
      <c r="A208" t="s">
        <v>3</v>
      </c>
      <c r="B208" t="s">
        <v>161</v>
      </c>
      <c r="C208">
        <v>3600</v>
      </c>
      <c r="D208" t="s">
        <v>22</v>
      </c>
      <c r="E208">
        <f>VLOOKUP(B208,nf,2,FALSE)</f>
        <v>21.6</v>
      </c>
      <c r="F208">
        <f>VLOOKUP(B208,nf,3,FALSE)</f>
        <v>7.4</v>
      </c>
      <c r="G208">
        <f>VLOOKUP(B208,nf,4,FALSE)</f>
        <v>2.9</v>
      </c>
      <c r="H208">
        <f>VLOOKUP(B208,nf,5,FALSE)</f>
        <v>6.5</v>
      </c>
      <c r="I208">
        <f>VLOOKUP(B208,nf,6,FALSE)</f>
        <v>2.9</v>
      </c>
      <c r="J208">
        <f>E208+F208+G208+H208+I208</f>
        <v>41.3</v>
      </c>
      <c r="K208">
        <f>H208+I208</f>
        <v>9.4</v>
      </c>
      <c r="L208">
        <f>H208+I208+F208+G208</f>
        <v>19.7</v>
      </c>
      <c r="M208">
        <f>H208+I208+F208</f>
        <v>16.8</v>
      </c>
      <c r="N208">
        <f>H208+F208</f>
        <v>13.9</v>
      </c>
    </row>
    <row r="209" spans="1:14" x14ac:dyDescent="0.25">
      <c r="A209" t="s">
        <v>3</v>
      </c>
      <c r="B209" t="s">
        <v>154</v>
      </c>
      <c r="C209">
        <v>3700</v>
      </c>
      <c r="D209" t="s">
        <v>22</v>
      </c>
      <c r="E209">
        <f>VLOOKUP(B209,nf,2,FALSE)</f>
        <v>17.899999999999999</v>
      </c>
      <c r="F209">
        <f>VLOOKUP(B209,nf,3,FALSE)</f>
        <v>5.8</v>
      </c>
      <c r="G209">
        <f>VLOOKUP(B209,nf,4,FALSE)</f>
        <v>2.2999999999999998</v>
      </c>
      <c r="H209">
        <f>VLOOKUP(B209,nf,5,FALSE)</f>
        <v>4.7</v>
      </c>
      <c r="I209">
        <f>VLOOKUP(B209,nf,6,FALSE)</f>
        <v>4.8</v>
      </c>
      <c r="J209">
        <f>E209+F209+G209+H209+I209</f>
        <v>35.5</v>
      </c>
      <c r="K209">
        <f>H209+I209</f>
        <v>9.5</v>
      </c>
      <c r="L209">
        <f>H209+I209+F209+G209</f>
        <v>17.600000000000001</v>
      </c>
      <c r="M209">
        <f>H209+I209+F209</f>
        <v>15.3</v>
      </c>
      <c r="N209">
        <f>H209+F209</f>
        <v>10.5</v>
      </c>
    </row>
    <row r="210" spans="1:14" x14ac:dyDescent="0.25">
      <c r="A210" t="s">
        <v>6</v>
      </c>
      <c r="B210" t="s">
        <v>266</v>
      </c>
      <c r="C210">
        <v>3500</v>
      </c>
      <c r="D210" t="s">
        <v>22</v>
      </c>
      <c r="E210">
        <f>VLOOKUP(B210,nf,2,FALSE)</f>
        <v>6.5</v>
      </c>
      <c r="F210">
        <f>VLOOKUP(B210,nf,3,FALSE)</f>
        <v>2.2000000000000002</v>
      </c>
      <c r="G210">
        <f>VLOOKUP(B210,nf,4,FALSE)</f>
        <v>0.9</v>
      </c>
      <c r="H210">
        <f>VLOOKUP(B210,nf,5,FALSE)</f>
        <v>1.9</v>
      </c>
      <c r="I210">
        <f>VLOOKUP(B210,nf,6,FALSE)</f>
        <v>1.7</v>
      </c>
      <c r="J210">
        <f>E210+F210+G210+H210+I210</f>
        <v>13.2</v>
      </c>
      <c r="K210">
        <f>H210+I210</f>
        <v>3.5999999999999996</v>
      </c>
      <c r="L210">
        <f>H210+I210+F210+G210</f>
        <v>6.7</v>
      </c>
      <c r="M210">
        <f>H210+I210+F210</f>
        <v>5.8</v>
      </c>
      <c r="N210">
        <f>H210+F210</f>
        <v>4.0999999999999996</v>
      </c>
    </row>
    <row r="211" spans="1:14" x14ac:dyDescent="0.25">
      <c r="A211" t="s">
        <v>18</v>
      </c>
      <c r="B211" t="s">
        <v>235</v>
      </c>
      <c r="C211">
        <v>3500</v>
      </c>
      <c r="D211" t="s">
        <v>22</v>
      </c>
      <c r="E211">
        <f>VLOOKUP(B211,nf,2,FALSE)</f>
        <v>0.1</v>
      </c>
      <c r="F211">
        <f>VLOOKUP(B211,nf,3,FALSE)</f>
        <v>0</v>
      </c>
      <c r="G211">
        <f>VLOOKUP(B211,nf,4,FALSE)</f>
        <v>0</v>
      </c>
      <c r="H211">
        <f>VLOOKUP(B211,nf,5,FALSE)</f>
        <v>0</v>
      </c>
      <c r="I211">
        <f>VLOOKUP(B211,nf,6,FALSE)</f>
        <v>0</v>
      </c>
      <c r="J211">
        <f>E211+F211+G211+H211+I211</f>
        <v>0.1</v>
      </c>
      <c r="K211">
        <f>H211+I211</f>
        <v>0</v>
      </c>
      <c r="L211">
        <f>H211+I211+F211+G211</f>
        <v>0</v>
      </c>
      <c r="M211">
        <f>H211+I211+F211</f>
        <v>0</v>
      </c>
      <c r="N211">
        <f>H211+F211</f>
        <v>0</v>
      </c>
    </row>
    <row r="212" spans="1:14" x14ac:dyDescent="0.25">
      <c r="A212" t="s">
        <v>6</v>
      </c>
      <c r="B212" t="s">
        <v>214</v>
      </c>
      <c r="C212">
        <v>3500</v>
      </c>
      <c r="D212" t="s">
        <v>22</v>
      </c>
      <c r="E212">
        <f>VLOOKUP(B212,nf,2,FALSE)</f>
        <v>0</v>
      </c>
      <c r="F212">
        <f>VLOOKUP(B212,nf,3,FALSE)</f>
        <v>0</v>
      </c>
      <c r="G212">
        <f>VLOOKUP(B212,nf,4,FALSE)</f>
        <v>0</v>
      </c>
      <c r="H212">
        <f>VLOOKUP(B212,nf,5,FALSE)</f>
        <v>0</v>
      </c>
      <c r="I212">
        <f>VLOOKUP(B212,nf,6,FALSE)</f>
        <v>0</v>
      </c>
      <c r="J212">
        <f>E212+F212+G212+H212+I212</f>
        <v>0</v>
      </c>
      <c r="K212">
        <f>H212+I212</f>
        <v>0</v>
      </c>
      <c r="L212">
        <f>H212+I212+F212+G212</f>
        <v>0</v>
      </c>
      <c r="M212">
        <f>H212+I212+F212</f>
        <v>0</v>
      </c>
      <c r="N212">
        <f>H212+F212</f>
        <v>0</v>
      </c>
    </row>
    <row r="213" spans="1:14" x14ac:dyDescent="0.25">
      <c r="A213" t="s">
        <v>9</v>
      </c>
      <c r="B213" t="s">
        <v>215</v>
      </c>
      <c r="C213">
        <v>3500</v>
      </c>
      <c r="D213" t="s">
        <v>22</v>
      </c>
      <c r="E213">
        <f>VLOOKUP(B213,nf,2,FALSE)</f>
        <v>0</v>
      </c>
      <c r="F213">
        <f>VLOOKUP(B213,nf,3,FALSE)</f>
        <v>0</v>
      </c>
      <c r="G213">
        <f>VLOOKUP(B213,nf,4,FALSE)</f>
        <v>0</v>
      </c>
      <c r="H213">
        <f>VLOOKUP(B213,nf,5,FALSE)</f>
        <v>0</v>
      </c>
      <c r="I213">
        <f>VLOOKUP(B213,nf,6,FALSE)</f>
        <v>0</v>
      </c>
      <c r="J213">
        <f>E213+F213+G213+H213+I213</f>
        <v>0</v>
      </c>
      <c r="K213">
        <f>H213+I213</f>
        <v>0</v>
      </c>
      <c r="L213">
        <f>H213+I213+F213+G213</f>
        <v>0</v>
      </c>
      <c r="M213">
        <f>H213+I213+F213</f>
        <v>0</v>
      </c>
      <c r="N213">
        <f>H213+F213</f>
        <v>0</v>
      </c>
    </row>
    <row r="214" spans="1:14" x14ac:dyDescent="0.25">
      <c r="A214" t="s">
        <v>9</v>
      </c>
      <c r="B214" t="s">
        <v>29</v>
      </c>
      <c r="C214">
        <v>9300</v>
      </c>
      <c r="D214" t="s">
        <v>12</v>
      </c>
      <c r="E214">
        <f>VLOOKUP(B214,nf,2,FALSE)</f>
        <v>36.9</v>
      </c>
      <c r="F214">
        <f>VLOOKUP(B214,nf,3,FALSE)</f>
        <v>22.4</v>
      </c>
      <c r="G214">
        <f>VLOOKUP(B214,nf,4,FALSE)</f>
        <v>7.6</v>
      </c>
      <c r="H214">
        <f>VLOOKUP(B214,nf,5,FALSE)</f>
        <v>15.9</v>
      </c>
      <c r="I214">
        <f>VLOOKUP(B214,nf,6,FALSE)</f>
        <v>4.5999999999999996</v>
      </c>
      <c r="J214">
        <f>E214+F214+G214+H214+I214</f>
        <v>87.399999999999991</v>
      </c>
      <c r="K214">
        <f>H214+I214</f>
        <v>20.5</v>
      </c>
      <c r="L214">
        <f>H214+I214+F214+G214</f>
        <v>50.5</v>
      </c>
      <c r="M214">
        <f>H214+I214+F214</f>
        <v>42.9</v>
      </c>
      <c r="N214">
        <f>H214+F214</f>
        <v>38.299999999999997</v>
      </c>
    </row>
    <row r="215" spans="1:14" x14ac:dyDescent="0.25">
      <c r="A215" t="s">
        <v>18</v>
      </c>
      <c r="B215" t="s">
        <v>45</v>
      </c>
      <c r="C215">
        <v>7500</v>
      </c>
      <c r="D215" t="s">
        <v>12</v>
      </c>
      <c r="E215">
        <f>VLOOKUP(B215,nf,2,FALSE)</f>
        <v>36.4</v>
      </c>
      <c r="F215">
        <f>VLOOKUP(B215,nf,3,FALSE)</f>
        <v>20.6</v>
      </c>
      <c r="G215">
        <f>VLOOKUP(B215,nf,4,FALSE)</f>
        <v>7.4</v>
      </c>
      <c r="H215">
        <f>VLOOKUP(B215,nf,5,FALSE)</f>
        <v>16</v>
      </c>
      <c r="I215">
        <f>VLOOKUP(B215,nf,6,FALSE)</f>
        <v>4.5</v>
      </c>
      <c r="J215">
        <f>E215+F215+G215+H215+I215</f>
        <v>84.9</v>
      </c>
      <c r="K215">
        <f>H215+I215</f>
        <v>20.5</v>
      </c>
      <c r="L215">
        <f>H215+I215+F215+G215</f>
        <v>48.5</v>
      </c>
      <c r="M215">
        <f>H215+I215+F215</f>
        <v>41.1</v>
      </c>
      <c r="N215">
        <f>H215+F215</f>
        <v>36.6</v>
      </c>
    </row>
    <row r="216" spans="1:14" x14ac:dyDescent="0.25">
      <c r="A216" t="s">
        <v>21</v>
      </c>
      <c r="B216" t="s">
        <v>78</v>
      </c>
      <c r="C216">
        <v>5600</v>
      </c>
      <c r="D216" t="s">
        <v>12</v>
      </c>
      <c r="E216">
        <f>VLOOKUP(B216,nf,2,FALSE)</f>
        <v>32.6</v>
      </c>
      <c r="F216">
        <f>VLOOKUP(B216,nf,3,FALSE)</f>
        <v>14.6</v>
      </c>
      <c r="G216">
        <f>VLOOKUP(B216,nf,4,FALSE)</f>
        <v>5.6</v>
      </c>
      <c r="H216">
        <f>VLOOKUP(B216,nf,5,FALSE)</f>
        <v>11.5</v>
      </c>
      <c r="I216">
        <f>VLOOKUP(B216,nf,6,FALSE)</f>
        <v>4.5</v>
      </c>
      <c r="J216">
        <f>E216+F216+G216+H216+I216</f>
        <v>68.800000000000011</v>
      </c>
      <c r="K216">
        <f>H216+I216</f>
        <v>16</v>
      </c>
      <c r="L216">
        <f>H216+I216+F216+G216</f>
        <v>36.200000000000003</v>
      </c>
      <c r="M216">
        <f>H216+I216+F216</f>
        <v>30.6</v>
      </c>
      <c r="N216">
        <f>H216+F216</f>
        <v>26.1</v>
      </c>
    </row>
    <row r="217" spans="1:14" x14ac:dyDescent="0.25">
      <c r="A217" t="s">
        <v>9</v>
      </c>
      <c r="B217" t="s">
        <v>116</v>
      </c>
      <c r="C217">
        <v>4400</v>
      </c>
      <c r="D217" t="s">
        <v>12</v>
      </c>
      <c r="E217">
        <f>VLOOKUP(B217,nf,2,FALSE)</f>
        <v>31.3</v>
      </c>
      <c r="F217">
        <f>VLOOKUP(B217,nf,3,FALSE)</f>
        <v>11.6</v>
      </c>
      <c r="G217">
        <f>VLOOKUP(B217,nf,4,FALSE)</f>
        <v>4.5</v>
      </c>
      <c r="H217">
        <f>VLOOKUP(B217,nf,5,FALSE)</f>
        <v>9.5</v>
      </c>
      <c r="I217">
        <f>VLOOKUP(B217,nf,6,FALSE)</f>
        <v>3.2</v>
      </c>
      <c r="J217">
        <f>E217+F217+G217+H217+I217</f>
        <v>60.1</v>
      </c>
      <c r="K217">
        <f>H217+I217</f>
        <v>12.7</v>
      </c>
      <c r="L217">
        <f>H217+I217+F217+G217</f>
        <v>28.799999999999997</v>
      </c>
      <c r="M217">
        <f>H217+I217+F217</f>
        <v>24.299999999999997</v>
      </c>
      <c r="N217">
        <f>H217+F217</f>
        <v>21.1</v>
      </c>
    </row>
    <row r="218" spans="1:14" x14ac:dyDescent="0.25">
      <c r="A218" t="s">
        <v>6</v>
      </c>
      <c r="B218" t="s">
        <v>153</v>
      </c>
      <c r="C218">
        <v>3700</v>
      </c>
      <c r="D218" t="s">
        <v>12</v>
      </c>
      <c r="E218">
        <f>VLOOKUP(B218,nf,2,FALSE)</f>
        <v>23.5</v>
      </c>
      <c r="F218">
        <f>VLOOKUP(B218,nf,3,FALSE)</f>
        <v>6.2</v>
      </c>
      <c r="G218">
        <f>VLOOKUP(B218,nf,4,FALSE)</f>
        <v>2.5</v>
      </c>
      <c r="H218">
        <f>VLOOKUP(B218,nf,5,FALSE)</f>
        <v>3.9</v>
      </c>
      <c r="I218">
        <f>VLOOKUP(B218,nf,6,FALSE)</f>
        <v>7.3</v>
      </c>
      <c r="J218">
        <f>E218+F218+G218+H218+I218</f>
        <v>43.4</v>
      </c>
      <c r="K218">
        <f>H218+I218</f>
        <v>11.2</v>
      </c>
      <c r="L218">
        <f>H218+I218+F218+G218</f>
        <v>19.899999999999999</v>
      </c>
      <c r="M218">
        <f>H218+I218+F218</f>
        <v>17.399999999999999</v>
      </c>
      <c r="N218">
        <f>H218+F218</f>
        <v>10.1</v>
      </c>
    </row>
    <row r="219" spans="1:14" x14ac:dyDescent="0.25">
      <c r="A219" t="s">
        <v>3</v>
      </c>
      <c r="B219" t="s">
        <v>121</v>
      </c>
      <c r="C219">
        <v>4200</v>
      </c>
      <c r="D219" t="s">
        <v>12</v>
      </c>
      <c r="E219">
        <f>VLOOKUP(B219,nf,2,FALSE)</f>
        <v>21.8</v>
      </c>
      <c r="F219">
        <f>VLOOKUP(B219,nf,3,FALSE)</f>
        <v>10.8</v>
      </c>
      <c r="G219">
        <f>VLOOKUP(B219,nf,4,FALSE)</f>
        <v>4.3</v>
      </c>
      <c r="H219">
        <f>VLOOKUP(B219,nf,5,FALSE)</f>
        <v>8.3000000000000007</v>
      </c>
      <c r="I219">
        <f>VLOOKUP(B219,nf,6,FALSE)</f>
        <v>5.6</v>
      </c>
      <c r="J219">
        <f>E219+F219+G219+H219+I219</f>
        <v>50.800000000000004</v>
      </c>
      <c r="K219">
        <f>H219+I219</f>
        <v>13.9</v>
      </c>
      <c r="L219">
        <f>H219+I219+F219+G219</f>
        <v>29.000000000000004</v>
      </c>
      <c r="M219">
        <f>H219+I219+F219</f>
        <v>24.700000000000003</v>
      </c>
      <c r="N219">
        <f>H219+F219</f>
        <v>19.100000000000001</v>
      </c>
    </row>
    <row r="220" spans="1:14" x14ac:dyDescent="0.25">
      <c r="A220" t="s">
        <v>3</v>
      </c>
      <c r="B220" t="s">
        <v>165</v>
      </c>
      <c r="C220">
        <v>3600</v>
      </c>
      <c r="D220" t="s">
        <v>12</v>
      </c>
      <c r="E220">
        <f>VLOOKUP(B220,nf,2,FALSE)</f>
        <v>21.8</v>
      </c>
      <c r="F220">
        <f>VLOOKUP(B220,nf,3,FALSE)</f>
        <v>7</v>
      </c>
      <c r="G220">
        <f>VLOOKUP(B220,nf,4,FALSE)</f>
        <v>2.6</v>
      </c>
      <c r="H220">
        <f>VLOOKUP(B220,nf,5,FALSE)</f>
        <v>6.1</v>
      </c>
      <c r="I220">
        <f>VLOOKUP(B220,nf,6,FALSE)</f>
        <v>4.4000000000000004</v>
      </c>
      <c r="J220">
        <f>E220+F220+G220+H220+I220</f>
        <v>41.9</v>
      </c>
      <c r="K220">
        <f>H220+I220</f>
        <v>10.5</v>
      </c>
      <c r="L220">
        <f>H220+I220+F220+G220</f>
        <v>20.100000000000001</v>
      </c>
      <c r="M220">
        <f>H220+I220+F220</f>
        <v>17.5</v>
      </c>
      <c r="N220">
        <f>H220+F220</f>
        <v>13.1</v>
      </c>
    </row>
    <row r="221" spans="1:14" x14ac:dyDescent="0.25">
      <c r="A221" t="s">
        <v>18</v>
      </c>
      <c r="B221" t="s">
        <v>184</v>
      </c>
      <c r="C221">
        <v>3500</v>
      </c>
      <c r="D221" t="s">
        <v>12</v>
      </c>
      <c r="E221">
        <f>VLOOKUP(B221,nf,2,FALSE)</f>
        <v>13.9</v>
      </c>
      <c r="F221">
        <f>VLOOKUP(B221,nf,3,FALSE)</f>
        <v>5</v>
      </c>
      <c r="G221">
        <f>VLOOKUP(B221,nf,4,FALSE)</f>
        <v>1.9</v>
      </c>
      <c r="H221">
        <f>VLOOKUP(B221,nf,5,FALSE)</f>
        <v>4.5999999999999996</v>
      </c>
      <c r="I221">
        <f>VLOOKUP(B221,nf,6,FALSE)</f>
        <v>1.6</v>
      </c>
      <c r="J221">
        <f>E221+F221+G221+H221+I221</f>
        <v>27</v>
      </c>
      <c r="K221">
        <f>H221+I221</f>
        <v>6.1999999999999993</v>
      </c>
      <c r="L221">
        <f>H221+I221+F221+G221</f>
        <v>13.1</v>
      </c>
      <c r="M221">
        <f>H221+I221+F221</f>
        <v>11.2</v>
      </c>
      <c r="N221">
        <f>H221+F221</f>
        <v>9.6</v>
      </c>
    </row>
    <row r="222" spans="1:14" x14ac:dyDescent="0.25">
      <c r="A222" t="s">
        <v>21</v>
      </c>
      <c r="B222" t="s">
        <v>194</v>
      </c>
      <c r="C222">
        <v>3500</v>
      </c>
      <c r="D222" t="s">
        <v>12</v>
      </c>
      <c r="E222">
        <f>VLOOKUP(B222,nf,2,FALSE)</f>
        <v>11.5</v>
      </c>
      <c r="F222">
        <f>VLOOKUP(B222,nf,3,FALSE)</f>
        <v>4.2</v>
      </c>
      <c r="G222">
        <f>VLOOKUP(B222,nf,4,FALSE)</f>
        <v>1.6</v>
      </c>
      <c r="H222">
        <f>VLOOKUP(B222,nf,5,FALSE)</f>
        <v>3</v>
      </c>
      <c r="I222">
        <f>VLOOKUP(B222,nf,6,FALSE)</f>
        <v>3.3</v>
      </c>
      <c r="J222">
        <f>E222+F222+G222+H222+I222</f>
        <v>23.6</v>
      </c>
      <c r="K222">
        <f>H222+I222</f>
        <v>6.3</v>
      </c>
      <c r="L222">
        <f>H222+I222+F222+G222</f>
        <v>12.1</v>
      </c>
      <c r="M222">
        <f>H222+I222+F222</f>
        <v>10.5</v>
      </c>
      <c r="N222">
        <f>H222+F222</f>
        <v>7.2</v>
      </c>
    </row>
    <row r="223" spans="1:14" x14ac:dyDescent="0.25">
      <c r="A223" t="s">
        <v>3</v>
      </c>
      <c r="B223" t="s">
        <v>170</v>
      </c>
      <c r="C223">
        <v>3500</v>
      </c>
      <c r="D223" t="s">
        <v>12</v>
      </c>
      <c r="E223">
        <f>VLOOKUP(B223,nf,2,FALSE)</f>
        <v>1.4</v>
      </c>
      <c r="F223">
        <f>VLOOKUP(B223,nf,3,FALSE)</f>
        <v>0.4</v>
      </c>
      <c r="G223">
        <f>VLOOKUP(B223,nf,4,FALSE)</f>
        <v>0.1</v>
      </c>
      <c r="H223">
        <f>VLOOKUP(B223,nf,5,FALSE)</f>
        <v>0.4</v>
      </c>
      <c r="I223">
        <f>VLOOKUP(B223,nf,6,FALSE)</f>
        <v>0.3</v>
      </c>
      <c r="J223">
        <f>E223+F223+G223+H223+I223</f>
        <v>2.5999999999999996</v>
      </c>
      <c r="K223">
        <f>H223+I223</f>
        <v>0.7</v>
      </c>
      <c r="L223">
        <f>H223+I223+F223+G223</f>
        <v>1.2000000000000002</v>
      </c>
      <c r="M223">
        <f>H223+I223+F223</f>
        <v>1.1000000000000001</v>
      </c>
      <c r="N223">
        <f>H223+F223</f>
        <v>0.8</v>
      </c>
    </row>
    <row r="224" spans="1:14" x14ac:dyDescent="0.25">
      <c r="A224" t="s">
        <v>18</v>
      </c>
      <c r="B224" t="s">
        <v>173</v>
      </c>
      <c r="C224">
        <v>3500</v>
      </c>
      <c r="D224" t="s">
        <v>12</v>
      </c>
      <c r="E224">
        <f>VLOOKUP(B224,nf,2,FALSE)</f>
        <v>1</v>
      </c>
      <c r="F224">
        <f>VLOOKUP(B224,nf,3,FALSE)</f>
        <v>0.3</v>
      </c>
      <c r="G224">
        <f>VLOOKUP(B224,nf,4,FALSE)</f>
        <v>0.1</v>
      </c>
      <c r="H224">
        <f>VLOOKUP(B224,nf,5,FALSE)</f>
        <v>0.4</v>
      </c>
      <c r="I224">
        <f>VLOOKUP(B224,nf,6,FALSE)</f>
        <v>0.1</v>
      </c>
      <c r="J224">
        <f>E224+F224+G224+H224+I224</f>
        <v>1.9000000000000004</v>
      </c>
      <c r="K224">
        <f>H224+I224</f>
        <v>0.5</v>
      </c>
      <c r="L224">
        <f>H224+I224+F224+G224</f>
        <v>0.9</v>
      </c>
      <c r="M224">
        <f>H224+I224+F224</f>
        <v>0.8</v>
      </c>
      <c r="N224">
        <f>H224+F224</f>
        <v>0.7</v>
      </c>
    </row>
    <row r="225" spans="1:14" x14ac:dyDescent="0.25">
      <c r="A225" t="s">
        <v>9</v>
      </c>
      <c r="B225" t="s">
        <v>243</v>
      </c>
      <c r="C225">
        <v>3500</v>
      </c>
      <c r="D225" t="s">
        <v>12</v>
      </c>
      <c r="E225">
        <f>VLOOKUP(B225,nf,2,FALSE)</f>
        <v>1</v>
      </c>
      <c r="F225">
        <f>VLOOKUP(B225,nf,3,FALSE)</f>
        <v>0.4</v>
      </c>
      <c r="G225">
        <f>VLOOKUP(B225,nf,4,FALSE)</f>
        <v>0.1</v>
      </c>
      <c r="H225">
        <f>VLOOKUP(B225,nf,5,FALSE)</f>
        <v>0.3</v>
      </c>
      <c r="I225">
        <f>VLOOKUP(B225,nf,6,FALSE)</f>
        <v>0.1</v>
      </c>
      <c r="J225">
        <f>E225+F225+G225+H225+I225</f>
        <v>1.9000000000000001</v>
      </c>
      <c r="K225">
        <f>H225+I225</f>
        <v>0.4</v>
      </c>
      <c r="L225">
        <f>H225+I225+F225+G225</f>
        <v>0.9</v>
      </c>
      <c r="M225">
        <f>H225+I225+F225</f>
        <v>0.8</v>
      </c>
      <c r="N225">
        <f>H225+F225</f>
        <v>0.7</v>
      </c>
    </row>
    <row r="226" spans="1:14" x14ac:dyDescent="0.25">
      <c r="A226" t="s">
        <v>6</v>
      </c>
      <c r="B226" t="s">
        <v>156</v>
      </c>
      <c r="C226">
        <v>3700</v>
      </c>
      <c r="D226" t="s">
        <v>12</v>
      </c>
      <c r="E226">
        <f>VLOOKUP(B226,nf,2,FALSE)</f>
        <v>0.1</v>
      </c>
      <c r="F226">
        <f>VLOOKUP(B226,nf,3,FALSE)</f>
        <v>0</v>
      </c>
      <c r="G226">
        <f>VLOOKUP(B226,nf,4,FALSE)</f>
        <v>0</v>
      </c>
      <c r="H226">
        <f>VLOOKUP(B226,nf,5,FALSE)</f>
        <v>0</v>
      </c>
      <c r="I226">
        <f>VLOOKUP(B226,nf,6,FALSE)</f>
        <v>0</v>
      </c>
      <c r="J226">
        <f>E226+F226+G226+H226+I226</f>
        <v>0.1</v>
      </c>
      <c r="K226">
        <f>H226+I226</f>
        <v>0</v>
      </c>
      <c r="L226">
        <f>H226+I226+F226+G226</f>
        <v>0</v>
      </c>
      <c r="M226">
        <f>H226+I226+F226</f>
        <v>0</v>
      </c>
      <c r="N226">
        <f>H226+F226</f>
        <v>0</v>
      </c>
    </row>
    <row r="227" spans="1:14" x14ac:dyDescent="0.25">
      <c r="A227" t="s">
        <v>6</v>
      </c>
      <c r="B227" t="s">
        <v>74</v>
      </c>
      <c r="C227">
        <v>5700</v>
      </c>
      <c r="D227" t="s">
        <v>12</v>
      </c>
      <c r="E227">
        <f>VLOOKUP(B227,nf,2,FALSE)</f>
        <v>0</v>
      </c>
      <c r="F227">
        <f>VLOOKUP(B227,nf,3,FALSE)</f>
        <v>0</v>
      </c>
      <c r="G227">
        <f>VLOOKUP(B227,nf,4,FALSE)</f>
        <v>0</v>
      </c>
      <c r="H227">
        <f>VLOOKUP(B227,nf,5,FALSE)</f>
        <v>0</v>
      </c>
      <c r="I227">
        <f>VLOOKUP(B227,nf,6,FALSE)</f>
        <v>0</v>
      </c>
      <c r="J227">
        <f>E227+F227+G227+H227+I227</f>
        <v>0</v>
      </c>
      <c r="K227">
        <f>H227+I227</f>
        <v>0</v>
      </c>
      <c r="L227">
        <f>H227+I227+F227+G227</f>
        <v>0</v>
      </c>
      <c r="M227">
        <f>H227+I227+F227</f>
        <v>0</v>
      </c>
      <c r="N227">
        <f>H227+F227</f>
        <v>0</v>
      </c>
    </row>
    <row r="228" spans="1:14" x14ac:dyDescent="0.25">
      <c r="A228" t="s">
        <v>21</v>
      </c>
      <c r="B228" t="s">
        <v>244</v>
      </c>
      <c r="C228">
        <v>3500</v>
      </c>
      <c r="D228" t="s">
        <v>12</v>
      </c>
      <c r="E228">
        <f>VLOOKUP(B228,nf,2,FALSE)</f>
        <v>0</v>
      </c>
      <c r="F228">
        <f>VLOOKUP(B228,nf,3,FALSE)</f>
        <v>0</v>
      </c>
      <c r="G228">
        <f>VLOOKUP(B228,nf,4,FALSE)</f>
        <v>0</v>
      </c>
      <c r="H228">
        <f>VLOOKUP(B228,nf,5,FALSE)</f>
        <v>0</v>
      </c>
      <c r="I228">
        <f>VLOOKUP(B228,nf,6,FALSE)</f>
        <v>0</v>
      </c>
      <c r="J228">
        <f>E228+F228+G228+H228+I228</f>
        <v>0</v>
      </c>
      <c r="K228">
        <f>H228+I228</f>
        <v>0</v>
      </c>
      <c r="L228">
        <f>H228+I228+F228+G228</f>
        <v>0</v>
      </c>
      <c r="M228">
        <f>H228+I228+F228</f>
        <v>0</v>
      </c>
      <c r="N228">
        <f>H228+F228</f>
        <v>0</v>
      </c>
    </row>
    <row r="229" spans="1:14" x14ac:dyDescent="0.25">
      <c r="A229" t="s">
        <v>18</v>
      </c>
      <c r="B229" t="s">
        <v>272</v>
      </c>
      <c r="C229">
        <v>7500</v>
      </c>
      <c r="D229" t="s">
        <v>16</v>
      </c>
      <c r="E229">
        <f>VLOOKUP(B229,nf,2,FALSE)</f>
        <v>36.4</v>
      </c>
      <c r="F229">
        <f>VLOOKUP(B229,nf,3,FALSE)</f>
        <v>16.8</v>
      </c>
      <c r="G229">
        <f>VLOOKUP(B229,nf,4,FALSE)</f>
        <v>6.3</v>
      </c>
      <c r="H229">
        <f>VLOOKUP(B229,nf,5,FALSE)</f>
        <v>14.6</v>
      </c>
      <c r="I229">
        <f>VLOOKUP(B229,nf,6,FALSE)</f>
        <v>4.8</v>
      </c>
      <c r="J229">
        <f>E229+F229+G229+H229+I229</f>
        <v>78.899999999999991</v>
      </c>
      <c r="K229">
        <f>H229+I229</f>
        <v>19.399999999999999</v>
      </c>
      <c r="L229">
        <f>H229+I229+F229+G229</f>
        <v>42.5</v>
      </c>
      <c r="M229">
        <f>H229+I229+F229</f>
        <v>36.200000000000003</v>
      </c>
      <c r="N229">
        <f>H229+F229</f>
        <v>31.4</v>
      </c>
    </row>
    <row r="230" spans="1:14" x14ac:dyDescent="0.25">
      <c r="A230" t="s">
        <v>9</v>
      </c>
      <c r="B230" t="s">
        <v>31</v>
      </c>
      <c r="C230">
        <v>8900</v>
      </c>
      <c r="D230" t="s">
        <v>16</v>
      </c>
      <c r="E230">
        <f>VLOOKUP(B230,nf,2,FALSE)</f>
        <v>34.9</v>
      </c>
      <c r="F230">
        <f>VLOOKUP(B230,nf,3,FALSE)</f>
        <v>16.100000000000001</v>
      </c>
      <c r="G230">
        <f>VLOOKUP(B230,nf,4,FALSE)</f>
        <v>5.9</v>
      </c>
      <c r="H230">
        <f>VLOOKUP(B230,nf,5,FALSE)</f>
        <v>13.6</v>
      </c>
      <c r="I230">
        <f>VLOOKUP(B230,nf,6,FALSE)</f>
        <v>4.5999999999999996</v>
      </c>
      <c r="J230">
        <f>E230+F230+G230+H230+I230</f>
        <v>75.099999999999994</v>
      </c>
      <c r="K230">
        <f>H230+I230</f>
        <v>18.2</v>
      </c>
      <c r="L230">
        <f>H230+I230+F230+G230</f>
        <v>40.199999999999996</v>
      </c>
      <c r="M230">
        <f>H230+I230+F230</f>
        <v>34.299999999999997</v>
      </c>
      <c r="N230">
        <f>H230+F230</f>
        <v>29.700000000000003</v>
      </c>
    </row>
    <row r="231" spans="1:14" x14ac:dyDescent="0.25">
      <c r="A231" t="s">
        <v>21</v>
      </c>
      <c r="B231" t="s">
        <v>88</v>
      </c>
      <c r="C231">
        <v>5100</v>
      </c>
      <c r="D231" t="s">
        <v>16</v>
      </c>
      <c r="E231">
        <f>VLOOKUP(B231,nf,2,FALSE)</f>
        <v>34.1</v>
      </c>
      <c r="F231">
        <f>VLOOKUP(B231,nf,3,FALSE)</f>
        <v>10.1</v>
      </c>
      <c r="G231">
        <f>VLOOKUP(B231,nf,4,FALSE)</f>
        <v>4.2</v>
      </c>
      <c r="H231">
        <f>VLOOKUP(B231,nf,5,FALSE)</f>
        <v>9.3000000000000007</v>
      </c>
      <c r="I231">
        <f>VLOOKUP(B231,nf,6,FALSE)</f>
        <v>5.2</v>
      </c>
      <c r="J231">
        <f>E231+F231+G231+H231+I231</f>
        <v>62.900000000000006</v>
      </c>
      <c r="K231">
        <f>H231+I231</f>
        <v>14.5</v>
      </c>
      <c r="L231">
        <f>H231+I231+F231+G231</f>
        <v>28.8</v>
      </c>
      <c r="M231">
        <f>H231+I231+F231</f>
        <v>24.6</v>
      </c>
      <c r="N231">
        <f>H231+F231</f>
        <v>19.399999999999999</v>
      </c>
    </row>
    <row r="232" spans="1:14" x14ac:dyDescent="0.25">
      <c r="A232" t="s">
        <v>21</v>
      </c>
      <c r="B232" t="s">
        <v>255</v>
      </c>
      <c r="C232">
        <v>3500</v>
      </c>
      <c r="D232" t="s">
        <v>16</v>
      </c>
      <c r="E232">
        <f>VLOOKUP(B232,nf,2,FALSE)</f>
        <v>30.2</v>
      </c>
      <c r="F232">
        <f>VLOOKUP(B232,nf,3,FALSE)</f>
        <v>8.6</v>
      </c>
      <c r="G232">
        <f>VLOOKUP(B232,nf,4,FALSE)</f>
        <v>3.1</v>
      </c>
      <c r="H232">
        <f>VLOOKUP(B232,nf,5,FALSE)</f>
        <v>7.3</v>
      </c>
      <c r="I232">
        <f>VLOOKUP(B232,nf,6,FALSE)</f>
        <v>3.9</v>
      </c>
      <c r="J232">
        <f>E232+F232+G232+H232+I232</f>
        <v>53.099999999999994</v>
      </c>
      <c r="K232">
        <f>H232+I232</f>
        <v>11.2</v>
      </c>
      <c r="L232">
        <f>H232+I232+F232+G232</f>
        <v>22.9</v>
      </c>
      <c r="M232">
        <f>H232+I232+F232</f>
        <v>19.799999999999997</v>
      </c>
      <c r="N232">
        <f>H232+F232</f>
        <v>15.899999999999999</v>
      </c>
    </row>
    <row r="233" spans="1:14" x14ac:dyDescent="0.25">
      <c r="A233" t="s">
        <v>18</v>
      </c>
      <c r="B233" t="s">
        <v>168</v>
      </c>
      <c r="C233">
        <v>3600</v>
      </c>
      <c r="D233" t="s">
        <v>16</v>
      </c>
      <c r="E233">
        <f>VLOOKUP(B233,nf,2,FALSE)</f>
        <v>21.9</v>
      </c>
      <c r="F233">
        <f>VLOOKUP(B233,nf,3,FALSE)</f>
        <v>8.8000000000000007</v>
      </c>
      <c r="G233">
        <f>VLOOKUP(B233,nf,4,FALSE)</f>
        <v>3.4</v>
      </c>
      <c r="H233">
        <f>VLOOKUP(B233,nf,5,FALSE)</f>
        <v>8</v>
      </c>
      <c r="I233">
        <f>VLOOKUP(B233,nf,6,FALSE)</f>
        <v>2.2000000000000002</v>
      </c>
      <c r="J233">
        <f>E233+F233+G233+H233+I233</f>
        <v>44.300000000000004</v>
      </c>
      <c r="K233">
        <f>H233+I233</f>
        <v>10.199999999999999</v>
      </c>
      <c r="L233">
        <f>H233+I233+F233+G233</f>
        <v>22.4</v>
      </c>
      <c r="M233">
        <f>H233+I233+F233</f>
        <v>19</v>
      </c>
      <c r="N233">
        <f>H233+F233</f>
        <v>16.8</v>
      </c>
    </row>
    <row r="234" spans="1:14" x14ac:dyDescent="0.25">
      <c r="A234" t="s">
        <v>3</v>
      </c>
      <c r="B234" t="s">
        <v>204</v>
      </c>
      <c r="C234">
        <v>3500</v>
      </c>
      <c r="D234" t="s">
        <v>16</v>
      </c>
      <c r="E234">
        <f>VLOOKUP(B234,nf,2,FALSE)</f>
        <v>19.100000000000001</v>
      </c>
      <c r="F234">
        <f>VLOOKUP(B234,nf,3,FALSE)</f>
        <v>7</v>
      </c>
      <c r="G234">
        <f>VLOOKUP(B234,nf,4,FALSE)</f>
        <v>2.7</v>
      </c>
      <c r="H234">
        <f>VLOOKUP(B234,nf,5,FALSE)</f>
        <v>6.1</v>
      </c>
      <c r="I234">
        <f>VLOOKUP(B234,nf,6,FALSE)</f>
        <v>4.5999999999999996</v>
      </c>
      <c r="J234">
        <f>E234+F234+G234+H234+I234</f>
        <v>39.5</v>
      </c>
      <c r="K234">
        <f>H234+I234</f>
        <v>10.7</v>
      </c>
      <c r="L234">
        <f>H234+I234+F234+G234</f>
        <v>20.399999999999999</v>
      </c>
      <c r="M234">
        <f>H234+I234+F234</f>
        <v>17.7</v>
      </c>
      <c r="N234">
        <f>H234+F234</f>
        <v>13.1</v>
      </c>
    </row>
    <row r="235" spans="1:14" x14ac:dyDescent="0.25">
      <c r="A235" t="s">
        <v>9</v>
      </c>
      <c r="B235" t="s">
        <v>138</v>
      </c>
      <c r="C235">
        <v>3900</v>
      </c>
      <c r="D235" t="s">
        <v>16</v>
      </c>
      <c r="E235">
        <f>VLOOKUP(B235,nf,2,FALSE)</f>
        <v>16.399999999999999</v>
      </c>
      <c r="F235">
        <f>VLOOKUP(B235,nf,3,FALSE)</f>
        <v>5.6</v>
      </c>
      <c r="G235">
        <f>VLOOKUP(B235,nf,4,FALSE)</f>
        <v>2</v>
      </c>
      <c r="H235">
        <f>VLOOKUP(B235,nf,5,FALSE)</f>
        <v>5</v>
      </c>
      <c r="I235">
        <f>VLOOKUP(B235,nf,6,FALSE)</f>
        <v>1.9</v>
      </c>
      <c r="J235">
        <f>E235+F235+G235+H235+I235</f>
        <v>30.9</v>
      </c>
      <c r="K235">
        <f>H235+I235</f>
        <v>6.9</v>
      </c>
      <c r="L235">
        <f>H235+I235+F235+G235</f>
        <v>14.5</v>
      </c>
      <c r="M235">
        <f>H235+I235+F235</f>
        <v>12.5</v>
      </c>
      <c r="N235">
        <f>H235+F235</f>
        <v>10.6</v>
      </c>
    </row>
    <row r="236" spans="1:14" x14ac:dyDescent="0.25">
      <c r="A236" t="s">
        <v>3</v>
      </c>
      <c r="B236" t="s">
        <v>103</v>
      </c>
      <c r="C236">
        <v>4800</v>
      </c>
      <c r="D236" t="s">
        <v>16</v>
      </c>
      <c r="E236">
        <f>VLOOKUP(B236,nf,2,FALSE)</f>
        <v>11.9</v>
      </c>
      <c r="F236">
        <f>VLOOKUP(B236,nf,3,FALSE)</f>
        <v>3</v>
      </c>
      <c r="G236">
        <f>VLOOKUP(B236,nf,4,FALSE)</f>
        <v>1.2</v>
      </c>
      <c r="H236">
        <f>VLOOKUP(B236,nf,5,FALSE)</f>
        <v>2.4</v>
      </c>
      <c r="I236">
        <f>VLOOKUP(B236,nf,6,FALSE)</f>
        <v>3.2</v>
      </c>
      <c r="J236">
        <f>E236+F236+G236+H236+I236</f>
        <v>21.7</v>
      </c>
      <c r="K236">
        <f>H236+I236</f>
        <v>5.6</v>
      </c>
      <c r="L236">
        <f>H236+I236+F236+G236</f>
        <v>9.7999999999999989</v>
      </c>
      <c r="M236">
        <f>H236+I236+F236</f>
        <v>8.6</v>
      </c>
      <c r="N236">
        <f>H236+F236</f>
        <v>5.4</v>
      </c>
    </row>
    <row r="237" spans="1:14" x14ac:dyDescent="0.25">
      <c r="A237" t="s">
        <v>9</v>
      </c>
      <c r="B237" t="s">
        <v>238</v>
      </c>
      <c r="C237">
        <v>3500</v>
      </c>
      <c r="D237" t="s">
        <v>16</v>
      </c>
      <c r="E237">
        <f>VLOOKUP(B237,nf,2,FALSE)</f>
        <v>4</v>
      </c>
      <c r="F237">
        <f>VLOOKUP(B237,nf,3,FALSE)</f>
        <v>1</v>
      </c>
      <c r="G237">
        <f>VLOOKUP(B237,nf,4,FALSE)</f>
        <v>0.3</v>
      </c>
      <c r="H237">
        <f>VLOOKUP(B237,nf,5,FALSE)</f>
        <v>0.9</v>
      </c>
      <c r="I237">
        <f>VLOOKUP(B237,nf,6,FALSE)</f>
        <v>0.5</v>
      </c>
      <c r="J237">
        <f>E237+F237+G237+H237+I237</f>
        <v>6.7</v>
      </c>
      <c r="K237">
        <f>H237+I237</f>
        <v>1.4</v>
      </c>
      <c r="L237">
        <f>H237+I237+F237+G237</f>
        <v>2.6999999999999997</v>
      </c>
      <c r="M237">
        <f>H237+I237+F237</f>
        <v>2.4</v>
      </c>
      <c r="N237">
        <f>H237+F237</f>
        <v>1.9</v>
      </c>
    </row>
    <row r="238" spans="1:14" x14ac:dyDescent="0.25">
      <c r="A238" t="s">
        <v>21</v>
      </c>
      <c r="B238" t="s">
        <v>195</v>
      </c>
      <c r="C238">
        <v>3500</v>
      </c>
      <c r="D238" t="s">
        <v>16</v>
      </c>
      <c r="E238">
        <f>VLOOKUP(B238,nf,2,FALSE)</f>
        <v>1.5</v>
      </c>
      <c r="F238">
        <f>VLOOKUP(B238,nf,3,FALSE)</f>
        <v>0.5</v>
      </c>
      <c r="G238">
        <f>VLOOKUP(B238,nf,4,FALSE)</f>
        <v>0.2</v>
      </c>
      <c r="H238">
        <f>VLOOKUP(B238,nf,5,FALSE)</f>
        <v>0.5</v>
      </c>
      <c r="I238">
        <f>VLOOKUP(B238,nf,6,FALSE)</f>
        <v>0.2</v>
      </c>
      <c r="J238">
        <f>E238+F238+G238+H238+I238</f>
        <v>2.9000000000000004</v>
      </c>
      <c r="K238">
        <f>H238+I238</f>
        <v>0.7</v>
      </c>
      <c r="L238">
        <f>H238+I238+F238+G238</f>
        <v>1.4</v>
      </c>
      <c r="M238">
        <f>H238+I238+F238</f>
        <v>1.2</v>
      </c>
      <c r="N238">
        <f>H238+F238</f>
        <v>1</v>
      </c>
    </row>
    <row r="239" spans="1:14" x14ac:dyDescent="0.25">
      <c r="A239" t="s">
        <v>6</v>
      </c>
      <c r="B239" t="s">
        <v>192</v>
      </c>
      <c r="C239">
        <v>3500</v>
      </c>
      <c r="D239" t="s">
        <v>16</v>
      </c>
      <c r="E239">
        <f>VLOOKUP(B239,nf,2,FALSE)</f>
        <v>0.1</v>
      </c>
      <c r="F239">
        <f>VLOOKUP(B239,nf,3,FALSE)</f>
        <v>0</v>
      </c>
      <c r="G239">
        <f>VLOOKUP(B239,nf,4,FALSE)</f>
        <v>0</v>
      </c>
      <c r="H239">
        <f>VLOOKUP(B239,nf,5,FALSE)</f>
        <v>0</v>
      </c>
      <c r="I239">
        <f>VLOOKUP(B239,nf,6,FALSE)</f>
        <v>0</v>
      </c>
      <c r="J239">
        <f>E239+F239+G239+H239+I239</f>
        <v>0.1</v>
      </c>
      <c r="K239">
        <f>H239+I239</f>
        <v>0</v>
      </c>
      <c r="L239">
        <f>H239+I239+F239+G239</f>
        <v>0</v>
      </c>
      <c r="M239">
        <f>H239+I239+F239</f>
        <v>0</v>
      </c>
      <c r="N239">
        <f>H239+F239</f>
        <v>0</v>
      </c>
    </row>
    <row r="240" spans="1:14" x14ac:dyDescent="0.25">
      <c r="A240" t="s">
        <v>6</v>
      </c>
      <c r="B240" t="s">
        <v>67</v>
      </c>
      <c r="C240">
        <v>6200</v>
      </c>
      <c r="D240" t="s">
        <v>16</v>
      </c>
      <c r="E240">
        <f>VLOOKUP(B240,nf,2,FALSE)</f>
        <v>0</v>
      </c>
      <c r="F240">
        <f>VLOOKUP(B240,nf,3,FALSE)</f>
        <v>0</v>
      </c>
      <c r="G240">
        <f>VLOOKUP(B240,nf,4,FALSE)</f>
        <v>0</v>
      </c>
      <c r="H240">
        <f>VLOOKUP(B240,nf,5,FALSE)</f>
        <v>0</v>
      </c>
      <c r="I240">
        <f>VLOOKUP(B240,nf,6,FALSE)</f>
        <v>0</v>
      </c>
      <c r="J240">
        <f>E240+F240+G240+H240+I240</f>
        <v>0</v>
      </c>
      <c r="K240">
        <f>H240+I240</f>
        <v>0</v>
      </c>
      <c r="L240">
        <f>H240+I240+F240+G240</f>
        <v>0</v>
      </c>
      <c r="M240">
        <f>H240+I240+F240</f>
        <v>0</v>
      </c>
      <c r="N240">
        <f>H240+F240</f>
        <v>0</v>
      </c>
    </row>
    <row r="241" spans="1:14" x14ac:dyDescent="0.25">
      <c r="A241" t="s">
        <v>3</v>
      </c>
      <c r="B241" t="s">
        <v>122</v>
      </c>
      <c r="C241">
        <v>4100</v>
      </c>
      <c r="D241" t="s">
        <v>16</v>
      </c>
      <c r="E241">
        <f>VLOOKUP(B241,nf,2,FALSE)</f>
        <v>0</v>
      </c>
      <c r="F241">
        <f>VLOOKUP(B241,nf,3,FALSE)</f>
        <v>0</v>
      </c>
      <c r="G241">
        <f>VLOOKUP(B241,nf,4,FALSE)</f>
        <v>0</v>
      </c>
      <c r="H241">
        <f>VLOOKUP(B241,nf,5,FALSE)</f>
        <v>0</v>
      </c>
      <c r="I241">
        <f>VLOOKUP(B241,nf,6,FALSE)</f>
        <v>0</v>
      </c>
      <c r="J241">
        <f>E241+F241+G241+H241+I241</f>
        <v>0</v>
      </c>
      <c r="K241">
        <f>H241+I241</f>
        <v>0</v>
      </c>
      <c r="L241">
        <f>H241+I241+F241+G241</f>
        <v>0</v>
      </c>
      <c r="M241">
        <f>H241+I241+F241</f>
        <v>0</v>
      </c>
      <c r="N241">
        <f>H241+F241</f>
        <v>0</v>
      </c>
    </row>
    <row r="242" spans="1:14" x14ac:dyDescent="0.25">
      <c r="A242" t="s">
        <v>3</v>
      </c>
      <c r="B242" t="s">
        <v>205</v>
      </c>
      <c r="C242">
        <v>3500</v>
      </c>
      <c r="D242" t="s">
        <v>16</v>
      </c>
      <c r="E242">
        <f>VLOOKUP(B242,nf,2,FALSE)</f>
        <v>0</v>
      </c>
      <c r="F242">
        <f>VLOOKUP(B242,nf,3,FALSE)</f>
        <v>0</v>
      </c>
      <c r="G242">
        <f>VLOOKUP(B242,nf,4,FALSE)</f>
        <v>0</v>
      </c>
      <c r="H242">
        <f>VLOOKUP(B242,nf,5,FALSE)</f>
        <v>0</v>
      </c>
      <c r="I242">
        <f>VLOOKUP(B242,nf,6,FALSE)</f>
        <v>0</v>
      </c>
      <c r="J242">
        <f>E242+F242+G242+H242+I242</f>
        <v>0</v>
      </c>
      <c r="K242">
        <f>H242+I242</f>
        <v>0</v>
      </c>
      <c r="L242">
        <f>H242+I242+F242+G242</f>
        <v>0</v>
      </c>
      <c r="M242">
        <f>H242+I242+F242</f>
        <v>0</v>
      </c>
      <c r="N242">
        <f>H242+F242</f>
        <v>0</v>
      </c>
    </row>
    <row r="243" spans="1:14" x14ac:dyDescent="0.25">
      <c r="A243" t="s">
        <v>18</v>
      </c>
      <c r="B243" t="s">
        <v>219</v>
      </c>
      <c r="C243">
        <v>3500</v>
      </c>
      <c r="D243" t="s">
        <v>16</v>
      </c>
      <c r="E243">
        <f>VLOOKUP(B243,nf,2,FALSE)</f>
        <v>0</v>
      </c>
      <c r="F243">
        <f>VLOOKUP(B243,nf,3,FALSE)</f>
        <v>0</v>
      </c>
      <c r="G243">
        <f>VLOOKUP(B243,nf,4,FALSE)</f>
        <v>0</v>
      </c>
      <c r="H243">
        <f>VLOOKUP(B243,nf,5,FALSE)</f>
        <v>0</v>
      </c>
      <c r="I243">
        <f>VLOOKUP(B243,nf,6,FALSE)</f>
        <v>0</v>
      </c>
      <c r="J243">
        <f>E243+F243+G243+H243+I243</f>
        <v>0</v>
      </c>
      <c r="K243">
        <f>H243+I243</f>
        <v>0</v>
      </c>
      <c r="L243">
        <f>H243+I243+F243+G243</f>
        <v>0</v>
      </c>
      <c r="M243">
        <f>H243+I243+F243</f>
        <v>0</v>
      </c>
      <c r="N243">
        <f>H243+F243</f>
        <v>0</v>
      </c>
    </row>
  </sheetData>
  <sortState ref="A2:N243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workbookViewId="0">
      <selection sqref="A1:N1048576"/>
    </sheetView>
  </sheetViews>
  <sheetFormatPr defaultRowHeight="15" x14ac:dyDescent="0.25"/>
  <sheetData>
    <row r="1" spans="1:14" x14ac:dyDescent="0.25">
      <c r="A1" t="s">
        <v>0</v>
      </c>
      <c r="B1" t="s">
        <v>267</v>
      </c>
      <c r="C1" t="s">
        <v>1</v>
      </c>
      <c r="D1" t="s">
        <v>2</v>
      </c>
      <c r="E1" t="s">
        <v>269</v>
      </c>
      <c r="F1" t="s">
        <v>270</v>
      </c>
      <c r="G1" t="s">
        <v>283</v>
      </c>
      <c r="H1" t="s">
        <v>284</v>
      </c>
      <c r="I1" t="s">
        <v>271</v>
      </c>
      <c r="J1">
        <v>1</v>
      </c>
      <c r="K1">
        <v>2</v>
      </c>
      <c r="L1">
        <v>3</v>
      </c>
      <c r="M1">
        <v>4</v>
      </c>
      <c r="N1">
        <v>5</v>
      </c>
    </row>
    <row r="2" spans="1:14" x14ac:dyDescent="0.25">
      <c r="A2" t="s">
        <v>9</v>
      </c>
      <c r="B2" t="s">
        <v>40</v>
      </c>
      <c r="C2">
        <v>7800</v>
      </c>
      <c r="D2" t="s">
        <v>5</v>
      </c>
      <c r="E2">
        <v>32.6</v>
      </c>
      <c r="F2">
        <v>21.8</v>
      </c>
      <c r="G2">
        <v>7.8</v>
      </c>
      <c r="H2">
        <v>16.2</v>
      </c>
      <c r="I2">
        <v>3.4</v>
      </c>
      <c r="J2">
        <v>81.800000000000011</v>
      </c>
      <c r="K2">
        <v>19.599999999999998</v>
      </c>
      <c r="L2">
        <v>49.199999999999996</v>
      </c>
      <c r="M2">
        <v>41.4</v>
      </c>
      <c r="N2">
        <v>38</v>
      </c>
    </row>
    <row r="3" spans="1:14" x14ac:dyDescent="0.25">
      <c r="A3" t="s">
        <v>18</v>
      </c>
      <c r="B3" t="s">
        <v>69</v>
      </c>
      <c r="C3">
        <v>6000</v>
      </c>
      <c r="D3" t="s">
        <v>5</v>
      </c>
      <c r="E3">
        <v>31.6</v>
      </c>
      <c r="F3">
        <v>14.5</v>
      </c>
      <c r="G3">
        <v>5.0999999999999996</v>
      </c>
      <c r="H3">
        <v>12.3</v>
      </c>
      <c r="I3">
        <v>3</v>
      </c>
      <c r="J3">
        <v>66.5</v>
      </c>
      <c r="K3">
        <v>15.3</v>
      </c>
      <c r="L3">
        <v>34.9</v>
      </c>
      <c r="M3">
        <v>29.8</v>
      </c>
      <c r="N3">
        <v>26.8</v>
      </c>
    </row>
    <row r="4" spans="1:14" x14ac:dyDescent="0.25">
      <c r="A4" t="s">
        <v>21</v>
      </c>
      <c r="B4" t="s">
        <v>86</v>
      </c>
      <c r="C4">
        <v>5200</v>
      </c>
      <c r="D4" t="s">
        <v>5</v>
      </c>
      <c r="E4">
        <v>29.1</v>
      </c>
      <c r="F4">
        <v>11.9</v>
      </c>
      <c r="G4">
        <v>4.4000000000000004</v>
      </c>
      <c r="H4">
        <v>9.4</v>
      </c>
      <c r="I4">
        <v>4.5</v>
      </c>
      <c r="J4">
        <v>59.3</v>
      </c>
      <c r="K4">
        <v>13.9</v>
      </c>
      <c r="L4">
        <v>30.200000000000003</v>
      </c>
      <c r="M4">
        <v>25.8</v>
      </c>
      <c r="N4">
        <v>21.3</v>
      </c>
    </row>
    <row r="5" spans="1:14" x14ac:dyDescent="0.25">
      <c r="A5" t="s">
        <v>3</v>
      </c>
      <c r="B5" t="s">
        <v>72</v>
      </c>
      <c r="C5">
        <v>5800</v>
      </c>
      <c r="D5" t="s">
        <v>5</v>
      </c>
      <c r="E5">
        <v>27.9</v>
      </c>
      <c r="F5">
        <v>13.9</v>
      </c>
      <c r="G5">
        <v>5.4</v>
      </c>
      <c r="H5">
        <v>11.7</v>
      </c>
      <c r="I5">
        <v>8.8000000000000007</v>
      </c>
      <c r="J5">
        <v>67.699999999999989</v>
      </c>
      <c r="K5">
        <v>20.5</v>
      </c>
      <c r="L5">
        <v>39.799999999999997</v>
      </c>
      <c r="M5">
        <v>34.4</v>
      </c>
      <c r="N5">
        <v>25.6</v>
      </c>
    </row>
    <row r="6" spans="1:14" x14ac:dyDescent="0.25">
      <c r="A6" t="s">
        <v>21</v>
      </c>
      <c r="B6" t="s">
        <v>95</v>
      </c>
      <c r="C6">
        <v>5000</v>
      </c>
      <c r="D6" t="s">
        <v>5</v>
      </c>
      <c r="E6">
        <v>26.8</v>
      </c>
      <c r="F6">
        <v>9.5</v>
      </c>
      <c r="G6">
        <v>3.8</v>
      </c>
      <c r="H6">
        <v>9</v>
      </c>
      <c r="I6">
        <v>3.6</v>
      </c>
      <c r="J6">
        <v>52.699999999999996</v>
      </c>
      <c r="K6">
        <v>12.6</v>
      </c>
      <c r="L6">
        <v>25.900000000000002</v>
      </c>
      <c r="M6">
        <v>22.1</v>
      </c>
      <c r="N6">
        <v>18.5</v>
      </c>
    </row>
    <row r="7" spans="1:14" x14ac:dyDescent="0.25">
      <c r="A7" t="s">
        <v>6</v>
      </c>
      <c r="B7" t="s">
        <v>100</v>
      </c>
      <c r="C7">
        <v>4800</v>
      </c>
      <c r="D7" t="s">
        <v>5</v>
      </c>
      <c r="E7">
        <v>22.1</v>
      </c>
      <c r="F7">
        <v>7</v>
      </c>
      <c r="G7">
        <v>2.8</v>
      </c>
      <c r="H7">
        <v>4.8</v>
      </c>
      <c r="I7">
        <v>6.7</v>
      </c>
      <c r="J7">
        <v>43.400000000000006</v>
      </c>
      <c r="K7">
        <v>11.5</v>
      </c>
      <c r="L7">
        <v>21.3</v>
      </c>
      <c r="M7">
        <v>18.5</v>
      </c>
      <c r="N7">
        <v>11.8</v>
      </c>
    </row>
    <row r="8" spans="1:14" x14ac:dyDescent="0.25">
      <c r="A8" t="s">
        <v>6</v>
      </c>
      <c r="B8" t="s">
        <v>141</v>
      </c>
      <c r="C8">
        <v>3800</v>
      </c>
      <c r="D8" t="s">
        <v>5</v>
      </c>
      <c r="E8">
        <v>18.3</v>
      </c>
      <c r="F8">
        <v>7.1</v>
      </c>
      <c r="G8">
        <v>2.8</v>
      </c>
      <c r="H8">
        <v>5.9</v>
      </c>
      <c r="I8">
        <v>4.0999999999999996</v>
      </c>
      <c r="J8">
        <v>38.200000000000003</v>
      </c>
      <c r="K8">
        <v>10</v>
      </c>
      <c r="L8">
        <v>19.900000000000002</v>
      </c>
      <c r="M8">
        <v>17.100000000000001</v>
      </c>
      <c r="N8">
        <v>13</v>
      </c>
    </row>
    <row r="9" spans="1:14" x14ac:dyDescent="0.25">
      <c r="A9" t="s">
        <v>3</v>
      </c>
      <c r="B9" t="s">
        <v>193</v>
      </c>
      <c r="C9">
        <v>3500</v>
      </c>
      <c r="D9" t="s">
        <v>5</v>
      </c>
      <c r="E9">
        <v>2.5</v>
      </c>
      <c r="F9">
        <v>0.7</v>
      </c>
      <c r="G9">
        <v>0.2</v>
      </c>
      <c r="H9">
        <v>0.6</v>
      </c>
      <c r="I9">
        <v>0.5</v>
      </c>
      <c r="J9">
        <v>4.5</v>
      </c>
      <c r="K9">
        <v>1.1000000000000001</v>
      </c>
      <c r="L9">
        <v>2</v>
      </c>
      <c r="M9">
        <v>1.8</v>
      </c>
      <c r="N9">
        <v>1.2999999999999998</v>
      </c>
    </row>
    <row r="10" spans="1:14" x14ac:dyDescent="0.25">
      <c r="A10" t="s">
        <v>6</v>
      </c>
      <c r="B10" t="s">
        <v>245</v>
      </c>
      <c r="C10">
        <v>3500</v>
      </c>
      <c r="D10" t="s">
        <v>5</v>
      </c>
      <c r="E10">
        <v>1.7</v>
      </c>
      <c r="F10">
        <v>0.7</v>
      </c>
      <c r="G10">
        <v>0.2</v>
      </c>
      <c r="H10">
        <v>0.5</v>
      </c>
      <c r="I10">
        <v>0.3</v>
      </c>
      <c r="J10">
        <v>3.4</v>
      </c>
      <c r="K10">
        <v>0.8</v>
      </c>
      <c r="L10">
        <v>1.7</v>
      </c>
      <c r="M10">
        <v>1.5</v>
      </c>
      <c r="N10">
        <v>1.2</v>
      </c>
    </row>
    <row r="11" spans="1:14" x14ac:dyDescent="0.25">
      <c r="A11" t="s">
        <v>9</v>
      </c>
      <c r="B11" t="s">
        <v>236</v>
      </c>
      <c r="C11">
        <v>3500</v>
      </c>
      <c r="D11" t="s">
        <v>5</v>
      </c>
      <c r="E11">
        <v>1.6</v>
      </c>
      <c r="F11">
        <v>0.5</v>
      </c>
      <c r="G11">
        <v>0.2</v>
      </c>
      <c r="H11">
        <v>0.5</v>
      </c>
      <c r="I11">
        <v>0.2</v>
      </c>
      <c r="J11">
        <v>3.0000000000000004</v>
      </c>
      <c r="K11">
        <v>0.7</v>
      </c>
      <c r="L11">
        <v>1.4</v>
      </c>
      <c r="M11">
        <v>1.2</v>
      </c>
      <c r="N11">
        <v>1</v>
      </c>
    </row>
    <row r="12" spans="1:14" x14ac:dyDescent="0.25">
      <c r="A12" t="s">
        <v>21</v>
      </c>
      <c r="B12" t="s">
        <v>231</v>
      </c>
      <c r="C12">
        <v>3500</v>
      </c>
      <c r="D12" t="s">
        <v>5</v>
      </c>
      <c r="E12">
        <v>0.1</v>
      </c>
      <c r="F12">
        <v>0</v>
      </c>
      <c r="G12">
        <v>0</v>
      </c>
      <c r="H12">
        <v>0</v>
      </c>
      <c r="I12">
        <v>0</v>
      </c>
      <c r="J12">
        <v>0.1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9</v>
      </c>
      <c r="B13" t="s">
        <v>84</v>
      </c>
      <c r="C13">
        <v>5300</v>
      </c>
      <c r="D13" t="s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t="s">
        <v>3</v>
      </c>
      <c r="B14" t="s">
        <v>128</v>
      </c>
      <c r="C14">
        <v>4000</v>
      </c>
      <c r="D14" t="s">
        <v>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18</v>
      </c>
      <c r="B15" t="s">
        <v>35</v>
      </c>
      <c r="C15">
        <v>8300</v>
      </c>
      <c r="D15" t="s">
        <v>20</v>
      </c>
      <c r="E15">
        <v>36.9</v>
      </c>
      <c r="F15">
        <v>21.1</v>
      </c>
      <c r="G15">
        <v>7.2</v>
      </c>
      <c r="H15">
        <v>16.399999999999999</v>
      </c>
      <c r="I15">
        <v>5</v>
      </c>
      <c r="J15">
        <v>86.6</v>
      </c>
      <c r="K15">
        <v>21.4</v>
      </c>
      <c r="L15">
        <v>49.7</v>
      </c>
      <c r="M15">
        <v>42.5</v>
      </c>
      <c r="N15">
        <v>37.5</v>
      </c>
    </row>
    <row r="16" spans="1:14" x14ac:dyDescent="0.25">
      <c r="A16" t="s">
        <v>9</v>
      </c>
      <c r="B16" t="s">
        <v>55</v>
      </c>
      <c r="C16">
        <v>6900</v>
      </c>
      <c r="D16" t="s">
        <v>20</v>
      </c>
      <c r="E16">
        <v>33.299999999999997</v>
      </c>
      <c r="F16">
        <v>15.4</v>
      </c>
      <c r="G16">
        <v>6</v>
      </c>
      <c r="H16">
        <v>15.2</v>
      </c>
      <c r="I16">
        <v>3.6</v>
      </c>
      <c r="J16">
        <v>73.499999999999986</v>
      </c>
      <c r="K16">
        <v>18.8</v>
      </c>
      <c r="L16">
        <v>40.200000000000003</v>
      </c>
      <c r="M16">
        <v>34.200000000000003</v>
      </c>
      <c r="N16">
        <v>30.6</v>
      </c>
    </row>
    <row r="17" spans="1:14" x14ac:dyDescent="0.25">
      <c r="A17" t="s">
        <v>3</v>
      </c>
      <c r="B17" t="s">
        <v>36</v>
      </c>
      <c r="C17">
        <v>8200</v>
      </c>
      <c r="D17" t="s">
        <v>20</v>
      </c>
      <c r="E17">
        <v>30.7</v>
      </c>
      <c r="F17">
        <v>18.100000000000001</v>
      </c>
      <c r="G17">
        <v>7.3</v>
      </c>
      <c r="H17">
        <v>15</v>
      </c>
      <c r="I17">
        <v>10.3</v>
      </c>
      <c r="J17">
        <v>81.399999999999991</v>
      </c>
      <c r="K17">
        <v>25.3</v>
      </c>
      <c r="L17">
        <v>50.7</v>
      </c>
      <c r="M17">
        <v>43.400000000000006</v>
      </c>
      <c r="N17">
        <v>33.1</v>
      </c>
    </row>
    <row r="18" spans="1:14" x14ac:dyDescent="0.25">
      <c r="A18" t="s">
        <v>21</v>
      </c>
      <c r="B18" t="s">
        <v>80</v>
      </c>
      <c r="C18">
        <v>5500</v>
      </c>
      <c r="D18" t="s">
        <v>20</v>
      </c>
      <c r="E18">
        <v>27.2</v>
      </c>
      <c r="F18">
        <v>14.3</v>
      </c>
      <c r="G18">
        <v>5.6</v>
      </c>
      <c r="H18">
        <v>11.9</v>
      </c>
      <c r="I18">
        <v>6.4</v>
      </c>
      <c r="J18">
        <v>65.400000000000006</v>
      </c>
      <c r="K18">
        <v>18.3</v>
      </c>
      <c r="L18">
        <v>38.200000000000003</v>
      </c>
      <c r="M18">
        <v>32.6</v>
      </c>
      <c r="N18">
        <v>26.200000000000003</v>
      </c>
    </row>
    <row r="19" spans="1:14" x14ac:dyDescent="0.25">
      <c r="A19" t="s">
        <v>21</v>
      </c>
      <c r="B19" t="s">
        <v>241</v>
      </c>
      <c r="C19">
        <v>3500</v>
      </c>
      <c r="D19" t="s">
        <v>20</v>
      </c>
      <c r="E19">
        <v>24.1</v>
      </c>
      <c r="F19">
        <v>10.3</v>
      </c>
      <c r="G19">
        <v>3.9</v>
      </c>
      <c r="H19">
        <v>8</v>
      </c>
      <c r="I19">
        <v>3</v>
      </c>
      <c r="J19">
        <v>49.300000000000004</v>
      </c>
      <c r="K19">
        <v>11</v>
      </c>
      <c r="L19">
        <v>25.2</v>
      </c>
      <c r="M19">
        <v>21.3</v>
      </c>
      <c r="N19">
        <v>18.3</v>
      </c>
    </row>
    <row r="20" spans="1:14" x14ac:dyDescent="0.25">
      <c r="A20" t="s">
        <v>6</v>
      </c>
      <c r="B20" t="s">
        <v>110</v>
      </c>
      <c r="C20">
        <v>4500</v>
      </c>
      <c r="D20" t="s">
        <v>20</v>
      </c>
      <c r="E20">
        <v>20.9</v>
      </c>
      <c r="F20">
        <v>4.2</v>
      </c>
      <c r="G20">
        <v>1.8</v>
      </c>
      <c r="H20">
        <v>3.9</v>
      </c>
      <c r="I20">
        <v>6.8</v>
      </c>
      <c r="J20">
        <v>37.599999999999994</v>
      </c>
      <c r="K20">
        <v>10.7</v>
      </c>
      <c r="L20">
        <v>16.7</v>
      </c>
      <c r="M20">
        <v>14.899999999999999</v>
      </c>
      <c r="N20">
        <v>8.1</v>
      </c>
    </row>
    <row r="21" spans="1:14" x14ac:dyDescent="0.25">
      <c r="A21" t="s">
        <v>3</v>
      </c>
      <c r="B21" t="s">
        <v>118</v>
      </c>
      <c r="C21">
        <v>4300</v>
      </c>
      <c r="D21" t="s">
        <v>20</v>
      </c>
      <c r="E21">
        <v>19.399999999999999</v>
      </c>
      <c r="F21">
        <v>7.3</v>
      </c>
      <c r="G21">
        <v>2.9</v>
      </c>
      <c r="H21">
        <v>5.6</v>
      </c>
      <c r="I21">
        <v>4.5999999999999996</v>
      </c>
      <c r="J21">
        <v>39.799999999999997</v>
      </c>
      <c r="K21">
        <v>10.199999999999999</v>
      </c>
      <c r="L21">
        <v>20.399999999999999</v>
      </c>
      <c r="M21">
        <v>17.5</v>
      </c>
      <c r="N21">
        <v>12.899999999999999</v>
      </c>
    </row>
    <row r="22" spans="1:14" x14ac:dyDescent="0.25">
      <c r="A22" t="s">
        <v>18</v>
      </c>
      <c r="B22" t="s">
        <v>185</v>
      </c>
      <c r="C22">
        <v>3500</v>
      </c>
      <c r="D22" t="s">
        <v>20</v>
      </c>
      <c r="E22">
        <v>17.8</v>
      </c>
      <c r="F22">
        <v>5.5</v>
      </c>
      <c r="G22">
        <v>2.1</v>
      </c>
      <c r="H22">
        <v>4.9000000000000004</v>
      </c>
      <c r="I22">
        <v>2.6</v>
      </c>
      <c r="J22">
        <v>32.900000000000006</v>
      </c>
      <c r="K22">
        <v>7.5</v>
      </c>
      <c r="L22">
        <v>15.1</v>
      </c>
      <c r="M22">
        <v>13</v>
      </c>
      <c r="N22">
        <v>10.4</v>
      </c>
    </row>
    <row r="23" spans="1:14" x14ac:dyDescent="0.25">
      <c r="A23" t="s">
        <v>9</v>
      </c>
      <c r="B23" t="s">
        <v>135</v>
      </c>
      <c r="C23">
        <v>3900</v>
      </c>
      <c r="D23" t="s">
        <v>20</v>
      </c>
      <c r="E23">
        <v>10.7</v>
      </c>
      <c r="F23">
        <v>5.6</v>
      </c>
      <c r="G23">
        <v>2.1</v>
      </c>
      <c r="H23">
        <v>5</v>
      </c>
      <c r="I23">
        <v>1.6</v>
      </c>
      <c r="J23">
        <v>25</v>
      </c>
      <c r="K23">
        <v>6.6</v>
      </c>
      <c r="L23">
        <v>14.299999999999999</v>
      </c>
      <c r="M23">
        <v>12.2</v>
      </c>
      <c r="N23">
        <v>10.6</v>
      </c>
    </row>
    <row r="24" spans="1:14" x14ac:dyDescent="0.25">
      <c r="A24" t="s">
        <v>18</v>
      </c>
      <c r="B24" t="s">
        <v>163</v>
      </c>
      <c r="C24">
        <v>3600</v>
      </c>
      <c r="D24" t="s">
        <v>20</v>
      </c>
      <c r="E24">
        <v>4</v>
      </c>
      <c r="F24">
        <v>1.3</v>
      </c>
      <c r="G24">
        <v>0.5</v>
      </c>
      <c r="H24">
        <v>1.1000000000000001</v>
      </c>
      <c r="I24">
        <v>0.3</v>
      </c>
      <c r="J24">
        <v>7.2</v>
      </c>
      <c r="K24">
        <v>1.4000000000000001</v>
      </c>
      <c r="L24">
        <v>3.2</v>
      </c>
      <c r="M24">
        <v>2.7</v>
      </c>
      <c r="N24">
        <v>2.4000000000000004</v>
      </c>
    </row>
    <row r="25" spans="1:14" x14ac:dyDescent="0.25">
      <c r="A25" t="s">
        <v>9</v>
      </c>
      <c r="B25" t="s">
        <v>210</v>
      </c>
      <c r="C25">
        <v>3500</v>
      </c>
      <c r="D25" t="s">
        <v>20</v>
      </c>
      <c r="E25">
        <v>2.8</v>
      </c>
      <c r="F25">
        <v>0.8</v>
      </c>
      <c r="G25">
        <v>0.3</v>
      </c>
      <c r="H25">
        <v>0.8</v>
      </c>
      <c r="I25">
        <v>0.3</v>
      </c>
      <c r="J25">
        <v>4.9999999999999991</v>
      </c>
      <c r="K25">
        <v>1.1000000000000001</v>
      </c>
      <c r="L25">
        <v>2.2000000000000002</v>
      </c>
      <c r="M25">
        <v>1.9000000000000001</v>
      </c>
      <c r="N25">
        <v>1.6</v>
      </c>
    </row>
    <row r="26" spans="1:14" x14ac:dyDescent="0.25">
      <c r="A26" t="s">
        <v>3</v>
      </c>
      <c r="B26" t="s">
        <v>188</v>
      </c>
      <c r="C26">
        <v>3500</v>
      </c>
      <c r="D26" t="s">
        <v>20</v>
      </c>
      <c r="E26">
        <v>1.2</v>
      </c>
      <c r="F26">
        <v>0.2</v>
      </c>
      <c r="G26">
        <v>0.1</v>
      </c>
      <c r="H26">
        <v>0.3</v>
      </c>
      <c r="I26">
        <v>0.3</v>
      </c>
      <c r="J26">
        <v>2.1</v>
      </c>
      <c r="K26">
        <v>0.6</v>
      </c>
      <c r="L26">
        <v>0.9</v>
      </c>
      <c r="M26">
        <v>0.8</v>
      </c>
      <c r="N26">
        <v>0.5</v>
      </c>
    </row>
    <row r="27" spans="1:14" x14ac:dyDescent="0.25">
      <c r="A27" t="s">
        <v>3</v>
      </c>
      <c r="B27" t="s">
        <v>239</v>
      </c>
      <c r="C27">
        <v>3500</v>
      </c>
      <c r="D27" t="s">
        <v>20</v>
      </c>
      <c r="E27">
        <v>1</v>
      </c>
      <c r="F27">
        <v>0.4</v>
      </c>
      <c r="G27">
        <v>0.2</v>
      </c>
      <c r="H27">
        <v>0.3</v>
      </c>
      <c r="I27">
        <v>0.2</v>
      </c>
      <c r="J27">
        <v>2.1</v>
      </c>
      <c r="K27">
        <v>0.5</v>
      </c>
      <c r="L27">
        <v>1.1000000000000001</v>
      </c>
      <c r="M27">
        <v>0.9</v>
      </c>
      <c r="N27">
        <v>0.7</v>
      </c>
    </row>
    <row r="28" spans="1:14" x14ac:dyDescent="0.25">
      <c r="A28" t="s">
        <v>6</v>
      </c>
      <c r="B28" t="s">
        <v>228</v>
      </c>
      <c r="C28">
        <v>3500</v>
      </c>
      <c r="D28" t="s">
        <v>20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t="s">
        <v>3</v>
      </c>
      <c r="B29" t="s">
        <v>30</v>
      </c>
      <c r="C29">
        <v>9300</v>
      </c>
      <c r="D29" t="s">
        <v>14</v>
      </c>
      <c r="E29">
        <v>36.6</v>
      </c>
      <c r="F29">
        <v>25.1</v>
      </c>
      <c r="G29">
        <v>9.1999999999999993</v>
      </c>
      <c r="H29">
        <v>18.2</v>
      </c>
      <c r="I29">
        <v>8.6</v>
      </c>
      <c r="J29">
        <v>97.7</v>
      </c>
      <c r="K29">
        <v>26.799999999999997</v>
      </c>
      <c r="L29">
        <v>61.099999999999994</v>
      </c>
      <c r="M29">
        <v>51.9</v>
      </c>
      <c r="N29">
        <v>43.3</v>
      </c>
    </row>
    <row r="30" spans="1:14" x14ac:dyDescent="0.25">
      <c r="A30" t="s">
        <v>6</v>
      </c>
      <c r="B30" t="s">
        <v>47</v>
      </c>
      <c r="C30">
        <v>7200</v>
      </c>
      <c r="D30" t="s">
        <v>14</v>
      </c>
      <c r="E30">
        <v>33.4</v>
      </c>
      <c r="F30">
        <v>10.9</v>
      </c>
      <c r="G30">
        <v>4.4000000000000004</v>
      </c>
      <c r="H30">
        <v>7.4</v>
      </c>
      <c r="I30">
        <v>11.3</v>
      </c>
      <c r="J30">
        <v>67.399999999999991</v>
      </c>
      <c r="K30">
        <v>18.700000000000003</v>
      </c>
      <c r="L30">
        <v>34</v>
      </c>
      <c r="M30">
        <v>29.6</v>
      </c>
      <c r="N30">
        <v>18.3</v>
      </c>
    </row>
    <row r="31" spans="1:14" x14ac:dyDescent="0.25">
      <c r="A31" t="s">
        <v>9</v>
      </c>
      <c r="B31" t="s">
        <v>226</v>
      </c>
      <c r="C31">
        <v>3500</v>
      </c>
      <c r="D31" t="s">
        <v>14</v>
      </c>
      <c r="E31">
        <v>20</v>
      </c>
      <c r="F31">
        <v>6.5</v>
      </c>
      <c r="G31">
        <v>2.5</v>
      </c>
      <c r="H31">
        <v>6</v>
      </c>
      <c r="I31">
        <v>2</v>
      </c>
      <c r="J31">
        <f>E31+F31+G31+H31+I31</f>
        <v>37</v>
      </c>
      <c r="K31">
        <f>H31+I31</f>
        <v>8</v>
      </c>
      <c r="L31">
        <f>H31+I31+F31+G31</f>
        <v>17</v>
      </c>
      <c r="M31">
        <f>H31+I31+F31</f>
        <v>14.5</v>
      </c>
      <c r="N31">
        <f>H31+F31</f>
        <v>12.5</v>
      </c>
    </row>
    <row r="32" spans="1:14" x14ac:dyDescent="0.25">
      <c r="A32" t="s">
        <v>18</v>
      </c>
      <c r="B32" t="s">
        <v>108</v>
      </c>
      <c r="C32">
        <v>4600</v>
      </c>
      <c r="D32" t="s">
        <v>14</v>
      </c>
      <c r="E32">
        <v>22</v>
      </c>
      <c r="F32">
        <v>11.45</v>
      </c>
      <c r="G32">
        <v>3.8</v>
      </c>
      <c r="H32">
        <v>8.9</v>
      </c>
      <c r="I32">
        <v>1.75</v>
      </c>
      <c r="J32">
        <v>47.9</v>
      </c>
      <c r="K32">
        <v>10.65</v>
      </c>
      <c r="L32">
        <v>25.900000000000002</v>
      </c>
      <c r="M32">
        <v>22.1</v>
      </c>
      <c r="N32">
        <v>20.350000000000001</v>
      </c>
    </row>
    <row r="33" spans="1:14" x14ac:dyDescent="0.25">
      <c r="A33" t="s">
        <v>3</v>
      </c>
      <c r="B33" t="s">
        <v>133</v>
      </c>
      <c r="C33">
        <v>3900</v>
      </c>
      <c r="D33" t="s">
        <v>14</v>
      </c>
      <c r="E33">
        <v>16.399999999999999</v>
      </c>
      <c r="F33">
        <v>6.1</v>
      </c>
      <c r="G33">
        <v>2.4</v>
      </c>
      <c r="H33">
        <v>5.4</v>
      </c>
      <c r="I33">
        <v>4.2</v>
      </c>
      <c r="J33">
        <v>34.5</v>
      </c>
      <c r="K33">
        <v>9.6000000000000014</v>
      </c>
      <c r="L33">
        <v>18.100000000000001</v>
      </c>
      <c r="M33">
        <v>15.700000000000001</v>
      </c>
      <c r="N33">
        <v>11.5</v>
      </c>
    </row>
    <row r="34" spans="1:14" x14ac:dyDescent="0.25">
      <c r="A34" t="s">
        <v>21</v>
      </c>
      <c r="B34" t="s">
        <v>200</v>
      </c>
      <c r="C34">
        <v>3500</v>
      </c>
      <c r="D34" t="s">
        <v>14</v>
      </c>
      <c r="E34">
        <v>15</v>
      </c>
      <c r="F34">
        <v>6</v>
      </c>
      <c r="G34">
        <v>2.2000000000000002</v>
      </c>
      <c r="H34">
        <v>5</v>
      </c>
      <c r="I34">
        <v>2.6</v>
      </c>
      <c r="J34">
        <v>30.8</v>
      </c>
      <c r="K34">
        <v>7.6</v>
      </c>
      <c r="L34">
        <v>15.8</v>
      </c>
      <c r="M34">
        <v>13.6</v>
      </c>
      <c r="N34">
        <v>11</v>
      </c>
    </row>
    <row r="35" spans="1:14" x14ac:dyDescent="0.25">
      <c r="A35" t="s">
        <v>21</v>
      </c>
      <c r="B35" t="s">
        <v>136</v>
      </c>
      <c r="C35">
        <v>3900</v>
      </c>
      <c r="D35" t="s">
        <v>14</v>
      </c>
      <c r="E35">
        <v>14.1</v>
      </c>
      <c r="F35">
        <v>5.2</v>
      </c>
      <c r="G35">
        <v>2</v>
      </c>
      <c r="H35">
        <v>4.4000000000000004</v>
      </c>
      <c r="I35">
        <v>1.9</v>
      </c>
      <c r="J35">
        <v>27.6</v>
      </c>
      <c r="K35">
        <v>6.3000000000000007</v>
      </c>
      <c r="L35">
        <v>13.5</v>
      </c>
      <c r="M35">
        <v>11.5</v>
      </c>
      <c r="N35">
        <v>9.6000000000000014</v>
      </c>
    </row>
    <row r="36" spans="1:14" x14ac:dyDescent="0.25">
      <c r="A36" t="s">
        <v>6</v>
      </c>
      <c r="B36" t="s">
        <v>209</v>
      </c>
      <c r="C36">
        <v>3500</v>
      </c>
      <c r="D36" t="s">
        <v>14</v>
      </c>
      <c r="E36">
        <v>6.2</v>
      </c>
      <c r="F36">
        <v>2</v>
      </c>
      <c r="G36">
        <v>0.9</v>
      </c>
      <c r="H36">
        <v>1.5</v>
      </c>
      <c r="I36">
        <v>1.8</v>
      </c>
      <c r="J36">
        <v>12.4</v>
      </c>
      <c r="K36">
        <v>3.3</v>
      </c>
      <c r="L36">
        <v>6.2</v>
      </c>
      <c r="M36">
        <v>5.3</v>
      </c>
      <c r="N36">
        <v>3.5</v>
      </c>
    </row>
    <row r="37" spans="1:14" x14ac:dyDescent="0.25">
      <c r="A37" t="s">
        <v>18</v>
      </c>
      <c r="B37" t="s">
        <v>151</v>
      </c>
      <c r="C37">
        <v>3700</v>
      </c>
      <c r="D37" t="s">
        <v>14</v>
      </c>
      <c r="E37">
        <v>4.0999999999999996</v>
      </c>
      <c r="F37">
        <v>1.3</v>
      </c>
      <c r="G37">
        <v>0.5</v>
      </c>
      <c r="H37">
        <v>1.2</v>
      </c>
      <c r="I37">
        <v>0.5</v>
      </c>
      <c r="J37">
        <v>7.6</v>
      </c>
      <c r="K37">
        <v>1.7</v>
      </c>
      <c r="L37">
        <v>3.5</v>
      </c>
      <c r="M37">
        <v>3</v>
      </c>
      <c r="N37">
        <v>2.5</v>
      </c>
    </row>
    <row r="38" spans="1:14" x14ac:dyDescent="0.25">
      <c r="A38" t="s">
        <v>9</v>
      </c>
      <c r="B38" t="s">
        <v>257</v>
      </c>
      <c r="C38">
        <v>3500</v>
      </c>
      <c r="D38" t="s">
        <v>14</v>
      </c>
      <c r="E38">
        <v>2.4</v>
      </c>
      <c r="F38">
        <v>0.7</v>
      </c>
      <c r="G38">
        <v>0.2</v>
      </c>
      <c r="H38">
        <v>0.7</v>
      </c>
      <c r="I38">
        <v>0.3</v>
      </c>
      <c r="J38">
        <v>4.3</v>
      </c>
      <c r="K38">
        <v>1</v>
      </c>
      <c r="L38">
        <v>1.9</v>
      </c>
      <c r="M38">
        <v>1.7</v>
      </c>
      <c r="N38">
        <v>1.4</v>
      </c>
    </row>
    <row r="39" spans="1:14" x14ac:dyDescent="0.25">
      <c r="A39" t="s">
        <v>9</v>
      </c>
      <c r="B39" t="s">
        <v>33</v>
      </c>
      <c r="C39">
        <v>8800</v>
      </c>
      <c r="D39" t="s">
        <v>14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t="s">
        <v>18</v>
      </c>
      <c r="B40" t="s">
        <v>119</v>
      </c>
      <c r="C40">
        <v>4300</v>
      </c>
      <c r="D40" t="s">
        <v>14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t="s">
        <v>6</v>
      </c>
      <c r="B41" t="s">
        <v>43</v>
      </c>
      <c r="C41">
        <v>7700</v>
      </c>
      <c r="D41" t="s">
        <v>11</v>
      </c>
      <c r="E41">
        <v>31.8</v>
      </c>
      <c r="F41">
        <v>15.9</v>
      </c>
      <c r="G41">
        <v>6.3</v>
      </c>
      <c r="H41">
        <v>12.8</v>
      </c>
      <c r="I41">
        <v>9.5</v>
      </c>
      <c r="J41">
        <v>76.3</v>
      </c>
      <c r="K41">
        <v>22.3</v>
      </c>
      <c r="L41">
        <v>44.5</v>
      </c>
      <c r="M41">
        <v>38.200000000000003</v>
      </c>
      <c r="N41">
        <v>28.700000000000003</v>
      </c>
    </row>
    <row r="42" spans="1:14" x14ac:dyDescent="0.25">
      <c r="A42" t="s">
        <v>21</v>
      </c>
      <c r="B42" t="s">
        <v>77</v>
      </c>
      <c r="C42">
        <v>5600</v>
      </c>
      <c r="D42" t="s">
        <v>11</v>
      </c>
      <c r="E42">
        <v>30.6</v>
      </c>
      <c r="F42">
        <v>12.5</v>
      </c>
      <c r="G42">
        <v>4.7</v>
      </c>
      <c r="H42">
        <v>10.9</v>
      </c>
      <c r="I42">
        <v>3.1</v>
      </c>
      <c r="J42">
        <v>61.800000000000004</v>
      </c>
      <c r="K42">
        <v>14</v>
      </c>
      <c r="L42">
        <v>31.2</v>
      </c>
      <c r="M42">
        <v>26.5</v>
      </c>
      <c r="N42">
        <v>23.4</v>
      </c>
    </row>
    <row r="43" spans="1:14" x14ac:dyDescent="0.25">
      <c r="A43" t="s">
        <v>18</v>
      </c>
      <c r="B43" t="s">
        <v>60</v>
      </c>
      <c r="C43">
        <v>6800</v>
      </c>
      <c r="D43" t="s">
        <v>11</v>
      </c>
      <c r="E43">
        <v>30.4</v>
      </c>
      <c r="F43">
        <v>12.4</v>
      </c>
      <c r="G43">
        <v>4.5999999999999996</v>
      </c>
      <c r="H43">
        <v>9.4</v>
      </c>
      <c r="I43">
        <v>6.4</v>
      </c>
      <c r="J43">
        <v>63.199999999999996</v>
      </c>
      <c r="K43">
        <v>15.8</v>
      </c>
      <c r="L43">
        <v>32.800000000000004</v>
      </c>
      <c r="M43">
        <v>28.200000000000003</v>
      </c>
      <c r="N43">
        <v>21.8</v>
      </c>
    </row>
    <row r="44" spans="1:14" x14ac:dyDescent="0.25">
      <c r="A44" t="s">
        <v>18</v>
      </c>
      <c r="B44" t="s">
        <v>123</v>
      </c>
      <c r="C44">
        <v>4100</v>
      </c>
      <c r="D44" t="s">
        <v>11</v>
      </c>
      <c r="E44">
        <v>29.9</v>
      </c>
      <c r="F44">
        <v>11.5</v>
      </c>
      <c r="G44">
        <v>4.4000000000000004</v>
      </c>
      <c r="H44">
        <v>10.8</v>
      </c>
      <c r="I44">
        <v>3.7</v>
      </c>
      <c r="J44">
        <v>60.3</v>
      </c>
      <c r="K44">
        <v>14.5</v>
      </c>
      <c r="L44">
        <v>30.4</v>
      </c>
      <c r="M44">
        <v>26</v>
      </c>
      <c r="N44">
        <v>22.3</v>
      </c>
    </row>
    <row r="45" spans="1:14" x14ac:dyDescent="0.25">
      <c r="A45" t="s">
        <v>9</v>
      </c>
      <c r="B45" t="s">
        <v>79</v>
      </c>
      <c r="C45">
        <v>5500</v>
      </c>
      <c r="D45" t="s">
        <v>11</v>
      </c>
      <c r="E45">
        <v>27.3</v>
      </c>
      <c r="F45">
        <v>11.1</v>
      </c>
      <c r="G45">
        <v>4.5999999999999996</v>
      </c>
      <c r="H45">
        <v>10.6</v>
      </c>
      <c r="I45">
        <v>3.8</v>
      </c>
      <c r="J45">
        <v>57.4</v>
      </c>
      <c r="K45">
        <v>14.399999999999999</v>
      </c>
      <c r="L45">
        <v>30.1</v>
      </c>
      <c r="M45">
        <v>25.5</v>
      </c>
      <c r="N45">
        <v>21.7</v>
      </c>
    </row>
    <row r="46" spans="1:14" x14ac:dyDescent="0.25">
      <c r="A46" t="s">
        <v>3</v>
      </c>
      <c r="B46" t="s">
        <v>93</v>
      </c>
      <c r="C46">
        <v>5000</v>
      </c>
      <c r="D46" t="s">
        <v>11</v>
      </c>
      <c r="E46">
        <v>24.7</v>
      </c>
      <c r="F46">
        <v>10.3</v>
      </c>
      <c r="G46">
        <v>4</v>
      </c>
      <c r="H46">
        <v>8.8000000000000007</v>
      </c>
      <c r="I46">
        <v>3.6</v>
      </c>
      <c r="J46">
        <v>51.4</v>
      </c>
      <c r="K46">
        <v>12.4</v>
      </c>
      <c r="L46">
        <v>26.700000000000003</v>
      </c>
      <c r="M46">
        <v>22.700000000000003</v>
      </c>
      <c r="N46">
        <v>19.100000000000001</v>
      </c>
    </row>
    <row r="47" spans="1:14" x14ac:dyDescent="0.25">
      <c r="A47" t="s">
        <v>3</v>
      </c>
      <c r="B47" t="s">
        <v>249</v>
      </c>
      <c r="C47">
        <v>3500</v>
      </c>
      <c r="D47" t="s">
        <v>11</v>
      </c>
      <c r="E47">
        <v>13.7</v>
      </c>
      <c r="F47">
        <v>4.7</v>
      </c>
      <c r="G47">
        <v>2</v>
      </c>
      <c r="H47">
        <v>3.8</v>
      </c>
      <c r="I47">
        <v>3.8</v>
      </c>
      <c r="J47">
        <v>28</v>
      </c>
      <c r="K47">
        <v>7.6</v>
      </c>
      <c r="L47">
        <v>14.3</v>
      </c>
      <c r="M47">
        <v>12.3</v>
      </c>
      <c r="N47">
        <v>8.5</v>
      </c>
    </row>
    <row r="48" spans="1:14" x14ac:dyDescent="0.25">
      <c r="A48" t="s">
        <v>6</v>
      </c>
      <c r="B48" t="s">
        <v>221</v>
      </c>
      <c r="C48">
        <v>3500</v>
      </c>
      <c r="D48" t="s">
        <v>11</v>
      </c>
      <c r="E48">
        <v>5.3</v>
      </c>
      <c r="F48">
        <v>1.3</v>
      </c>
      <c r="G48">
        <v>0.6</v>
      </c>
      <c r="H48">
        <v>1</v>
      </c>
      <c r="I48">
        <v>1.2</v>
      </c>
      <c r="J48">
        <v>9.3999999999999986</v>
      </c>
      <c r="K48">
        <v>2.2000000000000002</v>
      </c>
      <c r="L48">
        <v>4.0999999999999996</v>
      </c>
      <c r="M48">
        <v>3.5</v>
      </c>
      <c r="N48">
        <v>2.2999999999999998</v>
      </c>
    </row>
    <row r="49" spans="1:14" x14ac:dyDescent="0.25">
      <c r="A49" t="s">
        <v>6</v>
      </c>
      <c r="B49" t="s">
        <v>169</v>
      </c>
      <c r="C49">
        <v>3500</v>
      </c>
      <c r="D49" t="s">
        <v>11</v>
      </c>
      <c r="E49">
        <v>4.0999999999999996</v>
      </c>
      <c r="F49">
        <v>1</v>
      </c>
      <c r="G49">
        <v>0.4</v>
      </c>
      <c r="H49">
        <v>1</v>
      </c>
      <c r="I49">
        <v>0.7</v>
      </c>
      <c r="J49">
        <v>7.2</v>
      </c>
      <c r="K49">
        <v>1.7</v>
      </c>
      <c r="L49">
        <v>3.1</v>
      </c>
      <c r="M49">
        <v>2.7</v>
      </c>
      <c r="N49">
        <v>2</v>
      </c>
    </row>
    <row r="50" spans="1:14" x14ac:dyDescent="0.25">
      <c r="A50" t="s">
        <v>21</v>
      </c>
      <c r="B50" t="s">
        <v>240</v>
      </c>
      <c r="C50">
        <v>3500</v>
      </c>
      <c r="D50" t="s">
        <v>11</v>
      </c>
      <c r="E50">
        <v>2.2999999999999998</v>
      </c>
      <c r="F50">
        <v>0.8</v>
      </c>
      <c r="G50">
        <v>0.3</v>
      </c>
      <c r="H50">
        <v>0.7</v>
      </c>
      <c r="I50">
        <v>0.3</v>
      </c>
      <c r="J50">
        <v>4.3999999999999995</v>
      </c>
      <c r="K50">
        <v>1</v>
      </c>
      <c r="L50">
        <v>2.1</v>
      </c>
      <c r="M50">
        <v>1.8</v>
      </c>
      <c r="N50">
        <v>1.5</v>
      </c>
    </row>
    <row r="51" spans="1:14" x14ac:dyDescent="0.25">
      <c r="A51" t="s">
        <v>18</v>
      </c>
      <c r="B51" t="s">
        <v>187</v>
      </c>
      <c r="C51">
        <v>3500</v>
      </c>
      <c r="D51" t="s">
        <v>11</v>
      </c>
      <c r="E51">
        <v>1.9</v>
      </c>
      <c r="F51">
        <v>0.8</v>
      </c>
      <c r="G51">
        <v>0.3</v>
      </c>
      <c r="H51">
        <v>0.7</v>
      </c>
      <c r="I51">
        <v>0.3</v>
      </c>
      <c r="J51">
        <v>4</v>
      </c>
      <c r="K51">
        <v>1</v>
      </c>
      <c r="L51">
        <v>2.1</v>
      </c>
      <c r="M51">
        <v>1.8</v>
      </c>
      <c r="N51">
        <v>1.5</v>
      </c>
    </row>
    <row r="52" spans="1:14" x14ac:dyDescent="0.25">
      <c r="A52" t="s">
        <v>21</v>
      </c>
      <c r="B52" t="s">
        <v>246</v>
      </c>
      <c r="C52">
        <v>3500</v>
      </c>
      <c r="D52" t="s">
        <v>11</v>
      </c>
      <c r="E52">
        <v>1.1000000000000001</v>
      </c>
      <c r="F52">
        <v>0.4</v>
      </c>
      <c r="G52">
        <v>0.1</v>
      </c>
      <c r="H52">
        <v>0.3</v>
      </c>
      <c r="I52">
        <v>0.2</v>
      </c>
      <c r="J52">
        <v>2.1</v>
      </c>
      <c r="K52">
        <v>0.5</v>
      </c>
      <c r="L52">
        <v>1</v>
      </c>
      <c r="M52">
        <v>0.9</v>
      </c>
      <c r="N52">
        <v>0.7</v>
      </c>
    </row>
    <row r="53" spans="1:14" x14ac:dyDescent="0.25">
      <c r="A53" t="s">
        <v>9</v>
      </c>
      <c r="B53" t="s">
        <v>107</v>
      </c>
      <c r="C53">
        <v>4600</v>
      </c>
      <c r="D53" t="s">
        <v>11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t="s">
        <v>9</v>
      </c>
      <c r="B54" t="s">
        <v>166</v>
      </c>
      <c r="C54">
        <v>3600</v>
      </c>
      <c r="D54" t="s">
        <v>11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t="s">
        <v>9</v>
      </c>
      <c r="B55" t="s">
        <v>262</v>
      </c>
      <c r="C55">
        <v>3500</v>
      </c>
      <c r="D55" t="s">
        <v>11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t="s">
        <v>21</v>
      </c>
      <c r="B56" t="s">
        <v>48</v>
      </c>
      <c r="C56">
        <v>7200</v>
      </c>
      <c r="D56" t="s">
        <v>15</v>
      </c>
      <c r="E56">
        <v>34.200000000000003</v>
      </c>
      <c r="F56">
        <v>18.3</v>
      </c>
      <c r="G56">
        <v>6.7</v>
      </c>
      <c r="H56">
        <v>15.5</v>
      </c>
      <c r="I56">
        <v>4.4000000000000004</v>
      </c>
      <c r="J56">
        <v>79.100000000000009</v>
      </c>
      <c r="K56">
        <v>19.899999999999999</v>
      </c>
      <c r="L56">
        <v>44.900000000000006</v>
      </c>
      <c r="M56">
        <v>38.200000000000003</v>
      </c>
      <c r="N56">
        <v>33.799999999999997</v>
      </c>
    </row>
    <row r="57" spans="1:14" x14ac:dyDescent="0.25">
      <c r="A57" t="s">
        <v>9</v>
      </c>
      <c r="B57" t="s">
        <v>54</v>
      </c>
      <c r="C57">
        <v>7000</v>
      </c>
      <c r="D57" t="s">
        <v>15</v>
      </c>
      <c r="E57">
        <v>31.8</v>
      </c>
      <c r="F57">
        <v>11.6</v>
      </c>
      <c r="G57">
        <v>4.0999999999999996</v>
      </c>
      <c r="H57">
        <v>10.7</v>
      </c>
      <c r="I57">
        <v>4.5</v>
      </c>
      <c r="J57">
        <v>62.7</v>
      </c>
      <c r="K57">
        <v>15.2</v>
      </c>
      <c r="L57">
        <v>30.9</v>
      </c>
      <c r="M57">
        <v>26.799999999999997</v>
      </c>
      <c r="N57">
        <v>22.299999999999997</v>
      </c>
    </row>
    <row r="58" spans="1:14" x14ac:dyDescent="0.25">
      <c r="A58" t="s">
        <v>6</v>
      </c>
      <c r="B58" t="s">
        <v>58</v>
      </c>
      <c r="C58">
        <v>6900</v>
      </c>
      <c r="D58" t="s">
        <v>15</v>
      </c>
      <c r="E58">
        <v>27.9</v>
      </c>
      <c r="F58">
        <v>12.4</v>
      </c>
      <c r="G58">
        <v>4.9000000000000004</v>
      </c>
      <c r="H58">
        <v>10.199999999999999</v>
      </c>
      <c r="I58">
        <v>8.6999999999999993</v>
      </c>
      <c r="J58">
        <v>64.099999999999994</v>
      </c>
      <c r="K58">
        <v>18.899999999999999</v>
      </c>
      <c r="L58">
        <v>36.199999999999996</v>
      </c>
      <c r="M58">
        <v>31.299999999999997</v>
      </c>
      <c r="N58">
        <v>22.6</v>
      </c>
    </row>
    <row r="59" spans="1:14" x14ac:dyDescent="0.25">
      <c r="A59" t="s">
        <v>18</v>
      </c>
      <c r="B59" t="s">
        <v>75</v>
      </c>
      <c r="C59">
        <v>5700</v>
      </c>
      <c r="D59" t="s">
        <v>15</v>
      </c>
      <c r="E59">
        <v>27.4</v>
      </c>
      <c r="F59">
        <v>11.9</v>
      </c>
      <c r="G59">
        <v>4.4000000000000004</v>
      </c>
      <c r="H59">
        <v>10.5</v>
      </c>
      <c r="I59">
        <v>2.9</v>
      </c>
      <c r="J59">
        <v>57.099999999999994</v>
      </c>
      <c r="K59">
        <v>13.4</v>
      </c>
      <c r="L59">
        <v>29.700000000000003</v>
      </c>
      <c r="M59">
        <v>25.3</v>
      </c>
      <c r="N59">
        <v>22.4</v>
      </c>
    </row>
    <row r="60" spans="1:14" x14ac:dyDescent="0.25">
      <c r="A60" t="s">
        <v>6</v>
      </c>
      <c r="B60" t="s">
        <v>106</v>
      </c>
      <c r="C60">
        <v>4600</v>
      </c>
      <c r="D60" t="s">
        <v>15</v>
      </c>
      <c r="E60">
        <v>25.9</v>
      </c>
      <c r="F60">
        <v>9.1</v>
      </c>
      <c r="G60">
        <v>3.6</v>
      </c>
      <c r="H60">
        <v>6.5</v>
      </c>
      <c r="I60">
        <v>8.4</v>
      </c>
      <c r="J60">
        <v>53.5</v>
      </c>
      <c r="K60">
        <v>14.9</v>
      </c>
      <c r="L60">
        <v>27.6</v>
      </c>
      <c r="M60">
        <v>24</v>
      </c>
      <c r="N60">
        <v>15.6</v>
      </c>
    </row>
    <row r="61" spans="1:14" x14ac:dyDescent="0.25">
      <c r="A61" t="s">
        <v>18</v>
      </c>
      <c r="B61" t="s">
        <v>129</v>
      </c>
      <c r="C61">
        <v>4000</v>
      </c>
      <c r="D61" t="s">
        <v>15</v>
      </c>
      <c r="E61">
        <v>21.8</v>
      </c>
      <c r="F61">
        <v>11.8</v>
      </c>
      <c r="G61">
        <v>4.0999999999999996</v>
      </c>
      <c r="H61">
        <v>9.9</v>
      </c>
      <c r="I61">
        <v>2.1</v>
      </c>
      <c r="J61">
        <v>49.7</v>
      </c>
      <c r="K61">
        <v>12</v>
      </c>
      <c r="L61">
        <v>27.9</v>
      </c>
      <c r="M61">
        <v>23.8</v>
      </c>
      <c r="N61">
        <v>21.700000000000003</v>
      </c>
    </row>
    <row r="62" spans="1:14" x14ac:dyDescent="0.25">
      <c r="A62" t="s">
        <v>21</v>
      </c>
      <c r="B62" t="s">
        <v>150</v>
      </c>
      <c r="C62">
        <v>3700</v>
      </c>
      <c r="D62" t="s">
        <v>15</v>
      </c>
      <c r="E62">
        <v>20.5</v>
      </c>
      <c r="F62">
        <v>6.5</v>
      </c>
      <c r="G62">
        <v>2.2999999999999998</v>
      </c>
      <c r="H62">
        <v>5.3</v>
      </c>
      <c r="I62">
        <v>4.5</v>
      </c>
      <c r="J62">
        <v>39.1</v>
      </c>
      <c r="K62">
        <v>9.8000000000000007</v>
      </c>
      <c r="L62">
        <v>18.600000000000001</v>
      </c>
      <c r="M62">
        <v>16.3</v>
      </c>
      <c r="N62">
        <v>11.8</v>
      </c>
    </row>
    <row r="63" spans="1:14" x14ac:dyDescent="0.25">
      <c r="A63" t="s">
        <v>21</v>
      </c>
      <c r="B63" t="s">
        <v>252</v>
      </c>
      <c r="C63">
        <v>3500</v>
      </c>
      <c r="D63" t="s">
        <v>15</v>
      </c>
      <c r="E63">
        <v>16.3</v>
      </c>
      <c r="F63">
        <v>7.7</v>
      </c>
      <c r="G63">
        <v>2.9</v>
      </c>
      <c r="H63">
        <v>6.5</v>
      </c>
      <c r="I63">
        <v>2.4</v>
      </c>
      <c r="J63">
        <v>35.799999999999997</v>
      </c>
      <c r="K63">
        <v>8.9</v>
      </c>
      <c r="L63">
        <v>19.5</v>
      </c>
      <c r="M63">
        <v>16.600000000000001</v>
      </c>
      <c r="N63">
        <v>14.2</v>
      </c>
    </row>
    <row r="64" spans="1:14" x14ac:dyDescent="0.25">
      <c r="A64" t="s">
        <v>3</v>
      </c>
      <c r="B64" t="s">
        <v>159</v>
      </c>
      <c r="C64">
        <v>3600</v>
      </c>
      <c r="D64" t="s">
        <v>15</v>
      </c>
      <c r="E64">
        <v>14</v>
      </c>
      <c r="F64">
        <v>3.8</v>
      </c>
      <c r="G64">
        <v>1.6</v>
      </c>
      <c r="H64">
        <v>3.7</v>
      </c>
      <c r="I64">
        <v>3.9</v>
      </c>
      <c r="J64">
        <v>27</v>
      </c>
      <c r="K64">
        <v>7.6</v>
      </c>
      <c r="L64">
        <v>12.999999999999998</v>
      </c>
      <c r="M64">
        <v>11.399999999999999</v>
      </c>
      <c r="N64">
        <v>7.5</v>
      </c>
    </row>
    <row r="65" spans="1:14" x14ac:dyDescent="0.25">
      <c r="A65" t="s">
        <v>21</v>
      </c>
      <c r="B65" t="s">
        <v>213</v>
      </c>
      <c r="C65">
        <v>3500</v>
      </c>
      <c r="D65" t="s">
        <v>15</v>
      </c>
      <c r="E65">
        <v>13.4</v>
      </c>
      <c r="F65">
        <v>4</v>
      </c>
      <c r="G65">
        <v>1.4</v>
      </c>
      <c r="H65">
        <v>3.7</v>
      </c>
      <c r="I65">
        <v>1.8</v>
      </c>
      <c r="J65">
        <v>24.299999999999997</v>
      </c>
      <c r="K65">
        <v>5.5</v>
      </c>
      <c r="L65">
        <v>10.9</v>
      </c>
      <c r="M65">
        <v>9.5</v>
      </c>
      <c r="N65">
        <v>7.7</v>
      </c>
    </row>
    <row r="66" spans="1:14" x14ac:dyDescent="0.25">
      <c r="A66" t="s">
        <v>3</v>
      </c>
      <c r="B66" t="s">
        <v>180</v>
      </c>
      <c r="C66">
        <v>3500</v>
      </c>
      <c r="D66" t="s">
        <v>15</v>
      </c>
      <c r="E66">
        <v>2.5</v>
      </c>
      <c r="F66">
        <v>0.9</v>
      </c>
      <c r="G66">
        <v>0.4</v>
      </c>
      <c r="H66">
        <v>0.8</v>
      </c>
      <c r="I66">
        <v>0.7</v>
      </c>
      <c r="J66">
        <v>5.3</v>
      </c>
      <c r="K66">
        <v>1.5</v>
      </c>
      <c r="L66">
        <v>2.8</v>
      </c>
      <c r="M66">
        <v>2.4</v>
      </c>
      <c r="N66">
        <v>1.7000000000000002</v>
      </c>
    </row>
    <row r="67" spans="1:14" x14ac:dyDescent="0.25">
      <c r="A67" t="s">
        <v>9</v>
      </c>
      <c r="B67" t="s">
        <v>144</v>
      </c>
      <c r="C67">
        <v>3800</v>
      </c>
      <c r="D67" t="s">
        <v>15</v>
      </c>
      <c r="E67">
        <v>2.2000000000000002</v>
      </c>
      <c r="F67">
        <v>0.7</v>
      </c>
      <c r="G67">
        <v>0.5</v>
      </c>
      <c r="H67">
        <v>0.5</v>
      </c>
      <c r="I67">
        <v>0.8</v>
      </c>
      <c r="J67">
        <v>4.7</v>
      </c>
      <c r="K67">
        <v>1.3</v>
      </c>
      <c r="L67">
        <v>2.5</v>
      </c>
      <c r="M67">
        <v>2</v>
      </c>
      <c r="N67">
        <v>1.2</v>
      </c>
    </row>
    <row r="68" spans="1:14" x14ac:dyDescent="0.25">
      <c r="A68" t="s">
        <v>21</v>
      </c>
      <c r="B68" t="s">
        <v>182</v>
      </c>
      <c r="C68">
        <v>3500</v>
      </c>
      <c r="D68" t="s">
        <v>15</v>
      </c>
      <c r="E68">
        <v>0.2</v>
      </c>
      <c r="F68">
        <v>0.1</v>
      </c>
      <c r="G68">
        <v>0</v>
      </c>
      <c r="H68">
        <v>0</v>
      </c>
      <c r="I68">
        <v>0</v>
      </c>
      <c r="J68">
        <v>0.30000000000000004</v>
      </c>
      <c r="K68">
        <v>0</v>
      </c>
      <c r="L68">
        <v>0.1</v>
      </c>
      <c r="M68">
        <v>0.1</v>
      </c>
      <c r="N68">
        <v>0.1</v>
      </c>
    </row>
    <row r="69" spans="1:14" x14ac:dyDescent="0.25">
      <c r="A69" t="s">
        <v>9</v>
      </c>
      <c r="B69" t="s">
        <v>203</v>
      </c>
      <c r="C69">
        <v>3500</v>
      </c>
      <c r="D69" t="s">
        <v>15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t="s">
        <v>3</v>
      </c>
      <c r="B70" t="s">
        <v>26</v>
      </c>
      <c r="C70">
        <v>11200</v>
      </c>
      <c r="D70" t="s">
        <v>4</v>
      </c>
      <c r="E70">
        <v>38.9</v>
      </c>
      <c r="F70">
        <v>24.2</v>
      </c>
      <c r="G70">
        <v>8.6999999999999993</v>
      </c>
      <c r="H70">
        <v>17.399999999999999</v>
      </c>
      <c r="I70">
        <v>11.7</v>
      </c>
      <c r="J70">
        <v>100.89999999999999</v>
      </c>
      <c r="K70">
        <v>29.099999999999998</v>
      </c>
      <c r="L70">
        <v>62</v>
      </c>
      <c r="M70">
        <v>53.3</v>
      </c>
      <c r="N70">
        <v>41.599999999999994</v>
      </c>
    </row>
    <row r="71" spans="1:14" x14ac:dyDescent="0.25">
      <c r="A71" t="s">
        <v>9</v>
      </c>
      <c r="B71" t="s">
        <v>44</v>
      </c>
      <c r="C71">
        <v>7500</v>
      </c>
      <c r="D71" t="s">
        <v>4</v>
      </c>
      <c r="E71">
        <v>31.9</v>
      </c>
      <c r="F71">
        <v>14.6</v>
      </c>
      <c r="G71">
        <v>5</v>
      </c>
      <c r="H71">
        <v>11.9</v>
      </c>
      <c r="I71">
        <v>4.8</v>
      </c>
      <c r="J71">
        <v>68.2</v>
      </c>
      <c r="K71">
        <v>16.7</v>
      </c>
      <c r="L71">
        <v>36.299999999999997</v>
      </c>
      <c r="M71">
        <v>31.299999999999997</v>
      </c>
      <c r="N71">
        <v>26.5</v>
      </c>
    </row>
    <row r="72" spans="1:14" x14ac:dyDescent="0.25">
      <c r="A72" t="s">
        <v>18</v>
      </c>
      <c r="B72" t="s">
        <v>85</v>
      </c>
      <c r="C72">
        <v>5300</v>
      </c>
      <c r="D72" t="s">
        <v>4</v>
      </c>
      <c r="E72">
        <v>29.9</v>
      </c>
      <c r="F72">
        <v>12.5</v>
      </c>
      <c r="G72">
        <v>4.5</v>
      </c>
      <c r="H72">
        <v>11.4</v>
      </c>
      <c r="I72">
        <v>2.6</v>
      </c>
      <c r="J72">
        <v>60.9</v>
      </c>
      <c r="K72">
        <v>14</v>
      </c>
      <c r="L72">
        <v>31</v>
      </c>
      <c r="M72">
        <v>26.5</v>
      </c>
      <c r="N72">
        <v>23.9</v>
      </c>
    </row>
    <row r="73" spans="1:14" x14ac:dyDescent="0.25">
      <c r="A73" t="s">
        <v>3</v>
      </c>
      <c r="B73" t="s">
        <v>63</v>
      </c>
      <c r="C73">
        <v>6400</v>
      </c>
      <c r="D73" t="s">
        <v>4</v>
      </c>
      <c r="E73">
        <v>28.3</v>
      </c>
      <c r="F73">
        <v>16.399999999999999</v>
      </c>
      <c r="G73">
        <v>6.1</v>
      </c>
      <c r="H73">
        <v>13.3</v>
      </c>
      <c r="I73">
        <v>5.2</v>
      </c>
      <c r="J73">
        <v>69.300000000000011</v>
      </c>
      <c r="K73">
        <v>18.5</v>
      </c>
      <c r="L73">
        <v>41</v>
      </c>
      <c r="M73">
        <v>34.9</v>
      </c>
      <c r="N73">
        <v>29.7</v>
      </c>
    </row>
    <row r="74" spans="1:14" x14ac:dyDescent="0.25">
      <c r="A74" t="s">
        <v>9</v>
      </c>
      <c r="B74" t="s">
        <v>96</v>
      </c>
      <c r="C74">
        <v>5000</v>
      </c>
      <c r="D74" t="s">
        <v>4</v>
      </c>
      <c r="E74">
        <v>25</v>
      </c>
      <c r="F74">
        <v>12</v>
      </c>
      <c r="G74">
        <v>4</v>
      </c>
      <c r="H74">
        <v>10.1</v>
      </c>
      <c r="I74">
        <v>2.6</v>
      </c>
      <c r="J74">
        <v>53.7</v>
      </c>
      <c r="K74">
        <v>12.7</v>
      </c>
      <c r="L74">
        <v>28.7</v>
      </c>
      <c r="M74">
        <v>24.7</v>
      </c>
      <c r="N74">
        <v>22.1</v>
      </c>
    </row>
    <row r="75" spans="1:14" x14ac:dyDescent="0.25">
      <c r="A75" t="s">
        <v>21</v>
      </c>
      <c r="B75" t="s">
        <v>232</v>
      </c>
      <c r="C75">
        <v>3500</v>
      </c>
      <c r="D75" t="s">
        <v>4</v>
      </c>
      <c r="E75">
        <v>21.4</v>
      </c>
      <c r="F75">
        <v>6.6</v>
      </c>
      <c r="G75">
        <v>2.2999999999999998</v>
      </c>
      <c r="H75">
        <v>5.7</v>
      </c>
      <c r="I75">
        <v>3.4</v>
      </c>
      <c r="J75">
        <v>39.4</v>
      </c>
      <c r="K75">
        <v>9.1</v>
      </c>
      <c r="L75">
        <v>18</v>
      </c>
      <c r="M75">
        <v>15.7</v>
      </c>
      <c r="N75">
        <v>12.3</v>
      </c>
    </row>
    <row r="76" spans="1:14" x14ac:dyDescent="0.25">
      <c r="A76" t="s">
        <v>6</v>
      </c>
      <c r="B76" t="s">
        <v>264</v>
      </c>
      <c r="C76">
        <v>3500</v>
      </c>
      <c r="D76" t="s">
        <v>4</v>
      </c>
      <c r="E76">
        <v>20.100000000000001</v>
      </c>
      <c r="F76">
        <v>5.0999999999999996</v>
      </c>
      <c r="G76">
        <v>1.9</v>
      </c>
      <c r="H76">
        <v>3.9</v>
      </c>
      <c r="I76">
        <v>5.8</v>
      </c>
      <c r="J76">
        <v>36.799999999999997</v>
      </c>
      <c r="K76">
        <v>9.6999999999999993</v>
      </c>
      <c r="L76">
        <v>16.7</v>
      </c>
      <c r="M76">
        <v>14.799999999999999</v>
      </c>
      <c r="N76">
        <v>9</v>
      </c>
    </row>
    <row r="77" spans="1:14" x14ac:dyDescent="0.25">
      <c r="A77" t="s">
        <v>9</v>
      </c>
      <c r="B77" t="s">
        <v>218</v>
      </c>
      <c r="C77">
        <v>3500</v>
      </c>
      <c r="D77" t="s">
        <v>4</v>
      </c>
      <c r="E77">
        <v>18.8</v>
      </c>
      <c r="F77">
        <v>5.6</v>
      </c>
      <c r="G77">
        <v>2.1</v>
      </c>
      <c r="H77">
        <v>6</v>
      </c>
      <c r="I77">
        <v>1.6</v>
      </c>
      <c r="J77">
        <v>34.1</v>
      </c>
      <c r="K77">
        <v>7.6</v>
      </c>
      <c r="L77">
        <v>15.299999999999999</v>
      </c>
      <c r="M77">
        <v>13.2</v>
      </c>
      <c r="N77">
        <v>11.6</v>
      </c>
    </row>
    <row r="78" spans="1:14" x14ac:dyDescent="0.25">
      <c r="A78" t="s">
        <v>3</v>
      </c>
      <c r="B78" t="s">
        <v>160</v>
      </c>
      <c r="C78">
        <v>3600</v>
      </c>
      <c r="D78" t="s">
        <v>4</v>
      </c>
      <c r="E78">
        <v>18.2</v>
      </c>
      <c r="F78">
        <v>4.9000000000000004</v>
      </c>
      <c r="G78">
        <v>2</v>
      </c>
      <c r="H78">
        <v>4.5999999999999996</v>
      </c>
      <c r="I78">
        <v>3</v>
      </c>
      <c r="J78">
        <v>32.700000000000003</v>
      </c>
      <c r="K78">
        <v>7.6</v>
      </c>
      <c r="L78">
        <v>14.5</v>
      </c>
      <c r="M78">
        <v>12.5</v>
      </c>
      <c r="N78">
        <v>9.5</v>
      </c>
    </row>
    <row r="79" spans="1:14" x14ac:dyDescent="0.25">
      <c r="A79" t="s">
        <v>6</v>
      </c>
      <c r="B79" t="s">
        <v>181</v>
      </c>
      <c r="C79">
        <v>3500</v>
      </c>
      <c r="D79" t="s">
        <v>4</v>
      </c>
      <c r="E79">
        <v>10.5</v>
      </c>
      <c r="F79">
        <v>4.0999999999999996</v>
      </c>
      <c r="G79">
        <v>1.6</v>
      </c>
      <c r="H79">
        <v>3</v>
      </c>
      <c r="I79">
        <v>3.1</v>
      </c>
      <c r="J79">
        <v>22.3</v>
      </c>
      <c r="K79">
        <v>6.1</v>
      </c>
      <c r="L79">
        <v>11.799999999999999</v>
      </c>
      <c r="M79">
        <v>10.199999999999999</v>
      </c>
      <c r="N79">
        <v>7.1</v>
      </c>
    </row>
    <row r="80" spans="1:14" x14ac:dyDescent="0.25">
      <c r="A80" t="s">
        <v>9</v>
      </c>
      <c r="B80" t="s">
        <v>70</v>
      </c>
      <c r="C80">
        <v>6000</v>
      </c>
      <c r="D80" t="s">
        <v>4</v>
      </c>
      <c r="E80">
        <v>7.5</v>
      </c>
      <c r="F80">
        <v>3</v>
      </c>
      <c r="G80">
        <v>1.1000000000000001</v>
      </c>
      <c r="H80">
        <v>2.6</v>
      </c>
      <c r="I80">
        <v>1.1000000000000001</v>
      </c>
      <c r="J80">
        <v>15.299999999999999</v>
      </c>
      <c r="K80">
        <v>3.7</v>
      </c>
      <c r="L80">
        <v>7.8000000000000007</v>
      </c>
      <c r="M80">
        <v>6.7</v>
      </c>
      <c r="N80">
        <v>5.6</v>
      </c>
    </row>
    <row r="81" spans="1:14" x14ac:dyDescent="0.25">
      <c r="A81" t="s">
        <v>21</v>
      </c>
      <c r="B81" t="s">
        <v>227</v>
      </c>
      <c r="C81">
        <v>3500</v>
      </c>
      <c r="D81" t="s">
        <v>4</v>
      </c>
      <c r="E81">
        <v>4.3</v>
      </c>
      <c r="F81">
        <v>1.3</v>
      </c>
      <c r="G81">
        <v>0.4</v>
      </c>
      <c r="H81">
        <v>1.1000000000000001</v>
      </c>
      <c r="I81">
        <v>0.8</v>
      </c>
      <c r="J81">
        <v>7.8999999999999995</v>
      </c>
      <c r="K81">
        <v>1.9000000000000001</v>
      </c>
      <c r="L81">
        <v>3.6</v>
      </c>
      <c r="M81">
        <v>3.2</v>
      </c>
      <c r="N81">
        <v>2.4000000000000004</v>
      </c>
    </row>
    <row r="82" spans="1:14" x14ac:dyDescent="0.25">
      <c r="A82" t="s">
        <v>9</v>
      </c>
      <c r="B82" t="s">
        <v>175</v>
      </c>
      <c r="C82">
        <v>3500</v>
      </c>
      <c r="D82" t="s">
        <v>4</v>
      </c>
      <c r="E82">
        <v>2.7</v>
      </c>
      <c r="F82">
        <v>1</v>
      </c>
      <c r="G82">
        <v>0.4</v>
      </c>
      <c r="H82">
        <v>0.9</v>
      </c>
      <c r="I82">
        <v>0.3</v>
      </c>
      <c r="J82">
        <v>5.3000000000000007</v>
      </c>
      <c r="K82">
        <v>1.2</v>
      </c>
      <c r="L82">
        <v>2.6</v>
      </c>
      <c r="M82">
        <v>2.2000000000000002</v>
      </c>
      <c r="N82">
        <v>1.9</v>
      </c>
    </row>
    <row r="83" spans="1:14" x14ac:dyDescent="0.25">
      <c r="A83" t="s">
        <v>6</v>
      </c>
      <c r="B83" t="s">
        <v>199</v>
      </c>
      <c r="C83">
        <v>3500</v>
      </c>
      <c r="D83" t="s">
        <v>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t="s">
        <v>9</v>
      </c>
      <c r="B84" t="s">
        <v>39</v>
      </c>
      <c r="C84">
        <v>7900</v>
      </c>
      <c r="D84" t="s">
        <v>19</v>
      </c>
      <c r="E84">
        <v>35.1</v>
      </c>
      <c r="F84">
        <v>19.100000000000001</v>
      </c>
      <c r="G84">
        <v>6.6</v>
      </c>
      <c r="H84">
        <v>15.7</v>
      </c>
      <c r="I84">
        <v>4.2</v>
      </c>
      <c r="J84">
        <v>80.7</v>
      </c>
      <c r="K84">
        <v>19.899999999999999</v>
      </c>
      <c r="L84">
        <v>45.6</v>
      </c>
      <c r="M84">
        <v>39</v>
      </c>
      <c r="N84">
        <v>34.799999999999997</v>
      </c>
    </row>
    <row r="85" spans="1:14" x14ac:dyDescent="0.25">
      <c r="A85" t="s">
        <v>18</v>
      </c>
      <c r="B85" t="s">
        <v>32</v>
      </c>
      <c r="C85">
        <v>8800</v>
      </c>
      <c r="D85" t="s">
        <v>19</v>
      </c>
      <c r="E85">
        <v>34.700000000000003</v>
      </c>
      <c r="F85">
        <v>19.100000000000001</v>
      </c>
      <c r="G85">
        <v>6.6</v>
      </c>
      <c r="H85">
        <v>15</v>
      </c>
      <c r="I85">
        <v>4.5</v>
      </c>
      <c r="J85">
        <v>79.900000000000006</v>
      </c>
      <c r="K85">
        <v>19.5</v>
      </c>
      <c r="L85">
        <v>45.2</v>
      </c>
      <c r="M85">
        <v>38.6</v>
      </c>
      <c r="N85">
        <v>34.1</v>
      </c>
    </row>
    <row r="86" spans="1:14" x14ac:dyDescent="0.25">
      <c r="A86" t="s">
        <v>3</v>
      </c>
      <c r="B86" t="s">
        <v>127</v>
      </c>
      <c r="C86">
        <v>4000</v>
      </c>
      <c r="D86" t="s">
        <v>19</v>
      </c>
      <c r="E86">
        <v>27.3</v>
      </c>
      <c r="F86">
        <v>10.6</v>
      </c>
      <c r="G86">
        <v>4</v>
      </c>
      <c r="H86">
        <v>9.3000000000000007</v>
      </c>
      <c r="I86">
        <v>7.7</v>
      </c>
      <c r="J86">
        <v>58.900000000000006</v>
      </c>
      <c r="K86">
        <v>17</v>
      </c>
      <c r="L86">
        <v>31.6</v>
      </c>
      <c r="M86">
        <v>27.6</v>
      </c>
      <c r="N86">
        <v>19.899999999999999</v>
      </c>
    </row>
    <row r="87" spans="1:14" x14ac:dyDescent="0.25">
      <c r="A87" t="s">
        <v>21</v>
      </c>
      <c r="B87" t="s">
        <v>125</v>
      </c>
      <c r="C87">
        <v>4000</v>
      </c>
      <c r="D87" t="s">
        <v>19</v>
      </c>
      <c r="E87">
        <v>26.9</v>
      </c>
      <c r="F87">
        <v>7</v>
      </c>
      <c r="G87">
        <v>2.6</v>
      </c>
      <c r="H87">
        <v>5.7</v>
      </c>
      <c r="I87">
        <v>5.3</v>
      </c>
      <c r="J87">
        <v>47.5</v>
      </c>
      <c r="K87">
        <v>11</v>
      </c>
      <c r="L87">
        <v>20.6</v>
      </c>
      <c r="M87">
        <v>18</v>
      </c>
      <c r="N87">
        <v>12.7</v>
      </c>
    </row>
    <row r="88" spans="1:14" x14ac:dyDescent="0.25">
      <c r="A88" t="s">
        <v>6</v>
      </c>
      <c r="B88" t="s">
        <v>130</v>
      </c>
      <c r="C88">
        <v>3900</v>
      </c>
      <c r="D88" t="s">
        <v>19</v>
      </c>
      <c r="E88">
        <v>26.7</v>
      </c>
      <c r="F88">
        <v>8.6</v>
      </c>
      <c r="G88">
        <v>3.7</v>
      </c>
      <c r="H88">
        <v>6.2</v>
      </c>
      <c r="I88">
        <v>8.3000000000000007</v>
      </c>
      <c r="J88">
        <v>53.5</v>
      </c>
      <c r="K88">
        <v>14.5</v>
      </c>
      <c r="L88">
        <v>26.8</v>
      </c>
      <c r="M88">
        <v>23.1</v>
      </c>
      <c r="N88">
        <v>14.8</v>
      </c>
    </row>
    <row r="89" spans="1:14" x14ac:dyDescent="0.25">
      <c r="A89" t="s">
        <v>3</v>
      </c>
      <c r="B89" t="s">
        <v>90</v>
      </c>
      <c r="C89">
        <v>5100</v>
      </c>
      <c r="D89" t="s">
        <v>19</v>
      </c>
      <c r="E89">
        <v>25.9</v>
      </c>
      <c r="F89">
        <v>10.9</v>
      </c>
      <c r="G89">
        <v>4.3</v>
      </c>
      <c r="H89">
        <v>10.7</v>
      </c>
      <c r="I89">
        <v>5.8</v>
      </c>
      <c r="J89">
        <v>57.599999999999994</v>
      </c>
      <c r="K89">
        <v>16.5</v>
      </c>
      <c r="L89">
        <v>31.7</v>
      </c>
      <c r="M89">
        <v>27.4</v>
      </c>
      <c r="N89">
        <v>21.6</v>
      </c>
    </row>
    <row r="90" spans="1:14" x14ac:dyDescent="0.25">
      <c r="A90" t="s">
        <v>21</v>
      </c>
      <c r="B90" t="s">
        <v>120</v>
      </c>
      <c r="C90">
        <v>4200</v>
      </c>
      <c r="D90" t="s">
        <v>19</v>
      </c>
      <c r="E90">
        <v>20.7</v>
      </c>
      <c r="F90">
        <v>9.1999999999999993</v>
      </c>
      <c r="G90">
        <v>3.5</v>
      </c>
      <c r="H90">
        <v>7.5</v>
      </c>
      <c r="I90">
        <v>3</v>
      </c>
      <c r="J90">
        <v>43.9</v>
      </c>
      <c r="K90">
        <v>10.5</v>
      </c>
      <c r="L90">
        <v>23.2</v>
      </c>
      <c r="M90">
        <v>19.7</v>
      </c>
      <c r="N90">
        <v>16.7</v>
      </c>
    </row>
    <row r="91" spans="1:14" x14ac:dyDescent="0.25">
      <c r="A91" t="s">
        <v>3</v>
      </c>
      <c r="B91" t="s">
        <v>137</v>
      </c>
      <c r="C91">
        <v>3900</v>
      </c>
      <c r="D91" t="s">
        <v>19</v>
      </c>
      <c r="E91">
        <v>18.899999999999999</v>
      </c>
      <c r="F91">
        <v>7.5</v>
      </c>
      <c r="G91">
        <v>2.8</v>
      </c>
      <c r="H91">
        <v>6.5</v>
      </c>
      <c r="I91">
        <v>3.9</v>
      </c>
      <c r="J91">
        <v>39.6</v>
      </c>
      <c r="K91">
        <v>10.4</v>
      </c>
      <c r="L91">
        <v>20.7</v>
      </c>
      <c r="M91">
        <v>17.899999999999999</v>
      </c>
      <c r="N91">
        <v>14</v>
      </c>
    </row>
    <row r="92" spans="1:14" x14ac:dyDescent="0.25">
      <c r="A92" t="s">
        <v>9</v>
      </c>
      <c r="B92" t="s">
        <v>183</v>
      </c>
      <c r="C92">
        <v>3500</v>
      </c>
      <c r="D92" t="s">
        <v>19</v>
      </c>
      <c r="E92">
        <v>2.7</v>
      </c>
      <c r="F92">
        <v>1</v>
      </c>
      <c r="G92">
        <v>0.3</v>
      </c>
      <c r="H92">
        <v>0.8</v>
      </c>
      <c r="I92">
        <v>0.4</v>
      </c>
      <c r="J92">
        <v>5.2</v>
      </c>
      <c r="K92">
        <v>1.2000000000000002</v>
      </c>
      <c r="L92">
        <v>2.5</v>
      </c>
      <c r="M92">
        <v>2.2000000000000002</v>
      </c>
      <c r="N92">
        <v>1.8</v>
      </c>
    </row>
    <row r="93" spans="1:14" x14ac:dyDescent="0.25">
      <c r="A93" t="s">
        <v>18</v>
      </c>
      <c r="B93" t="s">
        <v>258</v>
      </c>
      <c r="C93">
        <v>3500</v>
      </c>
      <c r="D93" t="s">
        <v>19</v>
      </c>
      <c r="E93">
        <v>2.7</v>
      </c>
      <c r="F93">
        <v>1.1000000000000001</v>
      </c>
      <c r="G93">
        <v>0.4</v>
      </c>
      <c r="H93">
        <v>0.8</v>
      </c>
      <c r="I93">
        <v>0.4</v>
      </c>
      <c r="J93">
        <v>5.4</v>
      </c>
      <c r="K93">
        <v>1.2000000000000002</v>
      </c>
      <c r="L93">
        <v>2.7</v>
      </c>
      <c r="M93">
        <v>2.3000000000000003</v>
      </c>
      <c r="N93">
        <v>1.9000000000000001</v>
      </c>
    </row>
    <row r="94" spans="1:14" x14ac:dyDescent="0.25">
      <c r="A94" t="s">
        <v>9</v>
      </c>
      <c r="B94" t="s">
        <v>263</v>
      </c>
      <c r="C94">
        <v>3500</v>
      </c>
      <c r="D94" t="s">
        <v>19</v>
      </c>
      <c r="E94">
        <v>2.1</v>
      </c>
      <c r="F94">
        <v>0.5</v>
      </c>
      <c r="G94">
        <v>0.2</v>
      </c>
      <c r="H94">
        <v>0.5</v>
      </c>
      <c r="I94">
        <v>0.2</v>
      </c>
      <c r="J94">
        <v>3.5000000000000004</v>
      </c>
      <c r="K94">
        <v>0.7</v>
      </c>
      <c r="L94">
        <v>1.4</v>
      </c>
      <c r="M94">
        <v>1.2</v>
      </c>
      <c r="N94">
        <v>1</v>
      </c>
    </row>
    <row r="95" spans="1:14" x14ac:dyDescent="0.25">
      <c r="A95" t="s">
        <v>21</v>
      </c>
      <c r="B95" t="s">
        <v>198</v>
      </c>
      <c r="C95">
        <v>3500</v>
      </c>
      <c r="D95" t="s">
        <v>19</v>
      </c>
      <c r="E95">
        <v>0.1</v>
      </c>
      <c r="F95">
        <v>0</v>
      </c>
      <c r="G95">
        <v>0</v>
      </c>
      <c r="H95">
        <v>0</v>
      </c>
      <c r="I95">
        <v>0</v>
      </c>
      <c r="J95">
        <v>0.1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 t="s">
        <v>6</v>
      </c>
      <c r="B96" t="s">
        <v>115</v>
      </c>
      <c r="C96">
        <v>4400</v>
      </c>
      <c r="D96" t="s">
        <v>19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5">
      <c r="A97" t="s">
        <v>3</v>
      </c>
      <c r="B97" t="s">
        <v>250</v>
      </c>
      <c r="C97">
        <v>3500</v>
      </c>
      <c r="D97" t="s">
        <v>19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 t="s">
        <v>9</v>
      </c>
      <c r="B98" t="s">
        <v>28</v>
      </c>
      <c r="C98">
        <v>9300</v>
      </c>
      <c r="D98" t="s">
        <v>10</v>
      </c>
      <c r="E98">
        <v>37</v>
      </c>
      <c r="F98">
        <v>22.6</v>
      </c>
      <c r="G98">
        <v>8.1</v>
      </c>
      <c r="H98">
        <v>18.7</v>
      </c>
      <c r="I98">
        <v>4.0999999999999996</v>
      </c>
      <c r="J98">
        <v>90.5</v>
      </c>
      <c r="K98">
        <v>22.799999999999997</v>
      </c>
      <c r="L98">
        <v>53.5</v>
      </c>
      <c r="M98">
        <v>45.4</v>
      </c>
      <c r="N98">
        <v>41.3</v>
      </c>
    </row>
    <row r="99" spans="1:14" x14ac:dyDescent="0.25">
      <c r="A99" t="s">
        <v>18</v>
      </c>
      <c r="B99" t="s">
        <v>52</v>
      </c>
      <c r="C99">
        <v>7000</v>
      </c>
      <c r="D99" t="s">
        <v>10</v>
      </c>
      <c r="E99">
        <v>35.200000000000003</v>
      </c>
      <c r="F99">
        <v>17.3</v>
      </c>
      <c r="G99">
        <v>6.4</v>
      </c>
      <c r="H99">
        <v>15.1</v>
      </c>
      <c r="I99">
        <v>3</v>
      </c>
      <c r="J99">
        <v>77</v>
      </c>
      <c r="K99">
        <v>18.100000000000001</v>
      </c>
      <c r="L99">
        <v>41.800000000000004</v>
      </c>
      <c r="M99">
        <v>35.400000000000006</v>
      </c>
      <c r="N99">
        <v>32.4</v>
      </c>
    </row>
    <row r="100" spans="1:14" x14ac:dyDescent="0.25">
      <c r="A100" t="s">
        <v>21</v>
      </c>
      <c r="B100" t="s">
        <v>82</v>
      </c>
      <c r="C100">
        <v>5400</v>
      </c>
      <c r="D100" t="s">
        <v>10</v>
      </c>
      <c r="E100">
        <v>29.5</v>
      </c>
      <c r="F100">
        <v>10.7</v>
      </c>
      <c r="G100">
        <v>4</v>
      </c>
      <c r="H100">
        <v>9.3000000000000007</v>
      </c>
      <c r="I100">
        <v>6.7</v>
      </c>
      <c r="J100">
        <v>60.2</v>
      </c>
      <c r="K100">
        <v>16</v>
      </c>
      <c r="L100">
        <v>30.7</v>
      </c>
      <c r="M100">
        <v>26.7</v>
      </c>
      <c r="N100">
        <v>20</v>
      </c>
    </row>
    <row r="101" spans="1:14" x14ac:dyDescent="0.25">
      <c r="A101" t="s">
        <v>6</v>
      </c>
      <c r="B101" t="s">
        <v>73</v>
      </c>
      <c r="C101">
        <v>5800</v>
      </c>
      <c r="D101" t="s">
        <v>10</v>
      </c>
      <c r="E101">
        <v>25</v>
      </c>
      <c r="F101">
        <v>9.6999999999999993</v>
      </c>
      <c r="G101">
        <v>3.8</v>
      </c>
      <c r="H101">
        <v>7.2</v>
      </c>
      <c r="I101">
        <v>7.3</v>
      </c>
      <c r="J101">
        <v>53</v>
      </c>
      <c r="K101">
        <v>14.5</v>
      </c>
      <c r="L101">
        <v>28</v>
      </c>
      <c r="M101">
        <v>24.2</v>
      </c>
      <c r="N101">
        <v>16.899999999999999</v>
      </c>
    </row>
    <row r="102" spans="1:14" x14ac:dyDescent="0.25">
      <c r="A102" t="s">
        <v>18</v>
      </c>
      <c r="B102" t="s">
        <v>164</v>
      </c>
      <c r="C102">
        <v>3600</v>
      </c>
      <c r="D102" t="s">
        <v>10</v>
      </c>
      <c r="E102">
        <v>24.7</v>
      </c>
      <c r="F102">
        <v>8.3000000000000007</v>
      </c>
      <c r="G102">
        <v>3.1</v>
      </c>
      <c r="H102">
        <v>7</v>
      </c>
      <c r="I102">
        <v>2.2999999999999998</v>
      </c>
      <c r="J102">
        <v>45.4</v>
      </c>
      <c r="K102">
        <v>9.3000000000000007</v>
      </c>
      <c r="L102">
        <v>20.700000000000003</v>
      </c>
      <c r="M102">
        <v>17.600000000000001</v>
      </c>
      <c r="N102">
        <v>15.3</v>
      </c>
    </row>
    <row r="103" spans="1:14" x14ac:dyDescent="0.25">
      <c r="A103" t="s">
        <v>3</v>
      </c>
      <c r="B103" t="s">
        <v>97</v>
      </c>
      <c r="C103">
        <v>4900</v>
      </c>
      <c r="D103" t="s">
        <v>10</v>
      </c>
      <c r="E103">
        <v>24.4</v>
      </c>
      <c r="F103">
        <v>7.1</v>
      </c>
      <c r="G103">
        <v>2.8</v>
      </c>
      <c r="H103">
        <v>4.7</v>
      </c>
      <c r="I103">
        <v>7.1</v>
      </c>
      <c r="J103">
        <v>46.1</v>
      </c>
      <c r="K103">
        <v>11.8</v>
      </c>
      <c r="L103">
        <v>21.7</v>
      </c>
      <c r="M103">
        <v>18.899999999999999</v>
      </c>
      <c r="N103">
        <v>11.8</v>
      </c>
    </row>
    <row r="104" spans="1:14" x14ac:dyDescent="0.25">
      <c r="A104" t="s">
        <v>21</v>
      </c>
      <c r="B104" t="s">
        <v>189</v>
      </c>
      <c r="C104">
        <v>3500</v>
      </c>
      <c r="D104" t="s">
        <v>10</v>
      </c>
      <c r="E104">
        <v>17.100000000000001</v>
      </c>
      <c r="F104">
        <v>5.3</v>
      </c>
      <c r="G104">
        <v>2</v>
      </c>
      <c r="H104">
        <v>4.7</v>
      </c>
      <c r="I104">
        <v>2.6</v>
      </c>
      <c r="J104">
        <v>31.700000000000003</v>
      </c>
      <c r="K104">
        <v>7.3000000000000007</v>
      </c>
      <c r="L104">
        <v>14.600000000000001</v>
      </c>
      <c r="M104">
        <v>12.600000000000001</v>
      </c>
      <c r="N104">
        <v>10</v>
      </c>
    </row>
    <row r="105" spans="1:14" x14ac:dyDescent="0.25">
      <c r="A105" t="s">
        <v>3</v>
      </c>
      <c r="B105" t="s">
        <v>233</v>
      </c>
      <c r="C105">
        <v>3500</v>
      </c>
      <c r="D105" t="s">
        <v>10</v>
      </c>
      <c r="E105">
        <v>14.4</v>
      </c>
      <c r="F105">
        <v>3.7</v>
      </c>
      <c r="G105">
        <v>1.5</v>
      </c>
      <c r="H105">
        <v>3.6</v>
      </c>
      <c r="I105">
        <v>3.8</v>
      </c>
      <c r="J105">
        <v>27.000000000000004</v>
      </c>
      <c r="K105">
        <v>7.4</v>
      </c>
      <c r="L105">
        <v>12.600000000000001</v>
      </c>
      <c r="M105">
        <v>11.100000000000001</v>
      </c>
      <c r="N105">
        <v>7.3000000000000007</v>
      </c>
    </row>
    <row r="106" spans="1:14" x14ac:dyDescent="0.25">
      <c r="A106" t="s">
        <v>18</v>
      </c>
      <c r="B106" t="s">
        <v>201</v>
      </c>
      <c r="C106">
        <v>3500</v>
      </c>
      <c r="D106" t="s">
        <v>10</v>
      </c>
      <c r="E106">
        <v>9.6999999999999993</v>
      </c>
      <c r="F106">
        <v>4</v>
      </c>
      <c r="G106">
        <v>1.4</v>
      </c>
      <c r="H106">
        <v>3.5</v>
      </c>
      <c r="I106">
        <v>1.1000000000000001</v>
      </c>
      <c r="J106">
        <v>19.700000000000003</v>
      </c>
      <c r="K106">
        <v>4.5999999999999996</v>
      </c>
      <c r="L106">
        <v>10</v>
      </c>
      <c r="M106">
        <v>8.6</v>
      </c>
      <c r="N106">
        <v>7.5</v>
      </c>
    </row>
    <row r="107" spans="1:14" x14ac:dyDescent="0.25">
      <c r="A107" t="s">
        <v>3</v>
      </c>
      <c r="B107" t="s">
        <v>196</v>
      </c>
      <c r="C107">
        <v>3500</v>
      </c>
      <c r="D107" t="s">
        <v>10</v>
      </c>
      <c r="E107">
        <v>1.1000000000000001</v>
      </c>
      <c r="F107">
        <v>0.4</v>
      </c>
      <c r="G107">
        <v>0.2</v>
      </c>
      <c r="H107">
        <v>0.3</v>
      </c>
      <c r="I107">
        <v>0.3</v>
      </c>
      <c r="J107">
        <v>2.2999999999999998</v>
      </c>
      <c r="K107">
        <v>0.6</v>
      </c>
      <c r="L107">
        <v>1.2</v>
      </c>
      <c r="M107">
        <v>1</v>
      </c>
      <c r="N107">
        <v>0.7</v>
      </c>
    </row>
    <row r="108" spans="1:14" x14ac:dyDescent="0.25">
      <c r="A108" t="s">
        <v>9</v>
      </c>
      <c r="B108" t="s">
        <v>223</v>
      </c>
      <c r="C108">
        <v>3500</v>
      </c>
      <c r="D108" t="s">
        <v>10</v>
      </c>
      <c r="E108">
        <v>0.7</v>
      </c>
      <c r="F108">
        <v>0.2</v>
      </c>
      <c r="G108">
        <v>0.1</v>
      </c>
      <c r="H108">
        <v>0.2</v>
      </c>
      <c r="I108">
        <v>0.1</v>
      </c>
      <c r="J108">
        <v>1.3</v>
      </c>
      <c r="K108">
        <v>0.30000000000000004</v>
      </c>
      <c r="L108">
        <v>0.6</v>
      </c>
      <c r="M108">
        <v>0.5</v>
      </c>
      <c r="N108">
        <v>0.4</v>
      </c>
    </row>
    <row r="109" spans="1:14" x14ac:dyDescent="0.25">
      <c r="A109" t="s">
        <v>18</v>
      </c>
      <c r="B109" t="s">
        <v>259</v>
      </c>
      <c r="C109">
        <v>3500</v>
      </c>
      <c r="D109" t="s">
        <v>10</v>
      </c>
      <c r="E109">
        <v>0.7</v>
      </c>
      <c r="F109">
        <v>0.3</v>
      </c>
      <c r="G109">
        <v>0.1</v>
      </c>
      <c r="H109">
        <v>0.3</v>
      </c>
      <c r="I109">
        <v>0.1</v>
      </c>
      <c r="J109">
        <v>1.5000000000000002</v>
      </c>
      <c r="K109">
        <v>0.4</v>
      </c>
      <c r="L109">
        <v>0.79999999999999993</v>
      </c>
      <c r="M109">
        <v>0.7</v>
      </c>
      <c r="N109">
        <v>0.6</v>
      </c>
    </row>
    <row r="110" spans="1:14" x14ac:dyDescent="0.25">
      <c r="A110" t="s">
        <v>6</v>
      </c>
      <c r="B110" t="s">
        <v>152</v>
      </c>
      <c r="C110">
        <v>3700</v>
      </c>
      <c r="D110" t="s">
        <v>10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25">
      <c r="A111" t="s">
        <v>21</v>
      </c>
      <c r="B111" t="s">
        <v>229</v>
      </c>
      <c r="C111">
        <v>3500</v>
      </c>
      <c r="D111" t="s">
        <v>10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</sheetData>
  <sortState ref="A2:N111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A17" workbookViewId="0">
      <selection activeCell="N2" sqref="N2:N55"/>
    </sheetView>
  </sheetViews>
  <sheetFormatPr defaultRowHeight="15" x14ac:dyDescent="0.25"/>
  <sheetData>
    <row r="1" spans="1:14" x14ac:dyDescent="0.25">
      <c r="A1" t="s">
        <v>0</v>
      </c>
      <c r="B1" t="s">
        <v>267</v>
      </c>
      <c r="C1" t="s">
        <v>1</v>
      </c>
      <c r="D1" t="s">
        <v>2</v>
      </c>
      <c r="E1" t="s">
        <v>269</v>
      </c>
      <c r="F1" t="s">
        <v>270</v>
      </c>
      <c r="G1" t="s">
        <v>283</v>
      </c>
      <c r="H1" t="s">
        <v>284</v>
      </c>
      <c r="I1" t="s">
        <v>271</v>
      </c>
      <c r="J1">
        <v>1</v>
      </c>
      <c r="K1">
        <v>2</v>
      </c>
      <c r="L1">
        <v>3</v>
      </c>
      <c r="M1">
        <v>4</v>
      </c>
      <c r="N1">
        <v>5</v>
      </c>
    </row>
    <row r="2" spans="1:14" x14ac:dyDescent="0.25">
      <c r="A2" t="s">
        <v>18</v>
      </c>
      <c r="B2" t="s">
        <v>35</v>
      </c>
      <c r="C2">
        <v>8300</v>
      </c>
      <c r="D2" t="s">
        <v>20</v>
      </c>
      <c r="E2">
        <v>36.9</v>
      </c>
      <c r="F2">
        <v>21.1</v>
      </c>
      <c r="G2">
        <v>7.2</v>
      </c>
      <c r="H2">
        <v>16.399999999999999</v>
      </c>
      <c r="I2">
        <v>5</v>
      </c>
      <c r="J2">
        <v>86.6</v>
      </c>
      <c r="K2">
        <v>21.4</v>
      </c>
      <c r="L2">
        <v>49.7</v>
      </c>
      <c r="M2">
        <v>42.5</v>
      </c>
      <c r="N2">
        <v>37.5</v>
      </c>
    </row>
    <row r="3" spans="1:14" x14ac:dyDescent="0.25">
      <c r="A3" t="s">
        <v>9</v>
      </c>
      <c r="B3" t="s">
        <v>55</v>
      </c>
      <c r="C3">
        <v>6900</v>
      </c>
      <c r="D3" t="s">
        <v>20</v>
      </c>
      <c r="E3">
        <v>33.299999999999997</v>
      </c>
      <c r="F3">
        <v>15.4</v>
      </c>
      <c r="G3">
        <v>6</v>
      </c>
      <c r="H3">
        <v>15.2</v>
      </c>
      <c r="I3">
        <v>3.6</v>
      </c>
      <c r="J3">
        <v>73.499999999999986</v>
      </c>
      <c r="K3">
        <v>18.8</v>
      </c>
      <c r="L3">
        <v>40.200000000000003</v>
      </c>
      <c r="M3">
        <v>34.200000000000003</v>
      </c>
      <c r="N3">
        <v>30.6</v>
      </c>
    </row>
    <row r="4" spans="1:14" x14ac:dyDescent="0.25">
      <c r="A4" t="s">
        <v>3</v>
      </c>
      <c r="B4" t="s">
        <v>36</v>
      </c>
      <c r="C4">
        <v>8200</v>
      </c>
      <c r="D4" t="s">
        <v>20</v>
      </c>
      <c r="E4">
        <v>30.7</v>
      </c>
      <c r="F4">
        <v>18.100000000000001</v>
      </c>
      <c r="G4">
        <v>7.3</v>
      </c>
      <c r="H4">
        <v>15</v>
      </c>
      <c r="I4">
        <v>10.3</v>
      </c>
      <c r="J4">
        <v>81.399999999999991</v>
      </c>
      <c r="K4">
        <v>25.3</v>
      </c>
      <c r="L4">
        <v>50.7</v>
      </c>
      <c r="M4">
        <v>43.400000000000006</v>
      </c>
      <c r="N4">
        <v>33.1</v>
      </c>
    </row>
    <row r="5" spans="1:14" x14ac:dyDescent="0.25">
      <c r="A5" t="s">
        <v>21</v>
      </c>
      <c r="B5" t="s">
        <v>80</v>
      </c>
      <c r="C5">
        <v>5500</v>
      </c>
      <c r="D5" t="s">
        <v>20</v>
      </c>
      <c r="E5">
        <v>27.2</v>
      </c>
      <c r="F5">
        <v>14.3</v>
      </c>
      <c r="G5">
        <v>5.6</v>
      </c>
      <c r="H5">
        <v>11.9</v>
      </c>
      <c r="I5">
        <v>6.4</v>
      </c>
      <c r="J5">
        <v>65.400000000000006</v>
      </c>
      <c r="K5">
        <v>18.3</v>
      </c>
      <c r="L5">
        <v>38.200000000000003</v>
      </c>
      <c r="M5">
        <v>32.6</v>
      </c>
      <c r="N5">
        <v>26.200000000000003</v>
      </c>
    </row>
    <row r="6" spans="1:14" x14ac:dyDescent="0.25">
      <c r="A6" t="s">
        <v>21</v>
      </c>
      <c r="B6" t="s">
        <v>241</v>
      </c>
      <c r="C6">
        <v>3500</v>
      </c>
      <c r="D6" t="s">
        <v>20</v>
      </c>
      <c r="E6">
        <v>24.1</v>
      </c>
      <c r="F6">
        <v>10.3</v>
      </c>
      <c r="G6">
        <v>3.9</v>
      </c>
      <c r="H6">
        <v>8</v>
      </c>
      <c r="I6">
        <v>3</v>
      </c>
      <c r="J6">
        <v>49.300000000000004</v>
      </c>
      <c r="K6">
        <v>11</v>
      </c>
      <c r="L6">
        <v>25.2</v>
      </c>
      <c r="M6">
        <v>21.3</v>
      </c>
      <c r="N6">
        <v>18.3</v>
      </c>
    </row>
    <row r="7" spans="1:14" x14ac:dyDescent="0.25">
      <c r="A7" t="s">
        <v>6</v>
      </c>
      <c r="B7" t="s">
        <v>110</v>
      </c>
      <c r="C7">
        <v>4500</v>
      </c>
      <c r="D7" t="s">
        <v>20</v>
      </c>
      <c r="E7">
        <v>20.9</v>
      </c>
      <c r="F7">
        <v>4.2</v>
      </c>
      <c r="G7">
        <v>1.8</v>
      </c>
      <c r="H7">
        <v>3.9</v>
      </c>
      <c r="I7">
        <v>6.8</v>
      </c>
      <c r="J7">
        <v>37.599999999999994</v>
      </c>
      <c r="K7">
        <v>10.7</v>
      </c>
      <c r="L7">
        <v>16.7</v>
      </c>
      <c r="M7">
        <v>14.899999999999999</v>
      </c>
      <c r="N7">
        <v>8.1</v>
      </c>
    </row>
    <row r="8" spans="1:14" x14ac:dyDescent="0.25">
      <c r="A8" t="s">
        <v>3</v>
      </c>
      <c r="B8" t="s">
        <v>118</v>
      </c>
      <c r="C8">
        <v>4300</v>
      </c>
      <c r="D8" t="s">
        <v>20</v>
      </c>
      <c r="E8">
        <v>19.399999999999999</v>
      </c>
      <c r="F8">
        <v>7.3</v>
      </c>
      <c r="G8">
        <v>2.9</v>
      </c>
      <c r="H8">
        <v>5.6</v>
      </c>
      <c r="I8">
        <v>4.5999999999999996</v>
      </c>
      <c r="J8">
        <v>39.799999999999997</v>
      </c>
      <c r="K8">
        <v>10.199999999999999</v>
      </c>
      <c r="L8">
        <v>20.399999999999999</v>
      </c>
      <c r="M8">
        <v>17.5</v>
      </c>
      <c r="N8">
        <v>12.899999999999999</v>
      </c>
    </row>
    <row r="9" spans="1:14" x14ac:dyDescent="0.25">
      <c r="A9" t="s">
        <v>18</v>
      </c>
      <c r="B9" t="s">
        <v>185</v>
      </c>
      <c r="C9">
        <v>3500</v>
      </c>
      <c r="D9" t="s">
        <v>20</v>
      </c>
      <c r="E9">
        <v>17.8</v>
      </c>
      <c r="F9">
        <v>5.5</v>
      </c>
      <c r="G9">
        <v>2.1</v>
      </c>
      <c r="H9">
        <v>4.9000000000000004</v>
      </c>
      <c r="I9">
        <v>2.6</v>
      </c>
      <c r="J9">
        <v>32.900000000000006</v>
      </c>
      <c r="K9">
        <v>7.5</v>
      </c>
      <c r="L9">
        <v>15.1</v>
      </c>
      <c r="M9">
        <v>13</v>
      </c>
      <c r="N9">
        <v>10.4</v>
      </c>
    </row>
    <row r="10" spans="1:14" x14ac:dyDescent="0.25">
      <c r="A10" t="s">
        <v>9</v>
      </c>
      <c r="B10" t="s">
        <v>135</v>
      </c>
      <c r="C10">
        <v>3900</v>
      </c>
      <c r="D10" t="s">
        <v>20</v>
      </c>
      <c r="E10">
        <v>10.7</v>
      </c>
      <c r="F10">
        <v>5.6</v>
      </c>
      <c r="G10">
        <v>2.1</v>
      </c>
      <c r="H10">
        <v>5</v>
      </c>
      <c r="I10">
        <v>1.6</v>
      </c>
      <c r="J10">
        <v>25</v>
      </c>
      <c r="K10">
        <v>6.6</v>
      </c>
      <c r="L10">
        <v>14.299999999999999</v>
      </c>
      <c r="M10">
        <v>12.2</v>
      </c>
      <c r="N10">
        <v>10.6</v>
      </c>
    </row>
    <row r="11" spans="1:14" x14ac:dyDescent="0.25">
      <c r="A11" t="s">
        <v>18</v>
      </c>
      <c r="B11" t="s">
        <v>163</v>
      </c>
      <c r="C11">
        <v>3600</v>
      </c>
      <c r="D11" t="s">
        <v>20</v>
      </c>
      <c r="E11">
        <v>4</v>
      </c>
      <c r="F11">
        <v>1.3</v>
      </c>
      <c r="G11">
        <v>0.5</v>
      </c>
      <c r="H11">
        <v>1.1000000000000001</v>
      </c>
      <c r="I11">
        <v>0.3</v>
      </c>
      <c r="J11">
        <v>7.2</v>
      </c>
      <c r="K11">
        <v>1.4000000000000001</v>
      </c>
      <c r="L11">
        <v>3.2</v>
      </c>
      <c r="M11">
        <v>2.7</v>
      </c>
      <c r="N11">
        <v>2.4000000000000004</v>
      </c>
    </row>
    <row r="12" spans="1:14" x14ac:dyDescent="0.25">
      <c r="A12" t="s">
        <v>9</v>
      </c>
      <c r="B12" t="s">
        <v>210</v>
      </c>
      <c r="C12">
        <v>3500</v>
      </c>
      <c r="D12" t="s">
        <v>20</v>
      </c>
      <c r="E12">
        <v>2.8</v>
      </c>
      <c r="F12">
        <v>0.8</v>
      </c>
      <c r="G12">
        <v>0.3</v>
      </c>
      <c r="H12">
        <v>0.8</v>
      </c>
      <c r="I12">
        <v>0.3</v>
      </c>
      <c r="J12">
        <v>4.9999999999999991</v>
      </c>
      <c r="K12">
        <v>1.1000000000000001</v>
      </c>
      <c r="L12">
        <v>2.2000000000000002</v>
      </c>
      <c r="M12">
        <v>1.9000000000000001</v>
      </c>
      <c r="N12">
        <v>1.6</v>
      </c>
    </row>
    <row r="13" spans="1:14" x14ac:dyDescent="0.25">
      <c r="A13" t="s">
        <v>3</v>
      </c>
      <c r="B13" t="s">
        <v>188</v>
      </c>
      <c r="C13">
        <v>3500</v>
      </c>
      <c r="D13" t="s">
        <v>20</v>
      </c>
      <c r="E13">
        <v>1.2</v>
      </c>
      <c r="F13">
        <v>0.2</v>
      </c>
      <c r="G13">
        <v>0.1</v>
      </c>
      <c r="H13">
        <v>0.3</v>
      </c>
      <c r="I13">
        <v>0.3</v>
      </c>
      <c r="J13">
        <v>2.1</v>
      </c>
      <c r="K13">
        <v>0.6</v>
      </c>
      <c r="L13">
        <v>0.9</v>
      </c>
      <c r="M13">
        <v>0.8</v>
      </c>
      <c r="N13">
        <v>0.5</v>
      </c>
    </row>
    <row r="14" spans="1:14" x14ac:dyDescent="0.25">
      <c r="A14" t="s">
        <v>3</v>
      </c>
      <c r="B14" t="s">
        <v>239</v>
      </c>
      <c r="C14">
        <v>3500</v>
      </c>
      <c r="D14" t="s">
        <v>20</v>
      </c>
      <c r="E14">
        <v>1</v>
      </c>
      <c r="F14">
        <v>0.4</v>
      </c>
      <c r="G14">
        <v>0.2</v>
      </c>
      <c r="H14">
        <v>0.3</v>
      </c>
      <c r="I14">
        <v>0.2</v>
      </c>
      <c r="J14">
        <v>2.1</v>
      </c>
      <c r="K14">
        <v>0.5</v>
      </c>
      <c r="L14">
        <v>1.1000000000000001</v>
      </c>
      <c r="M14">
        <v>0.9</v>
      </c>
      <c r="N14">
        <v>0.7</v>
      </c>
    </row>
    <row r="15" spans="1:14" x14ac:dyDescent="0.25">
      <c r="A15" t="s">
        <v>6</v>
      </c>
      <c r="B15" t="s">
        <v>228</v>
      </c>
      <c r="C15">
        <v>3500</v>
      </c>
      <c r="D15" t="s">
        <v>20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t="s">
        <v>3</v>
      </c>
      <c r="B16" t="s">
        <v>30</v>
      </c>
      <c r="C16">
        <v>9300</v>
      </c>
      <c r="D16" t="s">
        <v>14</v>
      </c>
      <c r="E16">
        <v>36.6</v>
      </c>
      <c r="F16">
        <v>25.1</v>
      </c>
      <c r="G16">
        <v>9.1999999999999993</v>
      </c>
      <c r="H16">
        <v>18.2</v>
      </c>
      <c r="I16">
        <v>8.6</v>
      </c>
      <c r="J16">
        <v>97.7</v>
      </c>
      <c r="K16">
        <v>26.799999999999997</v>
      </c>
      <c r="L16">
        <v>61.099999999999994</v>
      </c>
      <c r="M16">
        <v>51.9</v>
      </c>
      <c r="N16">
        <v>43.3</v>
      </c>
    </row>
    <row r="17" spans="1:14" x14ac:dyDescent="0.25">
      <c r="A17" t="s">
        <v>6</v>
      </c>
      <c r="B17" t="s">
        <v>47</v>
      </c>
      <c r="C17">
        <v>7200</v>
      </c>
      <c r="D17" t="s">
        <v>14</v>
      </c>
      <c r="E17">
        <v>33.4</v>
      </c>
      <c r="F17">
        <v>10.9</v>
      </c>
      <c r="G17">
        <v>4.4000000000000004</v>
      </c>
      <c r="H17">
        <v>7.4</v>
      </c>
      <c r="I17">
        <v>11.3</v>
      </c>
      <c r="J17">
        <v>67.399999999999991</v>
      </c>
      <c r="K17">
        <v>18.700000000000003</v>
      </c>
      <c r="L17">
        <v>34</v>
      </c>
      <c r="M17">
        <v>29.6</v>
      </c>
      <c r="N17">
        <v>18.3</v>
      </c>
    </row>
    <row r="18" spans="1:14" x14ac:dyDescent="0.25">
      <c r="A18" t="s">
        <v>9</v>
      </c>
      <c r="B18" t="s">
        <v>226</v>
      </c>
      <c r="C18">
        <v>3500</v>
      </c>
      <c r="D18" t="s">
        <v>14</v>
      </c>
      <c r="E18">
        <v>20</v>
      </c>
      <c r="F18">
        <v>6.5</v>
      </c>
      <c r="G18">
        <v>2.5</v>
      </c>
      <c r="H18">
        <v>6</v>
      </c>
      <c r="I18">
        <v>2</v>
      </c>
      <c r="J18">
        <v>37</v>
      </c>
      <c r="K18">
        <v>8</v>
      </c>
      <c r="L18">
        <v>17</v>
      </c>
      <c r="M18">
        <v>14.5</v>
      </c>
      <c r="N18">
        <v>12.5</v>
      </c>
    </row>
    <row r="19" spans="1:14" x14ac:dyDescent="0.25">
      <c r="A19" t="s">
        <v>18</v>
      </c>
      <c r="B19" t="s">
        <v>108</v>
      </c>
      <c r="C19">
        <v>4600</v>
      </c>
      <c r="D19" t="s">
        <v>14</v>
      </c>
      <c r="E19">
        <v>22</v>
      </c>
      <c r="F19">
        <v>11.45</v>
      </c>
      <c r="G19">
        <v>3.8</v>
      </c>
      <c r="H19">
        <v>8.9</v>
      </c>
      <c r="I19">
        <v>1.75</v>
      </c>
      <c r="J19">
        <v>47.9</v>
      </c>
      <c r="K19">
        <v>10.65</v>
      </c>
      <c r="L19">
        <v>25.900000000000002</v>
      </c>
      <c r="M19">
        <v>22.1</v>
      </c>
      <c r="N19">
        <v>20.350000000000001</v>
      </c>
    </row>
    <row r="20" spans="1:14" x14ac:dyDescent="0.25">
      <c r="A20" t="s">
        <v>3</v>
      </c>
      <c r="B20" t="s">
        <v>133</v>
      </c>
      <c r="C20">
        <v>3900</v>
      </c>
      <c r="D20" t="s">
        <v>14</v>
      </c>
      <c r="E20">
        <v>16.399999999999999</v>
      </c>
      <c r="F20">
        <v>6.1</v>
      </c>
      <c r="G20">
        <v>2.4</v>
      </c>
      <c r="H20">
        <v>5.4</v>
      </c>
      <c r="I20">
        <v>4.2</v>
      </c>
      <c r="J20">
        <v>34.5</v>
      </c>
      <c r="K20">
        <v>9.6000000000000014</v>
      </c>
      <c r="L20">
        <v>18.100000000000001</v>
      </c>
      <c r="M20">
        <v>15.700000000000001</v>
      </c>
      <c r="N20">
        <v>11.5</v>
      </c>
    </row>
    <row r="21" spans="1:14" x14ac:dyDescent="0.25">
      <c r="A21" t="s">
        <v>21</v>
      </c>
      <c r="B21" t="s">
        <v>200</v>
      </c>
      <c r="C21">
        <v>3500</v>
      </c>
      <c r="D21" t="s">
        <v>14</v>
      </c>
      <c r="E21">
        <v>15</v>
      </c>
      <c r="F21">
        <v>6</v>
      </c>
      <c r="G21">
        <v>2.2000000000000002</v>
      </c>
      <c r="H21">
        <v>5</v>
      </c>
      <c r="I21">
        <v>2.6</v>
      </c>
      <c r="J21">
        <v>30.8</v>
      </c>
      <c r="K21">
        <v>7.6</v>
      </c>
      <c r="L21">
        <v>15.8</v>
      </c>
      <c r="M21">
        <v>13.6</v>
      </c>
      <c r="N21">
        <v>11</v>
      </c>
    </row>
    <row r="22" spans="1:14" x14ac:dyDescent="0.25">
      <c r="A22" t="s">
        <v>21</v>
      </c>
      <c r="B22" t="s">
        <v>136</v>
      </c>
      <c r="C22">
        <v>3900</v>
      </c>
      <c r="D22" t="s">
        <v>14</v>
      </c>
      <c r="E22">
        <v>14.1</v>
      </c>
      <c r="F22">
        <v>5.2</v>
      </c>
      <c r="G22">
        <v>2</v>
      </c>
      <c r="H22">
        <v>4.4000000000000004</v>
      </c>
      <c r="I22">
        <v>1.9</v>
      </c>
      <c r="J22">
        <v>27.6</v>
      </c>
      <c r="K22">
        <v>6.3000000000000007</v>
      </c>
      <c r="L22">
        <v>13.5</v>
      </c>
      <c r="M22">
        <v>11.5</v>
      </c>
      <c r="N22">
        <v>9.6000000000000014</v>
      </c>
    </row>
    <row r="23" spans="1:14" x14ac:dyDescent="0.25">
      <c r="A23" t="s">
        <v>6</v>
      </c>
      <c r="B23" t="s">
        <v>209</v>
      </c>
      <c r="C23">
        <v>3500</v>
      </c>
      <c r="D23" t="s">
        <v>14</v>
      </c>
      <c r="E23">
        <v>6.2</v>
      </c>
      <c r="F23">
        <v>2</v>
      </c>
      <c r="G23">
        <v>0.9</v>
      </c>
      <c r="H23">
        <v>1.5</v>
      </c>
      <c r="I23">
        <v>1.8</v>
      </c>
      <c r="J23">
        <v>12.4</v>
      </c>
      <c r="K23">
        <v>3.3</v>
      </c>
      <c r="L23">
        <v>6.2</v>
      </c>
      <c r="M23">
        <v>5.3</v>
      </c>
      <c r="N23">
        <v>3.5</v>
      </c>
    </row>
    <row r="24" spans="1:14" x14ac:dyDescent="0.25">
      <c r="A24" t="s">
        <v>18</v>
      </c>
      <c r="B24" t="s">
        <v>151</v>
      </c>
      <c r="C24">
        <v>3700</v>
      </c>
      <c r="D24" t="s">
        <v>14</v>
      </c>
      <c r="E24">
        <v>4.0999999999999996</v>
      </c>
      <c r="F24">
        <v>1.3</v>
      </c>
      <c r="G24">
        <v>0.5</v>
      </c>
      <c r="H24">
        <v>1.2</v>
      </c>
      <c r="I24">
        <v>0.5</v>
      </c>
      <c r="J24">
        <v>7.6</v>
      </c>
      <c r="K24">
        <v>1.7</v>
      </c>
      <c r="L24">
        <v>3.5</v>
      </c>
      <c r="M24">
        <v>3</v>
      </c>
      <c r="N24">
        <v>2.5</v>
      </c>
    </row>
    <row r="25" spans="1:14" x14ac:dyDescent="0.25">
      <c r="A25" t="s">
        <v>9</v>
      </c>
      <c r="B25" t="s">
        <v>257</v>
      </c>
      <c r="C25">
        <v>3500</v>
      </c>
      <c r="D25" t="s">
        <v>14</v>
      </c>
      <c r="E25">
        <v>2.4</v>
      </c>
      <c r="F25">
        <v>0.7</v>
      </c>
      <c r="G25">
        <v>0.2</v>
      </c>
      <c r="H25">
        <v>0.7</v>
      </c>
      <c r="I25">
        <v>0.3</v>
      </c>
      <c r="J25">
        <v>4.3</v>
      </c>
      <c r="K25">
        <v>1</v>
      </c>
      <c r="L25">
        <v>1.9</v>
      </c>
      <c r="M25">
        <v>1.7</v>
      </c>
      <c r="N25">
        <v>1.4</v>
      </c>
    </row>
    <row r="26" spans="1:14" x14ac:dyDescent="0.25">
      <c r="A26" t="s">
        <v>9</v>
      </c>
      <c r="B26" t="s">
        <v>33</v>
      </c>
      <c r="C26">
        <v>8800</v>
      </c>
      <c r="D26" t="s">
        <v>14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t="s">
        <v>18</v>
      </c>
      <c r="B27" t="s">
        <v>119</v>
      </c>
      <c r="C27">
        <v>4300</v>
      </c>
      <c r="D27" t="s">
        <v>14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t="s">
        <v>21</v>
      </c>
      <c r="B28" t="s">
        <v>48</v>
      </c>
      <c r="C28">
        <v>7200</v>
      </c>
      <c r="D28" t="s">
        <v>15</v>
      </c>
      <c r="E28">
        <v>34.200000000000003</v>
      </c>
      <c r="F28">
        <v>18.3</v>
      </c>
      <c r="G28">
        <v>6.7</v>
      </c>
      <c r="H28">
        <v>15.5</v>
      </c>
      <c r="I28">
        <v>4.4000000000000004</v>
      </c>
      <c r="J28">
        <v>79.100000000000009</v>
      </c>
      <c r="K28">
        <v>19.899999999999999</v>
      </c>
      <c r="L28">
        <v>44.900000000000006</v>
      </c>
      <c r="M28">
        <v>38.200000000000003</v>
      </c>
      <c r="N28">
        <v>33.799999999999997</v>
      </c>
    </row>
    <row r="29" spans="1:14" x14ac:dyDescent="0.25">
      <c r="A29" t="s">
        <v>9</v>
      </c>
      <c r="B29" t="s">
        <v>54</v>
      </c>
      <c r="C29">
        <v>7000</v>
      </c>
      <c r="D29" t="s">
        <v>15</v>
      </c>
      <c r="E29">
        <v>31.8</v>
      </c>
      <c r="F29">
        <v>11.6</v>
      </c>
      <c r="G29">
        <v>4.0999999999999996</v>
      </c>
      <c r="H29">
        <v>10.7</v>
      </c>
      <c r="I29">
        <v>4.5</v>
      </c>
      <c r="J29">
        <v>62.7</v>
      </c>
      <c r="K29">
        <v>15.2</v>
      </c>
      <c r="L29">
        <v>30.9</v>
      </c>
      <c r="M29">
        <v>26.799999999999997</v>
      </c>
      <c r="N29">
        <v>22.299999999999997</v>
      </c>
    </row>
    <row r="30" spans="1:14" x14ac:dyDescent="0.25">
      <c r="A30" t="s">
        <v>6</v>
      </c>
      <c r="B30" t="s">
        <v>58</v>
      </c>
      <c r="C30">
        <v>6900</v>
      </c>
      <c r="D30" t="s">
        <v>15</v>
      </c>
      <c r="E30">
        <v>27.9</v>
      </c>
      <c r="F30">
        <v>12.4</v>
      </c>
      <c r="G30">
        <v>4.9000000000000004</v>
      </c>
      <c r="H30">
        <v>10.199999999999999</v>
      </c>
      <c r="I30">
        <v>8.6999999999999993</v>
      </c>
      <c r="J30">
        <v>64.099999999999994</v>
      </c>
      <c r="K30">
        <v>18.899999999999999</v>
      </c>
      <c r="L30">
        <v>36.199999999999996</v>
      </c>
      <c r="M30">
        <v>31.299999999999997</v>
      </c>
      <c r="N30">
        <v>22.6</v>
      </c>
    </row>
    <row r="31" spans="1:14" x14ac:dyDescent="0.25">
      <c r="A31" t="s">
        <v>18</v>
      </c>
      <c r="B31" t="s">
        <v>75</v>
      </c>
      <c r="C31">
        <v>5700</v>
      </c>
      <c r="D31" t="s">
        <v>15</v>
      </c>
      <c r="E31">
        <v>27.4</v>
      </c>
      <c r="F31">
        <v>11.9</v>
      </c>
      <c r="G31">
        <v>4.4000000000000004</v>
      </c>
      <c r="H31">
        <v>10.5</v>
      </c>
      <c r="I31">
        <v>2.9</v>
      </c>
      <c r="J31">
        <v>57.099999999999994</v>
      </c>
      <c r="K31">
        <v>13.4</v>
      </c>
      <c r="L31">
        <v>29.700000000000003</v>
      </c>
      <c r="M31">
        <v>25.3</v>
      </c>
      <c r="N31">
        <v>22.4</v>
      </c>
    </row>
    <row r="32" spans="1:14" x14ac:dyDescent="0.25">
      <c r="A32" t="s">
        <v>6</v>
      </c>
      <c r="B32" t="s">
        <v>106</v>
      </c>
      <c r="C32">
        <v>4600</v>
      </c>
      <c r="D32" t="s">
        <v>15</v>
      </c>
      <c r="E32">
        <v>25.9</v>
      </c>
      <c r="F32">
        <v>9.1</v>
      </c>
      <c r="G32">
        <v>3.6</v>
      </c>
      <c r="H32">
        <v>6.5</v>
      </c>
      <c r="I32">
        <v>8.4</v>
      </c>
      <c r="J32">
        <v>53.5</v>
      </c>
      <c r="K32">
        <v>14.9</v>
      </c>
      <c r="L32">
        <v>27.6</v>
      </c>
      <c r="M32">
        <v>24</v>
      </c>
      <c r="N32">
        <v>15.6</v>
      </c>
    </row>
    <row r="33" spans="1:14" x14ac:dyDescent="0.25">
      <c r="A33" t="s">
        <v>18</v>
      </c>
      <c r="B33" t="s">
        <v>129</v>
      </c>
      <c r="C33">
        <v>4000</v>
      </c>
      <c r="D33" t="s">
        <v>15</v>
      </c>
      <c r="E33">
        <v>21.8</v>
      </c>
      <c r="F33">
        <v>11.8</v>
      </c>
      <c r="G33">
        <v>4.0999999999999996</v>
      </c>
      <c r="H33">
        <v>9.9</v>
      </c>
      <c r="I33">
        <v>2.1</v>
      </c>
      <c r="J33">
        <v>49.7</v>
      </c>
      <c r="K33">
        <v>12</v>
      </c>
      <c r="L33">
        <v>27.9</v>
      </c>
      <c r="M33">
        <v>23.8</v>
      </c>
      <c r="N33">
        <v>21.700000000000003</v>
      </c>
    </row>
    <row r="34" spans="1:14" x14ac:dyDescent="0.25">
      <c r="A34" t="s">
        <v>21</v>
      </c>
      <c r="B34" t="s">
        <v>150</v>
      </c>
      <c r="C34">
        <v>3700</v>
      </c>
      <c r="D34" t="s">
        <v>15</v>
      </c>
      <c r="E34">
        <v>20.5</v>
      </c>
      <c r="F34">
        <v>6.5</v>
      </c>
      <c r="G34">
        <v>2.2999999999999998</v>
      </c>
      <c r="H34">
        <v>5.3</v>
      </c>
      <c r="I34">
        <v>4.5</v>
      </c>
      <c r="J34">
        <v>39.1</v>
      </c>
      <c r="K34">
        <v>9.8000000000000007</v>
      </c>
      <c r="L34">
        <v>18.600000000000001</v>
      </c>
      <c r="M34">
        <v>16.3</v>
      </c>
      <c r="N34">
        <v>11.8</v>
      </c>
    </row>
    <row r="35" spans="1:14" x14ac:dyDescent="0.25">
      <c r="A35" t="s">
        <v>21</v>
      </c>
      <c r="B35" t="s">
        <v>252</v>
      </c>
      <c r="C35">
        <v>3500</v>
      </c>
      <c r="D35" t="s">
        <v>15</v>
      </c>
      <c r="E35">
        <v>16.3</v>
      </c>
      <c r="F35">
        <v>7.7</v>
      </c>
      <c r="G35">
        <v>2.9</v>
      </c>
      <c r="H35">
        <v>6.5</v>
      </c>
      <c r="I35">
        <v>2.4</v>
      </c>
      <c r="J35">
        <v>35.799999999999997</v>
      </c>
      <c r="K35">
        <v>8.9</v>
      </c>
      <c r="L35">
        <v>19.5</v>
      </c>
      <c r="M35">
        <v>16.600000000000001</v>
      </c>
      <c r="N35">
        <v>14.2</v>
      </c>
    </row>
    <row r="36" spans="1:14" x14ac:dyDescent="0.25">
      <c r="A36" t="s">
        <v>3</v>
      </c>
      <c r="B36" t="s">
        <v>159</v>
      </c>
      <c r="C36">
        <v>3600</v>
      </c>
      <c r="D36" t="s">
        <v>15</v>
      </c>
      <c r="E36">
        <v>14</v>
      </c>
      <c r="F36">
        <v>3.8</v>
      </c>
      <c r="G36">
        <v>1.6</v>
      </c>
      <c r="H36">
        <v>3.7</v>
      </c>
      <c r="I36">
        <v>3.9</v>
      </c>
      <c r="J36">
        <v>27</v>
      </c>
      <c r="K36">
        <v>7.6</v>
      </c>
      <c r="L36">
        <v>12.999999999999998</v>
      </c>
      <c r="M36">
        <v>11.399999999999999</v>
      </c>
      <c r="N36">
        <v>7.5</v>
      </c>
    </row>
    <row r="37" spans="1:14" x14ac:dyDescent="0.25">
      <c r="A37" t="s">
        <v>21</v>
      </c>
      <c r="B37" t="s">
        <v>213</v>
      </c>
      <c r="C37">
        <v>3500</v>
      </c>
      <c r="D37" t="s">
        <v>15</v>
      </c>
      <c r="E37">
        <v>13.4</v>
      </c>
      <c r="F37">
        <v>4</v>
      </c>
      <c r="G37">
        <v>1.4</v>
      </c>
      <c r="H37">
        <v>3.7</v>
      </c>
      <c r="I37">
        <v>1.8</v>
      </c>
      <c r="J37">
        <v>24.299999999999997</v>
      </c>
      <c r="K37">
        <v>5.5</v>
      </c>
      <c r="L37">
        <v>10.9</v>
      </c>
      <c r="M37">
        <v>9.5</v>
      </c>
      <c r="N37">
        <v>7.7</v>
      </c>
    </row>
    <row r="38" spans="1:14" x14ac:dyDescent="0.25">
      <c r="A38" t="s">
        <v>3</v>
      </c>
      <c r="B38" t="s">
        <v>180</v>
      </c>
      <c r="C38">
        <v>3500</v>
      </c>
      <c r="D38" t="s">
        <v>15</v>
      </c>
      <c r="E38">
        <v>2.5</v>
      </c>
      <c r="F38">
        <v>0.9</v>
      </c>
      <c r="G38">
        <v>0.4</v>
      </c>
      <c r="H38">
        <v>0.8</v>
      </c>
      <c r="I38">
        <v>0.7</v>
      </c>
      <c r="J38">
        <v>5.3</v>
      </c>
      <c r="K38">
        <v>1.5</v>
      </c>
      <c r="L38">
        <v>2.8</v>
      </c>
      <c r="M38">
        <v>2.4</v>
      </c>
      <c r="N38">
        <v>1.7000000000000002</v>
      </c>
    </row>
    <row r="39" spans="1:14" x14ac:dyDescent="0.25">
      <c r="A39" t="s">
        <v>9</v>
      </c>
      <c r="B39" t="s">
        <v>144</v>
      </c>
      <c r="C39">
        <v>3800</v>
      </c>
      <c r="D39" t="s">
        <v>15</v>
      </c>
      <c r="E39">
        <v>2.2000000000000002</v>
      </c>
      <c r="F39">
        <v>0.7</v>
      </c>
      <c r="G39">
        <v>0.5</v>
      </c>
      <c r="H39">
        <v>0.5</v>
      </c>
      <c r="I39">
        <v>0.8</v>
      </c>
      <c r="J39">
        <v>4.7</v>
      </c>
      <c r="K39">
        <v>1.3</v>
      </c>
      <c r="L39">
        <v>2.5</v>
      </c>
      <c r="M39">
        <v>2</v>
      </c>
      <c r="N39">
        <v>1.2</v>
      </c>
    </row>
    <row r="40" spans="1:14" x14ac:dyDescent="0.25">
      <c r="A40" t="s">
        <v>21</v>
      </c>
      <c r="B40" t="s">
        <v>182</v>
      </c>
      <c r="C40">
        <v>3500</v>
      </c>
      <c r="D40" t="s">
        <v>15</v>
      </c>
      <c r="E40">
        <v>0.2</v>
      </c>
      <c r="F40">
        <v>0.1</v>
      </c>
      <c r="G40">
        <v>0</v>
      </c>
      <c r="H40">
        <v>0</v>
      </c>
      <c r="I40">
        <v>0</v>
      </c>
      <c r="J40">
        <v>0.30000000000000004</v>
      </c>
      <c r="K40">
        <v>0</v>
      </c>
      <c r="L40">
        <v>0.1</v>
      </c>
      <c r="M40">
        <v>0.1</v>
      </c>
      <c r="N40">
        <v>0.1</v>
      </c>
    </row>
    <row r="41" spans="1:14" x14ac:dyDescent="0.25">
      <c r="A41" t="s">
        <v>9</v>
      </c>
      <c r="B41" t="s">
        <v>203</v>
      </c>
      <c r="C41">
        <v>3500</v>
      </c>
      <c r="D41" t="s">
        <v>15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t="s">
        <v>9</v>
      </c>
      <c r="B42" t="s">
        <v>39</v>
      </c>
      <c r="C42">
        <v>7900</v>
      </c>
      <c r="D42" t="s">
        <v>19</v>
      </c>
      <c r="E42">
        <v>35.1</v>
      </c>
      <c r="F42">
        <v>19.100000000000001</v>
      </c>
      <c r="G42">
        <v>6.6</v>
      </c>
      <c r="H42">
        <v>15.7</v>
      </c>
      <c r="I42">
        <v>4.2</v>
      </c>
      <c r="J42">
        <v>80.7</v>
      </c>
      <c r="K42">
        <v>19.899999999999999</v>
      </c>
      <c r="L42">
        <v>45.6</v>
      </c>
      <c r="M42">
        <v>39</v>
      </c>
      <c r="N42">
        <v>34.799999999999997</v>
      </c>
    </row>
    <row r="43" spans="1:14" x14ac:dyDescent="0.25">
      <c r="A43" t="s">
        <v>18</v>
      </c>
      <c r="B43" t="s">
        <v>32</v>
      </c>
      <c r="C43">
        <v>8800</v>
      </c>
      <c r="D43" t="s">
        <v>19</v>
      </c>
      <c r="E43">
        <v>34.700000000000003</v>
      </c>
      <c r="F43">
        <v>19.100000000000001</v>
      </c>
      <c r="G43">
        <v>6.6</v>
      </c>
      <c r="H43">
        <v>15</v>
      </c>
      <c r="I43">
        <v>4.5</v>
      </c>
      <c r="J43">
        <v>79.900000000000006</v>
      </c>
      <c r="K43">
        <v>19.5</v>
      </c>
      <c r="L43">
        <v>45.2</v>
      </c>
      <c r="M43">
        <v>38.6</v>
      </c>
      <c r="N43">
        <v>34.1</v>
      </c>
    </row>
    <row r="44" spans="1:14" x14ac:dyDescent="0.25">
      <c r="A44" t="s">
        <v>3</v>
      </c>
      <c r="B44" t="s">
        <v>127</v>
      </c>
      <c r="C44">
        <v>4000</v>
      </c>
      <c r="D44" t="s">
        <v>19</v>
      </c>
      <c r="E44">
        <v>27.3</v>
      </c>
      <c r="F44">
        <v>10.6</v>
      </c>
      <c r="G44">
        <v>4</v>
      </c>
      <c r="H44">
        <v>9.3000000000000007</v>
      </c>
      <c r="I44">
        <v>7.7</v>
      </c>
      <c r="J44">
        <v>58.900000000000006</v>
      </c>
      <c r="K44">
        <v>17</v>
      </c>
      <c r="L44">
        <v>31.6</v>
      </c>
      <c r="M44">
        <v>27.6</v>
      </c>
      <c r="N44">
        <v>19.899999999999999</v>
      </c>
    </row>
    <row r="45" spans="1:14" x14ac:dyDescent="0.25">
      <c r="A45" t="s">
        <v>21</v>
      </c>
      <c r="B45" t="s">
        <v>125</v>
      </c>
      <c r="C45">
        <v>4000</v>
      </c>
      <c r="D45" t="s">
        <v>19</v>
      </c>
      <c r="E45">
        <v>26.9</v>
      </c>
      <c r="F45">
        <v>7</v>
      </c>
      <c r="G45">
        <v>2.6</v>
      </c>
      <c r="H45">
        <v>5.7</v>
      </c>
      <c r="I45">
        <v>5.3</v>
      </c>
      <c r="J45">
        <v>47.5</v>
      </c>
      <c r="K45">
        <v>11</v>
      </c>
      <c r="L45">
        <v>20.6</v>
      </c>
      <c r="M45">
        <v>18</v>
      </c>
      <c r="N45">
        <v>12.7</v>
      </c>
    </row>
    <row r="46" spans="1:14" x14ac:dyDescent="0.25">
      <c r="A46" t="s">
        <v>6</v>
      </c>
      <c r="B46" t="s">
        <v>130</v>
      </c>
      <c r="C46">
        <v>3900</v>
      </c>
      <c r="D46" t="s">
        <v>19</v>
      </c>
      <c r="E46">
        <v>26.7</v>
      </c>
      <c r="F46">
        <v>8.6</v>
      </c>
      <c r="G46">
        <v>3.7</v>
      </c>
      <c r="H46">
        <v>6.2</v>
      </c>
      <c r="I46">
        <v>8.3000000000000007</v>
      </c>
      <c r="J46">
        <v>53.5</v>
      </c>
      <c r="K46">
        <v>14.5</v>
      </c>
      <c r="L46">
        <v>26.8</v>
      </c>
      <c r="M46">
        <v>23.1</v>
      </c>
      <c r="N46">
        <v>14.8</v>
      </c>
    </row>
    <row r="47" spans="1:14" x14ac:dyDescent="0.25">
      <c r="A47" t="s">
        <v>3</v>
      </c>
      <c r="B47" t="s">
        <v>90</v>
      </c>
      <c r="C47">
        <v>5100</v>
      </c>
      <c r="D47" t="s">
        <v>19</v>
      </c>
      <c r="E47">
        <v>25.9</v>
      </c>
      <c r="F47">
        <v>10.9</v>
      </c>
      <c r="G47">
        <v>4.3</v>
      </c>
      <c r="H47">
        <v>10.7</v>
      </c>
      <c r="I47">
        <v>5.8</v>
      </c>
      <c r="J47">
        <v>57.599999999999994</v>
      </c>
      <c r="K47">
        <v>16.5</v>
      </c>
      <c r="L47">
        <v>31.7</v>
      </c>
      <c r="M47">
        <v>27.4</v>
      </c>
      <c r="N47">
        <v>21.6</v>
      </c>
    </row>
    <row r="48" spans="1:14" x14ac:dyDescent="0.25">
      <c r="A48" t="s">
        <v>21</v>
      </c>
      <c r="B48" t="s">
        <v>120</v>
      </c>
      <c r="C48">
        <v>4200</v>
      </c>
      <c r="D48" t="s">
        <v>19</v>
      </c>
      <c r="E48">
        <v>20.7</v>
      </c>
      <c r="F48">
        <v>9.1999999999999993</v>
      </c>
      <c r="G48">
        <v>3.5</v>
      </c>
      <c r="H48">
        <v>7.5</v>
      </c>
      <c r="I48">
        <v>3</v>
      </c>
      <c r="J48">
        <v>43.9</v>
      </c>
      <c r="K48">
        <v>10.5</v>
      </c>
      <c r="L48">
        <v>23.2</v>
      </c>
      <c r="M48">
        <v>19.7</v>
      </c>
      <c r="N48">
        <v>16.7</v>
      </c>
    </row>
    <row r="49" spans="1:14" x14ac:dyDescent="0.25">
      <c r="A49" t="s">
        <v>3</v>
      </c>
      <c r="B49" t="s">
        <v>137</v>
      </c>
      <c r="C49">
        <v>3900</v>
      </c>
      <c r="D49" t="s">
        <v>19</v>
      </c>
      <c r="E49">
        <v>18.899999999999999</v>
      </c>
      <c r="F49">
        <v>7.5</v>
      </c>
      <c r="G49">
        <v>2.8</v>
      </c>
      <c r="H49">
        <v>6.5</v>
      </c>
      <c r="I49">
        <v>3.9</v>
      </c>
      <c r="J49">
        <v>39.6</v>
      </c>
      <c r="K49">
        <v>10.4</v>
      </c>
      <c r="L49">
        <v>20.7</v>
      </c>
      <c r="M49">
        <v>17.899999999999999</v>
      </c>
      <c r="N49">
        <v>14</v>
      </c>
    </row>
    <row r="50" spans="1:14" x14ac:dyDescent="0.25">
      <c r="A50" t="s">
        <v>9</v>
      </c>
      <c r="B50" t="s">
        <v>183</v>
      </c>
      <c r="C50">
        <v>3500</v>
      </c>
      <c r="D50" t="s">
        <v>19</v>
      </c>
      <c r="E50">
        <v>2.7</v>
      </c>
      <c r="F50">
        <v>1</v>
      </c>
      <c r="G50">
        <v>0.3</v>
      </c>
      <c r="H50">
        <v>0.8</v>
      </c>
      <c r="I50">
        <v>0.4</v>
      </c>
      <c r="J50">
        <v>5.2</v>
      </c>
      <c r="K50">
        <v>1.2000000000000002</v>
      </c>
      <c r="L50">
        <v>2.5</v>
      </c>
      <c r="M50">
        <v>2.2000000000000002</v>
      </c>
      <c r="N50">
        <v>1.8</v>
      </c>
    </row>
    <row r="51" spans="1:14" x14ac:dyDescent="0.25">
      <c r="A51" t="s">
        <v>18</v>
      </c>
      <c r="B51" t="s">
        <v>258</v>
      </c>
      <c r="C51">
        <v>3500</v>
      </c>
      <c r="D51" t="s">
        <v>19</v>
      </c>
      <c r="E51">
        <v>2.7</v>
      </c>
      <c r="F51">
        <v>1.1000000000000001</v>
      </c>
      <c r="G51">
        <v>0.4</v>
      </c>
      <c r="H51">
        <v>0.8</v>
      </c>
      <c r="I51">
        <v>0.4</v>
      </c>
      <c r="J51">
        <v>5.4</v>
      </c>
      <c r="K51">
        <v>1.2000000000000002</v>
      </c>
      <c r="L51">
        <v>2.7</v>
      </c>
      <c r="M51">
        <v>2.3000000000000003</v>
      </c>
      <c r="N51">
        <v>1.9000000000000001</v>
      </c>
    </row>
    <row r="52" spans="1:14" x14ac:dyDescent="0.25">
      <c r="A52" t="s">
        <v>9</v>
      </c>
      <c r="B52" t="s">
        <v>263</v>
      </c>
      <c r="C52">
        <v>3500</v>
      </c>
      <c r="D52" t="s">
        <v>19</v>
      </c>
      <c r="E52">
        <v>2.1</v>
      </c>
      <c r="F52">
        <v>0.5</v>
      </c>
      <c r="G52">
        <v>0.2</v>
      </c>
      <c r="H52">
        <v>0.5</v>
      </c>
      <c r="I52">
        <v>0.2</v>
      </c>
      <c r="J52">
        <v>3.5000000000000004</v>
      </c>
      <c r="K52">
        <v>0.7</v>
      </c>
      <c r="L52">
        <v>1.4</v>
      </c>
      <c r="M52">
        <v>1.2</v>
      </c>
      <c r="N52">
        <v>1</v>
      </c>
    </row>
    <row r="53" spans="1:14" x14ac:dyDescent="0.25">
      <c r="A53" t="s">
        <v>21</v>
      </c>
      <c r="B53" t="s">
        <v>198</v>
      </c>
      <c r="C53">
        <v>3500</v>
      </c>
      <c r="D53" t="s">
        <v>19</v>
      </c>
      <c r="E53">
        <v>0.1</v>
      </c>
      <c r="F53">
        <v>0</v>
      </c>
      <c r="G53">
        <v>0</v>
      </c>
      <c r="H53">
        <v>0</v>
      </c>
      <c r="I53">
        <v>0</v>
      </c>
      <c r="J53">
        <v>0.1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t="s">
        <v>6</v>
      </c>
      <c r="B54" t="s">
        <v>115</v>
      </c>
      <c r="C54">
        <v>4400</v>
      </c>
      <c r="D54" t="s">
        <v>19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t="s">
        <v>3</v>
      </c>
      <c r="B55" t="s">
        <v>250</v>
      </c>
      <c r="C55">
        <v>3500</v>
      </c>
      <c r="D55" t="s">
        <v>19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A72" workbookViewId="0">
      <selection activeCell="N2" sqref="N2:N110"/>
    </sheetView>
  </sheetViews>
  <sheetFormatPr defaultRowHeight="15" x14ac:dyDescent="0.25"/>
  <sheetData>
    <row r="1" spans="1:14" x14ac:dyDescent="0.25">
      <c r="A1" t="s">
        <v>0</v>
      </c>
      <c r="B1" t="s">
        <v>267</v>
      </c>
      <c r="C1" t="s">
        <v>1</v>
      </c>
      <c r="D1" t="s">
        <v>2</v>
      </c>
      <c r="E1" t="s">
        <v>269</v>
      </c>
      <c r="F1" t="s">
        <v>270</v>
      </c>
      <c r="G1" t="s">
        <v>283</v>
      </c>
      <c r="H1" t="s">
        <v>284</v>
      </c>
      <c r="I1" t="s">
        <v>271</v>
      </c>
      <c r="J1">
        <v>1</v>
      </c>
      <c r="K1">
        <v>2</v>
      </c>
      <c r="L1">
        <v>3</v>
      </c>
      <c r="M1">
        <v>4</v>
      </c>
      <c r="N1">
        <v>5</v>
      </c>
    </row>
    <row r="2" spans="1:14" x14ac:dyDescent="0.25">
      <c r="A2" t="s">
        <v>18</v>
      </c>
      <c r="B2" t="s">
        <v>35</v>
      </c>
      <c r="C2">
        <v>8300</v>
      </c>
      <c r="D2" t="s">
        <v>20</v>
      </c>
      <c r="E2">
        <v>36.9</v>
      </c>
      <c r="F2">
        <v>21.1</v>
      </c>
      <c r="G2">
        <v>7.2</v>
      </c>
      <c r="H2">
        <v>16.399999999999999</v>
      </c>
      <c r="I2">
        <v>5</v>
      </c>
      <c r="J2">
        <v>86.6</v>
      </c>
      <c r="K2">
        <v>21.4</v>
      </c>
      <c r="L2">
        <v>49.7</v>
      </c>
      <c r="M2">
        <v>42.5</v>
      </c>
      <c r="N2">
        <v>37.5</v>
      </c>
    </row>
    <row r="3" spans="1:14" x14ac:dyDescent="0.25">
      <c r="A3" t="s">
        <v>9</v>
      </c>
      <c r="B3" t="s">
        <v>55</v>
      </c>
      <c r="C3">
        <v>6900</v>
      </c>
      <c r="D3" t="s">
        <v>20</v>
      </c>
      <c r="E3">
        <v>33.299999999999997</v>
      </c>
      <c r="F3">
        <v>15.4</v>
      </c>
      <c r="G3">
        <v>6</v>
      </c>
      <c r="H3">
        <v>15.2</v>
      </c>
      <c r="I3">
        <v>3.6</v>
      </c>
      <c r="J3">
        <v>73.499999999999986</v>
      </c>
      <c r="K3">
        <v>18.8</v>
      </c>
      <c r="L3">
        <v>40.200000000000003</v>
      </c>
      <c r="M3">
        <v>34.200000000000003</v>
      </c>
      <c r="N3">
        <v>30.6</v>
      </c>
    </row>
    <row r="4" spans="1:14" x14ac:dyDescent="0.25">
      <c r="A4" t="s">
        <v>3</v>
      </c>
      <c r="B4" t="s">
        <v>36</v>
      </c>
      <c r="C4">
        <v>8200</v>
      </c>
      <c r="D4" t="s">
        <v>20</v>
      </c>
      <c r="E4">
        <v>30.7</v>
      </c>
      <c r="F4">
        <v>18.100000000000001</v>
      </c>
      <c r="G4">
        <v>7.3</v>
      </c>
      <c r="H4">
        <v>15</v>
      </c>
      <c r="I4">
        <v>10.3</v>
      </c>
      <c r="J4">
        <v>81.399999999999991</v>
      </c>
      <c r="K4">
        <v>25.3</v>
      </c>
      <c r="L4">
        <v>50.7</v>
      </c>
      <c r="M4">
        <v>43.400000000000006</v>
      </c>
      <c r="N4">
        <v>33.1</v>
      </c>
    </row>
    <row r="5" spans="1:14" x14ac:dyDescent="0.25">
      <c r="A5" t="s">
        <v>21</v>
      </c>
      <c r="B5" t="s">
        <v>80</v>
      </c>
      <c r="C5">
        <v>5500</v>
      </c>
      <c r="D5" t="s">
        <v>20</v>
      </c>
      <c r="E5">
        <v>27.2</v>
      </c>
      <c r="F5">
        <v>14.3</v>
      </c>
      <c r="G5">
        <v>5.6</v>
      </c>
      <c r="H5">
        <v>11.9</v>
      </c>
      <c r="I5">
        <v>6.4</v>
      </c>
      <c r="J5">
        <v>65.400000000000006</v>
      </c>
      <c r="K5">
        <v>18.3</v>
      </c>
      <c r="L5">
        <v>38.200000000000003</v>
      </c>
      <c r="M5">
        <v>32.6</v>
      </c>
      <c r="N5">
        <v>26.200000000000003</v>
      </c>
    </row>
    <row r="6" spans="1:14" x14ac:dyDescent="0.25">
      <c r="A6" t="s">
        <v>21</v>
      </c>
      <c r="B6" t="s">
        <v>241</v>
      </c>
      <c r="C6">
        <v>3500</v>
      </c>
      <c r="D6" t="s">
        <v>20</v>
      </c>
      <c r="E6">
        <v>24.1</v>
      </c>
      <c r="F6">
        <v>10.3</v>
      </c>
      <c r="G6">
        <v>3.9</v>
      </c>
      <c r="H6">
        <v>8</v>
      </c>
      <c r="I6">
        <v>3</v>
      </c>
      <c r="J6">
        <v>49.300000000000004</v>
      </c>
      <c r="K6">
        <v>11</v>
      </c>
      <c r="L6">
        <v>25.2</v>
      </c>
      <c r="M6">
        <v>21.3</v>
      </c>
      <c r="N6">
        <v>18.3</v>
      </c>
    </row>
    <row r="7" spans="1:14" x14ac:dyDescent="0.25">
      <c r="A7" t="s">
        <v>6</v>
      </c>
      <c r="B7" t="s">
        <v>110</v>
      </c>
      <c r="C7">
        <v>4500</v>
      </c>
      <c r="D7" t="s">
        <v>20</v>
      </c>
      <c r="E7">
        <v>20.9</v>
      </c>
      <c r="F7">
        <v>4.2</v>
      </c>
      <c r="G7">
        <v>1.8</v>
      </c>
      <c r="H7">
        <v>3.9</v>
      </c>
      <c r="I7">
        <v>6.8</v>
      </c>
      <c r="J7">
        <v>37.599999999999994</v>
      </c>
      <c r="K7">
        <v>10.7</v>
      </c>
      <c r="L7">
        <v>16.7</v>
      </c>
      <c r="M7">
        <v>14.899999999999999</v>
      </c>
      <c r="N7">
        <v>8.1</v>
      </c>
    </row>
    <row r="8" spans="1:14" x14ac:dyDescent="0.25">
      <c r="A8" t="s">
        <v>3</v>
      </c>
      <c r="B8" t="s">
        <v>118</v>
      </c>
      <c r="C8">
        <v>4300</v>
      </c>
      <c r="D8" t="s">
        <v>20</v>
      </c>
      <c r="E8">
        <v>19.399999999999999</v>
      </c>
      <c r="F8">
        <v>7.3</v>
      </c>
      <c r="G8">
        <v>2.9</v>
      </c>
      <c r="H8">
        <v>5.6</v>
      </c>
      <c r="I8">
        <v>4.5999999999999996</v>
      </c>
      <c r="J8">
        <v>39.799999999999997</v>
      </c>
      <c r="K8">
        <v>10.199999999999999</v>
      </c>
      <c r="L8">
        <v>20.399999999999999</v>
      </c>
      <c r="M8">
        <v>17.5</v>
      </c>
      <c r="N8">
        <v>12.899999999999999</v>
      </c>
    </row>
    <row r="9" spans="1:14" x14ac:dyDescent="0.25">
      <c r="A9" t="s">
        <v>18</v>
      </c>
      <c r="B9" t="s">
        <v>185</v>
      </c>
      <c r="C9">
        <v>3500</v>
      </c>
      <c r="D9" t="s">
        <v>20</v>
      </c>
      <c r="E9">
        <v>17.8</v>
      </c>
      <c r="F9">
        <v>5.5</v>
      </c>
      <c r="G9">
        <v>2.1</v>
      </c>
      <c r="H9">
        <v>4.9000000000000004</v>
      </c>
      <c r="I9">
        <v>2.6</v>
      </c>
      <c r="J9">
        <v>32.900000000000006</v>
      </c>
      <c r="K9">
        <v>7.5</v>
      </c>
      <c r="L9">
        <v>15.1</v>
      </c>
      <c r="M9">
        <v>13</v>
      </c>
      <c r="N9">
        <v>10.4</v>
      </c>
    </row>
    <row r="10" spans="1:14" x14ac:dyDescent="0.25">
      <c r="A10" t="s">
        <v>9</v>
      </c>
      <c r="B10" t="s">
        <v>135</v>
      </c>
      <c r="C10">
        <v>3900</v>
      </c>
      <c r="D10" t="s">
        <v>20</v>
      </c>
      <c r="E10">
        <v>10.7</v>
      </c>
      <c r="F10">
        <v>5.6</v>
      </c>
      <c r="G10">
        <v>2.1</v>
      </c>
      <c r="H10">
        <v>5</v>
      </c>
      <c r="I10">
        <v>1.6</v>
      </c>
      <c r="J10">
        <v>25</v>
      </c>
      <c r="K10">
        <v>6.6</v>
      </c>
      <c r="L10">
        <v>14.299999999999999</v>
      </c>
      <c r="M10">
        <v>12.2</v>
      </c>
      <c r="N10">
        <v>10.6</v>
      </c>
    </row>
    <row r="11" spans="1:14" x14ac:dyDescent="0.25">
      <c r="A11" t="s">
        <v>18</v>
      </c>
      <c r="B11" t="s">
        <v>163</v>
      </c>
      <c r="C11">
        <v>3600</v>
      </c>
      <c r="D11" t="s">
        <v>20</v>
      </c>
      <c r="E11">
        <v>4</v>
      </c>
      <c r="F11">
        <v>1.3</v>
      </c>
      <c r="G11">
        <v>0.5</v>
      </c>
      <c r="H11">
        <v>1.1000000000000001</v>
      </c>
      <c r="I11">
        <v>0.3</v>
      </c>
      <c r="J11">
        <v>7.2</v>
      </c>
      <c r="K11">
        <v>1.4000000000000001</v>
      </c>
      <c r="L11">
        <v>3.2</v>
      </c>
      <c r="M11">
        <v>2.7</v>
      </c>
      <c r="N11">
        <v>2.4000000000000004</v>
      </c>
    </row>
    <row r="12" spans="1:14" x14ac:dyDescent="0.25">
      <c r="A12" t="s">
        <v>9</v>
      </c>
      <c r="B12" t="s">
        <v>210</v>
      </c>
      <c r="C12">
        <v>3500</v>
      </c>
      <c r="D12" t="s">
        <v>20</v>
      </c>
      <c r="E12">
        <v>2.8</v>
      </c>
      <c r="F12">
        <v>0.8</v>
      </c>
      <c r="G12">
        <v>0.3</v>
      </c>
      <c r="H12">
        <v>0.8</v>
      </c>
      <c r="I12">
        <v>0.3</v>
      </c>
      <c r="J12">
        <v>4.9999999999999991</v>
      </c>
      <c r="K12">
        <v>1.1000000000000001</v>
      </c>
      <c r="L12">
        <v>2.2000000000000002</v>
      </c>
      <c r="M12">
        <v>1.9000000000000001</v>
      </c>
      <c r="N12">
        <v>1.6</v>
      </c>
    </row>
    <row r="13" spans="1:14" x14ac:dyDescent="0.25">
      <c r="A13" t="s">
        <v>3</v>
      </c>
      <c r="B13" t="s">
        <v>188</v>
      </c>
      <c r="C13">
        <v>3500</v>
      </c>
      <c r="D13" t="s">
        <v>20</v>
      </c>
      <c r="E13">
        <v>1.2</v>
      </c>
      <c r="F13">
        <v>0.2</v>
      </c>
      <c r="G13">
        <v>0.1</v>
      </c>
      <c r="H13">
        <v>0.3</v>
      </c>
      <c r="I13">
        <v>0.3</v>
      </c>
      <c r="J13">
        <v>2.1</v>
      </c>
      <c r="K13">
        <v>0.6</v>
      </c>
      <c r="L13">
        <v>0.9</v>
      </c>
      <c r="M13">
        <v>0.8</v>
      </c>
      <c r="N13">
        <v>0.5</v>
      </c>
    </row>
    <row r="14" spans="1:14" x14ac:dyDescent="0.25">
      <c r="A14" t="s">
        <v>3</v>
      </c>
      <c r="B14" t="s">
        <v>239</v>
      </c>
      <c r="C14">
        <v>3500</v>
      </c>
      <c r="D14" t="s">
        <v>20</v>
      </c>
      <c r="E14">
        <v>1</v>
      </c>
      <c r="F14">
        <v>0.4</v>
      </c>
      <c r="G14">
        <v>0.2</v>
      </c>
      <c r="H14">
        <v>0.3</v>
      </c>
      <c r="I14">
        <v>0.2</v>
      </c>
      <c r="J14">
        <v>2.1</v>
      </c>
      <c r="K14">
        <v>0.5</v>
      </c>
      <c r="L14">
        <v>1.1000000000000001</v>
      </c>
      <c r="M14">
        <v>0.9</v>
      </c>
      <c r="N14">
        <v>0.7</v>
      </c>
    </row>
    <row r="15" spans="1:14" x14ac:dyDescent="0.25">
      <c r="A15" t="s">
        <v>6</v>
      </c>
      <c r="B15" t="s">
        <v>228</v>
      </c>
      <c r="C15">
        <v>3500</v>
      </c>
      <c r="D15" t="s">
        <v>20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t="s">
        <v>9</v>
      </c>
      <c r="B16" t="s">
        <v>59</v>
      </c>
      <c r="C16">
        <v>6900</v>
      </c>
      <c r="D16" t="s">
        <v>25</v>
      </c>
      <c r="E16">
        <v>33.299999999999997</v>
      </c>
      <c r="F16">
        <v>14.2</v>
      </c>
      <c r="G16">
        <v>5</v>
      </c>
      <c r="H16">
        <v>11.4</v>
      </c>
      <c r="I16">
        <v>3.3</v>
      </c>
      <c r="J16">
        <v>67.2</v>
      </c>
      <c r="K16">
        <v>14.7</v>
      </c>
      <c r="L16">
        <v>33.9</v>
      </c>
      <c r="M16">
        <v>28.9</v>
      </c>
      <c r="N16">
        <v>25.6</v>
      </c>
    </row>
    <row r="17" spans="1:14" x14ac:dyDescent="0.25">
      <c r="A17" t="s">
        <v>18</v>
      </c>
      <c r="B17" t="s">
        <v>99</v>
      </c>
      <c r="C17">
        <v>4800</v>
      </c>
      <c r="D17" t="s">
        <v>25</v>
      </c>
      <c r="E17">
        <v>32.4</v>
      </c>
      <c r="F17">
        <v>15.1</v>
      </c>
      <c r="G17">
        <v>5.0999999999999996</v>
      </c>
      <c r="H17">
        <v>12.1</v>
      </c>
      <c r="I17">
        <v>3.1</v>
      </c>
      <c r="J17">
        <v>67.8</v>
      </c>
      <c r="K17">
        <v>15.2</v>
      </c>
      <c r="L17">
        <v>35.4</v>
      </c>
      <c r="M17">
        <v>30.299999999999997</v>
      </c>
      <c r="N17">
        <v>27.2</v>
      </c>
    </row>
    <row r="18" spans="1:14" x14ac:dyDescent="0.25">
      <c r="A18" t="s">
        <v>3</v>
      </c>
      <c r="B18" t="s">
        <v>53</v>
      </c>
      <c r="C18">
        <v>7000</v>
      </c>
      <c r="D18" t="s">
        <v>25</v>
      </c>
      <c r="E18">
        <v>30.7</v>
      </c>
      <c r="F18">
        <v>18.5</v>
      </c>
      <c r="G18">
        <v>6.9</v>
      </c>
      <c r="H18">
        <v>13.6</v>
      </c>
      <c r="I18">
        <v>6.7</v>
      </c>
      <c r="J18">
        <v>76.400000000000006</v>
      </c>
      <c r="K18">
        <v>20.3</v>
      </c>
      <c r="L18">
        <v>45.699999999999996</v>
      </c>
      <c r="M18">
        <v>38.799999999999997</v>
      </c>
      <c r="N18">
        <v>32.1</v>
      </c>
    </row>
    <row r="19" spans="1:14" x14ac:dyDescent="0.25">
      <c r="A19" t="s">
        <v>6</v>
      </c>
      <c r="B19" t="s">
        <v>62</v>
      </c>
      <c r="C19">
        <v>6600</v>
      </c>
      <c r="D19" t="s">
        <v>25</v>
      </c>
      <c r="E19">
        <v>29.2</v>
      </c>
      <c r="F19">
        <v>9.1</v>
      </c>
      <c r="G19">
        <v>3.4</v>
      </c>
      <c r="H19">
        <v>7.4</v>
      </c>
      <c r="I19">
        <v>9</v>
      </c>
      <c r="J19">
        <v>58.099999999999994</v>
      </c>
      <c r="K19">
        <v>16.399999999999999</v>
      </c>
      <c r="L19">
        <v>28.9</v>
      </c>
      <c r="M19">
        <v>25.5</v>
      </c>
      <c r="N19">
        <v>16.5</v>
      </c>
    </row>
    <row r="20" spans="1:14" x14ac:dyDescent="0.25">
      <c r="A20" t="s">
        <v>21</v>
      </c>
      <c r="B20" t="s">
        <v>111</v>
      </c>
      <c r="C20">
        <v>4500</v>
      </c>
      <c r="D20" t="s">
        <v>25</v>
      </c>
      <c r="E20">
        <v>22.9</v>
      </c>
      <c r="F20">
        <v>10.1</v>
      </c>
      <c r="G20">
        <v>3.9</v>
      </c>
      <c r="H20">
        <v>8.5</v>
      </c>
      <c r="I20">
        <v>3.6</v>
      </c>
      <c r="J20">
        <v>49</v>
      </c>
      <c r="K20">
        <v>12.1</v>
      </c>
      <c r="L20">
        <v>26.099999999999998</v>
      </c>
      <c r="M20">
        <v>22.2</v>
      </c>
      <c r="N20">
        <v>18.600000000000001</v>
      </c>
    </row>
    <row r="21" spans="1:14" x14ac:dyDescent="0.25">
      <c r="A21" t="s">
        <v>9</v>
      </c>
      <c r="B21" t="s">
        <v>134</v>
      </c>
      <c r="C21">
        <v>3900</v>
      </c>
      <c r="D21" t="s">
        <v>25</v>
      </c>
      <c r="E21">
        <v>21.3</v>
      </c>
      <c r="F21">
        <v>6.8</v>
      </c>
      <c r="G21">
        <v>2.6</v>
      </c>
      <c r="H21">
        <v>6.4</v>
      </c>
      <c r="I21">
        <v>2</v>
      </c>
      <c r="J21">
        <v>39.1</v>
      </c>
      <c r="K21">
        <v>8.4</v>
      </c>
      <c r="L21">
        <v>17.8</v>
      </c>
      <c r="M21">
        <v>15.2</v>
      </c>
      <c r="N21">
        <v>13.2</v>
      </c>
    </row>
    <row r="22" spans="1:14" x14ac:dyDescent="0.25">
      <c r="A22" t="s">
        <v>18</v>
      </c>
      <c r="B22" t="s">
        <v>237</v>
      </c>
      <c r="C22">
        <v>3500</v>
      </c>
      <c r="D22" t="s">
        <v>25</v>
      </c>
      <c r="E22">
        <v>19.600000000000001</v>
      </c>
      <c r="F22">
        <v>7.4</v>
      </c>
      <c r="G22">
        <v>2.8</v>
      </c>
      <c r="H22">
        <v>6.1</v>
      </c>
      <c r="I22">
        <v>2.2000000000000002</v>
      </c>
      <c r="J22">
        <v>38.1</v>
      </c>
      <c r="K22">
        <v>8.3000000000000007</v>
      </c>
      <c r="L22">
        <v>18.5</v>
      </c>
      <c r="M22">
        <v>15.700000000000001</v>
      </c>
      <c r="N22">
        <v>13.5</v>
      </c>
    </row>
    <row r="23" spans="1:14" x14ac:dyDescent="0.25">
      <c r="A23" t="s">
        <v>3</v>
      </c>
      <c r="B23" t="s">
        <v>109</v>
      </c>
      <c r="C23">
        <v>4500</v>
      </c>
      <c r="D23" t="s">
        <v>25</v>
      </c>
      <c r="E23">
        <v>16.899999999999999</v>
      </c>
      <c r="F23">
        <v>7</v>
      </c>
      <c r="G23">
        <v>2.7</v>
      </c>
      <c r="H23">
        <v>5.7</v>
      </c>
      <c r="I23">
        <v>4.7</v>
      </c>
      <c r="J23">
        <v>37</v>
      </c>
      <c r="K23">
        <v>10.4</v>
      </c>
      <c r="L23">
        <v>20.099999999999998</v>
      </c>
      <c r="M23">
        <v>17.399999999999999</v>
      </c>
      <c r="N23">
        <v>12.7</v>
      </c>
    </row>
    <row r="24" spans="1:14" x14ac:dyDescent="0.25">
      <c r="A24" t="s">
        <v>3</v>
      </c>
      <c r="B24" t="s">
        <v>202</v>
      </c>
      <c r="C24">
        <v>3500</v>
      </c>
      <c r="D24" t="s">
        <v>25</v>
      </c>
      <c r="E24">
        <v>11.8</v>
      </c>
      <c r="F24">
        <v>3.3</v>
      </c>
      <c r="G24">
        <v>1.3</v>
      </c>
      <c r="H24">
        <v>2.6</v>
      </c>
      <c r="I24">
        <v>2.9</v>
      </c>
      <c r="J24">
        <v>21.900000000000002</v>
      </c>
      <c r="K24">
        <v>5.5</v>
      </c>
      <c r="L24">
        <v>10.100000000000001</v>
      </c>
      <c r="M24">
        <v>8.8000000000000007</v>
      </c>
      <c r="N24">
        <v>5.9</v>
      </c>
    </row>
    <row r="25" spans="1:14" x14ac:dyDescent="0.25">
      <c r="A25" t="s">
        <v>21</v>
      </c>
      <c r="B25" t="s">
        <v>242</v>
      </c>
      <c r="C25">
        <v>3500</v>
      </c>
      <c r="D25" t="s">
        <v>25</v>
      </c>
      <c r="E25">
        <v>7</v>
      </c>
      <c r="F25">
        <v>2.2000000000000002</v>
      </c>
      <c r="G25">
        <v>0.8</v>
      </c>
      <c r="H25">
        <v>2</v>
      </c>
      <c r="I25">
        <v>1.2</v>
      </c>
      <c r="J25">
        <v>13.2</v>
      </c>
      <c r="K25">
        <v>3.2</v>
      </c>
      <c r="L25">
        <v>6.2</v>
      </c>
      <c r="M25">
        <v>5.4</v>
      </c>
      <c r="N25">
        <v>4.2</v>
      </c>
    </row>
    <row r="26" spans="1:14" x14ac:dyDescent="0.25">
      <c r="A26" t="s">
        <v>3</v>
      </c>
      <c r="B26" t="s">
        <v>211</v>
      </c>
      <c r="C26">
        <v>3500</v>
      </c>
      <c r="D26" t="s">
        <v>25</v>
      </c>
      <c r="E26">
        <v>3.1</v>
      </c>
      <c r="F26">
        <v>1.4</v>
      </c>
      <c r="G26">
        <v>0.5</v>
      </c>
      <c r="H26">
        <v>1.2</v>
      </c>
      <c r="I26">
        <v>0.8</v>
      </c>
      <c r="J26">
        <v>7</v>
      </c>
      <c r="K26">
        <v>2</v>
      </c>
      <c r="L26">
        <v>3.9</v>
      </c>
      <c r="M26">
        <v>3.4</v>
      </c>
      <c r="N26">
        <v>2.5999999999999996</v>
      </c>
    </row>
    <row r="27" spans="1:14" x14ac:dyDescent="0.25">
      <c r="A27" t="s">
        <v>6</v>
      </c>
      <c r="B27" t="s">
        <v>177</v>
      </c>
      <c r="C27">
        <v>3500</v>
      </c>
      <c r="D27" t="s">
        <v>25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t="s">
        <v>18</v>
      </c>
      <c r="B28" t="s">
        <v>178</v>
      </c>
      <c r="C28">
        <v>3500</v>
      </c>
      <c r="D28" t="s">
        <v>25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t="s">
        <v>3</v>
      </c>
      <c r="B29" t="s">
        <v>30</v>
      </c>
      <c r="C29">
        <v>9300</v>
      </c>
      <c r="D29" t="s">
        <v>14</v>
      </c>
      <c r="E29">
        <v>36.6</v>
      </c>
      <c r="F29">
        <v>25.1</v>
      </c>
      <c r="G29">
        <v>9.1999999999999993</v>
      </c>
      <c r="H29">
        <v>18.2</v>
      </c>
      <c r="I29">
        <v>8.6</v>
      </c>
      <c r="J29">
        <v>97.7</v>
      </c>
      <c r="K29">
        <v>26.799999999999997</v>
      </c>
      <c r="L29">
        <v>61.099999999999994</v>
      </c>
      <c r="M29">
        <v>51.9</v>
      </c>
      <c r="N29">
        <v>43.3</v>
      </c>
    </row>
    <row r="30" spans="1:14" x14ac:dyDescent="0.25">
      <c r="A30" t="s">
        <v>6</v>
      </c>
      <c r="B30" t="s">
        <v>47</v>
      </c>
      <c r="C30">
        <v>7200</v>
      </c>
      <c r="D30" t="s">
        <v>14</v>
      </c>
      <c r="E30">
        <v>33.4</v>
      </c>
      <c r="F30">
        <v>10.9</v>
      </c>
      <c r="G30">
        <v>4.4000000000000004</v>
      </c>
      <c r="H30">
        <v>7.4</v>
      </c>
      <c r="I30">
        <v>11.3</v>
      </c>
      <c r="J30">
        <v>67.399999999999991</v>
      </c>
      <c r="K30">
        <v>18.700000000000003</v>
      </c>
      <c r="L30">
        <v>34</v>
      </c>
      <c r="M30">
        <v>29.6</v>
      </c>
      <c r="N30">
        <v>18.3</v>
      </c>
    </row>
    <row r="31" spans="1:14" x14ac:dyDescent="0.25">
      <c r="A31" t="s">
        <v>9</v>
      </c>
      <c r="B31" t="s">
        <v>226</v>
      </c>
      <c r="C31">
        <v>3500</v>
      </c>
      <c r="D31" t="s">
        <v>14</v>
      </c>
      <c r="E31">
        <v>29.9</v>
      </c>
      <c r="F31">
        <v>10</v>
      </c>
      <c r="G31">
        <v>4</v>
      </c>
      <c r="H31">
        <v>10</v>
      </c>
      <c r="I31">
        <v>3.1</v>
      </c>
      <c r="J31">
        <v>57</v>
      </c>
      <c r="K31">
        <v>13.1</v>
      </c>
      <c r="L31">
        <v>27.1</v>
      </c>
      <c r="M31">
        <v>23.1</v>
      </c>
      <c r="N31">
        <v>20</v>
      </c>
    </row>
    <row r="32" spans="1:14" x14ac:dyDescent="0.25">
      <c r="A32" t="s">
        <v>18</v>
      </c>
      <c r="B32" t="s">
        <v>108</v>
      </c>
      <c r="C32">
        <v>4600</v>
      </c>
      <c r="D32" t="s">
        <v>14</v>
      </c>
      <c r="E32">
        <v>22</v>
      </c>
      <c r="F32">
        <v>11.45</v>
      </c>
      <c r="G32">
        <v>3.8</v>
      </c>
      <c r="H32">
        <v>8.9</v>
      </c>
      <c r="I32">
        <v>1.75</v>
      </c>
      <c r="J32">
        <v>47.9</v>
      </c>
      <c r="K32">
        <v>10.65</v>
      </c>
      <c r="L32">
        <v>25.900000000000002</v>
      </c>
      <c r="M32">
        <v>22.1</v>
      </c>
      <c r="N32">
        <v>20.350000000000001</v>
      </c>
    </row>
    <row r="33" spans="1:14" x14ac:dyDescent="0.25">
      <c r="A33" t="s">
        <v>3</v>
      </c>
      <c r="B33" t="s">
        <v>133</v>
      </c>
      <c r="C33">
        <v>3900</v>
      </c>
      <c r="D33" t="s">
        <v>14</v>
      </c>
      <c r="E33">
        <v>16.399999999999999</v>
      </c>
      <c r="F33">
        <v>6.1</v>
      </c>
      <c r="G33">
        <v>2.4</v>
      </c>
      <c r="H33">
        <v>5.4</v>
      </c>
      <c r="I33">
        <v>4.2</v>
      </c>
      <c r="J33">
        <v>34.5</v>
      </c>
      <c r="K33">
        <v>9.6000000000000014</v>
      </c>
      <c r="L33">
        <v>18.100000000000001</v>
      </c>
      <c r="M33">
        <v>15.700000000000001</v>
      </c>
      <c r="N33">
        <v>11.5</v>
      </c>
    </row>
    <row r="34" spans="1:14" x14ac:dyDescent="0.25">
      <c r="A34" t="s">
        <v>21</v>
      </c>
      <c r="B34" t="s">
        <v>200</v>
      </c>
      <c r="C34">
        <v>3500</v>
      </c>
      <c r="D34" t="s">
        <v>14</v>
      </c>
      <c r="E34">
        <v>15</v>
      </c>
      <c r="F34">
        <v>6</v>
      </c>
      <c r="G34">
        <v>2.2000000000000002</v>
      </c>
      <c r="H34">
        <v>5</v>
      </c>
      <c r="I34">
        <v>2.6</v>
      </c>
      <c r="J34">
        <v>30.8</v>
      </c>
      <c r="K34">
        <v>7.6</v>
      </c>
      <c r="L34">
        <v>15.8</v>
      </c>
      <c r="M34">
        <v>13.6</v>
      </c>
      <c r="N34">
        <v>11</v>
      </c>
    </row>
    <row r="35" spans="1:14" x14ac:dyDescent="0.25">
      <c r="A35" t="s">
        <v>21</v>
      </c>
      <c r="B35" t="s">
        <v>136</v>
      </c>
      <c r="C35">
        <v>3900</v>
      </c>
      <c r="D35" t="s">
        <v>14</v>
      </c>
      <c r="E35">
        <v>14.1</v>
      </c>
      <c r="F35">
        <v>5.2</v>
      </c>
      <c r="G35">
        <v>2</v>
      </c>
      <c r="H35">
        <v>4.4000000000000004</v>
      </c>
      <c r="I35">
        <v>1.9</v>
      </c>
      <c r="J35">
        <v>27.6</v>
      </c>
      <c r="K35">
        <v>6.3000000000000007</v>
      </c>
      <c r="L35">
        <v>13.5</v>
      </c>
      <c r="M35">
        <v>11.5</v>
      </c>
      <c r="N35">
        <v>9.6000000000000014</v>
      </c>
    </row>
    <row r="36" spans="1:14" x14ac:dyDescent="0.25">
      <c r="A36" t="s">
        <v>6</v>
      </c>
      <c r="B36" t="s">
        <v>209</v>
      </c>
      <c r="C36">
        <v>3500</v>
      </c>
      <c r="D36" t="s">
        <v>14</v>
      </c>
      <c r="E36">
        <v>6.2</v>
      </c>
      <c r="F36">
        <v>2</v>
      </c>
      <c r="G36">
        <v>0.9</v>
      </c>
      <c r="H36">
        <v>1.5</v>
      </c>
      <c r="I36">
        <v>1.8</v>
      </c>
      <c r="J36">
        <v>12.4</v>
      </c>
      <c r="K36">
        <v>3.3</v>
      </c>
      <c r="L36">
        <v>6.2</v>
      </c>
      <c r="M36">
        <v>5.3</v>
      </c>
      <c r="N36">
        <v>3.5</v>
      </c>
    </row>
    <row r="37" spans="1:14" x14ac:dyDescent="0.25">
      <c r="A37" t="s">
        <v>18</v>
      </c>
      <c r="B37" t="s">
        <v>151</v>
      </c>
      <c r="C37">
        <v>3700</v>
      </c>
      <c r="D37" t="s">
        <v>14</v>
      </c>
      <c r="E37">
        <v>4.0999999999999996</v>
      </c>
      <c r="F37">
        <v>1.3</v>
      </c>
      <c r="G37">
        <v>0.5</v>
      </c>
      <c r="H37">
        <v>1.2</v>
      </c>
      <c r="I37">
        <v>0.5</v>
      </c>
      <c r="J37">
        <v>7.6</v>
      </c>
      <c r="K37">
        <v>1.7</v>
      </c>
      <c r="L37">
        <v>3.5</v>
      </c>
      <c r="M37">
        <v>3</v>
      </c>
      <c r="N37">
        <v>2.5</v>
      </c>
    </row>
    <row r="38" spans="1:14" x14ac:dyDescent="0.25">
      <c r="A38" t="s">
        <v>9</v>
      </c>
      <c r="B38" t="s">
        <v>257</v>
      </c>
      <c r="C38">
        <v>3500</v>
      </c>
      <c r="D38" t="s">
        <v>14</v>
      </c>
      <c r="E38">
        <v>2.4</v>
      </c>
      <c r="F38">
        <v>0.7</v>
      </c>
      <c r="G38">
        <v>0.2</v>
      </c>
      <c r="H38">
        <v>0.7</v>
      </c>
      <c r="I38">
        <v>0.3</v>
      </c>
      <c r="J38">
        <v>4.3</v>
      </c>
      <c r="K38">
        <v>1</v>
      </c>
      <c r="L38">
        <v>1.9</v>
      </c>
      <c r="M38">
        <v>1.7</v>
      </c>
      <c r="N38">
        <v>1.4</v>
      </c>
    </row>
    <row r="39" spans="1:14" x14ac:dyDescent="0.25">
      <c r="A39" t="s">
        <v>9</v>
      </c>
      <c r="B39" t="s">
        <v>33</v>
      </c>
      <c r="C39">
        <v>8800</v>
      </c>
      <c r="D39" t="s">
        <v>14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t="s">
        <v>18</v>
      </c>
      <c r="B40" t="s">
        <v>119</v>
      </c>
      <c r="C40">
        <v>4300</v>
      </c>
      <c r="D40" t="s">
        <v>14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t="s">
        <v>9</v>
      </c>
      <c r="B41" t="s">
        <v>83</v>
      </c>
      <c r="C41">
        <v>5300</v>
      </c>
      <c r="D41" t="s">
        <v>13</v>
      </c>
      <c r="E41">
        <v>27.5</v>
      </c>
      <c r="F41">
        <v>10</v>
      </c>
      <c r="G41">
        <v>4</v>
      </c>
      <c r="H41">
        <v>9</v>
      </c>
      <c r="I41">
        <v>3.5</v>
      </c>
      <c r="J41">
        <v>54</v>
      </c>
      <c r="K41">
        <v>12.5</v>
      </c>
      <c r="L41">
        <v>26.5</v>
      </c>
      <c r="M41">
        <v>22.5</v>
      </c>
      <c r="N41">
        <v>19</v>
      </c>
    </row>
    <row r="42" spans="1:14" x14ac:dyDescent="0.25">
      <c r="A42" t="s">
        <v>9</v>
      </c>
      <c r="B42" t="s">
        <v>68</v>
      </c>
      <c r="C42">
        <v>6000</v>
      </c>
      <c r="D42" t="s">
        <v>13</v>
      </c>
      <c r="E42">
        <v>32.1</v>
      </c>
      <c r="F42">
        <v>16.3</v>
      </c>
      <c r="G42">
        <v>6.5</v>
      </c>
      <c r="H42">
        <v>13.8</v>
      </c>
      <c r="I42">
        <v>3.5</v>
      </c>
      <c r="J42">
        <v>72.2</v>
      </c>
      <c r="K42">
        <v>17.3</v>
      </c>
      <c r="L42">
        <v>40.1</v>
      </c>
      <c r="M42">
        <v>33.6</v>
      </c>
      <c r="N42">
        <v>30.1</v>
      </c>
    </row>
    <row r="43" spans="1:14" x14ac:dyDescent="0.25">
      <c r="A43" t="s">
        <v>18</v>
      </c>
      <c r="B43" t="s">
        <v>56</v>
      </c>
      <c r="C43">
        <v>6900</v>
      </c>
      <c r="D43" t="s">
        <v>13</v>
      </c>
      <c r="E43">
        <v>31.8</v>
      </c>
      <c r="F43">
        <v>15.2</v>
      </c>
      <c r="G43">
        <v>5.8</v>
      </c>
      <c r="H43">
        <v>15.5</v>
      </c>
      <c r="I43">
        <v>3.4</v>
      </c>
      <c r="J43">
        <v>71.7</v>
      </c>
      <c r="K43">
        <v>18.899999999999999</v>
      </c>
      <c r="L43">
        <v>39.899999999999991</v>
      </c>
      <c r="M43">
        <v>34.099999999999994</v>
      </c>
      <c r="N43">
        <v>30.7</v>
      </c>
    </row>
    <row r="44" spans="1:14" x14ac:dyDescent="0.25">
      <c r="A44" t="s">
        <v>3</v>
      </c>
      <c r="B44" t="s">
        <v>66</v>
      </c>
      <c r="C44">
        <v>6200</v>
      </c>
      <c r="D44" t="s">
        <v>13</v>
      </c>
      <c r="E44">
        <v>29.8</v>
      </c>
      <c r="F44">
        <v>11.4</v>
      </c>
      <c r="G44">
        <v>4.7</v>
      </c>
      <c r="H44">
        <v>9.9</v>
      </c>
      <c r="I44">
        <v>8.1999999999999993</v>
      </c>
      <c r="J44">
        <v>64</v>
      </c>
      <c r="K44">
        <v>18.100000000000001</v>
      </c>
      <c r="L44">
        <v>34.200000000000003</v>
      </c>
      <c r="M44">
        <v>29.5</v>
      </c>
      <c r="N44">
        <v>21.3</v>
      </c>
    </row>
    <row r="45" spans="1:14" x14ac:dyDescent="0.25">
      <c r="A45" t="s">
        <v>6</v>
      </c>
      <c r="B45" t="s">
        <v>98</v>
      </c>
      <c r="C45">
        <v>4900</v>
      </c>
      <c r="D45" t="s">
        <v>13</v>
      </c>
      <c r="E45">
        <v>29.6</v>
      </c>
      <c r="F45">
        <v>9.1999999999999993</v>
      </c>
      <c r="G45">
        <v>3.3</v>
      </c>
      <c r="H45">
        <v>7.6</v>
      </c>
      <c r="I45">
        <v>6.8</v>
      </c>
      <c r="J45">
        <v>56.499999999999993</v>
      </c>
      <c r="K45">
        <v>14.399999999999999</v>
      </c>
      <c r="L45">
        <v>26.9</v>
      </c>
      <c r="M45">
        <v>23.599999999999998</v>
      </c>
      <c r="N45">
        <v>16.799999999999997</v>
      </c>
    </row>
    <row r="46" spans="1:14" x14ac:dyDescent="0.25">
      <c r="A46" t="s">
        <v>18</v>
      </c>
      <c r="B46" t="s">
        <v>104</v>
      </c>
      <c r="C46">
        <v>4700</v>
      </c>
      <c r="D46" t="s">
        <v>13</v>
      </c>
      <c r="E46">
        <v>33.4</v>
      </c>
      <c r="F46">
        <v>17.5</v>
      </c>
      <c r="G46">
        <v>6.2</v>
      </c>
      <c r="H46">
        <v>14.5</v>
      </c>
      <c r="I46">
        <v>3.1</v>
      </c>
      <c r="J46">
        <v>74.699999999999989</v>
      </c>
      <c r="K46">
        <v>17.600000000000001</v>
      </c>
      <c r="L46">
        <v>41.300000000000004</v>
      </c>
      <c r="M46">
        <v>35.1</v>
      </c>
      <c r="N46">
        <v>32</v>
      </c>
    </row>
    <row r="47" spans="1:14" x14ac:dyDescent="0.25">
      <c r="A47" t="s">
        <v>3</v>
      </c>
      <c r="B47" t="s">
        <v>167</v>
      </c>
      <c r="C47">
        <v>3600</v>
      </c>
      <c r="D47" t="s">
        <v>13</v>
      </c>
      <c r="E47">
        <v>19.3</v>
      </c>
      <c r="F47">
        <v>7.5</v>
      </c>
      <c r="G47">
        <v>2.9</v>
      </c>
      <c r="H47">
        <v>5.5</v>
      </c>
      <c r="I47">
        <v>4.8</v>
      </c>
      <c r="J47">
        <v>40</v>
      </c>
      <c r="K47">
        <v>10.3</v>
      </c>
      <c r="L47">
        <v>20.7</v>
      </c>
      <c r="M47">
        <v>17.8</v>
      </c>
      <c r="N47">
        <v>13</v>
      </c>
    </row>
    <row r="48" spans="1:14" x14ac:dyDescent="0.25">
      <c r="A48" t="s">
        <v>21</v>
      </c>
      <c r="B48" t="s">
        <v>224</v>
      </c>
      <c r="C48">
        <v>3500</v>
      </c>
      <c r="D48" t="s">
        <v>13</v>
      </c>
      <c r="E48">
        <v>4.5</v>
      </c>
      <c r="F48">
        <v>1.2</v>
      </c>
      <c r="G48">
        <v>0.5</v>
      </c>
      <c r="H48">
        <v>1.2</v>
      </c>
      <c r="I48">
        <v>1</v>
      </c>
      <c r="J48">
        <v>8.4</v>
      </c>
      <c r="K48">
        <v>2.2000000000000002</v>
      </c>
      <c r="L48">
        <v>3.9000000000000004</v>
      </c>
      <c r="M48">
        <v>3.4000000000000004</v>
      </c>
      <c r="N48">
        <v>2.4</v>
      </c>
    </row>
    <row r="49" spans="1:14" x14ac:dyDescent="0.25">
      <c r="A49" t="s">
        <v>18</v>
      </c>
      <c r="B49" t="s">
        <v>174</v>
      </c>
      <c r="C49">
        <v>3500</v>
      </c>
      <c r="D49" t="s">
        <v>13</v>
      </c>
      <c r="E49">
        <v>4</v>
      </c>
      <c r="F49">
        <v>1.8</v>
      </c>
      <c r="G49">
        <v>0.6</v>
      </c>
      <c r="H49">
        <v>1.7</v>
      </c>
      <c r="I49">
        <v>0.4</v>
      </c>
      <c r="J49">
        <v>8.5</v>
      </c>
      <c r="K49">
        <v>2.1</v>
      </c>
      <c r="L49">
        <v>4.5</v>
      </c>
      <c r="M49">
        <v>3.9000000000000004</v>
      </c>
      <c r="N49">
        <v>3.5</v>
      </c>
    </row>
    <row r="50" spans="1:14" x14ac:dyDescent="0.25">
      <c r="A50" t="s">
        <v>9</v>
      </c>
      <c r="B50" t="s">
        <v>265</v>
      </c>
      <c r="C50">
        <v>3500</v>
      </c>
      <c r="D50" t="s">
        <v>13</v>
      </c>
      <c r="E50">
        <v>3</v>
      </c>
      <c r="F50">
        <v>0.9</v>
      </c>
      <c r="G50">
        <v>0.3</v>
      </c>
      <c r="H50">
        <v>0.9</v>
      </c>
      <c r="I50">
        <v>0.4</v>
      </c>
      <c r="J50">
        <v>5.5000000000000009</v>
      </c>
      <c r="K50">
        <v>1.3</v>
      </c>
      <c r="L50">
        <v>2.5</v>
      </c>
      <c r="M50">
        <v>2.2000000000000002</v>
      </c>
      <c r="N50">
        <v>1.8</v>
      </c>
    </row>
    <row r="51" spans="1:14" x14ac:dyDescent="0.25">
      <c r="A51" t="s">
        <v>21</v>
      </c>
      <c r="B51" t="s">
        <v>186</v>
      </c>
      <c r="C51">
        <v>3500</v>
      </c>
      <c r="D51" t="s">
        <v>13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t="s">
        <v>6</v>
      </c>
      <c r="B52" t="s">
        <v>207</v>
      </c>
      <c r="C52">
        <v>3500</v>
      </c>
      <c r="D52" t="s">
        <v>13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t="s">
        <v>6</v>
      </c>
      <c r="B53" t="s">
        <v>208</v>
      </c>
      <c r="C53">
        <v>3500</v>
      </c>
      <c r="D53" t="s">
        <v>13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t="s">
        <v>21</v>
      </c>
      <c r="B54" t="s">
        <v>48</v>
      </c>
      <c r="C54">
        <v>7200</v>
      </c>
      <c r="D54" t="s">
        <v>15</v>
      </c>
      <c r="E54">
        <v>34.200000000000003</v>
      </c>
      <c r="F54">
        <v>18.3</v>
      </c>
      <c r="G54">
        <v>6.7</v>
      </c>
      <c r="H54">
        <v>15.5</v>
      </c>
      <c r="I54">
        <v>4.4000000000000004</v>
      </c>
      <c r="J54">
        <v>79.100000000000009</v>
      </c>
      <c r="K54">
        <v>19.899999999999999</v>
      </c>
      <c r="L54">
        <v>44.900000000000006</v>
      </c>
      <c r="M54">
        <v>38.200000000000003</v>
      </c>
      <c r="N54">
        <v>33.799999999999997</v>
      </c>
    </row>
    <row r="55" spans="1:14" x14ac:dyDescent="0.25">
      <c r="A55" t="s">
        <v>9</v>
      </c>
      <c r="B55" t="s">
        <v>54</v>
      </c>
      <c r="C55">
        <v>7000</v>
      </c>
      <c r="D55" t="s">
        <v>15</v>
      </c>
      <c r="E55">
        <v>31.8</v>
      </c>
      <c r="F55">
        <v>11.6</v>
      </c>
      <c r="G55">
        <v>4.0999999999999996</v>
      </c>
      <c r="H55">
        <v>10.7</v>
      </c>
      <c r="I55">
        <v>4.5</v>
      </c>
      <c r="J55">
        <v>62.7</v>
      </c>
      <c r="K55">
        <v>15.2</v>
      </c>
      <c r="L55">
        <v>30.9</v>
      </c>
      <c r="M55">
        <v>26.799999999999997</v>
      </c>
      <c r="N55">
        <v>22.299999999999997</v>
      </c>
    </row>
    <row r="56" spans="1:14" x14ac:dyDescent="0.25">
      <c r="A56" t="s">
        <v>6</v>
      </c>
      <c r="B56" t="s">
        <v>58</v>
      </c>
      <c r="C56">
        <v>6900</v>
      </c>
      <c r="D56" t="s">
        <v>15</v>
      </c>
      <c r="E56">
        <v>27.9</v>
      </c>
      <c r="F56">
        <v>12.4</v>
      </c>
      <c r="G56">
        <v>4.9000000000000004</v>
      </c>
      <c r="H56">
        <v>10.199999999999999</v>
      </c>
      <c r="I56">
        <v>8.6999999999999993</v>
      </c>
      <c r="J56">
        <v>64.099999999999994</v>
      </c>
      <c r="K56">
        <v>18.899999999999999</v>
      </c>
      <c r="L56">
        <v>36.199999999999996</v>
      </c>
      <c r="M56">
        <v>31.299999999999997</v>
      </c>
      <c r="N56">
        <v>22.6</v>
      </c>
    </row>
    <row r="57" spans="1:14" x14ac:dyDescent="0.25">
      <c r="A57" t="s">
        <v>18</v>
      </c>
      <c r="B57" t="s">
        <v>75</v>
      </c>
      <c r="C57">
        <v>5700</v>
      </c>
      <c r="D57" t="s">
        <v>15</v>
      </c>
      <c r="E57">
        <v>27.4</v>
      </c>
      <c r="F57">
        <v>11.9</v>
      </c>
      <c r="G57">
        <v>4.4000000000000004</v>
      </c>
      <c r="H57">
        <v>10.5</v>
      </c>
      <c r="I57">
        <v>2.9</v>
      </c>
      <c r="J57">
        <v>57.099999999999994</v>
      </c>
      <c r="K57">
        <v>13.4</v>
      </c>
      <c r="L57">
        <v>29.700000000000003</v>
      </c>
      <c r="M57">
        <v>25.3</v>
      </c>
      <c r="N57">
        <v>22.4</v>
      </c>
    </row>
    <row r="58" spans="1:14" x14ac:dyDescent="0.25">
      <c r="A58" t="s">
        <v>6</v>
      </c>
      <c r="B58" t="s">
        <v>106</v>
      </c>
      <c r="C58">
        <v>4600</v>
      </c>
      <c r="D58" t="s">
        <v>15</v>
      </c>
      <c r="E58">
        <v>25.9</v>
      </c>
      <c r="F58">
        <v>9.1</v>
      </c>
      <c r="G58">
        <v>3.6</v>
      </c>
      <c r="H58">
        <v>6.5</v>
      </c>
      <c r="I58">
        <v>8.4</v>
      </c>
      <c r="J58">
        <v>53.5</v>
      </c>
      <c r="K58">
        <v>14.9</v>
      </c>
      <c r="L58">
        <v>27.6</v>
      </c>
      <c r="M58">
        <v>24</v>
      </c>
      <c r="N58">
        <v>15.6</v>
      </c>
    </row>
    <row r="59" spans="1:14" x14ac:dyDescent="0.25">
      <c r="A59" t="s">
        <v>18</v>
      </c>
      <c r="B59" t="s">
        <v>129</v>
      </c>
      <c r="C59">
        <v>4000</v>
      </c>
      <c r="D59" t="s">
        <v>15</v>
      </c>
      <c r="E59">
        <v>21.8</v>
      </c>
      <c r="F59">
        <v>11.8</v>
      </c>
      <c r="G59">
        <v>4.0999999999999996</v>
      </c>
      <c r="H59">
        <v>9.9</v>
      </c>
      <c r="I59">
        <v>2.1</v>
      </c>
      <c r="J59">
        <v>49.7</v>
      </c>
      <c r="K59">
        <v>12</v>
      </c>
      <c r="L59">
        <v>27.9</v>
      </c>
      <c r="M59">
        <v>23.8</v>
      </c>
      <c r="N59">
        <v>21.700000000000003</v>
      </c>
    </row>
    <row r="60" spans="1:14" x14ac:dyDescent="0.25">
      <c r="A60" t="s">
        <v>21</v>
      </c>
      <c r="B60" t="s">
        <v>150</v>
      </c>
      <c r="C60">
        <v>3700</v>
      </c>
      <c r="D60" t="s">
        <v>15</v>
      </c>
      <c r="E60">
        <v>20.5</v>
      </c>
      <c r="F60">
        <v>6.5</v>
      </c>
      <c r="G60">
        <v>2.2999999999999998</v>
      </c>
      <c r="H60">
        <v>5.3</v>
      </c>
      <c r="I60">
        <v>4.5</v>
      </c>
      <c r="J60">
        <v>39.1</v>
      </c>
      <c r="K60">
        <v>9.8000000000000007</v>
      </c>
      <c r="L60">
        <v>18.600000000000001</v>
      </c>
      <c r="M60">
        <v>16.3</v>
      </c>
      <c r="N60">
        <v>11.8</v>
      </c>
    </row>
    <row r="61" spans="1:14" x14ac:dyDescent="0.25">
      <c r="A61" t="s">
        <v>21</v>
      </c>
      <c r="B61" t="s">
        <v>252</v>
      </c>
      <c r="C61">
        <v>3500</v>
      </c>
      <c r="D61" t="s">
        <v>15</v>
      </c>
      <c r="E61">
        <v>16.3</v>
      </c>
      <c r="F61">
        <v>7.7</v>
      </c>
      <c r="G61">
        <v>2.9</v>
      </c>
      <c r="H61">
        <v>6.5</v>
      </c>
      <c r="I61">
        <v>2.4</v>
      </c>
      <c r="J61">
        <v>35.799999999999997</v>
      </c>
      <c r="K61">
        <v>8.9</v>
      </c>
      <c r="L61">
        <v>19.5</v>
      </c>
      <c r="M61">
        <v>16.600000000000001</v>
      </c>
      <c r="N61">
        <v>14.2</v>
      </c>
    </row>
    <row r="62" spans="1:14" x14ac:dyDescent="0.25">
      <c r="A62" t="s">
        <v>3</v>
      </c>
      <c r="B62" t="s">
        <v>159</v>
      </c>
      <c r="C62">
        <v>3600</v>
      </c>
      <c r="D62" t="s">
        <v>15</v>
      </c>
      <c r="E62">
        <v>14</v>
      </c>
      <c r="F62">
        <v>3.8</v>
      </c>
      <c r="G62">
        <v>1.6</v>
      </c>
      <c r="H62">
        <v>3.7</v>
      </c>
      <c r="I62">
        <v>3.9</v>
      </c>
      <c r="J62">
        <v>27</v>
      </c>
      <c r="K62">
        <v>7.6</v>
      </c>
      <c r="L62">
        <v>12.999999999999998</v>
      </c>
      <c r="M62">
        <v>11.399999999999999</v>
      </c>
      <c r="N62">
        <v>7.5</v>
      </c>
    </row>
    <row r="63" spans="1:14" x14ac:dyDescent="0.25">
      <c r="A63" t="s">
        <v>21</v>
      </c>
      <c r="B63" t="s">
        <v>213</v>
      </c>
      <c r="C63">
        <v>3500</v>
      </c>
      <c r="D63" t="s">
        <v>15</v>
      </c>
      <c r="E63">
        <v>13.4</v>
      </c>
      <c r="F63">
        <v>4</v>
      </c>
      <c r="G63">
        <v>1.4</v>
      </c>
      <c r="H63">
        <v>3.7</v>
      </c>
      <c r="I63">
        <v>1.8</v>
      </c>
      <c r="J63">
        <v>24.299999999999997</v>
      </c>
      <c r="K63">
        <v>5.5</v>
      </c>
      <c r="L63">
        <v>10.9</v>
      </c>
      <c r="M63">
        <v>9.5</v>
      </c>
      <c r="N63">
        <v>7.7</v>
      </c>
    </row>
    <row r="64" spans="1:14" x14ac:dyDescent="0.25">
      <c r="A64" t="s">
        <v>3</v>
      </c>
      <c r="B64" t="s">
        <v>180</v>
      </c>
      <c r="C64">
        <v>3500</v>
      </c>
      <c r="D64" t="s">
        <v>15</v>
      </c>
      <c r="E64">
        <v>2.5</v>
      </c>
      <c r="F64">
        <v>0.9</v>
      </c>
      <c r="G64">
        <v>0.4</v>
      </c>
      <c r="H64">
        <v>0.8</v>
      </c>
      <c r="I64">
        <v>0.7</v>
      </c>
      <c r="J64">
        <v>5.3</v>
      </c>
      <c r="K64">
        <v>1.5</v>
      </c>
      <c r="L64">
        <v>2.8</v>
      </c>
      <c r="M64">
        <v>2.4</v>
      </c>
      <c r="N64">
        <v>1.7000000000000002</v>
      </c>
    </row>
    <row r="65" spans="1:14" x14ac:dyDescent="0.25">
      <c r="A65" t="s">
        <v>9</v>
      </c>
      <c r="B65" t="s">
        <v>144</v>
      </c>
      <c r="C65">
        <v>3800</v>
      </c>
      <c r="D65" t="s">
        <v>15</v>
      </c>
      <c r="E65">
        <v>2.2000000000000002</v>
      </c>
      <c r="F65">
        <v>0.7</v>
      </c>
      <c r="G65">
        <v>0.5</v>
      </c>
      <c r="H65">
        <v>0.5</v>
      </c>
      <c r="I65">
        <v>0.8</v>
      </c>
      <c r="J65">
        <v>4.7</v>
      </c>
      <c r="K65">
        <v>1.3</v>
      </c>
      <c r="L65">
        <v>2.5</v>
      </c>
      <c r="M65">
        <v>2</v>
      </c>
      <c r="N65">
        <v>1.2</v>
      </c>
    </row>
    <row r="66" spans="1:14" x14ac:dyDescent="0.25">
      <c r="A66" t="s">
        <v>21</v>
      </c>
      <c r="B66" t="s">
        <v>182</v>
      </c>
      <c r="C66">
        <v>3500</v>
      </c>
      <c r="D66" t="s">
        <v>15</v>
      </c>
      <c r="E66">
        <v>0.2</v>
      </c>
      <c r="F66">
        <v>0.1</v>
      </c>
      <c r="G66">
        <v>0</v>
      </c>
      <c r="H66">
        <v>0</v>
      </c>
      <c r="I66">
        <v>0</v>
      </c>
      <c r="J66">
        <v>0.30000000000000004</v>
      </c>
      <c r="K66">
        <v>0</v>
      </c>
      <c r="L66">
        <v>0.1</v>
      </c>
      <c r="M66">
        <v>0.1</v>
      </c>
      <c r="N66">
        <v>0.1</v>
      </c>
    </row>
    <row r="67" spans="1:14" x14ac:dyDescent="0.25">
      <c r="A67" t="s">
        <v>9</v>
      </c>
      <c r="B67" t="s">
        <v>203</v>
      </c>
      <c r="C67">
        <v>3500</v>
      </c>
      <c r="D67" t="s">
        <v>15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t="s">
        <v>21</v>
      </c>
      <c r="B68" t="s">
        <v>34</v>
      </c>
      <c r="C68">
        <v>8300</v>
      </c>
      <c r="D68" t="s">
        <v>24</v>
      </c>
      <c r="E68">
        <v>34.5</v>
      </c>
      <c r="F68">
        <v>20.6</v>
      </c>
      <c r="G68">
        <v>7.5</v>
      </c>
      <c r="H68">
        <v>17.399999999999999</v>
      </c>
      <c r="I68">
        <v>6</v>
      </c>
      <c r="J68">
        <v>86</v>
      </c>
      <c r="K68">
        <v>23.4</v>
      </c>
      <c r="L68">
        <v>51.5</v>
      </c>
      <c r="M68">
        <v>44</v>
      </c>
      <c r="N68">
        <v>38</v>
      </c>
    </row>
    <row r="69" spans="1:14" x14ac:dyDescent="0.25">
      <c r="A69" t="s">
        <v>18</v>
      </c>
      <c r="B69" t="s">
        <v>102</v>
      </c>
      <c r="C69">
        <v>4800</v>
      </c>
      <c r="D69" t="s">
        <v>24</v>
      </c>
      <c r="E69">
        <v>30.1</v>
      </c>
      <c r="F69">
        <v>12.8</v>
      </c>
      <c r="G69">
        <v>4.9000000000000004</v>
      </c>
      <c r="H69">
        <v>11.2</v>
      </c>
      <c r="I69">
        <v>3.6</v>
      </c>
      <c r="J69">
        <v>62.6</v>
      </c>
      <c r="K69">
        <v>14.799999999999999</v>
      </c>
      <c r="L69">
        <v>32.5</v>
      </c>
      <c r="M69">
        <v>27.6</v>
      </c>
      <c r="N69">
        <v>24</v>
      </c>
    </row>
    <row r="70" spans="1:14" x14ac:dyDescent="0.25">
      <c r="A70" t="s">
        <v>9</v>
      </c>
      <c r="B70" t="s">
        <v>113</v>
      </c>
      <c r="C70">
        <v>4500</v>
      </c>
      <c r="D70" t="s">
        <v>24</v>
      </c>
      <c r="E70">
        <v>29.3</v>
      </c>
      <c r="F70">
        <v>9.6999999999999993</v>
      </c>
      <c r="G70">
        <v>3.4</v>
      </c>
      <c r="H70">
        <v>7.4</v>
      </c>
      <c r="I70">
        <v>3.1</v>
      </c>
      <c r="J70">
        <v>52.9</v>
      </c>
      <c r="K70">
        <v>10.5</v>
      </c>
      <c r="L70">
        <v>23.599999999999998</v>
      </c>
      <c r="M70">
        <v>20.2</v>
      </c>
      <c r="N70">
        <v>17.100000000000001</v>
      </c>
    </row>
    <row r="71" spans="1:14" x14ac:dyDescent="0.25">
      <c r="A71" t="s">
        <v>3</v>
      </c>
      <c r="B71" t="s">
        <v>51</v>
      </c>
      <c r="C71">
        <v>7100</v>
      </c>
      <c r="D71" t="s">
        <v>24</v>
      </c>
      <c r="E71">
        <v>28.6</v>
      </c>
      <c r="F71">
        <v>12.4</v>
      </c>
      <c r="G71">
        <v>4.7</v>
      </c>
      <c r="H71">
        <v>10</v>
      </c>
      <c r="I71">
        <v>7.5</v>
      </c>
      <c r="J71">
        <v>63.2</v>
      </c>
      <c r="K71">
        <v>17.5</v>
      </c>
      <c r="L71">
        <v>34.6</v>
      </c>
      <c r="M71">
        <v>29.9</v>
      </c>
      <c r="N71">
        <v>22.4</v>
      </c>
    </row>
    <row r="72" spans="1:14" x14ac:dyDescent="0.25">
      <c r="A72" t="s">
        <v>18</v>
      </c>
      <c r="B72" t="s">
        <v>124</v>
      </c>
      <c r="C72">
        <v>4100</v>
      </c>
      <c r="D72" t="s">
        <v>24</v>
      </c>
      <c r="E72">
        <v>22.1</v>
      </c>
      <c r="F72">
        <v>9</v>
      </c>
      <c r="G72">
        <v>3.4</v>
      </c>
      <c r="H72">
        <v>7.8</v>
      </c>
      <c r="I72">
        <v>2.7</v>
      </c>
      <c r="J72">
        <v>45</v>
      </c>
      <c r="K72">
        <v>10.5</v>
      </c>
      <c r="L72">
        <v>22.9</v>
      </c>
      <c r="M72">
        <v>19.5</v>
      </c>
      <c r="N72">
        <v>16.8</v>
      </c>
    </row>
    <row r="73" spans="1:14" x14ac:dyDescent="0.25">
      <c r="A73" t="s">
        <v>21</v>
      </c>
      <c r="B73" t="s">
        <v>216</v>
      </c>
      <c r="C73">
        <v>3500</v>
      </c>
      <c r="D73" t="s">
        <v>24</v>
      </c>
      <c r="E73">
        <v>21.3</v>
      </c>
      <c r="F73">
        <v>6.3</v>
      </c>
      <c r="G73">
        <v>2.1</v>
      </c>
      <c r="H73">
        <v>6.3</v>
      </c>
      <c r="I73">
        <v>2.9</v>
      </c>
      <c r="J73">
        <v>38.9</v>
      </c>
      <c r="K73">
        <v>9.1999999999999993</v>
      </c>
      <c r="L73">
        <v>17.600000000000001</v>
      </c>
      <c r="M73">
        <v>15.5</v>
      </c>
      <c r="N73">
        <v>12.6</v>
      </c>
    </row>
    <row r="74" spans="1:14" x14ac:dyDescent="0.25">
      <c r="A74" t="s">
        <v>6</v>
      </c>
      <c r="B74" t="s">
        <v>132</v>
      </c>
      <c r="C74">
        <v>3900</v>
      </c>
      <c r="D74" t="s">
        <v>24</v>
      </c>
      <c r="E74">
        <v>21</v>
      </c>
      <c r="F74">
        <v>6.6</v>
      </c>
      <c r="G74">
        <v>2.7</v>
      </c>
      <c r="H74">
        <v>5.6</v>
      </c>
      <c r="I74">
        <v>5.4</v>
      </c>
      <c r="J74">
        <v>41.3</v>
      </c>
      <c r="K74">
        <v>11</v>
      </c>
      <c r="L74">
        <v>20.3</v>
      </c>
      <c r="M74">
        <v>17.600000000000001</v>
      </c>
      <c r="N74">
        <v>12.2</v>
      </c>
    </row>
    <row r="75" spans="1:14" x14ac:dyDescent="0.25">
      <c r="A75" t="s">
        <v>3</v>
      </c>
      <c r="B75" t="s">
        <v>142</v>
      </c>
      <c r="C75">
        <v>3800</v>
      </c>
      <c r="D75" t="s">
        <v>24</v>
      </c>
      <c r="E75">
        <v>17.899999999999999</v>
      </c>
      <c r="F75">
        <v>6.7</v>
      </c>
      <c r="G75">
        <v>2.5</v>
      </c>
      <c r="H75">
        <v>5.7</v>
      </c>
      <c r="I75">
        <v>3.5</v>
      </c>
      <c r="J75">
        <v>36.299999999999997</v>
      </c>
      <c r="K75">
        <v>9.1999999999999993</v>
      </c>
      <c r="L75">
        <v>18.399999999999999</v>
      </c>
      <c r="M75">
        <v>15.899999999999999</v>
      </c>
      <c r="N75">
        <v>12.4</v>
      </c>
    </row>
    <row r="76" spans="1:14" x14ac:dyDescent="0.25">
      <c r="A76" t="s">
        <v>9</v>
      </c>
      <c r="B76" t="s">
        <v>260</v>
      </c>
      <c r="C76">
        <v>3500</v>
      </c>
      <c r="D76" t="s">
        <v>24</v>
      </c>
      <c r="E76">
        <v>17.899999999999999</v>
      </c>
      <c r="F76">
        <v>6.8</v>
      </c>
      <c r="G76">
        <v>2.2999999999999998</v>
      </c>
      <c r="H76">
        <v>5.6</v>
      </c>
      <c r="I76">
        <v>2.4</v>
      </c>
      <c r="J76">
        <v>35</v>
      </c>
      <c r="K76">
        <v>8</v>
      </c>
      <c r="L76">
        <v>17.100000000000001</v>
      </c>
      <c r="M76">
        <v>14.8</v>
      </c>
      <c r="N76">
        <v>12.399999999999999</v>
      </c>
    </row>
    <row r="77" spans="1:14" x14ac:dyDescent="0.25">
      <c r="A77" t="s">
        <v>3</v>
      </c>
      <c r="B77" t="s">
        <v>225</v>
      </c>
      <c r="C77">
        <v>3500</v>
      </c>
      <c r="D77" t="s">
        <v>24</v>
      </c>
      <c r="E77">
        <v>16.7</v>
      </c>
      <c r="F77">
        <v>7.6</v>
      </c>
      <c r="G77">
        <v>2.5</v>
      </c>
      <c r="H77">
        <v>6.5</v>
      </c>
      <c r="I77">
        <v>2.5</v>
      </c>
      <c r="J77">
        <v>35.799999999999997</v>
      </c>
      <c r="K77">
        <v>9</v>
      </c>
      <c r="L77">
        <v>19.100000000000001</v>
      </c>
      <c r="M77">
        <v>16.600000000000001</v>
      </c>
      <c r="N77">
        <v>14.1</v>
      </c>
    </row>
    <row r="78" spans="1:14" x14ac:dyDescent="0.25">
      <c r="A78" t="s">
        <v>6</v>
      </c>
      <c r="B78" t="s">
        <v>222</v>
      </c>
      <c r="C78">
        <v>3500</v>
      </c>
      <c r="D78" t="s">
        <v>24</v>
      </c>
      <c r="E78">
        <v>6.7</v>
      </c>
      <c r="F78">
        <v>2.2999999999999998</v>
      </c>
      <c r="G78">
        <v>1</v>
      </c>
      <c r="H78">
        <v>2</v>
      </c>
      <c r="I78">
        <v>1.9</v>
      </c>
      <c r="J78">
        <v>13.9</v>
      </c>
      <c r="K78">
        <v>3.9</v>
      </c>
      <c r="L78">
        <v>7.1999999999999993</v>
      </c>
      <c r="M78">
        <v>6.1999999999999993</v>
      </c>
      <c r="N78">
        <v>4.3</v>
      </c>
    </row>
    <row r="79" spans="1:14" x14ac:dyDescent="0.25">
      <c r="A79" t="s">
        <v>18</v>
      </c>
      <c r="B79" t="s">
        <v>217</v>
      </c>
      <c r="C79">
        <v>3500</v>
      </c>
      <c r="D79" t="s">
        <v>24</v>
      </c>
      <c r="E79">
        <v>3.9</v>
      </c>
      <c r="F79">
        <v>1.1000000000000001</v>
      </c>
      <c r="G79">
        <v>0.4</v>
      </c>
      <c r="H79">
        <v>1.2</v>
      </c>
      <c r="I79">
        <v>0.6</v>
      </c>
      <c r="J79">
        <v>7.2</v>
      </c>
      <c r="K79">
        <v>1.7999999999999998</v>
      </c>
      <c r="L79">
        <v>3.3</v>
      </c>
      <c r="M79">
        <v>2.9</v>
      </c>
      <c r="N79">
        <v>2.2999999999999998</v>
      </c>
    </row>
    <row r="80" spans="1:14" x14ac:dyDescent="0.25">
      <c r="A80" t="s">
        <v>3</v>
      </c>
      <c r="B80" t="s">
        <v>256</v>
      </c>
      <c r="C80">
        <v>3500</v>
      </c>
      <c r="D80" t="s">
        <v>24</v>
      </c>
      <c r="E80">
        <v>2</v>
      </c>
      <c r="F80">
        <v>0.6</v>
      </c>
      <c r="G80">
        <v>0.2</v>
      </c>
      <c r="H80">
        <v>0.5</v>
      </c>
      <c r="I80">
        <v>0.5</v>
      </c>
      <c r="J80">
        <v>3.8000000000000003</v>
      </c>
      <c r="K80">
        <v>1</v>
      </c>
      <c r="L80">
        <v>1.8</v>
      </c>
      <c r="M80">
        <v>1.6</v>
      </c>
      <c r="N80">
        <v>1.1000000000000001</v>
      </c>
    </row>
    <row r="81" spans="1:14" x14ac:dyDescent="0.25">
      <c r="A81" t="s">
        <v>21</v>
      </c>
      <c r="B81" t="s">
        <v>261</v>
      </c>
      <c r="C81">
        <v>3500</v>
      </c>
      <c r="D81" t="s">
        <v>24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t="s">
        <v>9</v>
      </c>
      <c r="B82" t="s">
        <v>39</v>
      </c>
      <c r="C82">
        <v>7900</v>
      </c>
      <c r="D82" t="s">
        <v>19</v>
      </c>
      <c r="E82">
        <v>35.1</v>
      </c>
      <c r="F82">
        <v>19.100000000000001</v>
      </c>
      <c r="G82">
        <v>6.6</v>
      </c>
      <c r="H82">
        <v>15.7</v>
      </c>
      <c r="I82">
        <v>4.2</v>
      </c>
      <c r="J82">
        <v>80.7</v>
      </c>
      <c r="K82">
        <v>19.899999999999999</v>
      </c>
      <c r="L82">
        <v>45.6</v>
      </c>
      <c r="M82">
        <v>39</v>
      </c>
      <c r="N82">
        <v>34.799999999999997</v>
      </c>
    </row>
    <row r="83" spans="1:14" x14ac:dyDescent="0.25">
      <c r="A83" t="s">
        <v>18</v>
      </c>
      <c r="B83" t="s">
        <v>32</v>
      </c>
      <c r="C83">
        <v>8800</v>
      </c>
      <c r="D83" t="s">
        <v>19</v>
      </c>
      <c r="E83">
        <v>34.700000000000003</v>
      </c>
      <c r="F83">
        <v>19.100000000000001</v>
      </c>
      <c r="G83">
        <v>6.6</v>
      </c>
      <c r="H83">
        <v>15</v>
      </c>
      <c r="I83">
        <v>4.5</v>
      </c>
      <c r="J83">
        <v>79.900000000000006</v>
      </c>
      <c r="K83">
        <v>19.5</v>
      </c>
      <c r="L83">
        <v>45.2</v>
      </c>
      <c r="M83">
        <v>38.6</v>
      </c>
      <c r="N83">
        <v>34.1</v>
      </c>
    </row>
    <row r="84" spans="1:14" x14ac:dyDescent="0.25">
      <c r="A84" t="s">
        <v>3</v>
      </c>
      <c r="B84" t="s">
        <v>127</v>
      </c>
      <c r="C84">
        <v>4000</v>
      </c>
      <c r="D84" t="s">
        <v>19</v>
      </c>
      <c r="E84">
        <v>27.3</v>
      </c>
      <c r="F84">
        <v>10.6</v>
      </c>
      <c r="G84">
        <v>4</v>
      </c>
      <c r="H84">
        <v>9.3000000000000007</v>
      </c>
      <c r="I84">
        <v>7.7</v>
      </c>
      <c r="J84">
        <v>58.900000000000006</v>
      </c>
      <c r="K84">
        <v>17</v>
      </c>
      <c r="L84">
        <v>31.6</v>
      </c>
      <c r="M84">
        <v>27.6</v>
      </c>
      <c r="N84">
        <v>19.899999999999999</v>
      </c>
    </row>
    <row r="85" spans="1:14" x14ac:dyDescent="0.25">
      <c r="A85" t="s">
        <v>21</v>
      </c>
      <c r="B85" t="s">
        <v>125</v>
      </c>
      <c r="C85">
        <v>4000</v>
      </c>
      <c r="D85" t="s">
        <v>19</v>
      </c>
      <c r="E85">
        <v>26.9</v>
      </c>
      <c r="F85">
        <v>7</v>
      </c>
      <c r="G85">
        <v>2.6</v>
      </c>
      <c r="H85">
        <v>5.7</v>
      </c>
      <c r="I85">
        <v>5.3</v>
      </c>
      <c r="J85">
        <v>47.5</v>
      </c>
      <c r="K85">
        <v>11</v>
      </c>
      <c r="L85">
        <v>20.6</v>
      </c>
      <c r="M85">
        <v>18</v>
      </c>
      <c r="N85">
        <v>12.7</v>
      </c>
    </row>
    <row r="86" spans="1:14" x14ac:dyDescent="0.25">
      <c r="A86" t="s">
        <v>6</v>
      </c>
      <c r="B86" t="s">
        <v>130</v>
      </c>
      <c r="C86">
        <v>3900</v>
      </c>
      <c r="D86" t="s">
        <v>19</v>
      </c>
      <c r="E86">
        <v>26.7</v>
      </c>
      <c r="F86">
        <v>8.6</v>
      </c>
      <c r="G86">
        <v>3.7</v>
      </c>
      <c r="H86">
        <v>6.2</v>
      </c>
      <c r="I86">
        <v>8.3000000000000007</v>
      </c>
      <c r="J86">
        <v>53.5</v>
      </c>
      <c r="K86">
        <v>14.5</v>
      </c>
      <c r="L86">
        <v>26.8</v>
      </c>
      <c r="M86">
        <v>23.1</v>
      </c>
      <c r="N86">
        <v>14.8</v>
      </c>
    </row>
    <row r="87" spans="1:14" x14ac:dyDescent="0.25">
      <c r="A87" t="s">
        <v>3</v>
      </c>
      <c r="B87" t="s">
        <v>90</v>
      </c>
      <c r="C87">
        <v>5100</v>
      </c>
      <c r="D87" t="s">
        <v>19</v>
      </c>
      <c r="E87">
        <v>25.9</v>
      </c>
      <c r="F87">
        <v>10.9</v>
      </c>
      <c r="G87">
        <v>4.3</v>
      </c>
      <c r="H87">
        <v>10.7</v>
      </c>
      <c r="I87">
        <v>5.8</v>
      </c>
      <c r="J87">
        <v>57.599999999999994</v>
      </c>
      <c r="K87">
        <v>16.5</v>
      </c>
      <c r="L87">
        <v>31.7</v>
      </c>
      <c r="M87">
        <v>27.4</v>
      </c>
      <c r="N87">
        <v>21.6</v>
      </c>
    </row>
    <row r="88" spans="1:14" x14ac:dyDescent="0.25">
      <c r="A88" t="s">
        <v>21</v>
      </c>
      <c r="B88" t="s">
        <v>120</v>
      </c>
      <c r="C88">
        <v>4200</v>
      </c>
      <c r="D88" t="s">
        <v>19</v>
      </c>
      <c r="E88">
        <v>20.7</v>
      </c>
      <c r="F88">
        <v>9.1999999999999993</v>
      </c>
      <c r="G88">
        <v>3.5</v>
      </c>
      <c r="H88">
        <v>7.5</v>
      </c>
      <c r="I88">
        <v>3</v>
      </c>
      <c r="J88">
        <v>43.9</v>
      </c>
      <c r="K88">
        <v>10.5</v>
      </c>
      <c r="L88">
        <v>23.2</v>
      </c>
      <c r="M88">
        <v>19.7</v>
      </c>
      <c r="N88">
        <v>16.7</v>
      </c>
    </row>
    <row r="89" spans="1:14" x14ac:dyDescent="0.25">
      <c r="A89" t="s">
        <v>3</v>
      </c>
      <c r="B89" t="s">
        <v>137</v>
      </c>
      <c r="C89">
        <v>3900</v>
      </c>
      <c r="D89" t="s">
        <v>19</v>
      </c>
      <c r="E89">
        <v>18.899999999999999</v>
      </c>
      <c r="F89">
        <v>7.5</v>
      </c>
      <c r="G89">
        <v>2.8</v>
      </c>
      <c r="H89">
        <v>6.5</v>
      </c>
      <c r="I89">
        <v>3.9</v>
      </c>
      <c r="J89">
        <v>39.6</v>
      </c>
      <c r="K89">
        <v>10.4</v>
      </c>
      <c r="L89">
        <v>20.7</v>
      </c>
      <c r="M89">
        <v>17.899999999999999</v>
      </c>
      <c r="N89">
        <v>14</v>
      </c>
    </row>
    <row r="90" spans="1:14" x14ac:dyDescent="0.25">
      <c r="A90" t="s">
        <v>9</v>
      </c>
      <c r="B90" t="s">
        <v>183</v>
      </c>
      <c r="C90">
        <v>3500</v>
      </c>
      <c r="D90" t="s">
        <v>19</v>
      </c>
      <c r="E90">
        <v>2.7</v>
      </c>
      <c r="F90">
        <v>1</v>
      </c>
      <c r="G90">
        <v>0.3</v>
      </c>
      <c r="H90">
        <v>0.8</v>
      </c>
      <c r="I90">
        <v>0.4</v>
      </c>
      <c r="J90">
        <v>5.2</v>
      </c>
      <c r="K90">
        <v>1.2000000000000002</v>
      </c>
      <c r="L90">
        <v>2.5</v>
      </c>
      <c r="M90">
        <v>2.2000000000000002</v>
      </c>
      <c r="N90">
        <v>1.8</v>
      </c>
    </row>
    <row r="91" spans="1:14" x14ac:dyDescent="0.25">
      <c r="A91" t="s">
        <v>18</v>
      </c>
      <c r="B91" t="s">
        <v>258</v>
      </c>
      <c r="C91">
        <v>3500</v>
      </c>
      <c r="D91" t="s">
        <v>19</v>
      </c>
      <c r="E91">
        <v>2.7</v>
      </c>
      <c r="F91">
        <v>1.1000000000000001</v>
      </c>
      <c r="G91">
        <v>0.4</v>
      </c>
      <c r="H91">
        <v>0.8</v>
      </c>
      <c r="I91">
        <v>0.4</v>
      </c>
      <c r="J91">
        <v>5.4</v>
      </c>
      <c r="K91">
        <v>1.2000000000000002</v>
      </c>
      <c r="L91">
        <v>2.7</v>
      </c>
      <c r="M91">
        <v>2.3000000000000003</v>
      </c>
      <c r="N91">
        <v>1.9000000000000001</v>
      </c>
    </row>
    <row r="92" spans="1:14" x14ac:dyDescent="0.25">
      <c r="A92" t="s">
        <v>9</v>
      </c>
      <c r="B92" t="s">
        <v>263</v>
      </c>
      <c r="C92">
        <v>3500</v>
      </c>
      <c r="D92" t="s">
        <v>19</v>
      </c>
      <c r="E92">
        <v>2.1</v>
      </c>
      <c r="F92">
        <v>0.5</v>
      </c>
      <c r="G92">
        <v>0.2</v>
      </c>
      <c r="H92">
        <v>0.5</v>
      </c>
      <c r="I92">
        <v>0.2</v>
      </c>
      <c r="J92">
        <v>3.5000000000000004</v>
      </c>
      <c r="K92">
        <v>0.7</v>
      </c>
      <c r="L92">
        <v>1.4</v>
      </c>
      <c r="M92">
        <v>1.2</v>
      </c>
      <c r="N92">
        <v>1</v>
      </c>
    </row>
    <row r="93" spans="1:14" x14ac:dyDescent="0.25">
      <c r="A93" t="s">
        <v>21</v>
      </c>
      <c r="B93" t="s">
        <v>198</v>
      </c>
      <c r="C93">
        <v>3500</v>
      </c>
      <c r="D93" t="s">
        <v>19</v>
      </c>
      <c r="E93">
        <v>0.1</v>
      </c>
      <c r="F93">
        <v>0</v>
      </c>
      <c r="G93">
        <v>0</v>
      </c>
      <c r="H93">
        <v>0</v>
      </c>
      <c r="I93">
        <v>0</v>
      </c>
      <c r="J93">
        <v>0.1</v>
      </c>
      <c r="K93">
        <v>0</v>
      </c>
      <c r="L93">
        <v>0</v>
      </c>
      <c r="M93">
        <v>0</v>
      </c>
      <c r="N93">
        <v>0</v>
      </c>
    </row>
    <row r="94" spans="1:14" x14ac:dyDescent="0.25">
      <c r="A94" t="s">
        <v>6</v>
      </c>
      <c r="B94" t="s">
        <v>115</v>
      </c>
      <c r="C94">
        <v>4400</v>
      </c>
      <c r="D94" t="s">
        <v>19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5">
      <c r="A95" t="s">
        <v>3</v>
      </c>
      <c r="B95" t="s">
        <v>250</v>
      </c>
      <c r="C95">
        <v>3500</v>
      </c>
      <c r="D95" t="s">
        <v>19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 t="s">
        <v>9</v>
      </c>
      <c r="B96" t="s">
        <v>29</v>
      </c>
      <c r="C96">
        <v>9300</v>
      </c>
      <c r="D96" t="s">
        <v>12</v>
      </c>
      <c r="E96">
        <v>36.9</v>
      </c>
      <c r="F96">
        <v>22.4</v>
      </c>
      <c r="G96">
        <v>7.6</v>
      </c>
      <c r="H96">
        <v>15.9</v>
      </c>
      <c r="I96">
        <v>4.5999999999999996</v>
      </c>
      <c r="J96">
        <v>87.399999999999991</v>
      </c>
      <c r="K96">
        <v>20.5</v>
      </c>
      <c r="L96">
        <v>50.5</v>
      </c>
      <c r="M96">
        <v>42.9</v>
      </c>
      <c r="N96">
        <v>38.299999999999997</v>
      </c>
    </row>
    <row r="97" spans="1:14" x14ac:dyDescent="0.25">
      <c r="A97" t="s">
        <v>18</v>
      </c>
      <c r="B97" t="s">
        <v>45</v>
      </c>
      <c r="C97">
        <v>7500</v>
      </c>
      <c r="D97" t="s">
        <v>12</v>
      </c>
      <c r="E97">
        <v>36.4</v>
      </c>
      <c r="F97">
        <v>20.6</v>
      </c>
      <c r="G97">
        <v>7.4</v>
      </c>
      <c r="H97">
        <v>16</v>
      </c>
      <c r="I97">
        <v>4.5</v>
      </c>
      <c r="J97">
        <v>84.9</v>
      </c>
      <c r="K97">
        <v>20.5</v>
      </c>
      <c r="L97">
        <v>48.5</v>
      </c>
      <c r="M97">
        <v>41.1</v>
      </c>
      <c r="N97">
        <v>36.6</v>
      </c>
    </row>
    <row r="98" spans="1:14" x14ac:dyDescent="0.25">
      <c r="A98" t="s">
        <v>21</v>
      </c>
      <c r="B98" t="s">
        <v>78</v>
      </c>
      <c r="C98">
        <v>5600</v>
      </c>
      <c r="D98" t="s">
        <v>12</v>
      </c>
      <c r="E98">
        <v>32.6</v>
      </c>
      <c r="F98">
        <v>14.6</v>
      </c>
      <c r="G98">
        <v>5.6</v>
      </c>
      <c r="H98">
        <v>11.5</v>
      </c>
      <c r="I98">
        <v>4.5</v>
      </c>
      <c r="J98">
        <v>68.800000000000011</v>
      </c>
      <c r="K98">
        <v>16</v>
      </c>
      <c r="L98">
        <v>36.200000000000003</v>
      </c>
      <c r="M98">
        <v>30.6</v>
      </c>
      <c r="N98">
        <v>26.1</v>
      </c>
    </row>
    <row r="99" spans="1:14" x14ac:dyDescent="0.25">
      <c r="A99" t="s">
        <v>9</v>
      </c>
      <c r="B99" t="s">
        <v>116</v>
      </c>
      <c r="C99">
        <v>4400</v>
      </c>
      <c r="D99" t="s">
        <v>12</v>
      </c>
      <c r="E99">
        <v>31.3</v>
      </c>
      <c r="F99">
        <v>11.6</v>
      </c>
      <c r="G99">
        <v>4.5</v>
      </c>
      <c r="H99">
        <v>9.5</v>
      </c>
      <c r="I99">
        <v>3.2</v>
      </c>
      <c r="J99">
        <v>60.1</v>
      </c>
      <c r="K99">
        <v>12.7</v>
      </c>
      <c r="L99">
        <v>28.799999999999997</v>
      </c>
      <c r="M99">
        <v>24.299999999999997</v>
      </c>
      <c r="N99">
        <v>21.1</v>
      </c>
    </row>
    <row r="100" spans="1:14" x14ac:dyDescent="0.25">
      <c r="A100" t="s">
        <v>6</v>
      </c>
      <c r="B100" t="s">
        <v>153</v>
      </c>
      <c r="C100">
        <v>3700</v>
      </c>
      <c r="D100" t="s">
        <v>12</v>
      </c>
      <c r="E100">
        <v>23.5</v>
      </c>
      <c r="F100">
        <v>6.2</v>
      </c>
      <c r="G100">
        <v>2.5</v>
      </c>
      <c r="H100">
        <v>3.9</v>
      </c>
      <c r="I100">
        <v>7.3</v>
      </c>
      <c r="J100">
        <v>43.4</v>
      </c>
      <c r="K100">
        <v>11.2</v>
      </c>
      <c r="L100">
        <v>19.899999999999999</v>
      </c>
      <c r="M100">
        <v>17.399999999999999</v>
      </c>
      <c r="N100">
        <v>10.1</v>
      </c>
    </row>
    <row r="101" spans="1:14" x14ac:dyDescent="0.25">
      <c r="A101" t="s">
        <v>3</v>
      </c>
      <c r="B101" t="s">
        <v>121</v>
      </c>
      <c r="C101">
        <v>4200</v>
      </c>
      <c r="D101" t="s">
        <v>12</v>
      </c>
      <c r="E101">
        <v>21.8</v>
      </c>
      <c r="F101">
        <v>10.8</v>
      </c>
      <c r="G101">
        <v>4.3</v>
      </c>
      <c r="H101">
        <v>8.3000000000000007</v>
      </c>
      <c r="I101">
        <v>5.6</v>
      </c>
      <c r="J101">
        <v>50.800000000000004</v>
      </c>
      <c r="K101">
        <v>13.9</v>
      </c>
      <c r="L101">
        <v>29.000000000000004</v>
      </c>
      <c r="M101">
        <v>24.700000000000003</v>
      </c>
      <c r="N101">
        <v>19.100000000000001</v>
      </c>
    </row>
    <row r="102" spans="1:14" x14ac:dyDescent="0.25">
      <c r="A102" t="s">
        <v>3</v>
      </c>
      <c r="B102" t="s">
        <v>165</v>
      </c>
      <c r="C102">
        <v>3600</v>
      </c>
      <c r="D102" t="s">
        <v>12</v>
      </c>
      <c r="E102">
        <v>21.8</v>
      </c>
      <c r="F102">
        <v>7</v>
      </c>
      <c r="G102">
        <v>2.6</v>
      </c>
      <c r="H102">
        <v>6.1</v>
      </c>
      <c r="I102">
        <v>4.4000000000000004</v>
      </c>
      <c r="J102">
        <v>41.9</v>
      </c>
      <c r="K102">
        <v>10.5</v>
      </c>
      <c r="L102">
        <v>20.100000000000001</v>
      </c>
      <c r="M102">
        <v>17.5</v>
      </c>
      <c r="N102">
        <v>13.1</v>
      </c>
    </row>
    <row r="103" spans="1:14" x14ac:dyDescent="0.25">
      <c r="A103" t="s">
        <v>18</v>
      </c>
      <c r="B103" t="s">
        <v>184</v>
      </c>
      <c r="C103">
        <v>3500</v>
      </c>
      <c r="D103" t="s">
        <v>12</v>
      </c>
      <c r="E103">
        <v>13.9</v>
      </c>
      <c r="F103">
        <v>5</v>
      </c>
      <c r="G103">
        <v>1.9</v>
      </c>
      <c r="H103">
        <v>4.5999999999999996</v>
      </c>
      <c r="I103">
        <v>1.6</v>
      </c>
      <c r="J103">
        <v>27</v>
      </c>
      <c r="K103">
        <v>6.1999999999999993</v>
      </c>
      <c r="L103">
        <v>13.1</v>
      </c>
      <c r="M103">
        <v>11.2</v>
      </c>
      <c r="N103">
        <v>9.6</v>
      </c>
    </row>
    <row r="104" spans="1:14" x14ac:dyDescent="0.25">
      <c r="A104" t="s">
        <v>21</v>
      </c>
      <c r="B104" t="s">
        <v>194</v>
      </c>
      <c r="C104">
        <v>3500</v>
      </c>
      <c r="D104" t="s">
        <v>12</v>
      </c>
      <c r="E104">
        <v>11.5</v>
      </c>
      <c r="F104">
        <v>4.2</v>
      </c>
      <c r="G104">
        <v>1.6</v>
      </c>
      <c r="H104">
        <v>3</v>
      </c>
      <c r="I104">
        <v>3.3</v>
      </c>
      <c r="J104">
        <v>23.6</v>
      </c>
      <c r="K104">
        <v>6.3</v>
      </c>
      <c r="L104">
        <v>12.1</v>
      </c>
      <c r="M104">
        <v>10.5</v>
      </c>
      <c r="N104">
        <v>7.2</v>
      </c>
    </row>
    <row r="105" spans="1:14" x14ac:dyDescent="0.25">
      <c r="A105" t="s">
        <v>3</v>
      </c>
      <c r="B105" t="s">
        <v>170</v>
      </c>
      <c r="C105">
        <v>3500</v>
      </c>
      <c r="D105" t="s">
        <v>12</v>
      </c>
      <c r="E105">
        <v>1.4</v>
      </c>
      <c r="F105">
        <v>0.4</v>
      </c>
      <c r="G105">
        <v>0.1</v>
      </c>
      <c r="H105">
        <v>0.4</v>
      </c>
      <c r="I105">
        <v>0.3</v>
      </c>
      <c r="J105">
        <v>2.5999999999999996</v>
      </c>
      <c r="K105">
        <v>0.7</v>
      </c>
      <c r="L105">
        <v>1.2000000000000002</v>
      </c>
      <c r="M105">
        <v>1.1000000000000001</v>
      </c>
      <c r="N105">
        <v>0.8</v>
      </c>
    </row>
    <row r="106" spans="1:14" x14ac:dyDescent="0.25">
      <c r="A106" t="s">
        <v>18</v>
      </c>
      <c r="B106" t="s">
        <v>173</v>
      </c>
      <c r="C106">
        <v>3500</v>
      </c>
      <c r="D106" t="s">
        <v>12</v>
      </c>
      <c r="E106">
        <v>1</v>
      </c>
      <c r="F106">
        <v>0.3</v>
      </c>
      <c r="G106">
        <v>0.1</v>
      </c>
      <c r="H106">
        <v>0.4</v>
      </c>
      <c r="I106">
        <v>0.1</v>
      </c>
      <c r="J106">
        <v>1.9000000000000004</v>
      </c>
      <c r="K106">
        <v>0.5</v>
      </c>
      <c r="L106">
        <v>0.9</v>
      </c>
      <c r="M106">
        <v>0.8</v>
      </c>
      <c r="N106">
        <v>0.7</v>
      </c>
    </row>
    <row r="107" spans="1:14" x14ac:dyDescent="0.25">
      <c r="A107" t="s">
        <v>9</v>
      </c>
      <c r="B107" t="s">
        <v>243</v>
      </c>
      <c r="C107">
        <v>3500</v>
      </c>
      <c r="D107" t="s">
        <v>12</v>
      </c>
      <c r="E107">
        <v>1</v>
      </c>
      <c r="F107">
        <v>0.4</v>
      </c>
      <c r="G107">
        <v>0.1</v>
      </c>
      <c r="H107">
        <v>0.3</v>
      </c>
      <c r="I107">
        <v>0.1</v>
      </c>
      <c r="J107">
        <v>1.9000000000000001</v>
      </c>
      <c r="K107">
        <v>0.4</v>
      </c>
      <c r="L107">
        <v>0.9</v>
      </c>
      <c r="M107">
        <v>0.8</v>
      </c>
      <c r="N107">
        <v>0.7</v>
      </c>
    </row>
    <row r="108" spans="1:14" x14ac:dyDescent="0.25">
      <c r="A108" t="s">
        <v>6</v>
      </c>
      <c r="B108" t="s">
        <v>156</v>
      </c>
      <c r="C108">
        <v>3700</v>
      </c>
      <c r="D108" t="s">
        <v>12</v>
      </c>
      <c r="E108">
        <v>0.1</v>
      </c>
      <c r="F108">
        <v>0</v>
      </c>
      <c r="G108">
        <v>0</v>
      </c>
      <c r="H108">
        <v>0</v>
      </c>
      <c r="I108">
        <v>0</v>
      </c>
      <c r="J108">
        <v>0.1</v>
      </c>
      <c r="K108">
        <v>0</v>
      </c>
      <c r="L108">
        <v>0</v>
      </c>
      <c r="M108">
        <v>0</v>
      </c>
      <c r="N108">
        <v>0</v>
      </c>
    </row>
    <row r="109" spans="1:14" x14ac:dyDescent="0.25">
      <c r="A109" t="s">
        <v>6</v>
      </c>
      <c r="B109" t="s">
        <v>74</v>
      </c>
      <c r="C109">
        <v>5700</v>
      </c>
      <c r="D109" t="s">
        <v>12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25">
      <c r="A110" t="s">
        <v>21</v>
      </c>
      <c r="B110" t="s">
        <v>244</v>
      </c>
      <c r="C110">
        <v>3500</v>
      </c>
      <c r="D110" t="s">
        <v>12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"/>
  <sheetViews>
    <sheetView workbookViewId="0">
      <selection activeCell="A2" sqref="A2:F251"/>
    </sheetView>
  </sheetViews>
  <sheetFormatPr defaultRowHeight="15" x14ac:dyDescent="0.25"/>
  <cols>
    <col min="1" max="1" width="24.28515625" customWidth="1"/>
  </cols>
  <sheetData>
    <row r="1" spans="1:13" x14ac:dyDescent="0.25">
      <c r="A1" t="s">
        <v>268</v>
      </c>
      <c r="B1" t="s">
        <v>269</v>
      </c>
      <c r="C1" t="s">
        <v>270</v>
      </c>
      <c r="D1" t="s">
        <v>283</v>
      </c>
      <c r="E1" t="s">
        <v>284</v>
      </c>
      <c r="F1" t="s">
        <v>271</v>
      </c>
    </row>
    <row r="2" spans="1:13" x14ac:dyDescent="0.25">
      <c r="A2" t="s">
        <v>26</v>
      </c>
      <c r="B2">
        <v>38.9</v>
      </c>
      <c r="C2">
        <v>24.2</v>
      </c>
      <c r="D2">
        <v>8.6999999999999993</v>
      </c>
      <c r="E2">
        <v>17.399999999999999</v>
      </c>
      <c r="F2">
        <v>11.7</v>
      </c>
      <c r="M2" s="1"/>
    </row>
    <row r="3" spans="1:13" x14ac:dyDescent="0.25">
      <c r="A3" t="s">
        <v>30</v>
      </c>
      <c r="B3">
        <v>36.6</v>
      </c>
      <c r="C3">
        <v>25.1</v>
      </c>
      <c r="D3">
        <v>9.1999999999999993</v>
      </c>
      <c r="E3">
        <v>18.2</v>
      </c>
      <c r="F3">
        <v>8.6</v>
      </c>
      <c r="M3" s="1"/>
    </row>
    <row r="4" spans="1:13" x14ac:dyDescent="0.25">
      <c r="A4" t="s">
        <v>29</v>
      </c>
      <c r="B4">
        <v>36.9</v>
      </c>
      <c r="C4">
        <v>22.4</v>
      </c>
      <c r="D4">
        <v>7.6</v>
      </c>
      <c r="E4">
        <v>15.9</v>
      </c>
      <c r="F4">
        <v>4.5999999999999996</v>
      </c>
      <c r="M4" s="1"/>
    </row>
    <row r="5" spans="1:13" x14ac:dyDescent="0.25">
      <c r="A5" t="s">
        <v>27</v>
      </c>
      <c r="B5">
        <v>36.4</v>
      </c>
      <c r="C5">
        <v>18.2</v>
      </c>
      <c r="D5">
        <v>7.4</v>
      </c>
      <c r="E5">
        <v>14.8</v>
      </c>
      <c r="F5">
        <v>12.3</v>
      </c>
      <c r="M5" s="1"/>
    </row>
    <row r="6" spans="1:13" x14ac:dyDescent="0.25">
      <c r="A6" t="s">
        <v>36</v>
      </c>
      <c r="B6">
        <v>30.7</v>
      </c>
      <c r="C6">
        <v>18.100000000000001</v>
      </c>
      <c r="D6">
        <v>7.3</v>
      </c>
      <c r="E6">
        <v>15</v>
      </c>
      <c r="F6">
        <v>10.3</v>
      </c>
      <c r="M6" s="1"/>
    </row>
    <row r="7" spans="1:13" x14ac:dyDescent="0.25">
      <c r="A7" t="s">
        <v>28</v>
      </c>
      <c r="B7">
        <v>37</v>
      </c>
      <c r="C7">
        <v>22.6</v>
      </c>
      <c r="D7">
        <v>8.1</v>
      </c>
      <c r="E7">
        <v>18.7</v>
      </c>
      <c r="F7">
        <v>4.0999999999999996</v>
      </c>
      <c r="M7" s="1"/>
    </row>
    <row r="8" spans="1:13" x14ac:dyDescent="0.25">
      <c r="A8" t="s">
        <v>40</v>
      </c>
      <c r="B8">
        <v>32.6</v>
      </c>
      <c r="C8">
        <v>21.8</v>
      </c>
      <c r="D8">
        <v>7.8</v>
      </c>
      <c r="E8">
        <v>16.2</v>
      </c>
      <c r="F8">
        <v>3.4</v>
      </c>
      <c r="M8" s="1"/>
    </row>
    <row r="9" spans="1:13" x14ac:dyDescent="0.25">
      <c r="A9" t="s">
        <v>35</v>
      </c>
      <c r="B9">
        <v>36.9</v>
      </c>
      <c r="C9">
        <v>21.1</v>
      </c>
      <c r="D9">
        <v>7.2</v>
      </c>
      <c r="E9">
        <v>16.399999999999999</v>
      </c>
      <c r="F9">
        <v>5</v>
      </c>
      <c r="M9" s="1"/>
    </row>
    <row r="10" spans="1:13" x14ac:dyDescent="0.25">
      <c r="A10" t="s">
        <v>45</v>
      </c>
      <c r="B10">
        <v>36.4</v>
      </c>
      <c r="C10">
        <v>20.6</v>
      </c>
      <c r="D10">
        <v>7.4</v>
      </c>
      <c r="E10">
        <v>16</v>
      </c>
      <c r="F10">
        <v>4.5</v>
      </c>
      <c r="M10" s="1"/>
    </row>
    <row r="11" spans="1:13" x14ac:dyDescent="0.25">
      <c r="A11" t="s">
        <v>32</v>
      </c>
      <c r="B11">
        <v>34.700000000000003</v>
      </c>
      <c r="C11">
        <v>19.100000000000001</v>
      </c>
      <c r="D11">
        <v>6.6</v>
      </c>
      <c r="E11">
        <v>15</v>
      </c>
      <c r="F11">
        <v>4.5</v>
      </c>
      <c r="M11" s="1"/>
    </row>
    <row r="12" spans="1:13" x14ac:dyDescent="0.25">
      <c r="A12" t="s">
        <v>34</v>
      </c>
      <c r="B12">
        <v>34.5</v>
      </c>
      <c r="C12">
        <v>20.6</v>
      </c>
      <c r="D12">
        <v>7.5</v>
      </c>
      <c r="E12">
        <v>17.399999999999999</v>
      </c>
      <c r="F12">
        <v>6</v>
      </c>
      <c r="M12" s="1"/>
    </row>
    <row r="13" spans="1:13" x14ac:dyDescent="0.25">
      <c r="A13" t="s">
        <v>31</v>
      </c>
      <c r="B13">
        <v>34.9</v>
      </c>
      <c r="C13">
        <v>16.100000000000001</v>
      </c>
      <c r="D13">
        <v>5.9</v>
      </c>
      <c r="E13">
        <v>13.6</v>
      </c>
      <c r="F13">
        <v>4.5999999999999996</v>
      </c>
      <c r="M13" s="1"/>
    </row>
    <row r="14" spans="1:13" x14ac:dyDescent="0.25">
      <c r="A14" t="s">
        <v>42</v>
      </c>
      <c r="B14">
        <v>33.5</v>
      </c>
      <c r="C14">
        <v>17.899999999999999</v>
      </c>
      <c r="D14">
        <v>6.9</v>
      </c>
      <c r="E14">
        <v>14.6</v>
      </c>
      <c r="F14">
        <v>8.4</v>
      </c>
      <c r="M14" s="1"/>
    </row>
    <row r="15" spans="1:13" x14ac:dyDescent="0.25">
      <c r="A15" t="s">
        <v>43</v>
      </c>
      <c r="B15">
        <v>31.8</v>
      </c>
      <c r="C15">
        <v>15.9</v>
      </c>
      <c r="D15">
        <v>6.3</v>
      </c>
      <c r="E15">
        <v>12.8</v>
      </c>
      <c r="F15">
        <v>9.5</v>
      </c>
      <c r="M15" s="1"/>
    </row>
    <row r="16" spans="1:13" x14ac:dyDescent="0.25">
      <c r="A16" t="s">
        <v>39</v>
      </c>
      <c r="B16">
        <v>35.1</v>
      </c>
      <c r="C16">
        <v>19.100000000000001</v>
      </c>
      <c r="D16">
        <v>6.6</v>
      </c>
      <c r="E16">
        <v>15.7</v>
      </c>
      <c r="F16">
        <v>4.2</v>
      </c>
      <c r="M16" s="1"/>
    </row>
    <row r="17" spans="1:13" x14ac:dyDescent="0.25">
      <c r="A17" t="s">
        <v>50</v>
      </c>
      <c r="B17">
        <v>29.8</v>
      </c>
      <c r="C17">
        <v>16.899999999999999</v>
      </c>
      <c r="D17">
        <v>6.7</v>
      </c>
      <c r="E17">
        <v>14.2</v>
      </c>
      <c r="F17">
        <v>8.6999999999999993</v>
      </c>
      <c r="M17" s="1"/>
    </row>
    <row r="18" spans="1:13" x14ac:dyDescent="0.25">
      <c r="A18" t="s">
        <v>38</v>
      </c>
      <c r="B18">
        <v>33.200000000000003</v>
      </c>
      <c r="C18">
        <v>17</v>
      </c>
      <c r="D18">
        <v>6.2</v>
      </c>
      <c r="E18">
        <v>14.7</v>
      </c>
      <c r="F18">
        <v>3.5</v>
      </c>
      <c r="M18" s="1"/>
    </row>
    <row r="19" spans="1:13" x14ac:dyDescent="0.25">
      <c r="A19" t="s">
        <v>61</v>
      </c>
      <c r="B19">
        <v>27.7</v>
      </c>
      <c r="C19">
        <v>14.4</v>
      </c>
      <c r="D19">
        <v>5.7</v>
      </c>
      <c r="E19">
        <v>10.6</v>
      </c>
      <c r="F19">
        <v>8.6999999999999993</v>
      </c>
      <c r="M19" s="1"/>
    </row>
    <row r="20" spans="1:13" x14ac:dyDescent="0.25">
      <c r="A20" t="s">
        <v>53</v>
      </c>
      <c r="B20">
        <v>30.7</v>
      </c>
      <c r="C20">
        <v>18.5</v>
      </c>
      <c r="D20">
        <v>6.9</v>
      </c>
      <c r="E20">
        <v>13.6</v>
      </c>
      <c r="F20">
        <v>6.7</v>
      </c>
      <c r="M20" s="1"/>
    </row>
    <row r="21" spans="1:13" x14ac:dyDescent="0.25">
      <c r="A21" t="s">
        <v>44</v>
      </c>
      <c r="B21">
        <v>31.9</v>
      </c>
      <c r="C21">
        <v>14.6</v>
      </c>
      <c r="D21">
        <v>5</v>
      </c>
      <c r="E21">
        <v>11.9</v>
      </c>
      <c r="F21">
        <v>4.8</v>
      </c>
      <c r="M21" s="1"/>
    </row>
    <row r="22" spans="1:13" x14ac:dyDescent="0.25">
      <c r="A22" t="s">
        <v>57</v>
      </c>
      <c r="B22">
        <v>34.700000000000003</v>
      </c>
      <c r="C22">
        <v>15.3</v>
      </c>
      <c r="D22">
        <v>5.4</v>
      </c>
      <c r="E22">
        <v>13.9</v>
      </c>
      <c r="F22">
        <v>6.9</v>
      </c>
      <c r="M22" s="1"/>
    </row>
    <row r="23" spans="1:13" x14ac:dyDescent="0.25">
      <c r="A23" t="s">
        <v>47</v>
      </c>
      <c r="B23">
        <v>33.4</v>
      </c>
      <c r="C23">
        <v>10.9</v>
      </c>
      <c r="D23">
        <v>4.4000000000000004</v>
      </c>
      <c r="E23">
        <v>7.4</v>
      </c>
      <c r="F23">
        <v>11.3</v>
      </c>
      <c r="M23" s="1"/>
    </row>
    <row r="24" spans="1:13" x14ac:dyDescent="0.25">
      <c r="A24" t="s">
        <v>72</v>
      </c>
      <c r="B24">
        <v>27.9</v>
      </c>
      <c r="C24">
        <v>13.9</v>
      </c>
      <c r="D24">
        <v>5.4</v>
      </c>
      <c r="E24">
        <v>11.7</v>
      </c>
      <c r="F24">
        <v>8.8000000000000007</v>
      </c>
      <c r="M24" s="1"/>
    </row>
    <row r="25" spans="1:13" x14ac:dyDescent="0.25">
      <c r="A25" t="s">
        <v>49</v>
      </c>
      <c r="B25">
        <v>30.7</v>
      </c>
      <c r="C25">
        <v>17.3</v>
      </c>
      <c r="D25">
        <v>6.5</v>
      </c>
      <c r="E25">
        <v>14.8</v>
      </c>
      <c r="F25">
        <v>3.8</v>
      </c>
      <c r="M25" s="1"/>
    </row>
    <row r="26" spans="1:13" x14ac:dyDescent="0.25">
      <c r="A26" t="s">
        <v>54</v>
      </c>
      <c r="B26">
        <v>31.8</v>
      </c>
      <c r="C26">
        <v>11.6</v>
      </c>
      <c r="D26">
        <v>4.0999999999999996</v>
      </c>
      <c r="E26">
        <v>10.7</v>
      </c>
      <c r="F26">
        <v>4.5</v>
      </c>
      <c r="M26" s="1"/>
    </row>
    <row r="27" spans="1:13" x14ac:dyDescent="0.25">
      <c r="A27" t="s">
        <v>59</v>
      </c>
      <c r="B27">
        <v>33.299999999999997</v>
      </c>
      <c r="C27">
        <v>14.2</v>
      </c>
      <c r="D27">
        <v>5</v>
      </c>
      <c r="E27">
        <v>11.4</v>
      </c>
      <c r="F27">
        <v>3.3</v>
      </c>
      <c r="M27" s="1"/>
    </row>
    <row r="28" spans="1:13" x14ac:dyDescent="0.25">
      <c r="A28" t="s">
        <v>55</v>
      </c>
      <c r="B28">
        <v>33.299999999999997</v>
      </c>
      <c r="C28">
        <v>15.4</v>
      </c>
      <c r="D28">
        <v>6</v>
      </c>
      <c r="E28">
        <v>15.2</v>
      </c>
      <c r="F28">
        <v>3.6</v>
      </c>
      <c r="M28" s="1"/>
    </row>
    <row r="29" spans="1:13" x14ac:dyDescent="0.25">
      <c r="A29" t="s">
        <v>37</v>
      </c>
      <c r="B29">
        <v>29.3</v>
      </c>
      <c r="C29">
        <v>12</v>
      </c>
      <c r="D29">
        <v>4.9000000000000004</v>
      </c>
      <c r="E29">
        <v>8.4</v>
      </c>
      <c r="F29">
        <v>9.1</v>
      </c>
      <c r="M29" s="1"/>
    </row>
    <row r="30" spans="1:13" x14ac:dyDescent="0.25">
      <c r="A30" t="s">
        <v>272</v>
      </c>
      <c r="B30">
        <v>36.4</v>
      </c>
      <c r="C30">
        <v>16.8</v>
      </c>
      <c r="D30">
        <v>6.3</v>
      </c>
      <c r="E30">
        <v>14.6</v>
      </c>
      <c r="F30">
        <v>4.8</v>
      </c>
      <c r="M30" s="1"/>
    </row>
    <row r="31" spans="1:13" x14ac:dyDescent="0.25">
      <c r="A31" t="s">
        <v>58</v>
      </c>
      <c r="B31">
        <v>27.9</v>
      </c>
      <c r="C31">
        <v>12.4</v>
      </c>
      <c r="D31">
        <v>4.9000000000000004</v>
      </c>
      <c r="E31">
        <v>10.199999999999999</v>
      </c>
      <c r="F31">
        <v>8.6999999999999993</v>
      </c>
      <c r="M31" s="1"/>
    </row>
    <row r="32" spans="1:13" x14ac:dyDescent="0.25">
      <c r="A32" t="s">
        <v>52</v>
      </c>
      <c r="B32">
        <v>35.200000000000003</v>
      </c>
      <c r="C32">
        <v>17.3</v>
      </c>
      <c r="D32">
        <v>6.4</v>
      </c>
      <c r="E32">
        <v>15.1</v>
      </c>
      <c r="F32">
        <v>3</v>
      </c>
      <c r="M32" s="1"/>
    </row>
    <row r="33" spans="1:13" x14ac:dyDescent="0.25">
      <c r="A33" t="s">
        <v>48</v>
      </c>
      <c r="B33">
        <v>34.200000000000003</v>
      </c>
      <c r="C33">
        <v>18.3</v>
      </c>
      <c r="D33">
        <v>6.7</v>
      </c>
      <c r="E33">
        <v>15.5</v>
      </c>
      <c r="F33">
        <v>4.4000000000000004</v>
      </c>
      <c r="M33" s="1"/>
    </row>
    <row r="34" spans="1:13" x14ac:dyDescent="0.25">
      <c r="A34" t="s">
        <v>81</v>
      </c>
      <c r="B34">
        <v>29.1</v>
      </c>
      <c r="C34">
        <v>15</v>
      </c>
      <c r="D34">
        <v>5.9</v>
      </c>
      <c r="E34">
        <v>11.5</v>
      </c>
      <c r="F34">
        <v>2.7</v>
      </c>
      <c r="M34" s="1"/>
    </row>
    <row r="35" spans="1:13" x14ac:dyDescent="0.25">
      <c r="A35" t="s">
        <v>63</v>
      </c>
      <c r="B35">
        <v>28.3</v>
      </c>
      <c r="C35">
        <v>16.399999999999999</v>
      </c>
      <c r="D35">
        <v>6.1</v>
      </c>
      <c r="E35">
        <v>13.3</v>
      </c>
      <c r="F35">
        <v>5.2</v>
      </c>
      <c r="M35" s="1"/>
    </row>
    <row r="36" spans="1:13" x14ac:dyDescent="0.25">
      <c r="A36" t="s">
        <v>56</v>
      </c>
      <c r="B36">
        <v>31.8</v>
      </c>
      <c r="C36">
        <v>15.2</v>
      </c>
      <c r="D36">
        <v>5.8</v>
      </c>
      <c r="E36">
        <v>15.5</v>
      </c>
      <c r="F36">
        <v>3.4</v>
      </c>
      <c r="M36" s="1"/>
    </row>
    <row r="37" spans="1:13" x14ac:dyDescent="0.25">
      <c r="A37" t="s">
        <v>80</v>
      </c>
      <c r="B37">
        <v>27.2</v>
      </c>
      <c r="C37">
        <v>14.3</v>
      </c>
      <c r="D37">
        <v>5.6</v>
      </c>
      <c r="E37">
        <v>11.9</v>
      </c>
      <c r="F37">
        <v>6.4</v>
      </c>
      <c r="M37" s="1"/>
    </row>
    <row r="38" spans="1:13" x14ac:dyDescent="0.25">
      <c r="A38" t="s">
        <v>68</v>
      </c>
      <c r="B38">
        <v>32.1</v>
      </c>
      <c r="C38">
        <v>16.3</v>
      </c>
      <c r="D38">
        <v>6.5</v>
      </c>
      <c r="E38">
        <v>13.8</v>
      </c>
      <c r="F38">
        <v>3.5</v>
      </c>
      <c r="M38" s="1"/>
    </row>
    <row r="39" spans="1:13" x14ac:dyDescent="0.25">
      <c r="A39" t="s">
        <v>76</v>
      </c>
      <c r="B39">
        <v>31.9</v>
      </c>
      <c r="C39">
        <v>13.8</v>
      </c>
      <c r="D39">
        <v>5.0999999999999996</v>
      </c>
      <c r="E39">
        <v>11.4</v>
      </c>
      <c r="F39">
        <v>3</v>
      </c>
      <c r="M39" s="1"/>
    </row>
    <row r="40" spans="1:13" x14ac:dyDescent="0.25">
      <c r="A40" t="s">
        <v>51</v>
      </c>
      <c r="B40">
        <v>28.6</v>
      </c>
      <c r="C40">
        <v>12.4</v>
      </c>
      <c r="D40">
        <v>4.7</v>
      </c>
      <c r="E40">
        <v>10</v>
      </c>
      <c r="F40">
        <v>7.5</v>
      </c>
      <c r="M40" s="1"/>
    </row>
    <row r="41" spans="1:13" x14ac:dyDescent="0.25">
      <c r="A41" t="s">
        <v>78</v>
      </c>
      <c r="B41">
        <v>32.6</v>
      </c>
      <c r="C41">
        <v>14.6</v>
      </c>
      <c r="D41">
        <v>5.6</v>
      </c>
      <c r="E41">
        <v>11.5</v>
      </c>
      <c r="F41">
        <v>4.5</v>
      </c>
      <c r="M41" s="1"/>
    </row>
    <row r="42" spans="1:13" x14ac:dyDescent="0.25">
      <c r="A42" t="s">
        <v>46</v>
      </c>
      <c r="B42">
        <v>34.4</v>
      </c>
      <c r="C42">
        <v>12.9</v>
      </c>
      <c r="D42">
        <v>4.5</v>
      </c>
      <c r="E42">
        <v>10.5</v>
      </c>
      <c r="F42">
        <v>4.4000000000000004</v>
      </c>
      <c r="M42" s="1"/>
    </row>
    <row r="43" spans="1:13" x14ac:dyDescent="0.25">
      <c r="A43" t="s">
        <v>83</v>
      </c>
      <c r="B43">
        <v>33.700000000000003</v>
      </c>
      <c r="C43">
        <v>12.8</v>
      </c>
      <c r="D43">
        <v>4.9000000000000004</v>
      </c>
      <c r="E43">
        <v>11.8</v>
      </c>
      <c r="F43">
        <v>5.5</v>
      </c>
      <c r="M43" s="1"/>
    </row>
    <row r="44" spans="1:13" x14ac:dyDescent="0.25">
      <c r="A44" t="s">
        <v>60</v>
      </c>
      <c r="B44">
        <v>30.4</v>
      </c>
      <c r="C44">
        <v>12.4</v>
      </c>
      <c r="D44">
        <v>4.5999999999999996</v>
      </c>
      <c r="E44">
        <v>9.4</v>
      </c>
      <c r="F44">
        <v>6.4</v>
      </c>
      <c r="M44" s="1"/>
    </row>
    <row r="45" spans="1:13" x14ac:dyDescent="0.25">
      <c r="A45" t="s">
        <v>65</v>
      </c>
      <c r="B45">
        <v>35.799999999999997</v>
      </c>
      <c r="C45">
        <v>14.9</v>
      </c>
      <c r="D45">
        <v>5.4</v>
      </c>
      <c r="E45">
        <v>12.8</v>
      </c>
      <c r="F45">
        <v>5.0999999999999996</v>
      </c>
      <c r="M45" s="1"/>
    </row>
    <row r="46" spans="1:13" x14ac:dyDescent="0.25">
      <c r="A46" t="s">
        <v>66</v>
      </c>
      <c r="B46">
        <v>29.8</v>
      </c>
      <c r="C46">
        <v>11.4</v>
      </c>
      <c r="D46">
        <v>4.7</v>
      </c>
      <c r="E46">
        <v>9.9</v>
      </c>
      <c r="F46">
        <v>8.1999999999999993</v>
      </c>
      <c r="M46" s="1"/>
    </row>
    <row r="47" spans="1:13" x14ac:dyDescent="0.25">
      <c r="A47" t="s">
        <v>64</v>
      </c>
      <c r="B47">
        <v>29.5</v>
      </c>
      <c r="C47">
        <v>13</v>
      </c>
      <c r="D47">
        <v>5.4</v>
      </c>
      <c r="E47">
        <v>11.8</v>
      </c>
      <c r="F47">
        <v>6.6</v>
      </c>
      <c r="M47" s="1"/>
    </row>
    <row r="48" spans="1:13" x14ac:dyDescent="0.25">
      <c r="A48" t="s">
        <v>62</v>
      </c>
      <c r="B48">
        <v>29.2</v>
      </c>
      <c r="C48">
        <v>9.1</v>
      </c>
      <c r="D48">
        <v>3.4</v>
      </c>
      <c r="E48">
        <v>7.4</v>
      </c>
      <c r="F48">
        <v>9</v>
      </c>
      <c r="M48" s="1"/>
    </row>
    <row r="49" spans="1:13" x14ac:dyDescent="0.25">
      <c r="A49" t="s">
        <v>71</v>
      </c>
      <c r="B49">
        <v>30.1</v>
      </c>
      <c r="C49">
        <v>9.9</v>
      </c>
      <c r="D49">
        <v>4.0999999999999996</v>
      </c>
      <c r="E49">
        <v>9.9</v>
      </c>
      <c r="F49">
        <v>7.9</v>
      </c>
      <c r="M49" s="1"/>
    </row>
    <row r="50" spans="1:13" x14ac:dyDescent="0.25">
      <c r="A50" t="s">
        <v>79</v>
      </c>
      <c r="B50">
        <v>27.3</v>
      </c>
      <c r="C50">
        <v>11.1</v>
      </c>
      <c r="D50">
        <v>4.5999999999999996</v>
      </c>
      <c r="E50">
        <v>10.6</v>
      </c>
      <c r="F50">
        <v>3.8</v>
      </c>
      <c r="M50" s="1"/>
    </row>
    <row r="51" spans="1:13" x14ac:dyDescent="0.25">
      <c r="A51" t="s">
        <v>104</v>
      </c>
      <c r="B51">
        <v>29.1</v>
      </c>
      <c r="C51">
        <v>15.8</v>
      </c>
      <c r="D51">
        <v>5.4</v>
      </c>
      <c r="E51">
        <v>12.3</v>
      </c>
      <c r="F51">
        <v>2.7</v>
      </c>
      <c r="M51" s="1"/>
    </row>
    <row r="52" spans="1:13" x14ac:dyDescent="0.25">
      <c r="A52" t="s">
        <v>82</v>
      </c>
      <c r="B52">
        <v>29.5</v>
      </c>
      <c r="C52">
        <v>10.7</v>
      </c>
      <c r="D52">
        <v>4</v>
      </c>
      <c r="E52">
        <v>9.3000000000000007</v>
      </c>
      <c r="F52">
        <v>6.7</v>
      </c>
      <c r="M52" s="1"/>
    </row>
    <row r="53" spans="1:13" x14ac:dyDescent="0.25">
      <c r="A53" t="s">
        <v>106</v>
      </c>
      <c r="B53">
        <v>25.9</v>
      </c>
      <c r="C53">
        <v>9.1</v>
      </c>
      <c r="D53">
        <v>3.6</v>
      </c>
      <c r="E53">
        <v>6.5</v>
      </c>
      <c r="F53">
        <v>8.4</v>
      </c>
      <c r="M53" s="1"/>
    </row>
    <row r="54" spans="1:13" x14ac:dyDescent="0.25">
      <c r="A54" t="s">
        <v>73</v>
      </c>
      <c r="B54">
        <v>25</v>
      </c>
      <c r="C54">
        <v>9.6999999999999993</v>
      </c>
      <c r="D54">
        <v>3.8</v>
      </c>
      <c r="E54">
        <v>7.2</v>
      </c>
      <c r="F54">
        <v>7.3</v>
      </c>
      <c r="M54" s="1"/>
    </row>
    <row r="55" spans="1:13" x14ac:dyDescent="0.25">
      <c r="A55" t="s">
        <v>127</v>
      </c>
      <c r="B55">
        <v>27.3</v>
      </c>
      <c r="C55">
        <v>10.6</v>
      </c>
      <c r="D55">
        <v>4</v>
      </c>
      <c r="E55">
        <v>9.3000000000000007</v>
      </c>
      <c r="F55">
        <v>7.7</v>
      </c>
      <c r="M55" s="1"/>
    </row>
    <row r="56" spans="1:13" x14ac:dyDescent="0.25">
      <c r="A56" t="s">
        <v>108</v>
      </c>
      <c r="B56">
        <v>28.2</v>
      </c>
      <c r="C56">
        <v>15.3</v>
      </c>
      <c r="D56">
        <v>5.4</v>
      </c>
      <c r="E56">
        <v>12.5</v>
      </c>
      <c r="F56">
        <v>2.6</v>
      </c>
      <c r="M56" s="1"/>
    </row>
    <row r="57" spans="1:13" x14ac:dyDescent="0.25">
      <c r="A57" t="s">
        <v>87</v>
      </c>
      <c r="B57">
        <v>27.5</v>
      </c>
      <c r="C57">
        <v>10.1</v>
      </c>
      <c r="D57">
        <v>4.0999999999999996</v>
      </c>
      <c r="E57">
        <v>9.4</v>
      </c>
      <c r="F57">
        <v>6.6</v>
      </c>
      <c r="M57" s="1"/>
    </row>
    <row r="58" spans="1:13" x14ac:dyDescent="0.25">
      <c r="A58" t="s">
        <v>99</v>
      </c>
      <c r="B58">
        <v>32.4</v>
      </c>
      <c r="C58">
        <v>15.1</v>
      </c>
      <c r="D58">
        <v>5.0999999999999996</v>
      </c>
      <c r="E58">
        <v>12.1</v>
      </c>
      <c r="F58">
        <v>3.1</v>
      </c>
      <c r="M58" s="1"/>
    </row>
    <row r="59" spans="1:13" x14ac:dyDescent="0.25">
      <c r="A59" t="s">
        <v>98</v>
      </c>
      <c r="B59">
        <v>29.6</v>
      </c>
      <c r="C59">
        <v>9.1999999999999993</v>
      </c>
      <c r="D59">
        <v>3.3</v>
      </c>
      <c r="E59">
        <v>7.6</v>
      </c>
      <c r="F59">
        <v>6.8</v>
      </c>
      <c r="M59" s="1"/>
    </row>
    <row r="60" spans="1:13" x14ac:dyDescent="0.25">
      <c r="A60" t="s">
        <v>101</v>
      </c>
      <c r="B60">
        <v>37.4</v>
      </c>
      <c r="C60">
        <v>13.7</v>
      </c>
      <c r="D60">
        <v>5.3</v>
      </c>
      <c r="E60">
        <v>12.9</v>
      </c>
      <c r="F60">
        <v>3.7</v>
      </c>
      <c r="M60" s="1"/>
    </row>
    <row r="61" spans="1:13" x14ac:dyDescent="0.25">
      <c r="A61" t="s">
        <v>96</v>
      </c>
      <c r="B61">
        <v>25</v>
      </c>
      <c r="C61">
        <v>12</v>
      </c>
      <c r="D61">
        <v>4</v>
      </c>
      <c r="E61">
        <v>10.1</v>
      </c>
      <c r="F61">
        <v>2.6</v>
      </c>
      <c r="M61" s="1"/>
    </row>
    <row r="62" spans="1:13" x14ac:dyDescent="0.25">
      <c r="A62" t="s">
        <v>130</v>
      </c>
      <c r="B62">
        <v>26.7</v>
      </c>
      <c r="C62">
        <v>8.6</v>
      </c>
      <c r="D62">
        <v>3.7</v>
      </c>
      <c r="E62">
        <v>6.2</v>
      </c>
      <c r="F62">
        <v>8.3000000000000007</v>
      </c>
      <c r="M62" s="1"/>
    </row>
    <row r="63" spans="1:13" x14ac:dyDescent="0.25">
      <c r="A63" t="s">
        <v>86</v>
      </c>
      <c r="B63">
        <v>29.1</v>
      </c>
      <c r="C63">
        <v>11.9</v>
      </c>
      <c r="D63">
        <v>4.4000000000000004</v>
      </c>
      <c r="E63">
        <v>9.4</v>
      </c>
      <c r="F63">
        <v>4.5</v>
      </c>
      <c r="M63" s="1"/>
    </row>
    <row r="64" spans="1:13" x14ac:dyDescent="0.25">
      <c r="A64" t="s">
        <v>69</v>
      </c>
      <c r="B64">
        <v>31.6</v>
      </c>
      <c r="C64">
        <v>14.5</v>
      </c>
      <c r="D64">
        <v>5.0999999999999996</v>
      </c>
      <c r="E64">
        <v>12.3</v>
      </c>
      <c r="F64">
        <v>3</v>
      </c>
      <c r="M64" s="1"/>
    </row>
    <row r="65" spans="1:13" x14ac:dyDescent="0.25">
      <c r="A65" t="s">
        <v>95</v>
      </c>
      <c r="B65">
        <v>26.8</v>
      </c>
      <c r="C65">
        <v>9.5</v>
      </c>
      <c r="D65">
        <v>3.8</v>
      </c>
      <c r="E65">
        <v>9</v>
      </c>
      <c r="F65">
        <v>3.6</v>
      </c>
      <c r="M65" s="1"/>
    </row>
    <row r="66" spans="1:13" x14ac:dyDescent="0.25">
      <c r="A66" t="s">
        <v>116</v>
      </c>
      <c r="B66">
        <v>31.3</v>
      </c>
      <c r="C66">
        <v>11.6</v>
      </c>
      <c r="D66">
        <v>4.5</v>
      </c>
      <c r="E66">
        <v>9.5</v>
      </c>
      <c r="F66">
        <v>3.2</v>
      </c>
      <c r="M66" s="1"/>
    </row>
    <row r="67" spans="1:13" x14ac:dyDescent="0.25">
      <c r="A67" t="s">
        <v>114</v>
      </c>
      <c r="B67">
        <v>28.3</v>
      </c>
      <c r="C67">
        <v>11.4</v>
      </c>
      <c r="D67">
        <v>4.2</v>
      </c>
      <c r="E67">
        <v>10</v>
      </c>
      <c r="F67">
        <v>3.3</v>
      </c>
      <c r="M67" s="1"/>
    </row>
    <row r="68" spans="1:13" x14ac:dyDescent="0.25">
      <c r="A68" t="s">
        <v>75</v>
      </c>
      <c r="B68">
        <v>27.4</v>
      </c>
      <c r="C68">
        <v>11.9</v>
      </c>
      <c r="D68">
        <v>4.4000000000000004</v>
      </c>
      <c r="E68">
        <v>10.5</v>
      </c>
      <c r="F68">
        <v>2.9</v>
      </c>
      <c r="M68" s="1"/>
    </row>
    <row r="69" spans="1:13" x14ac:dyDescent="0.25">
      <c r="A69" t="s">
        <v>113</v>
      </c>
      <c r="B69">
        <v>29.3</v>
      </c>
      <c r="C69">
        <v>9.6999999999999993</v>
      </c>
      <c r="D69">
        <v>3.4</v>
      </c>
      <c r="E69">
        <v>7.4</v>
      </c>
      <c r="F69">
        <v>3.1</v>
      </c>
      <c r="M69" s="1"/>
    </row>
    <row r="70" spans="1:13" x14ac:dyDescent="0.25">
      <c r="A70" t="s">
        <v>92</v>
      </c>
      <c r="B70">
        <v>31</v>
      </c>
      <c r="C70">
        <v>9.6999999999999993</v>
      </c>
      <c r="D70">
        <v>3.5</v>
      </c>
      <c r="E70">
        <v>7.8</v>
      </c>
      <c r="F70">
        <v>6.5</v>
      </c>
      <c r="M70" s="1"/>
    </row>
    <row r="71" spans="1:13" x14ac:dyDescent="0.25">
      <c r="A71" t="s">
        <v>77</v>
      </c>
      <c r="B71">
        <v>30.6</v>
      </c>
      <c r="C71">
        <v>12.5</v>
      </c>
      <c r="D71">
        <v>4.7</v>
      </c>
      <c r="E71">
        <v>10.9</v>
      </c>
      <c r="F71">
        <v>3.1</v>
      </c>
      <c r="M71" s="1"/>
    </row>
    <row r="72" spans="1:13" x14ac:dyDescent="0.25">
      <c r="A72" t="s">
        <v>91</v>
      </c>
      <c r="B72">
        <v>29.1</v>
      </c>
      <c r="C72">
        <v>13</v>
      </c>
      <c r="D72">
        <v>4.8</v>
      </c>
      <c r="E72">
        <v>12.3</v>
      </c>
      <c r="F72">
        <v>3.1</v>
      </c>
      <c r="M72" s="1"/>
    </row>
    <row r="73" spans="1:13" x14ac:dyDescent="0.25">
      <c r="A73" t="s">
        <v>90</v>
      </c>
      <c r="B73">
        <v>25.9</v>
      </c>
      <c r="C73">
        <v>10.9</v>
      </c>
      <c r="D73">
        <v>4.3</v>
      </c>
      <c r="E73">
        <v>10.7</v>
      </c>
      <c r="F73">
        <v>5.8</v>
      </c>
      <c r="M73" s="1"/>
    </row>
    <row r="74" spans="1:13" x14ac:dyDescent="0.25">
      <c r="A74" t="s">
        <v>123</v>
      </c>
      <c r="B74">
        <v>29.9</v>
      </c>
      <c r="C74">
        <v>11.5</v>
      </c>
      <c r="D74">
        <v>4.4000000000000004</v>
      </c>
      <c r="E74">
        <v>10.8</v>
      </c>
      <c r="F74">
        <v>3.7</v>
      </c>
      <c r="M74" s="1"/>
    </row>
    <row r="75" spans="1:13" x14ac:dyDescent="0.25">
      <c r="A75" t="s">
        <v>105</v>
      </c>
      <c r="B75">
        <v>22.3</v>
      </c>
      <c r="C75">
        <v>11.6</v>
      </c>
      <c r="D75">
        <v>4.0999999999999996</v>
      </c>
      <c r="E75">
        <v>8.8000000000000007</v>
      </c>
      <c r="F75">
        <v>3</v>
      </c>
      <c r="M75" s="1"/>
    </row>
    <row r="76" spans="1:13" x14ac:dyDescent="0.25">
      <c r="A76" t="s">
        <v>148</v>
      </c>
      <c r="B76">
        <v>29.2</v>
      </c>
      <c r="C76">
        <v>14.2</v>
      </c>
      <c r="D76">
        <v>5.2</v>
      </c>
      <c r="E76">
        <v>12.5</v>
      </c>
      <c r="F76">
        <v>3.3</v>
      </c>
      <c r="M76" s="1"/>
    </row>
    <row r="77" spans="1:13" x14ac:dyDescent="0.25">
      <c r="A77" t="s">
        <v>162</v>
      </c>
      <c r="B77">
        <v>28.9</v>
      </c>
      <c r="C77">
        <v>9.6</v>
      </c>
      <c r="D77">
        <v>3.7</v>
      </c>
      <c r="E77">
        <v>8.6</v>
      </c>
      <c r="F77">
        <v>5.6</v>
      </c>
      <c r="M77" s="1"/>
    </row>
    <row r="78" spans="1:13" x14ac:dyDescent="0.25">
      <c r="A78" t="s">
        <v>88</v>
      </c>
      <c r="B78">
        <v>34.1</v>
      </c>
      <c r="C78">
        <v>10.1</v>
      </c>
      <c r="D78">
        <v>4.2</v>
      </c>
      <c r="E78">
        <v>9.3000000000000007</v>
      </c>
      <c r="F78">
        <v>5.2</v>
      </c>
      <c r="M78" s="1"/>
    </row>
    <row r="79" spans="1:13" x14ac:dyDescent="0.25">
      <c r="A79" t="s">
        <v>85</v>
      </c>
      <c r="B79">
        <v>29.9</v>
      </c>
      <c r="C79">
        <v>12.5</v>
      </c>
      <c r="D79">
        <v>4.5</v>
      </c>
      <c r="E79">
        <v>11.4</v>
      </c>
      <c r="F79">
        <v>2.6</v>
      </c>
      <c r="M79" s="1"/>
    </row>
    <row r="80" spans="1:13" x14ac:dyDescent="0.25">
      <c r="A80" t="s">
        <v>121</v>
      </c>
      <c r="B80">
        <v>21.8</v>
      </c>
      <c r="C80">
        <v>10.8</v>
      </c>
      <c r="D80">
        <v>4.3</v>
      </c>
      <c r="E80">
        <v>8.3000000000000007</v>
      </c>
      <c r="F80">
        <v>5.6</v>
      </c>
      <c r="M80" s="1"/>
    </row>
    <row r="81" spans="1:13" x14ac:dyDescent="0.25">
      <c r="A81" t="s">
        <v>273</v>
      </c>
      <c r="B81">
        <v>26.3</v>
      </c>
      <c r="C81">
        <v>11.4</v>
      </c>
      <c r="D81">
        <v>4.5</v>
      </c>
      <c r="E81">
        <v>10.9</v>
      </c>
      <c r="F81">
        <v>2.2000000000000002</v>
      </c>
      <c r="M81" s="1"/>
    </row>
    <row r="82" spans="1:13" x14ac:dyDescent="0.25">
      <c r="A82" t="s">
        <v>102</v>
      </c>
      <c r="B82">
        <v>30.1</v>
      </c>
      <c r="C82">
        <v>12.8</v>
      </c>
      <c r="D82">
        <v>4.9000000000000004</v>
      </c>
      <c r="E82">
        <v>11.2</v>
      </c>
      <c r="F82">
        <v>3.6</v>
      </c>
      <c r="M82" s="1"/>
    </row>
    <row r="83" spans="1:13" x14ac:dyDescent="0.25">
      <c r="A83" t="s">
        <v>97</v>
      </c>
      <c r="B83">
        <v>24.4</v>
      </c>
      <c r="C83">
        <v>7.1</v>
      </c>
      <c r="D83">
        <v>2.8</v>
      </c>
      <c r="E83">
        <v>4.7</v>
      </c>
      <c r="F83">
        <v>7.1</v>
      </c>
      <c r="M83" s="1"/>
    </row>
    <row r="84" spans="1:13" x14ac:dyDescent="0.25">
      <c r="A84" t="s">
        <v>139</v>
      </c>
      <c r="B84">
        <v>25.1</v>
      </c>
      <c r="C84">
        <v>9</v>
      </c>
      <c r="D84">
        <v>3.5</v>
      </c>
      <c r="E84">
        <v>6.8</v>
      </c>
      <c r="F84">
        <v>6.2</v>
      </c>
      <c r="M84" s="1"/>
    </row>
    <row r="85" spans="1:13" x14ac:dyDescent="0.25">
      <c r="A85" t="s">
        <v>112</v>
      </c>
      <c r="B85">
        <v>22.7</v>
      </c>
      <c r="C85">
        <v>11.3</v>
      </c>
      <c r="D85">
        <v>4.3</v>
      </c>
      <c r="E85">
        <v>9.1</v>
      </c>
      <c r="F85">
        <v>3.9</v>
      </c>
      <c r="M85" s="1"/>
    </row>
    <row r="86" spans="1:13" x14ac:dyDescent="0.25">
      <c r="A86" t="s">
        <v>100</v>
      </c>
      <c r="B86">
        <v>22.1</v>
      </c>
      <c r="C86">
        <v>7</v>
      </c>
      <c r="D86">
        <v>2.8</v>
      </c>
      <c r="E86">
        <v>4.8</v>
      </c>
      <c r="F86">
        <v>6.7</v>
      </c>
      <c r="M86" s="1"/>
    </row>
    <row r="87" spans="1:13" x14ac:dyDescent="0.25">
      <c r="A87" t="s">
        <v>117</v>
      </c>
      <c r="B87">
        <v>26.7</v>
      </c>
      <c r="C87">
        <v>11.1</v>
      </c>
      <c r="D87">
        <v>3.9</v>
      </c>
      <c r="E87">
        <v>8.9</v>
      </c>
      <c r="F87">
        <v>4.2</v>
      </c>
      <c r="M87" s="1"/>
    </row>
    <row r="88" spans="1:13" x14ac:dyDescent="0.25">
      <c r="A88" t="s">
        <v>147</v>
      </c>
      <c r="B88">
        <v>26.6</v>
      </c>
      <c r="C88">
        <v>8.6</v>
      </c>
      <c r="D88">
        <v>3.2</v>
      </c>
      <c r="E88">
        <v>8.1</v>
      </c>
      <c r="F88">
        <v>4.3</v>
      </c>
      <c r="M88" s="1"/>
    </row>
    <row r="89" spans="1:13" x14ac:dyDescent="0.25">
      <c r="A89" t="s">
        <v>153</v>
      </c>
      <c r="B89">
        <v>23.5</v>
      </c>
      <c r="C89">
        <v>6.2</v>
      </c>
      <c r="D89">
        <v>2.5</v>
      </c>
      <c r="E89">
        <v>3.9</v>
      </c>
      <c r="F89">
        <v>7.3</v>
      </c>
      <c r="M89" s="1"/>
    </row>
    <row r="90" spans="1:13" x14ac:dyDescent="0.25">
      <c r="A90" t="s">
        <v>93</v>
      </c>
      <c r="B90">
        <v>24.7</v>
      </c>
      <c r="C90">
        <v>10.3</v>
      </c>
      <c r="D90">
        <v>4</v>
      </c>
      <c r="E90">
        <v>8.8000000000000007</v>
      </c>
      <c r="F90">
        <v>3.6</v>
      </c>
      <c r="M90" s="1"/>
    </row>
    <row r="91" spans="1:13" x14ac:dyDescent="0.25">
      <c r="A91" t="s">
        <v>226</v>
      </c>
      <c r="B91">
        <v>29.9</v>
      </c>
      <c r="C91">
        <v>10</v>
      </c>
      <c r="D91">
        <v>4</v>
      </c>
      <c r="E91">
        <v>10</v>
      </c>
      <c r="F91">
        <v>3.1</v>
      </c>
      <c r="M91" s="1"/>
    </row>
    <row r="92" spans="1:13" x14ac:dyDescent="0.25">
      <c r="A92" t="s">
        <v>110</v>
      </c>
      <c r="B92">
        <v>20.9</v>
      </c>
      <c r="C92">
        <v>4.2</v>
      </c>
      <c r="D92">
        <v>1.8</v>
      </c>
      <c r="E92">
        <v>3.9</v>
      </c>
      <c r="F92">
        <v>6.8</v>
      </c>
      <c r="M92" s="1"/>
    </row>
    <row r="93" spans="1:13" x14ac:dyDescent="0.25">
      <c r="A93" t="s">
        <v>125</v>
      </c>
      <c r="B93">
        <v>26.9</v>
      </c>
      <c r="C93">
        <v>7</v>
      </c>
      <c r="D93">
        <v>2.6</v>
      </c>
      <c r="E93">
        <v>5.7</v>
      </c>
      <c r="F93">
        <v>5.3</v>
      </c>
      <c r="M93" s="1"/>
    </row>
    <row r="94" spans="1:13" x14ac:dyDescent="0.25">
      <c r="A94" t="s">
        <v>111</v>
      </c>
      <c r="B94">
        <v>22.9</v>
      </c>
      <c r="C94">
        <v>10.1</v>
      </c>
      <c r="D94">
        <v>3.9</v>
      </c>
      <c r="E94">
        <v>8.5</v>
      </c>
      <c r="F94">
        <v>3.6</v>
      </c>
      <c r="M94" s="1"/>
    </row>
    <row r="95" spans="1:13" x14ac:dyDescent="0.25">
      <c r="A95" t="s">
        <v>89</v>
      </c>
      <c r="B95">
        <v>23.7</v>
      </c>
      <c r="C95">
        <v>7.1</v>
      </c>
      <c r="D95">
        <v>3</v>
      </c>
      <c r="E95">
        <v>6.8</v>
      </c>
      <c r="F95">
        <v>3.3</v>
      </c>
      <c r="M95" s="1"/>
    </row>
    <row r="96" spans="1:13" x14ac:dyDescent="0.25">
      <c r="A96" t="s">
        <v>140</v>
      </c>
      <c r="B96">
        <v>22</v>
      </c>
      <c r="C96">
        <v>10</v>
      </c>
      <c r="D96">
        <v>3.9</v>
      </c>
      <c r="E96">
        <v>8.5</v>
      </c>
      <c r="F96">
        <v>2.2000000000000002</v>
      </c>
      <c r="M96" s="1"/>
    </row>
    <row r="97" spans="1:13" x14ac:dyDescent="0.25">
      <c r="A97" t="s">
        <v>129</v>
      </c>
      <c r="B97">
        <v>21.8</v>
      </c>
      <c r="C97">
        <v>11.8</v>
      </c>
      <c r="D97">
        <v>4.0999999999999996</v>
      </c>
      <c r="E97">
        <v>9.9</v>
      </c>
      <c r="F97">
        <v>2.1</v>
      </c>
      <c r="M97" s="1"/>
    </row>
    <row r="98" spans="1:13" x14ac:dyDescent="0.25">
      <c r="A98" t="s">
        <v>255</v>
      </c>
      <c r="B98">
        <v>30.2</v>
      </c>
      <c r="C98">
        <v>8.6</v>
      </c>
      <c r="D98">
        <v>3.1</v>
      </c>
      <c r="E98">
        <v>7.3</v>
      </c>
      <c r="F98">
        <v>3.9</v>
      </c>
      <c r="M98" s="1"/>
    </row>
    <row r="99" spans="1:13" x14ac:dyDescent="0.25">
      <c r="A99" t="s">
        <v>132</v>
      </c>
      <c r="B99">
        <v>21</v>
      </c>
      <c r="C99">
        <v>6.6</v>
      </c>
      <c r="D99">
        <v>2.7</v>
      </c>
      <c r="E99">
        <v>5.6</v>
      </c>
      <c r="F99">
        <v>5.4</v>
      </c>
      <c r="M99" s="1"/>
    </row>
    <row r="100" spans="1:13" x14ac:dyDescent="0.25">
      <c r="A100" t="s">
        <v>161</v>
      </c>
      <c r="B100">
        <v>21.6</v>
      </c>
      <c r="C100">
        <v>7.4</v>
      </c>
      <c r="D100">
        <v>2.9</v>
      </c>
      <c r="E100">
        <v>6.5</v>
      </c>
      <c r="F100">
        <v>2.9</v>
      </c>
      <c r="M100" s="1"/>
    </row>
    <row r="101" spans="1:13" x14ac:dyDescent="0.25">
      <c r="A101" t="s">
        <v>124</v>
      </c>
      <c r="B101">
        <v>22.1</v>
      </c>
      <c r="C101">
        <v>9</v>
      </c>
      <c r="D101">
        <v>3.4</v>
      </c>
      <c r="E101">
        <v>7.8</v>
      </c>
      <c r="F101">
        <v>2.7</v>
      </c>
      <c r="M101" s="1"/>
    </row>
    <row r="102" spans="1:13" x14ac:dyDescent="0.25">
      <c r="A102" t="s">
        <v>131</v>
      </c>
      <c r="B102">
        <v>26.4</v>
      </c>
      <c r="C102">
        <v>8.4</v>
      </c>
      <c r="D102">
        <v>3.2</v>
      </c>
      <c r="E102">
        <v>7.9</v>
      </c>
      <c r="F102">
        <v>3.7</v>
      </c>
      <c r="M102" s="1"/>
    </row>
    <row r="103" spans="1:13" x14ac:dyDescent="0.25">
      <c r="A103" t="s">
        <v>118</v>
      </c>
      <c r="B103">
        <v>19.399999999999999</v>
      </c>
      <c r="C103">
        <v>7.3</v>
      </c>
      <c r="D103">
        <v>2.9</v>
      </c>
      <c r="E103">
        <v>5.6</v>
      </c>
      <c r="F103">
        <v>4.5999999999999996</v>
      </c>
      <c r="M103" s="1"/>
    </row>
    <row r="104" spans="1:13" x14ac:dyDescent="0.25">
      <c r="A104" t="s">
        <v>241</v>
      </c>
      <c r="B104">
        <v>24.1</v>
      </c>
      <c r="C104">
        <v>10.3</v>
      </c>
      <c r="D104">
        <v>3.9</v>
      </c>
      <c r="E104">
        <v>8</v>
      </c>
      <c r="F104">
        <v>3</v>
      </c>
      <c r="M104" s="1"/>
    </row>
    <row r="105" spans="1:13" x14ac:dyDescent="0.25">
      <c r="A105" t="s">
        <v>141</v>
      </c>
      <c r="B105">
        <v>18.3</v>
      </c>
      <c r="C105">
        <v>7.1</v>
      </c>
      <c r="D105">
        <v>2.8</v>
      </c>
      <c r="E105">
        <v>5.9</v>
      </c>
      <c r="F105">
        <v>4.0999999999999996</v>
      </c>
      <c r="M105" s="1"/>
    </row>
    <row r="106" spans="1:13" x14ac:dyDescent="0.25">
      <c r="A106" t="s">
        <v>109</v>
      </c>
      <c r="B106">
        <v>16.899999999999999</v>
      </c>
      <c r="C106">
        <v>7</v>
      </c>
      <c r="D106">
        <v>2.7</v>
      </c>
      <c r="E106">
        <v>5.7</v>
      </c>
      <c r="F106">
        <v>4.7</v>
      </c>
      <c r="M106" s="1"/>
    </row>
    <row r="107" spans="1:13" x14ac:dyDescent="0.25">
      <c r="A107" t="s">
        <v>171</v>
      </c>
      <c r="B107">
        <v>24.8</v>
      </c>
      <c r="C107">
        <v>7.7</v>
      </c>
      <c r="D107">
        <v>2.9</v>
      </c>
      <c r="E107">
        <v>7.9</v>
      </c>
      <c r="F107">
        <v>4.0999999999999996</v>
      </c>
      <c r="M107" s="1"/>
    </row>
    <row r="108" spans="1:13" x14ac:dyDescent="0.25">
      <c r="A108" t="s">
        <v>165</v>
      </c>
      <c r="B108">
        <v>21.8</v>
      </c>
      <c r="C108">
        <v>7</v>
      </c>
      <c r="D108">
        <v>2.6</v>
      </c>
      <c r="E108">
        <v>6.1</v>
      </c>
      <c r="F108">
        <v>4.4000000000000004</v>
      </c>
      <c r="M108" s="1"/>
    </row>
    <row r="109" spans="1:13" x14ac:dyDescent="0.25">
      <c r="A109" t="s">
        <v>167</v>
      </c>
      <c r="B109">
        <v>19.3</v>
      </c>
      <c r="C109">
        <v>7.5</v>
      </c>
      <c r="D109">
        <v>2.9</v>
      </c>
      <c r="E109">
        <v>5.5</v>
      </c>
      <c r="F109">
        <v>4.8</v>
      </c>
      <c r="M109" s="1"/>
    </row>
    <row r="110" spans="1:13" x14ac:dyDescent="0.25">
      <c r="A110" t="s">
        <v>126</v>
      </c>
      <c r="B110">
        <v>20.7</v>
      </c>
      <c r="C110">
        <v>8</v>
      </c>
      <c r="D110">
        <v>3</v>
      </c>
      <c r="E110">
        <v>6.5</v>
      </c>
      <c r="F110">
        <v>2.2999999999999998</v>
      </c>
      <c r="M110" s="1"/>
    </row>
    <row r="111" spans="1:13" x14ac:dyDescent="0.25">
      <c r="A111" t="s">
        <v>120</v>
      </c>
      <c r="B111">
        <v>20.7</v>
      </c>
      <c r="C111">
        <v>9.1999999999999993</v>
      </c>
      <c r="D111">
        <v>3.5</v>
      </c>
      <c r="E111">
        <v>7.5</v>
      </c>
      <c r="F111">
        <v>3</v>
      </c>
      <c r="M111" s="1"/>
    </row>
    <row r="112" spans="1:13" x14ac:dyDescent="0.25">
      <c r="A112" t="s">
        <v>154</v>
      </c>
      <c r="B112">
        <v>17.899999999999999</v>
      </c>
      <c r="C112">
        <v>5.8</v>
      </c>
      <c r="D112">
        <v>2.2999999999999998</v>
      </c>
      <c r="E112">
        <v>4.7</v>
      </c>
      <c r="F112">
        <v>4.8</v>
      </c>
      <c r="M112" s="1"/>
    </row>
    <row r="113" spans="1:13" x14ac:dyDescent="0.25">
      <c r="A113" t="s">
        <v>237</v>
      </c>
      <c r="B113">
        <v>19.600000000000001</v>
      </c>
      <c r="C113">
        <v>7.4</v>
      </c>
      <c r="D113">
        <v>2.8</v>
      </c>
      <c r="E113">
        <v>6.1</v>
      </c>
      <c r="F113">
        <v>2.2000000000000002</v>
      </c>
      <c r="M113" s="1"/>
    </row>
    <row r="114" spans="1:13" x14ac:dyDescent="0.25">
      <c r="A114" t="s">
        <v>150</v>
      </c>
      <c r="B114">
        <v>20.5</v>
      </c>
      <c r="C114">
        <v>6.5</v>
      </c>
      <c r="D114">
        <v>2.2999999999999998</v>
      </c>
      <c r="E114">
        <v>5.3</v>
      </c>
      <c r="F114">
        <v>4.5</v>
      </c>
      <c r="M114" s="1"/>
    </row>
    <row r="115" spans="1:13" x14ac:dyDescent="0.25">
      <c r="A115" t="s">
        <v>133</v>
      </c>
      <c r="B115">
        <v>16.399999999999999</v>
      </c>
      <c r="C115">
        <v>6.1</v>
      </c>
      <c r="D115">
        <v>2.4</v>
      </c>
      <c r="E115">
        <v>5.4</v>
      </c>
      <c r="F115">
        <v>4.2</v>
      </c>
      <c r="M115" s="1"/>
    </row>
    <row r="116" spans="1:13" x14ac:dyDescent="0.25">
      <c r="A116" t="s">
        <v>232</v>
      </c>
      <c r="B116">
        <v>21.4</v>
      </c>
      <c r="C116">
        <v>6.6</v>
      </c>
      <c r="D116">
        <v>2.2999999999999998</v>
      </c>
      <c r="E116">
        <v>5.7</v>
      </c>
      <c r="F116">
        <v>3.4</v>
      </c>
      <c r="M116" s="1"/>
    </row>
    <row r="117" spans="1:13" x14ac:dyDescent="0.25">
      <c r="A117" t="s">
        <v>204</v>
      </c>
      <c r="B117">
        <v>19.100000000000001</v>
      </c>
      <c r="C117">
        <v>7</v>
      </c>
      <c r="D117">
        <v>2.7</v>
      </c>
      <c r="E117">
        <v>6.1</v>
      </c>
      <c r="F117">
        <v>4.5999999999999996</v>
      </c>
      <c r="M117" s="1"/>
    </row>
    <row r="118" spans="1:13" x14ac:dyDescent="0.25">
      <c r="A118" t="s">
        <v>264</v>
      </c>
      <c r="B118">
        <v>20.100000000000001</v>
      </c>
      <c r="C118">
        <v>5.0999999999999996</v>
      </c>
      <c r="D118">
        <v>1.9</v>
      </c>
      <c r="E118">
        <v>3.9</v>
      </c>
      <c r="F118">
        <v>5.8</v>
      </c>
      <c r="M118" s="1"/>
    </row>
    <row r="119" spans="1:13" x14ac:dyDescent="0.25">
      <c r="A119" t="s">
        <v>137</v>
      </c>
      <c r="B119">
        <v>18.899999999999999</v>
      </c>
      <c r="C119">
        <v>7.5</v>
      </c>
      <c r="D119">
        <v>2.8</v>
      </c>
      <c r="E119">
        <v>6.5</v>
      </c>
      <c r="F119">
        <v>3.9</v>
      </c>
      <c r="M119" s="1"/>
    </row>
    <row r="120" spans="1:13" x14ac:dyDescent="0.25">
      <c r="A120" t="s">
        <v>164</v>
      </c>
      <c r="B120">
        <v>24.7</v>
      </c>
      <c r="C120">
        <v>8.3000000000000007</v>
      </c>
      <c r="D120">
        <v>3.1</v>
      </c>
      <c r="E120">
        <v>7</v>
      </c>
      <c r="F120">
        <v>2.2999999999999998</v>
      </c>
      <c r="M120" s="1"/>
    </row>
    <row r="121" spans="1:13" x14ac:dyDescent="0.25">
      <c r="A121" t="s">
        <v>168</v>
      </c>
      <c r="B121">
        <v>21.9</v>
      </c>
      <c r="C121">
        <v>8.8000000000000007</v>
      </c>
      <c r="D121">
        <v>3.4</v>
      </c>
      <c r="E121">
        <v>8</v>
      </c>
      <c r="F121">
        <v>2.2000000000000002</v>
      </c>
      <c r="M121" s="1"/>
    </row>
    <row r="122" spans="1:13" x14ac:dyDescent="0.25">
      <c r="A122" t="s">
        <v>134</v>
      </c>
      <c r="B122">
        <v>21.3</v>
      </c>
      <c r="C122">
        <v>6.8</v>
      </c>
      <c r="D122">
        <v>2.6</v>
      </c>
      <c r="E122">
        <v>6.4</v>
      </c>
      <c r="F122">
        <v>2</v>
      </c>
      <c r="M122" s="1"/>
    </row>
    <row r="123" spans="1:13" x14ac:dyDescent="0.25">
      <c r="A123" t="s">
        <v>158</v>
      </c>
      <c r="B123">
        <v>22.2</v>
      </c>
      <c r="C123">
        <v>6.4</v>
      </c>
      <c r="D123">
        <v>2.2000000000000002</v>
      </c>
      <c r="E123">
        <v>5.4</v>
      </c>
      <c r="F123">
        <v>3.6</v>
      </c>
      <c r="M123" s="1"/>
    </row>
    <row r="124" spans="1:13" x14ac:dyDescent="0.25">
      <c r="A124" t="s">
        <v>260</v>
      </c>
      <c r="B124">
        <v>17.899999999999999</v>
      </c>
      <c r="C124">
        <v>6.8</v>
      </c>
      <c r="D124">
        <v>2.2999999999999998</v>
      </c>
      <c r="E124">
        <v>5.6</v>
      </c>
      <c r="F124">
        <v>2.4</v>
      </c>
      <c r="M124" s="1"/>
    </row>
    <row r="125" spans="1:13" x14ac:dyDescent="0.25">
      <c r="A125" t="s">
        <v>145</v>
      </c>
      <c r="B125">
        <v>18.2</v>
      </c>
      <c r="C125">
        <v>5.4</v>
      </c>
      <c r="D125">
        <v>2.1</v>
      </c>
      <c r="E125">
        <v>5.3</v>
      </c>
      <c r="F125">
        <v>4.0999999999999996</v>
      </c>
      <c r="M125" s="1"/>
    </row>
    <row r="126" spans="1:13" x14ac:dyDescent="0.25">
      <c r="A126" t="s">
        <v>225</v>
      </c>
      <c r="B126">
        <v>16.7</v>
      </c>
      <c r="C126">
        <v>7.6</v>
      </c>
      <c r="D126">
        <v>2.5</v>
      </c>
      <c r="E126">
        <v>6.5</v>
      </c>
      <c r="F126">
        <v>2.5</v>
      </c>
      <c r="M126" s="1"/>
    </row>
    <row r="127" spans="1:13" x14ac:dyDescent="0.25">
      <c r="A127" t="s">
        <v>274</v>
      </c>
      <c r="B127">
        <v>17.3</v>
      </c>
      <c r="C127">
        <v>5.9</v>
      </c>
      <c r="D127">
        <v>2.2000000000000002</v>
      </c>
      <c r="E127">
        <v>5.2</v>
      </c>
      <c r="F127">
        <v>2.5</v>
      </c>
      <c r="M127" s="1"/>
    </row>
    <row r="128" spans="1:13" x14ac:dyDescent="0.25">
      <c r="A128" t="s">
        <v>247</v>
      </c>
      <c r="B128">
        <v>17.600000000000001</v>
      </c>
      <c r="C128">
        <v>4.5</v>
      </c>
      <c r="D128">
        <v>1.8</v>
      </c>
      <c r="E128">
        <v>4.5999999999999996</v>
      </c>
      <c r="F128">
        <v>2</v>
      </c>
      <c r="M128" s="1"/>
    </row>
    <row r="129" spans="1:13" x14ac:dyDescent="0.25">
      <c r="A129" t="s">
        <v>138</v>
      </c>
      <c r="B129">
        <v>16.399999999999999</v>
      </c>
      <c r="C129">
        <v>5.6</v>
      </c>
      <c r="D129">
        <v>2</v>
      </c>
      <c r="E129">
        <v>5</v>
      </c>
      <c r="F129">
        <v>1.9</v>
      </c>
      <c r="M129" s="1"/>
    </row>
    <row r="130" spans="1:13" x14ac:dyDescent="0.25">
      <c r="A130" t="s">
        <v>142</v>
      </c>
      <c r="B130">
        <v>17.899999999999999</v>
      </c>
      <c r="C130">
        <v>6.7</v>
      </c>
      <c r="D130">
        <v>2.5</v>
      </c>
      <c r="E130">
        <v>5.7</v>
      </c>
      <c r="F130">
        <v>3.5</v>
      </c>
      <c r="M130" s="1"/>
    </row>
    <row r="131" spans="1:13" x14ac:dyDescent="0.25">
      <c r="A131" t="s">
        <v>252</v>
      </c>
      <c r="B131">
        <v>16.3</v>
      </c>
      <c r="C131">
        <v>7.7</v>
      </c>
      <c r="D131">
        <v>2.9</v>
      </c>
      <c r="E131">
        <v>6.5</v>
      </c>
      <c r="F131">
        <v>2.4</v>
      </c>
      <c r="M131" s="1"/>
    </row>
    <row r="132" spans="1:13" x14ac:dyDescent="0.25">
      <c r="A132" t="s">
        <v>249</v>
      </c>
      <c r="B132">
        <v>13.7</v>
      </c>
      <c r="C132">
        <v>4.7</v>
      </c>
      <c r="D132">
        <v>2</v>
      </c>
      <c r="E132">
        <v>3.8</v>
      </c>
      <c r="F132">
        <v>3.8</v>
      </c>
      <c r="M132" s="1"/>
    </row>
    <row r="133" spans="1:13" x14ac:dyDescent="0.25">
      <c r="A133" t="s">
        <v>216</v>
      </c>
      <c r="B133">
        <v>21.3</v>
      </c>
      <c r="C133">
        <v>6.3</v>
      </c>
      <c r="D133">
        <v>2.1</v>
      </c>
      <c r="E133">
        <v>6.3</v>
      </c>
      <c r="F133">
        <v>2.9</v>
      </c>
      <c r="M133" s="1"/>
    </row>
    <row r="134" spans="1:13" x14ac:dyDescent="0.25">
      <c r="A134" t="s">
        <v>200</v>
      </c>
      <c r="B134">
        <v>15</v>
      </c>
      <c r="C134">
        <v>6</v>
      </c>
      <c r="D134">
        <v>2.2000000000000002</v>
      </c>
      <c r="E134">
        <v>5</v>
      </c>
      <c r="F134">
        <v>2.6</v>
      </c>
      <c r="M134" s="1"/>
    </row>
    <row r="135" spans="1:13" x14ac:dyDescent="0.25">
      <c r="A135" t="s">
        <v>254</v>
      </c>
      <c r="B135">
        <v>18.5</v>
      </c>
      <c r="C135">
        <v>5.8</v>
      </c>
      <c r="D135">
        <v>2.2000000000000002</v>
      </c>
      <c r="E135">
        <v>5.8</v>
      </c>
      <c r="F135">
        <v>2.2000000000000002</v>
      </c>
      <c r="M135" s="1"/>
    </row>
    <row r="136" spans="1:13" x14ac:dyDescent="0.25">
      <c r="A136" t="s">
        <v>218</v>
      </c>
      <c r="B136">
        <v>18.8</v>
      </c>
      <c r="C136">
        <v>5.6</v>
      </c>
      <c r="D136">
        <v>2.1</v>
      </c>
      <c r="E136">
        <v>6</v>
      </c>
      <c r="F136">
        <v>1.6</v>
      </c>
      <c r="M136" s="1"/>
    </row>
    <row r="137" spans="1:13" x14ac:dyDescent="0.25">
      <c r="A137" t="s">
        <v>185</v>
      </c>
      <c r="B137">
        <v>17.8</v>
      </c>
      <c r="C137">
        <v>5.5</v>
      </c>
      <c r="D137">
        <v>2.1</v>
      </c>
      <c r="E137">
        <v>4.9000000000000004</v>
      </c>
      <c r="F137">
        <v>2.6</v>
      </c>
      <c r="M137" s="1"/>
    </row>
    <row r="138" spans="1:13" x14ac:dyDescent="0.25">
      <c r="A138" t="s">
        <v>189</v>
      </c>
      <c r="B138">
        <v>17.100000000000001</v>
      </c>
      <c r="C138">
        <v>5.3</v>
      </c>
      <c r="D138">
        <v>2</v>
      </c>
      <c r="E138">
        <v>4.7</v>
      </c>
      <c r="F138">
        <v>2.6</v>
      </c>
      <c r="M138" s="1"/>
    </row>
    <row r="139" spans="1:13" x14ac:dyDescent="0.25">
      <c r="A139" t="s">
        <v>160</v>
      </c>
      <c r="B139">
        <v>18.2</v>
      </c>
      <c r="C139">
        <v>4.9000000000000004</v>
      </c>
      <c r="D139">
        <v>2</v>
      </c>
      <c r="E139">
        <v>4.5999999999999996</v>
      </c>
      <c r="F139">
        <v>3</v>
      </c>
      <c r="M139" s="1"/>
    </row>
    <row r="140" spans="1:13" x14ac:dyDescent="0.25">
      <c r="A140" t="s">
        <v>234</v>
      </c>
      <c r="B140">
        <v>16.7</v>
      </c>
      <c r="C140">
        <v>5.3</v>
      </c>
      <c r="D140">
        <v>2.1</v>
      </c>
      <c r="E140">
        <v>5.2</v>
      </c>
      <c r="F140">
        <v>2.1</v>
      </c>
      <c r="M140" s="1"/>
    </row>
    <row r="141" spans="1:13" x14ac:dyDescent="0.25">
      <c r="A141" t="s">
        <v>159</v>
      </c>
      <c r="B141">
        <v>14</v>
      </c>
      <c r="C141">
        <v>3.8</v>
      </c>
      <c r="D141">
        <v>1.6</v>
      </c>
      <c r="E141">
        <v>3.7</v>
      </c>
      <c r="F141">
        <v>3.9</v>
      </c>
      <c r="M141" s="1"/>
    </row>
    <row r="142" spans="1:13" x14ac:dyDescent="0.25">
      <c r="A142" t="s">
        <v>135</v>
      </c>
      <c r="B142">
        <v>10.7</v>
      </c>
      <c r="C142">
        <v>5.6</v>
      </c>
      <c r="D142">
        <v>2.1</v>
      </c>
      <c r="E142">
        <v>5</v>
      </c>
      <c r="F142">
        <v>1.6</v>
      </c>
      <c r="M142" s="1"/>
    </row>
    <row r="143" spans="1:13" x14ac:dyDescent="0.25">
      <c r="A143" t="s">
        <v>194</v>
      </c>
      <c r="B143">
        <v>11.5</v>
      </c>
      <c r="C143">
        <v>4.2</v>
      </c>
      <c r="D143">
        <v>1.6</v>
      </c>
      <c r="E143">
        <v>3</v>
      </c>
      <c r="F143">
        <v>3.3</v>
      </c>
      <c r="M143" s="1"/>
    </row>
    <row r="144" spans="1:13" x14ac:dyDescent="0.25">
      <c r="A144" t="s">
        <v>233</v>
      </c>
      <c r="B144">
        <v>14.4</v>
      </c>
      <c r="C144">
        <v>3.7</v>
      </c>
      <c r="D144">
        <v>1.5</v>
      </c>
      <c r="E144">
        <v>3.6</v>
      </c>
      <c r="F144">
        <v>3.8</v>
      </c>
      <c r="M144" s="1"/>
    </row>
    <row r="145" spans="1:13" x14ac:dyDescent="0.25">
      <c r="A145" t="s">
        <v>136</v>
      </c>
      <c r="B145">
        <v>14.1</v>
      </c>
      <c r="C145">
        <v>5.2</v>
      </c>
      <c r="D145">
        <v>2</v>
      </c>
      <c r="E145">
        <v>4.4000000000000004</v>
      </c>
      <c r="F145">
        <v>1.9</v>
      </c>
      <c r="M145" s="1"/>
    </row>
    <row r="146" spans="1:13" x14ac:dyDescent="0.25">
      <c r="A146" t="s">
        <v>181</v>
      </c>
      <c r="B146">
        <v>10.5</v>
      </c>
      <c r="C146">
        <v>4.0999999999999996</v>
      </c>
      <c r="D146">
        <v>1.6</v>
      </c>
      <c r="E146">
        <v>3</v>
      </c>
      <c r="F146">
        <v>3.1</v>
      </c>
      <c r="M146" s="1"/>
    </row>
    <row r="147" spans="1:13" x14ac:dyDescent="0.25">
      <c r="A147" t="s">
        <v>184</v>
      </c>
      <c r="B147">
        <v>13.9</v>
      </c>
      <c r="C147">
        <v>5</v>
      </c>
      <c r="D147">
        <v>1.9</v>
      </c>
      <c r="E147">
        <v>4.5999999999999996</v>
      </c>
      <c r="F147">
        <v>1.6</v>
      </c>
      <c r="M147" s="1"/>
    </row>
    <row r="148" spans="1:13" x14ac:dyDescent="0.25">
      <c r="A148" t="s">
        <v>275</v>
      </c>
      <c r="B148">
        <v>13.5</v>
      </c>
      <c r="C148">
        <v>4.5999999999999996</v>
      </c>
      <c r="D148">
        <v>1.7</v>
      </c>
      <c r="E148">
        <v>4.0999999999999996</v>
      </c>
      <c r="F148">
        <v>2.4</v>
      </c>
      <c r="M148" s="1"/>
    </row>
    <row r="149" spans="1:13" x14ac:dyDescent="0.25">
      <c r="A149" t="s">
        <v>191</v>
      </c>
      <c r="B149">
        <v>12.5</v>
      </c>
      <c r="C149">
        <v>4</v>
      </c>
      <c r="D149">
        <v>1.5</v>
      </c>
      <c r="E149">
        <v>3.8</v>
      </c>
      <c r="F149">
        <v>2.1</v>
      </c>
      <c r="M149" s="1"/>
    </row>
    <row r="150" spans="1:13" x14ac:dyDescent="0.25">
      <c r="A150" t="s">
        <v>202</v>
      </c>
      <c r="B150">
        <v>11.8</v>
      </c>
      <c r="C150">
        <v>3.3</v>
      </c>
      <c r="D150">
        <v>1.3</v>
      </c>
      <c r="E150">
        <v>2.6</v>
      </c>
      <c r="F150">
        <v>2.9</v>
      </c>
      <c r="M150" s="1"/>
    </row>
    <row r="151" spans="1:13" x14ac:dyDescent="0.25">
      <c r="A151" t="s">
        <v>103</v>
      </c>
      <c r="B151">
        <v>11.9</v>
      </c>
      <c r="C151">
        <v>3</v>
      </c>
      <c r="D151">
        <v>1.2</v>
      </c>
      <c r="E151">
        <v>2.4</v>
      </c>
      <c r="F151">
        <v>3.2</v>
      </c>
      <c r="M151" s="1"/>
    </row>
    <row r="152" spans="1:13" x14ac:dyDescent="0.25">
      <c r="A152" t="s">
        <v>213</v>
      </c>
      <c r="B152">
        <v>13.4</v>
      </c>
      <c r="C152">
        <v>4</v>
      </c>
      <c r="D152">
        <v>1.4</v>
      </c>
      <c r="E152">
        <v>3.7</v>
      </c>
      <c r="F152">
        <v>1.8</v>
      </c>
      <c r="M152" s="1"/>
    </row>
    <row r="153" spans="1:13" x14ac:dyDescent="0.25">
      <c r="A153" t="s">
        <v>276</v>
      </c>
      <c r="B153">
        <v>10.6</v>
      </c>
      <c r="C153">
        <v>3.3</v>
      </c>
      <c r="D153">
        <v>1.4</v>
      </c>
      <c r="E153">
        <v>3.3</v>
      </c>
      <c r="F153">
        <v>1.8</v>
      </c>
      <c r="M153" s="1"/>
    </row>
    <row r="154" spans="1:13" x14ac:dyDescent="0.25">
      <c r="A154" t="s">
        <v>176</v>
      </c>
      <c r="B154">
        <v>9.9</v>
      </c>
      <c r="C154">
        <v>2.5</v>
      </c>
      <c r="D154">
        <v>1</v>
      </c>
      <c r="E154">
        <v>2.5</v>
      </c>
      <c r="F154">
        <v>3</v>
      </c>
      <c r="M154" s="1"/>
    </row>
    <row r="155" spans="1:13" x14ac:dyDescent="0.25">
      <c r="A155" t="s">
        <v>70</v>
      </c>
      <c r="B155">
        <v>7.5</v>
      </c>
      <c r="C155">
        <v>3</v>
      </c>
      <c r="D155">
        <v>1.1000000000000001</v>
      </c>
      <c r="E155">
        <v>2.6</v>
      </c>
      <c r="F155">
        <v>1.1000000000000001</v>
      </c>
      <c r="M155" s="1"/>
    </row>
    <row r="156" spans="1:13" x14ac:dyDescent="0.25">
      <c r="A156" t="s">
        <v>201</v>
      </c>
      <c r="B156">
        <v>9.6999999999999993</v>
      </c>
      <c r="C156">
        <v>4</v>
      </c>
      <c r="D156">
        <v>1.4</v>
      </c>
      <c r="E156">
        <v>3.5</v>
      </c>
      <c r="F156">
        <v>1.1000000000000001</v>
      </c>
      <c r="M156" s="1"/>
    </row>
    <row r="157" spans="1:13" x14ac:dyDescent="0.25">
      <c r="A157" t="s">
        <v>222</v>
      </c>
      <c r="B157">
        <v>6.7</v>
      </c>
      <c r="C157">
        <v>2.2999999999999998</v>
      </c>
      <c r="D157">
        <v>1</v>
      </c>
      <c r="E157">
        <v>2</v>
      </c>
      <c r="F157">
        <v>1.9</v>
      </c>
      <c r="M157" s="1"/>
    </row>
    <row r="158" spans="1:13" x14ac:dyDescent="0.25">
      <c r="A158" t="s">
        <v>209</v>
      </c>
      <c r="B158">
        <v>6.2</v>
      </c>
      <c r="C158">
        <v>2</v>
      </c>
      <c r="D158">
        <v>0.9</v>
      </c>
      <c r="E158">
        <v>1.5</v>
      </c>
      <c r="F158">
        <v>1.8</v>
      </c>
      <c r="M158" s="1"/>
    </row>
    <row r="159" spans="1:13" x14ac:dyDescent="0.25">
      <c r="A159" t="s">
        <v>266</v>
      </c>
      <c r="B159">
        <v>6.5</v>
      </c>
      <c r="C159">
        <v>2.2000000000000002</v>
      </c>
      <c r="D159">
        <v>0.9</v>
      </c>
      <c r="E159">
        <v>1.9</v>
      </c>
      <c r="F159">
        <v>1.7</v>
      </c>
      <c r="M159" s="1"/>
    </row>
    <row r="160" spans="1:13" x14ac:dyDescent="0.25">
      <c r="A160" t="s">
        <v>157</v>
      </c>
      <c r="B160">
        <v>3.6</v>
      </c>
      <c r="C160">
        <v>1.4</v>
      </c>
      <c r="D160">
        <v>0.5</v>
      </c>
      <c r="E160">
        <v>1.2</v>
      </c>
      <c r="F160">
        <v>1</v>
      </c>
      <c r="M160" s="1"/>
    </row>
    <row r="161" spans="1:13" x14ac:dyDescent="0.25">
      <c r="A161" t="s">
        <v>242</v>
      </c>
      <c r="B161">
        <v>7</v>
      </c>
      <c r="C161">
        <v>2.2000000000000002</v>
      </c>
      <c r="D161">
        <v>0.8</v>
      </c>
      <c r="E161">
        <v>2</v>
      </c>
      <c r="F161">
        <v>1.2</v>
      </c>
      <c r="M161" s="1"/>
    </row>
    <row r="162" spans="1:13" x14ac:dyDescent="0.25">
      <c r="A162" t="s">
        <v>277</v>
      </c>
      <c r="B162">
        <v>5.0999999999999996</v>
      </c>
      <c r="C162">
        <v>1.5</v>
      </c>
      <c r="D162">
        <v>0.6</v>
      </c>
      <c r="E162">
        <v>1.5</v>
      </c>
      <c r="F162">
        <v>0.4</v>
      </c>
      <c r="M162" s="1"/>
    </row>
    <row r="163" spans="1:13" x14ac:dyDescent="0.25">
      <c r="A163" t="s">
        <v>221</v>
      </c>
      <c r="B163">
        <v>5.3</v>
      </c>
      <c r="C163">
        <v>1.3</v>
      </c>
      <c r="D163">
        <v>0.6</v>
      </c>
      <c r="E163">
        <v>1</v>
      </c>
      <c r="F163">
        <v>1.2</v>
      </c>
      <c r="M163" s="1"/>
    </row>
    <row r="164" spans="1:13" x14ac:dyDescent="0.25">
      <c r="A164" t="s">
        <v>224</v>
      </c>
      <c r="B164">
        <v>4.5</v>
      </c>
      <c r="C164">
        <v>1.2</v>
      </c>
      <c r="D164">
        <v>0.5</v>
      </c>
      <c r="E164">
        <v>1.2</v>
      </c>
      <c r="F164">
        <v>1</v>
      </c>
      <c r="M164" s="1"/>
    </row>
    <row r="165" spans="1:13" x14ac:dyDescent="0.25">
      <c r="A165" t="s">
        <v>144</v>
      </c>
      <c r="B165">
        <v>2.2000000000000002</v>
      </c>
      <c r="C165">
        <v>0.7</v>
      </c>
      <c r="D165">
        <v>0.5</v>
      </c>
      <c r="E165">
        <v>0.5</v>
      </c>
      <c r="F165">
        <v>0.8</v>
      </c>
      <c r="M165" s="1"/>
    </row>
    <row r="166" spans="1:13" x14ac:dyDescent="0.25">
      <c r="A166" t="s">
        <v>211</v>
      </c>
      <c r="B166">
        <v>3.1</v>
      </c>
      <c r="C166">
        <v>1.4</v>
      </c>
      <c r="D166">
        <v>0.5</v>
      </c>
      <c r="E166">
        <v>1.2</v>
      </c>
      <c r="F166">
        <v>0.8</v>
      </c>
      <c r="M166" s="1"/>
    </row>
    <row r="167" spans="1:13" x14ac:dyDescent="0.25">
      <c r="A167" t="s">
        <v>174</v>
      </c>
      <c r="B167">
        <v>4</v>
      </c>
      <c r="C167">
        <v>1.8</v>
      </c>
      <c r="D167">
        <v>0.6</v>
      </c>
      <c r="E167">
        <v>1.7</v>
      </c>
      <c r="F167">
        <v>0.4</v>
      </c>
      <c r="M167" s="1"/>
    </row>
    <row r="168" spans="1:13" x14ac:dyDescent="0.25">
      <c r="A168" t="s">
        <v>151</v>
      </c>
      <c r="B168">
        <v>4.0999999999999996</v>
      </c>
      <c r="C168">
        <v>1.3</v>
      </c>
      <c r="D168">
        <v>0.5</v>
      </c>
      <c r="E168">
        <v>1.2</v>
      </c>
      <c r="F168">
        <v>0.5</v>
      </c>
      <c r="M168" s="1"/>
    </row>
    <row r="169" spans="1:13" x14ac:dyDescent="0.25">
      <c r="A169" t="s">
        <v>172</v>
      </c>
      <c r="B169">
        <v>3.3</v>
      </c>
      <c r="C169">
        <v>0.9</v>
      </c>
      <c r="D169">
        <v>0.3</v>
      </c>
      <c r="E169">
        <v>0.6</v>
      </c>
      <c r="F169">
        <v>0.9</v>
      </c>
      <c r="M169" s="1"/>
    </row>
    <row r="170" spans="1:13" x14ac:dyDescent="0.25">
      <c r="A170" t="s">
        <v>227</v>
      </c>
      <c r="B170">
        <v>4.3</v>
      </c>
      <c r="C170">
        <v>1.3</v>
      </c>
      <c r="D170">
        <v>0.4</v>
      </c>
      <c r="E170">
        <v>1.1000000000000001</v>
      </c>
      <c r="F170">
        <v>0.8</v>
      </c>
      <c r="M170" s="1"/>
    </row>
    <row r="171" spans="1:13" x14ac:dyDescent="0.25">
      <c r="A171" t="s">
        <v>217</v>
      </c>
      <c r="B171">
        <v>3.9</v>
      </c>
      <c r="C171">
        <v>1.1000000000000001</v>
      </c>
      <c r="D171">
        <v>0.4</v>
      </c>
      <c r="E171">
        <v>1.2</v>
      </c>
      <c r="F171">
        <v>0.6</v>
      </c>
      <c r="M171" s="1"/>
    </row>
    <row r="172" spans="1:13" x14ac:dyDescent="0.25">
      <c r="A172" t="s">
        <v>163</v>
      </c>
      <c r="B172">
        <v>4</v>
      </c>
      <c r="C172">
        <v>1.3</v>
      </c>
      <c r="D172">
        <v>0.5</v>
      </c>
      <c r="E172">
        <v>1.1000000000000001</v>
      </c>
      <c r="F172">
        <v>0.3</v>
      </c>
      <c r="M172" s="1"/>
    </row>
    <row r="173" spans="1:13" x14ac:dyDescent="0.25">
      <c r="A173" t="s">
        <v>238</v>
      </c>
      <c r="B173">
        <v>4</v>
      </c>
      <c r="C173">
        <v>1</v>
      </c>
      <c r="D173">
        <v>0.3</v>
      </c>
      <c r="E173">
        <v>0.9</v>
      </c>
      <c r="F173">
        <v>0.5</v>
      </c>
      <c r="M173" s="1"/>
    </row>
    <row r="174" spans="1:13" x14ac:dyDescent="0.25">
      <c r="A174" t="s">
        <v>169</v>
      </c>
      <c r="B174">
        <v>4.0999999999999996</v>
      </c>
      <c r="C174">
        <v>1</v>
      </c>
      <c r="D174">
        <v>0.4</v>
      </c>
      <c r="E174">
        <v>1</v>
      </c>
      <c r="F174">
        <v>0.7</v>
      </c>
      <c r="M174" s="1"/>
    </row>
    <row r="175" spans="1:13" x14ac:dyDescent="0.25">
      <c r="A175" t="s">
        <v>180</v>
      </c>
      <c r="B175">
        <v>2.5</v>
      </c>
      <c r="C175">
        <v>0.9</v>
      </c>
      <c r="D175">
        <v>0.4</v>
      </c>
      <c r="E175">
        <v>0.8</v>
      </c>
      <c r="F175">
        <v>0.7</v>
      </c>
      <c r="M175" s="1"/>
    </row>
    <row r="176" spans="1:13" x14ac:dyDescent="0.25">
      <c r="A176" t="s">
        <v>206</v>
      </c>
      <c r="B176">
        <v>3.5</v>
      </c>
      <c r="C176">
        <v>1.2</v>
      </c>
      <c r="D176">
        <v>0.4</v>
      </c>
      <c r="E176">
        <v>1.2</v>
      </c>
      <c r="F176">
        <v>0.2</v>
      </c>
      <c r="M176" s="1"/>
    </row>
    <row r="177" spans="1:13" x14ac:dyDescent="0.25">
      <c r="A177" t="s">
        <v>212</v>
      </c>
      <c r="B177">
        <v>2.5</v>
      </c>
      <c r="C177">
        <v>0.8</v>
      </c>
      <c r="D177">
        <v>0.3</v>
      </c>
      <c r="E177">
        <v>0.5</v>
      </c>
      <c r="F177">
        <v>0.8</v>
      </c>
      <c r="M177" s="1"/>
    </row>
    <row r="178" spans="1:13" x14ac:dyDescent="0.25">
      <c r="A178" t="s">
        <v>175</v>
      </c>
      <c r="B178">
        <v>2.7</v>
      </c>
      <c r="C178">
        <v>1</v>
      </c>
      <c r="D178">
        <v>0.4</v>
      </c>
      <c r="E178">
        <v>0.9</v>
      </c>
      <c r="F178">
        <v>0.3</v>
      </c>
      <c r="M178" s="1"/>
    </row>
    <row r="179" spans="1:13" x14ac:dyDescent="0.25">
      <c r="A179" t="s">
        <v>265</v>
      </c>
      <c r="B179">
        <v>3</v>
      </c>
      <c r="C179">
        <v>0.9</v>
      </c>
      <c r="D179">
        <v>0.3</v>
      </c>
      <c r="E179">
        <v>0.9</v>
      </c>
      <c r="F179">
        <v>0.4</v>
      </c>
      <c r="M179" s="1"/>
    </row>
    <row r="180" spans="1:13" x14ac:dyDescent="0.25">
      <c r="A180" t="s">
        <v>258</v>
      </c>
      <c r="B180">
        <v>2.7</v>
      </c>
      <c r="C180">
        <v>1.1000000000000001</v>
      </c>
      <c r="D180">
        <v>0.4</v>
      </c>
      <c r="E180">
        <v>0.8</v>
      </c>
      <c r="F180">
        <v>0.4</v>
      </c>
      <c r="M180" s="1"/>
    </row>
    <row r="181" spans="1:13" x14ac:dyDescent="0.25">
      <c r="A181" t="s">
        <v>183</v>
      </c>
      <c r="B181">
        <v>2.7</v>
      </c>
      <c r="C181">
        <v>1</v>
      </c>
      <c r="D181">
        <v>0.3</v>
      </c>
      <c r="E181">
        <v>0.8</v>
      </c>
      <c r="F181">
        <v>0.4</v>
      </c>
      <c r="M181" s="1"/>
    </row>
    <row r="182" spans="1:13" x14ac:dyDescent="0.25">
      <c r="A182" t="s">
        <v>257</v>
      </c>
      <c r="B182">
        <v>2.4</v>
      </c>
      <c r="C182">
        <v>0.7</v>
      </c>
      <c r="D182">
        <v>0.2</v>
      </c>
      <c r="E182">
        <v>0.7</v>
      </c>
      <c r="F182">
        <v>0.3</v>
      </c>
      <c r="M182" s="1"/>
    </row>
    <row r="183" spans="1:13" x14ac:dyDescent="0.25">
      <c r="A183" t="s">
        <v>256</v>
      </c>
      <c r="B183">
        <v>2</v>
      </c>
      <c r="C183">
        <v>0.6</v>
      </c>
      <c r="D183">
        <v>0.2</v>
      </c>
      <c r="E183">
        <v>0.5</v>
      </c>
      <c r="F183">
        <v>0.5</v>
      </c>
      <c r="M183" s="1"/>
    </row>
    <row r="184" spans="1:13" x14ac:dyDescent="0.25">
      <c r="A184" t="s">
        <v>230</v>
      </c>
      <c r="B184">
        <v>2.1</v>
      </c>
      <c r="C184">
        <v>0.6</v>
      </c>
      <c r="D184">
        <v>0.2</v>
      </c>
      <c r="E184">
        <v>0.5</v>
      </c>
      <c r="F184">
        <v>0.5</v>
      </c>
      <c r="M184" s="1"/>
    </row>
    <row r="185" spans="1:13" x14ac:dyDescent="0.25">
      <c r="A185" t="s">
        <v>210</v>
      </c>
      <c r="B185">
        <v>2.8</v>
      </c>
      <c r="C185">
        <v>0.8</v>
      </c>
      <c r="D185">
        <v>0.3</v>
      </c>
      <c r="E185">
        <v>0.8</v>
      </c>
      <c r="F185">
        <v>0.3</v>
      </c>
      <c r="M185" s="1"/>
    </row>
    <row r="186" spans="1:13" x14ac:dyDescent="0.25">
      <c r="A186" t="s">
        <v>193</v>
      </c>
      <c r="B186">
        <v>2.5</v>
      </c>
      <c r="C186">
        <v>0.7</v>
      </c>
      <c r="D186">
        <v>0.2</v>
      </c>
      <c r="E186">
        <v>0.6</v>
      </c>
      <c r="F186">
        <v>0.5</v>
      </c>
      <c r="M186" s="1"/>
    </row>
    <row r="187" spans="1:13" x14ac:dyDescent="0.25">
      <c r="A187" t="s">
        <v>146</v>
      </c>
      <c r="B187">
        <v>2.5</v>
      </c>
      <c r="C187">
        <v>0.5</v>
      </c>
      <c r="D187">
        <v>0.2</v>
      </c>
      <c r="E187">
        <v>0.4</v>
      </c>
      <c r="F187">
        <v>0.6</v>
      </c>
      <c r="M187" s="1"/>
    </row>
    <row r="188" spans="1:13" x14ac:dyDescent="0.25">
      <c r="A188" t="s">
        <v>155</v>
      </c>
      <c r="B188">
        <v>2.2000000000000002</v>
      </c>
      <c r="C188">
        <v>0.7</v>
      </c>
      <c r="D188">
        <v>0.3</v>
      </c>
      <c r="E188">
        <v>0.7</v>
      </c>
      <c r="F188">
        <v>0.2</v>
      </c>
      <c r="M188" s="1"/>
    </row>
    <row r="189" spans="1:13" x14ac:dyDescent="0.25">
      <c r="A189" t="s">
        <v>251</v>
      </c>
      <c r="B189">
        <v>2.2999999999999998</v>
      </c>
      <c r="C189">
        <v>0.5</v>
      </c>
      <c r="D189">
        <v>0.2</v>
      </c>
      <c r="E189">
        <v>0.5</v>
      </c>
      <c r="F189">
        <v>0.4</v>
      </c>
      <c r="M189" s="1"/>
    </row>
    <row r="190" spans="1:13" x14ac:dyDescent="0.25">
      <c r="A190" t="s">
        <v>263</v>
      </c>
      <c r="B190">
        <v>2.1</v>
      </c>
      <c r="C190">
        <v>0.5</v>
      </c>
      <c r="D190">
        <v>0.2</v>
      </c>
      <c r="E190">
        <v>0.5</v>
      </c>
      <c r="F190">
        <v>0.2</v>
      </c>
      <c r="M190" s="1"/>
    </row>
    <row r="191" spans="1:13" x14ac:dyDescent="0.25">
      <c r="A191" t="s">
        <v>240</v>
      </c>
      <c r="B191">
        <v>2.2999999999999998</v>
      </c>
      <c r="C191">
        <v>0.8</v>
      </c>
      <c r="D191">
        <v>0.3</v>
      </c>
      <c r="E191">
        <v>0.7</v>
      </c>
      <c r="F191">
        <v>0.3</v>
      </c>
      <c r="M191" s="1"/>
    </row>
    <row r="192" spans="1:13" x14ac:dyDescent="0.25">
      <c r="A192" t="s">
        <v>187</v>
      </c>
      <c r="B192">
        <v>1.9</v>
      </c>
      <c r="C192">
        <v>0.8</v>
      </c>
      <c r="D192">
        <v>0.3</v>
      </c>
      <c r="E192">
        <v>0.7</v>
      </c>
      <c r="F192">
        <v>0.3</v>
      </c>
      <c r="M192" s="1"/>
    </row>
    <row r="193" spans="1:13" x14ac:dyDescent="0.25">
      <c r="A193" t="s">
        <v>248</v>
      </c>
      <c r="B193">
        <v>2.1</v>
      </c>
      <c r="C193">
        <v>0.7</v>
      </c>
      <c r="D193">
        <v>0.3</v>
      </c>
      <c r="E193">
        <v>0.7</v>
      </c>
      <c r="F193">
        <v>0.2</v>
      </c>
      <c r="M193" s="1"/>
    </row>
    <row r="194" spans="1:13" x14ac:dyDescent="0.25">
      <c r="A194" t="s">
        <v>245</v>
      </c>
      <c r="B194">
        <v>1.7</v>
      </c>
      <c r="C194">
        <v>0.7</v>
      </c>
      <c r="D194">
        <v>0.2</v>
      </c>
      <c r="E194">
        <v>0.5</v>
      </c>
      <c r="F194">
        <v>0.3</v>
      </c>
      <c r="M194" s="1"/>
    </row>
    <row r="195" spans="1:13" x14ac:dyDescent="0.25">
      <c r="A195" t="s">
        <v>220</v>
      </c>
      <c r="B195">
        <v>1.4</v>
      </c>
      <c r="C195">
        <v>0.5</v>
      </c>
      <c r="D195">
        <v>0.2</v>
      </c>
      <c r="E195">
        <v>0.3</v>
      </c>
      <c r="F195">
        <v>0.4</v>
      </c>
      <c r="M195" s="1"/>
    </row>
    <row r="196" spans="1:13" x14ac:dyDescent="0.25">
      <c r="A196" t="s">
        <v>236</v>
      </c>
      <c r="B196">
        <v>1.6</v>
      </c>
      <c r="C196">
        <v>0.5</v>
      </c>
      <c r="D196">
        <v>0.2</v>
      </c>
      <c r="E196">
        <v>0.5</v>
      </c>
      <c r="F196">
        <v>0.2</v>
      </c>
      <c r="M196" s="1"/>
    </row>
    <row r="197" spans="1:13" x14ac:dyDescent="0.25">
      <c r="A197" t="s">
        <v>253</v>
      </c>
      <c r="B197">
        <v>1.7</v>
      </c>
      <c r="C197">
        <v>0.5</v>
      </c>
      <c r="D197">
        <v>0.2</v>
      </c>
      <c r="E197">
        <v>0.5</v>
      </c>
      <c r="F197">
        <v>0.3</v>
      </c>
      <c r="M197" s="1"/>
    </row>
    <row r="198" spans="1:13" x14ac:dyDescent="0.25">
      <c r="A198" t="s">
        <v>170</v>
      </c>
      <c r="B198">
        <v>1.4</v>
      </c>
      <c r="C198">
        <v>0.4</v>
      </c>
      <c r="D198">
        <v>0.1</v>
      </c>
      <c r="E198">
        <v>0.4</v>
      </c>
      <c r="F198">
        <v>0.3</v>
      </c>
      <c r="M198" s="1"/>
    </row>
    <row r="199" spans="1:13" x14ac:dyDescent="0.25">
      <c r="A199" t="s">
        <v>179</v>
      </c>
      <c r="B199">
        <v>1.3</v>
      </c>
      <c r="C199">
        <v>0.5</v>
      </c>
      <c r="D199">
        <v>0.2</v>
      </c>
      <c r="E199">
        <v>0.5</v>
      </c>
      <c r="F199">
        <v>0.2</v>
      </c>
      <c r="M199" s="1"/>
    </row>
    <row r="200" spans="1:13" x14ac:dyDescent="0.25">
      <c r="A200" t="s">
        <v>195</v>
      </c>
      <c r="B200">
        <v>1.5</v>
      </c>
      <c r="C200">
        <v>0.5</v>
      </c>
      <c r="D200">
        <v>0.2</v>
      </c>
      <c r="E200">
        <v>0.5</v>
      </c>
      <c r="F200">
        <v>0.2</v>
      </c>
      <c r="M200" s="1"/>
    </row>
    <row r="201" spans="1:13" x14ac:dyDescent="0.25">
      <c r="A201" t="s">
        <v>246</v>
      </c>
      <c r="B201">
        <v>1.1000000000000001</v>
      </c>
      <c r="C201">
        <v>0.4</v>
      </c>
      <c r="D201">
        <v>0.1</v>
      </c>
      <c r="E201">
        <v>0.3</v>
      </c>
      <c r="F201">
        <v>0.2</v>
      </c>
      <c r="M201" s="1"/>
    </row>
    <row r="202" spans="1:13" x14ac:dyDescent="0.25">
      <c r="A202" t="s">
        <v>239</v>
      </c>
      <c r="B202">
        <v>1</v>
      </c>
      <c r="C202">
        <v>0.4</v>
      </c>
      <c r="D202">
        <v>0.2</v>
      </c>
      <c r="E202">
        <v>0.3</v>
      </c>
      <c r="F202">
        <v>0.2</v>
      </c>
      <c r="M202" s="1"/>
    </row>
    <row r="203" spans="1:13" x14ac:dyDescent="0.25">
      <c r="A203" t="s">
        <v>196</v>
      </c>
      <c r="B203">
        <v>1.1000000000000001</v>
      </c>
      <c r="C203">
        <v>0.4</v>
      </c>
      <c r="D203">
        <v>0.2</v>
      </c>
      <c r="E203">
        <v>0.3</v>
      </c>
      <c r="F203">
        <v>0.3</v>
      </c>
      <c r="M203" s="1"/>
    </row>
    <row r="204" spans="1:13" x14ac:dyDescent="0.25">
      <c r="A204" t="s">
        <v>188</v>
      </c>
      <c r="B204">
        <v>1.2</v>
      </c>
      <c r="C204">
        <v>0.2</v>
      </c>
      <c r="D204">
        <v>0.1</v>
      </c>
      <c r="E204">
        <v>0.3</v>
      </c>
      <c r="F204">
        <v>0.3</v>
      </c>
      <c r="M204" s="1"/>
    </row>
    <row r="205" spans="1:13" x14ac:dyDescent="0.25">
      <c r="A205" t="s">
        <v>243</v>
      </c>
      <c r="B205">
        <v>1</v>
      </c>
      <c r="C205">
        <v>0.4</v>
      </c>
      <c r="D205">
        <v>0.1</v>
      </c>
      <c r="E205">
        <v>0.3</v>
      </c>
      <c r="F205">
        <v>0.1</v>
      </c>
      <c r="M205" s="1"/>
    </row>
    <row r="206" spans="1:13" x14ac:dyDescent="0.25">
      <c r="A206" t="s">
        <v>197</v>
      </c>
      <c r="B206">
        <v>1.1000000000000001</v>
      </c>
      <c r="C206">
        <v>0.3</v>
      </c>
      <c r="D206">
        <v>0.1</v>
      </c>
      <c r="E206">
        <v>0.3</v>
      </c>
      <c r="F206">
        <v>0.1</v>
      </c>
      <c r="M206" s="1"/>
    </row>
    <row r="207" spans="1:13" x14ac:dyDescent="0.25">
      <c r="A207" t="s">
        <v>173</v>
      </c>
      <c r="B207">
        <v>1</v>
      </c>
      <c r="C207">
        <v>0.3</v>
      </c>
      <c r="D207">
        <v>0.1</v>
      </c>
      <c r="E207">
        <v>0.4</v>
      </c>
      <c r="F207">
        <v>0.1</v>
      </c>
      <c r="M207" s="1"/>
    </row>
    <row r="208" spans="1:13" x14ac:dyDescent="0.25">
      <c r="A208" t="s">
        <v>259</v>
      </c>
      <c r="B208">
        <v>0.7</v>
      </c>
      <c r="C208">
        <v>0.3</v>
      </c>
      <c r="D208">
        <v>0.1</v>
      </c>
      <c r="E208">
        <v>0.3</v>
      </c>
      <c r="F208">
        <v>0.1</v>
      </c>
      <c r="M208" s="1"/>
    </row>
    <row r="209" spans="1:13" x14ac:dyDescent="0.25">
      <c r="A209" t="s">
        <v>278</v>
      </c>
      <c r="B209">
        <v>1.3</v>
      </c>
      <c r="C209">
        <v>0.4</v>
      </c>
      <c r="D209">
        <v>0.2</v>
      </c>
      <c r="E209">
        <v>0.4</v>
      </c>
      <c r="F209">
        <v>0.1</v>
      </c>
      <c r="M209" s="1"/>
    </row>
    <row r="210" spans="1:13" x14ac:dyDescent="0.25">
      <c r="A210" t="s">
        <v>223</v>
      </c>
      <c r="B210">
        <v>0.7</v>
      </c>
      <c r="C210">
        <v>0.2</v>
      </c>
      <c r="D210">
        <v>0.1</v>
      </c>
      <c r="E210">
        <v>0.2</v>
      </c>
      <c r="F210">
        <v>0.1</v>
      </c>
      <c r="M210" s="1"/>
    </row>
    <row r="211" spans="1:13" x14ac:dyDescent="0.25">
      <c r="A211" t="s">
        <v>279</v>
      </c>
      <c r="B211">
        <v>0.4</v>
      </c>
      <c r="C211">
        <v>0.2</v>
      </c>
      <c r="D211">
        <v>0.1</v>
      </c>
      <c r="E211">
        <v>0.1</v>
      </c>
      <c r="F211">
        <v>0</v>
      </c>
      <c r="M211" s="1"/>
    </row>
    <row r="212" spans="1:13" x14ac:dyDescent="0.25">
      <c r="A212" t="s">
        <v>182</v>
      </c>
      <c r="B212">
        <v>0.2</v>
      </c>
      <c r="C212">
        <v>0.1</v>
      </c>
      <c r="D212">
        <v>0</v>
      </c>
      <c r="E212">
        <v>0</v>
      </c>
      <c r="F212">
        <v>0</v>
      </c>
      <c r="M212" s="1"/>
    </row>
    <row r="213" spans="1:13" x14ac:dyDescent="0.25">
      <c r="A213" t="s">
        <v>280</v>
      </c>
      <c r="B213">
        <v>0</v>
      </c>
      <c r="C213">
        <v>0</v>
      </c>
      <c r="D213">
        <v>0</v>
      </c>
      <c r="E213">
        <v>0</v>
      </c>
      <c r="F213">
        <v>0</v>
      </c>
      <c r="M213" s="1"/>
    </row>
    <row r="214" spans="1:13" x14ac:dyDescent="0.25">
      <c r="A214" t="s">
        <v>231</v>
      </c>
      <c r="B214">
        <v>0.1</v>
      </c>
      <c r="C214">
        <v>0</v>
      </c>
      <c r="D214">
        <v>0</v>
      </c>
      <c r="E214">
        <v>0</v>
      </c>
      <c r="F214">
        <v>0</v>
      </c>
      <c r="M214" s="1"/>
    </row>
    <row r="215" spans="1:13" x14ac:dyDescent="0.25">
      <c r="A215" t="s">
        <v>84</v>
      </c>
      <c r="B215">
        <v>0</v>
      </c>
      <c r="C215">
        <v>0</v>
      </c>
      <c r="D215">
        <v>0</v>
      </c>
      <c r="E215">
        <v>0</v>
      </c>
      <c r="F215">
        <v>0</v>
      </c>
      <c r="M215" s="1"/>
    </row>
    <row r="216" spans="1:13" x14ac:dyDescent="0.25">
      <c r="A216" t="s">
        <v>128</v>
      </c>
      <c r="B216">
        <v>0</v>
      </c>
      <c r="C216">
        <v>0</v>
      </c>
      <c r="D216">
        <v>0</v>
      </c>
      <c r="E216">
        <v>0</v>
      </c>
      <c r="F216">
        <v>0</v>
      </c>
      <c r="M216" s="1"/>
    </row>
    <row r="217" spans="1:13" x14ac:dyDescent="0.25">
      <c r="A217" t="s">
        <v>199</v>
      </c>
      <c r="B217">
        <v>0</v>
      </c>
      <c r="C217">
        <v>0</v>
      </c>
      <c r="D217">
        <v>0</v>
      </c>
      <c r="E217">
        <v>0</v>
      </c>
      <c r="F217">
        <v>0</v>
      </c>
      <c r="M217" s="1"/>
    </row>
    <row r="218" spans="1:13" x14ac:dyDescent="0.25">
      <c r="A218" t="s">
        <v>215</v>
      </c>
      <c r="B218">
        <v>0</v>
      </c>
      <c r="C218">
        <v>0</v>
      </c>
      <c r="D218">
        <v>0</v>
      </c>
      <c r="E218">
        <v>0</v>
      </c>
      <c r="F218">
        <v>0</v>
      </c>
      <c r="M218" s="1"/>
    </row>
    <row r="219" spans="1:13" x14ac:dyDescent="0.25">
      <c r="A219" t="s">
        <v>119</v>
      </c>
      <c r="B219">
        <v>0</v>
      </c>
      <c r="C219">
        <v>0</v>
      </c>
      <c r="D219">
        <v>0</v>
      </c>
      <c r="E219">
        <v>0</v>
      </c>
      <c r="F219">
        <v>0</v>
      </c>
      <c r="M219" s="1"/>
    </row>
    <row r="220" spans="1:13" x14ac:dyDescent="0.25">
      <c r="A220" t="s">
        <v>33</v>
      </c>
      <c r="B220">
        <v>0</v>
      </c>
      <c r="C220">
        <v>0</v>
      </c>
      <c r="D220">
        <v>0</v>
      </c>
      <c r="E220">
        <v>0</v>
      </c>
      <c r="F220">
        <v>0</v>
      </c>
      <c r="M220" s="1"/>
    </row>
    <row r="221" spans="1:13" x14ac:dyDescent="0.25">
      <c r="A221" t="s">
        <v>229</v>
      </c>
      <c r="B221">
        <v>0</v>
      </c>
      <c r="C221">
        <v>0</v>
      </c>
      <c r="D221">
        <v>0</v>
      </c>
      <c r="E221">
        <v>0</v>
      </c>
      <c r="F221">
        <v>0</v>
      </c>
      <c r="M221" s="1"/>
    </row>
    <row r="222" spans="1:13" x14ac:dyDescent="0.25">
      <c r="A222" t="s">
        <v>262</v>
      </c>
      <c r="B222">
        <v>0</v>
      </c>
      <c r="C222">
        <v>0</v>
      </c>
      <c r="D222">
        <v>0</v>
      </c>
      <c r="E222">
        <v>0</v>
      </c>
      <c r="F222">
        <v>0</v>
      </c>
      <c r="M222" s="1"/>
    </row>
    <row r="223" spans="1:13" x14ac:dyDescent="0.25">
      <c r="A223" t="s">
        <v>107</v>
      </c>
      <c r="B223">
        <v>0</v>
      </c>
      <c r="C223">
        <v>0</v>
      </c>
      <c r="D223">
        <v>0</v>
      </c>
      <c r="E223">
        <v>0</v>
      </c>
      <c r="F223">
        <v>0</v>
      </c>
      <c r="M223" s="1"/>
    </row>
    <row r="224" spans="1:13" x14ac:dyDescent="0.25">
      <c r="A224" t="s">
        <v>152</v>
      </c>
      <c r="B224">
        <v>0</v>
      </c>
      <c r="C224">
        <v>0</v>
      </c>
      <c r="D224">
        <v>0</v>
      </c>
      <c r="E224">
        <v>0</v>
      </c>
      <c r="F224">
        <v>0</v>
      </c>
      <c r="M224" s="1"/>
    </row>
    <row r="225" spans="1:13" x14ac:dyDescent="0.25">
      <c r="A225" t="s">
        <v>166</v>
      </c>
      <c r="B225">
        <v>0</v>
      </c>
      <c r="C225">
        <v>0</v>
      </c>
      <c r="D225">
        <v>0</v>
      </c>
      <c r="E225">
        <v>0</v>
      </c>
      <c r="F225">
        <v>0</v>
      </c>
      <c r="M225" s="1"/>
    </row>
    <row r="226" spans="1:13" x14ac:dyDescent="0.25">
      <c r="A226" t="s">
        <v>228</v>
      </c>
      <c r="B226">
        <v>0</v>
      </c>
      <c r="C226">
        <v>0</v>
      </c>
      <c r="D226">
        <v>0</v>
      </c>
      <c r="E226">
        <v>0</v>
      </c>
      <c r="F226">
        <v>0</v>
      </c>
      <c r="M226" s="1"/>
    </row>
    <row r="227" spans="1:13" x14ac:dyDescent="0.25">
      <c r="A227" t="s">
        <v>250</v>
      </c>
      <c r="B227">
        <v>0</v>
      </c>
      <c r="C227">
        <v>0</v>
      </c>
      <c r="D227">
        <v>0</v>
      </c>
      <c r="E227">
        <v>0</v>
      </c>
      <c r="F227">
        <v>0</v>
      </c>
      <c r="M227" s="1"/>
    </row>
    <row r="228" spans="1:13" x14ac:dyDescent="0.25">
      <c r="A228" t="s">
        <v>198</v>
      </c>
      <c r="B228">
        <v>0.1</v>
      </c>
      <c r="C228">
        <v>0</v>
      </c>
      <c r="D228">
        <v>0</v>
      </c>
      <c r="E228">
        <v>0</v>
      </c>
      <c r="F228">
        <v>0</v>
      </c>
      <c r="M228" s="1"/>
    </row>
    <row r="229" spans="1:13" x14ac:dyDescent="0.25">
      <c r="A229" t="s">
        <v>115</v>
      </c>
      <c r="B229">
        <v>0</v>
      </c>
      <c r="C229">
        <v>0</v>
      </c>
      <c r="D229">
        <v>0</v>
      </c>
      <c r="E229">
        <v>0</v>
      </c>
      <c r="F229">
        <v>0</v>
      </c>
      <c r="M229" s="1"/>
    </row>
    <row r="230" spans="1:13" x14ac:dyDescent="0.25">
      <c r="A230" t="s">
        <v>186</v>
      </c>
      <c r="B230">
        <v>0</v>
      </c>
      <c r="C230">
        <v>0</v>
      </c>
      <c r="D230">
        <v>0</v>
      </c>
      <c r="E230">
        <v>0</v>
      </c>
      <c r="F230">
        <v>0</v>
      </c>
      <c r="M230" s="1"/>
    </row>
    <row r="231" spans="1:13" x14ac:dyDescent="0.25">
      <c r="A231" t="s">
        <v>281</v>
      </c>
      <c r="B231">
        <v>0</v>
      </c>
      <c r="C231">
        <v>0</v>
      </c>
      <c r="D231">
        <v>0</v>
      </c>
      <c r="E231">
        <v>0</v>
      </c>
      <c r="F231">
        <v>0</v>
      </c>
      <c r="M231" s="1"/>
    </row>
    <row r="232" spans="1:13" x14ac:dyDescent="0.25">
      <c r="A232" t="s">
        <v>208</v>
      </c>
      <c r="B232">
        <v>0</v>
      </c>
      <c r="C232">
        <v>0</v>
      </c>
      <c r="D232">
        <v>0</v>
      </c>
      <c r="E232">
        <v>0</v>
      </c>
      <c r="F232">
        <v>0</v>
      </c>
      <c r="M232" s="1"/>
    </row>
    <row r="233" spans="1:13" x14ac:dyDescent="0.25">
      <c r="A233" t="s">
        <v>244</v>
      </c>
      <c r="B233">
        <v>0</v>
      </c>
      <c r="C233">
        <v>0</v>
      </c>
      <c r="D233">
        <v>0</v>
      </c>
      <c r="E233">
        <v>0</v>
      </c>
      <c r="F233">
        <v>0</v>
      </c>
      <c r="M233" s="1"/>
    </row>
    <row r="234" spans="1:13" x14ac:dyDescent="0.25">
      <c r="A234" t="s">
        <v>156</v>
      </c>
      <c r="B234">
        <v>0.1</v>
      </c>
      <c r="C234">
        <v>0</v>
      </c>
      <c r="D234">
        <v>0</v>
      </c>
      <c r="E234">
        <v>0</v>
      </c>
      <c r="F234">
        <v>0</v>
      </c>
      <c r="M234" s="1"/>
    </row>
    <row r="235" spans="1:13" x14ac:dyDescent="0.25">
      <c r="A235" t="s">
        <v>207</v>
      </c>
      <c r="B235">
        <v>0</v>
      </c>
      <c r="C235">
        <v>0</v>
      </c>
      <c r="D235">
        <v>0</v>
      </c>
      <c r="E235">
        <v>0</v>
      </c>
      <c r="F235">
        <v>0</v>
      </c>
      <c r="M235" s="1"/>
    </row>
    <row r="236" spans="1:13" x14ac:dyDescent="0.25">
      <c r="A236" t="s">
        <v>74</v>
      </c>
      <c r="B236">
        <v>0</v>
      </c>
      <c r="C236">
        <v>0</v>
      </c>
      <c r="D236">
        <v>0</v>
      </c>
      <c r="E236">
        <v>0</v>
      </c>
      <c r="F236">
        <v>0</v>
      </c>
      <c r="M236" s="1"/>
    </row>
    <row r="237" spans="1:13" x14ac:dyDescent="0.25">
      <c r="A237" t="s">
        <v>177</v>
      </c>
      <c r="B237">
        <v>0</v>
      </c>
      <c r="C237">
        <v>0</v>
      </c>
      <c r="D237">
        <v>0</v>
      </c>
      <c r="E237">
        <v>0</v>
      </c>
      <c r="F237">
        <v>0</v>
      </c>
      <c r="M237" s="1"/>
    </row>
    <row r="238" spans="1:13" x14ac:dyDescent="0.25">
      <c r="A238" t="s">
        <v>261</v>
      </c>
      <c r="B238">
        <v>0</v>
      </c>
      <c r="C238">
        <v>0</v>
      </c>
      <c r="D238">
        <v>0</v>
      </c>
      <c r="E238">
        <v>0</v>
      </c>
      <c r="F238">
        <v>0</v>
      </c>
      <c r="M238" s="1"/>
    </row>
    <row r="239" spans="1:13" x14ac:dyDescent="0.25">
      <c r="A239" t="s">
        <v>178</v>
      </c>
      <c r="B239">
        <v>0</v>
      </c>
      <c r="C239">
        <v>0</v>
      </c>
      <c r="D239">
        <v>0</v>
      </c>
      <c r="E239">
        <v>0</v>
      </c>
      <c r="F239">
        <v>0</v>
      </c>
      <c r="M239" s="1"/>
    </row>
    <row r="240" spans="1:13" x14ac:dyDescent="0.25">
      <c r="A240" t="s">
        <v>282</v>
      </c>
      <c r="B240">
        <v>0</v>
      </c>
      <c r="C240">
        <v>0</v>
      </c>
      <c r="D240">
        <v>0</v>
      </c>
      <c r="E240">
        <v>0</v>
      </c>
      <c r="F240">
        <v>0</v>
      </c>
      <c r="M240" s="1"/>
    </row>
    <row r="241" spans="1:13" x14ac:dyDescent="0.25">
      <c r="A241" t="s">
        <v>190</v>
      </c>
      <c r="B241">
        <v>0</v>
      </c>
      <c r="C241">
        <v>0</v>
      </c>
      <c r="D241">
        <v>0</v>
      </c>
      <c r="E241">
        <v>0</v>
      </c>
      <c r="F241">
        <v>0</v>
      </c>
      <c r="M241" s="1"/>
    </row>
    <row r="242" spans="1:13" x14ac:dyDescent="0.25">
      <c r="A242" t="s">
        <v>219</v>
      </c>
      <c r="B242">
        <v>0</v>
      </c>
      <c r="C242">
        <v>0</v>
      </c>
      <c r="D242">
        <v>0</v>
      </c>
      <c r="E242">
        <v>0</v>
      </c>
      <c r="F242">
        <v>0</v>
      </c>
      <c r="M242" s="1"/>
    </row>
    <row r="243" spans="1:13" x14ac:dyDescent="0.25">
      <c r="A243" t="s">
        <v>143</v>
      </c>
      <c r="B243">
        <v>0</v>
      </c>
      <c r="C243">
        <v>0</v>
      </c>
      <c r="D243">
        <v>0</v>
      </c>
      <c r="E243">
        <v>0</v>
      </c>
      <c r="F243">
        <v>0</v>
      </c>
      <c r="M243" s="1"/>
    </row>
    <row r="244" spans="1:13" x14ac:dyDescent="0.25">
      <c r="A244" t="s">
        <v>122</v>
      </c>
      <c r="B244">
        <v>0</v>
      </c>
      <c r="C244">
        <v>0</v>
      </c>
      <c r="D244">
        <v>0</v>
      </c>
      <c r="E244">
        <v>0</v>
      </c>
      <c r="F244">
        <v>0</v>
      </c>
      <c r="M244" s="1"/>
    </row>
    <row r="245" spans="1:13" x14ac:dyDescent="0.25">
      <c r="A245" t="s">
        <v>94</v>
      </c>
      <c r="B245">
        <v>0</v>
      </c>
      <c r="C245">
        <v>0</v>
      </c>
      <c r="D245">
        <v>0</v>
      </c>
      <c r="E245">
        <v>0</v>
      </c>
      <c r="F245">
        <v>0</v>
      </c>
      <c r="M245" s="1"/>
    </row>
    <row r="246" spans="1:13" x14ac:dyDescent="0.25">
      <c r="A246" t="s">
        <v>205</v>
      </c>
      <c r="B246">
        <v>0</v>
      </c>
      <c r="C246">
        <v>0</v>
      </c>
      <c r="D246">
        <v>0</v>
      </c>
      <c r="E246">
        <v>0</v>
      </c>
      <c r="F246">
        <v>0</v>
      </c>
      <c r="M246" s="1"/>
    </row>
    <row r="247" spans="1:13" x14ac:dyDescent="0.25">
      <c r="A247" t="s">
        <v>67</v>
      </c>
      <c r="B247">
        <v>0</v>
      </c>
      <c r="C247">
        <v>0</v>
      </c>
      <c r="D247">
        <v>0</v>
      </c>
      <c r="E247">
        <v>0</v>
      </c>
      <c r="F247">
        <v>0</v>
      </c>
      <c r="M247" s="1"/>
    </row>
    <row r="248" spans="1:13" x14ac:dyDescent="0.25">
      <c r="A248" t="s">
        <v>192</v>
      </c>
      <c r="B248">
        <v>0.1</v>
      </c>
      <c r="C248">
        <v>0</v>
      </c>
      <c r="D248">
        <v>0</v>
      </c>
      <c r="E248">
        <v>0</v>
      </c>
      <c r="F248">
        <v>0</v>
      </c>
      <c r="M248" s="1"/>
    </row>
    <row r="249" spans="1:13" x14ac:dyDescent="0.25">
      <c r="A249" t="s">
        <v>235</v>
      </c>
      <c r="B249">
        <v>0.1</v>
      </c>
      <c r="C249">
        <v>0</v>
      </c>
      <c r="D249">
        <v>0</v>
      </c>
      <c r="E249">
        <v>0</v>
      </c>
      <c r="F249">
        <v>0</v>
      </c>
      <c r="M249" s="1"/>
    </row>
    <row r="250" spans="1:13" x14ac:dyDescent="0.25">
      <c r="A250" t="s">
        <v>214</v>
      </c>
      <c r="B250">
        <v>0</v>
      </c>
      <c r="C250">
        <v>0</v>
      </c>
      <c r="D250">
        <v>0</v>
      </c>
      <c r="E250">
        <v>0</v>
      </c>
      <c r="F250">
        <v>0</v>
      </c>
      <c r="M250" s="1"/>
    </row>
    <row r="251" spans="1:13" x14ac:dyDescent="0.25">
      <c r="A251" t="s">
        <v>203</v>
      </c>
      <c r="B251">
        <v>0</v>
      </c>
      <c r="C251">
        <v>0</v>
      </c>
      <c r="D251">
        <v>0</v>
      </c>
      <c r="E251">
        <v>0</v>
      </c>
      <c r="F251">
        <v>0</v>
      </c>
      <c r="M2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FanDuel-NBA-2015-12-07-13897-pl</vt:lpstr>
      <vt:lpstr>Late night</vt:lpstr>
      <vt:lpstr>Sheet2</vt:lpstr>
      <vt:lpstr>Sheet1</vt:lpstr>
      <vt:lpstr>NumberFire</vt:lpstr>
      <vt:lpstr>nf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2015-12-07T21:56:50Z</dcterms:created>
  <dcterms:modified xsi:type="dcterms:W3CDTF">2015-12-08T17:53:28Z</dcterms:modified>
</cp:coreProperties>
</file>