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 activeTab="1"/>
  </bookViews>
  <sheets>
    <sheet name="Fanduel Data" sheetId="1" r:id="rId1"/>
    <sheet name="DK Data" sheetId="2" r:id="rId2"/>
    <sheet name="NH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9" i="2" l="1"/>
  <c r="AA89" i="2"/>
  <c r="AB89" i="2"/>
  <c r="AC89" i="2"/>
  <c r="AD89" i="2"/>
  <c r="AE89" i="2"/>
  <c r="Z26" i="2"/>
  <c r="AA26" i="2"/>
  <c r="AB26" i="2"/>
  <c r="AC26" i="2"/>
  <c r="AD26" i="2"/>
  <c r="AE26" i="2"/>
  <c r="Z10" i="2"/>
  <c r="AA10" i="2"/>
  <c r="AB10" i="2"/>
  <c r="AC10" i="2"/>
  <c r="AD10" i="2"/>
  <c r="AE10" i="2"/>
  <c r="Z46" i="2"/>
  <c r="AA46" i="2"/>
  <c r="AB46" i="2"/>
  <c r="AC46" i="2"/>
  <c r="AD46" i="2"/>
  <c r="AE46" i="2"/>
  <c r="Z79" i="2"/>
  <c r="AA79" i="2"/>
  <c r="AB79" i="2"/>
  <c r="AC79" i="2"/>
  <c r="AD79" i="2"/>
  <c r="AE79" i="2"/>
  <c r="Z13" i="2"/>
  <c r="AA13" i="2"/>
  <c r="AB13" i="2"/>
  <c r="AC13" i="2"/>
  <c r="AD13" i="2"/>
  <c r="AE13" i="2"/>
  <c r="Z19" i="2"/>
  <c r="AA19" i="2"/>
  <c r="AB19" i="2"/>
  <c r="AC19" i="2"/>
  <c r="AD19" i="2"/>
  <c r="AE19" i="2"/>
  <c r="Z88" i="2"/>
  <c r="AA88" i="2"/>
  <c r="AB88" i="2"/>
  <c r="AC88" i="2"/>
  <c r="AD88" i="2"/>
  <c r="AE88" i="2"/>
  <c r="Z17" i="2"/>
  <c r="AA17" i="2"/>
  <c r="AB17" i="2"/>
  <c r="AC17" i="2"/>
  <c r="AD17" i="2"/>
  <c r="AE17" i="2"/>
  <c r="Z78" i="2"/>
  <c r="AA78" i="2"/>
  <c r="AB78" i="2"/>
  <c r="AC78" i="2"/>
  <c r="AD78" i="2"/>
  <c r="AE78" i="2"/>
  <c r="Z25" i="2"/>
  <c r="AA25" i="2"/>
  <c r="AB25" i="2"/>
  <c r="AC25" i="2"/>
  <c r="AD25" i="2"/>
  <c r="AE25" i="2"/>
  <c r="Z83" i="2"/>
  <c r="AA83" i="2"/>
  <c r="AB83" i="2"/>
  <c r="AC83" i="2"/>
  <c r="AD83" i="2"/>
  <c r="AE83" i="2"/>
  <c r="Z43" i="2"/>
  <c r="AA43" i="2"/>
  <c r="AB43" i="2"/>
  <c r="AC43" i="2"/>
  <c r="AD43" i="2"/>
  <c r="AE43" i="2"/>
  <c r="Z3" i="2"/>
  <c r="AA3" i="2"/>
  <c r="AB3" i="2"/>
  <c r="AC3" i="2"/>
  <c r="AD3" i="2"/>
  <c r="AE3" i="2"/>
  <c r="Z101" i="2"/>
  <c r="AA101" i="2"/>
  <c r="AB101" i="2"/>
  <c r="AC101" i="2"/>
  <c r="AD101" i="2"/>
  <c r="AE101" i="2"/>
  <c r="Z85" i="2"/>
  <c r="AA85" i="2"/>
  <c r="AB85" i="2"/>
  <c r="AC85" i="2"/>
  <c r="AD85" i="2"/>
  <c r="AE85" i="2"/>
  <c r="Z28" i="2"/>
  <c r="AA28" i="2"/>
  <c r="AB28" i="2"/>
  <c r="AC28" i="2"/>
  <c r="AD28" i="2"/>
  <c r="AE28" i="2"/>
  <c r="Z57" i="2"/>
  <c r="AA57" i="2"/>
  <c r="AB57" i="2"/>
  <c r="AC57" i="2"/>
  <c r="AD57" i="2"/>
  <c r="AE57" i="2"/>
  <c r="Z42" i="2"/>
  <c r="AA42" i="2"/>
  <c r="AB42" i="2"/>
  <c r="AC42" i="2"/>
  <c r="AD42" i="2"/>
  <c r="AE42" i="2"/>
  <c r="Z76" i="2"/>
  <c r="AA76" i="2"/>
  <c r="AB76" i="2"/>
  <c r="AC76" i="2"/>
  <c r="AD76" i="2"/>
  <c r="AE76" i="2"/>
  <c r="Z38" i="2"/>
  <c r="AA38" i="2"/>
  <c r="AB38" i="2"/>
  <c r="AC38" i="2"/>
  <c r="AD38" i="2"/>
  <c r="AE38" i="2"/>
  <c r="Z48" i="2"/>
  <c r="AA48" i="2"/>
  <c r="AB48" i="2"/>
  <c r="AC48" i="2"/>
  <c r="AD48" i="2"/>
  <c r="AE48" i="2"/>
  <c r="Z72" i="2"/>
  <c r="AA72" i="2"/>
  <c r="AB72" i="2"/>
  <c r="AC72" i="2"/>
  <c r="AD72" i="2"/>
  <c r="AE72" i="2"/>
  <c r="Z91" i="2"/>
  <c r="AA91" i="2"/>
  <c r="AB91" i="2"/>
  <c r="AC91" i="2"/>
  <c r="AD91" i="2"/>
  <c r="AE91" i="2"/>
  <c r="Z75" i="2"/>
  <c r="AA75" i="2"/>
  <c r="AB75" i="2"/>
  <c r="AC75" i="2"/>
  <c r="AD75" i="2"/>
  <c r="AE75" i="2"/>
  <c r="Z24" i="2"/>
  <c r="AA24" i="2"/>
  <c r="AB24" i="2"/>
  <c r="AC24" i="2"/>
  <c r="AD24" i="2"/>
  <c r="AE24" i="2"/>
  <c r="Z44" i="2"/>
  <c r="AA44" i="2"/>
  <c r="AB44" i="2"/>
  <c r="AC44" i="2"/>
  <c r="AD44" i="2"/>
  <c r="AE44" i="2"/>
  <c r="Z30" i="2"/>
  <c r="AA30" i="2"/>
  <c r="AB30" i="2"/>
  <c r="AC30" i="2"/>
  <c r="AD30" i="2"/>
  <c r="AE30" i="2"/>
  <c r="Z100" i="2"/>
  <c r="AA100" i="2"/>
  <c r="AB100" i="2"/>
  <c r="AC100" i="2"/>
  <c r="AD100" i="2"/>
  <c r="AE100" i="2"/>
  <c r="Z36" i="2"/>
  <c r="AA36" i="2"/>
  <c r="AB36" i="2"/>
  <c r="AC36" i="2"/>
  <c r="AD36" i="2"/>
  <c r="AE36" i="2"/>
  <c r="Z40" i="2"/>
  <c r="AA40" i="2"/>
  <c r="AB40" i="2"/>
  <c r="AC40" i="2"/>
  <c r="AD40" i="2"/>
  <c r="AE40" i="2"/>
  <c r="Z37" i="2"/>
  <c r="AA37" i="2"/>
  <c r="AB37" i="2"/>
  <c r="AC37" i="2"/>
  <c r="AD37" i="2"/>
  <c r="AE37" i="2"/>
  <c r="Z49" i="2"/>
  <c r="AA49" i="2"/>
  <c r="AB49" i="2"/>
  <c r="AC49" i="2"/>
  <c r="AD49" i="2"/>
  <c r="AE49" i="2"/>
  <c r="Z7" i="2"/>
  <c r="AA7" i="2"/>
  <c r="AB7" i="2"/>
  <c r="AC7" i="2"/>
  <c r="AD7" i="2"/>
  <c r="AE7" i="2"/>
  <c r="Z58" i="2"/>
  <c r="AA58" i="2"/>
  <c r="AB58" i="2"/>
  <c r="AC58" i="2"/>
  <c r="AD58" i="2"/>
  <c r="AE58" i="2"/>
  <c r="Z12" i="2"/>
  <c r="AA12" i="2"/>
  <c r="AB12" i="2"/>
  <c r="AC12" i="2"/>
  <c r="AD12" i="2"/>
  <c r="AE12" i="2"/>
  <c r="Z52" i="2"/>
  <c r="AA52" i="2"/>
  <c r="AB52" i="2"/>
  <c r="AC52" i="2"/>
  <c r="AD52" i="2"/>
  <c r="AE52" i="2"/>
  <c r="Z67" i="2"/>
  <c r="AA67" i="2"/>
  <c r="AB67" i="2"/>
  <c r="AC67" i="2"/>
  <c r="AD67" i="2"/>
  <c r="AE67" i="2"/>
  <c r="Z94" i="2"/>
  <c r="AA94" i="2"/>
  <c r="AB94" i="2"/>
  <c r="AC94" i="2"/>
  <c r="AD94" i="2"/>
  <c r="AE94" i="2"/>
  <c r="Z86" i="2"/>
  <c r="AA86" i="2"/>
  <c r="AB86" i="2"/>
  <c r="AC86" i="2"/>
  <c r="AD86" i="2"/>
  <c r="AE86" i="2"/>
  <c r="Z64" i="2"/>
  <c r="AA64" i="2"/>
  <c r="AB64" i="2"/>
  <c r="AC64" i="2"/>
  <c r="AD64" i="2"/>
  <c r="AE64" i="2"/>
  <c r="Z33" i="2"/>
  <c r="AA33" i="2"/>
  <c r="AB33" i="2"/>
  <c r="AC33" i="2"/>
  <c r="AD33" i="2"/>
  <c r="AE33" i="2"/>
  <c r="Z47" i="2"/>
  <c r="AA47" i="2"/>
  <c r="AB47" i="2"/>
  <c r="AC47" i="2"/>
  <c r="AD47" i="2"/>
  <c r="AE47" i="2"/>
  <c r="Z99" i="2"/>
  <c r="AA99" i="2"/>
  <c r="AB99" i="2"/>
  <c r="AC99" i="2"/>
  <c r="AD99" i="2"/>
  <c r="AE99" i="2"/>
  <c r="Z56" i="2"/>
  <c r="AA56" i="2"/>
  <c r="AB56" i="2"/>
  <c r="AC56" i="2"/>
  <c r="AD56" i="2"/>
  <c r="AE56" i="2"/>
  <c r="Z35" i="2"/>
  <c r="AA35" i="2"/>
  <c r="AB35" i="2"/>
  <c r="AC35" i="2"/>
  <c r="AD35" i="2"/>
  <c r="AE35" i="2"/>
  <c r="Z9" i="2"/>
  <c r="AA9" i="2"/>
  <c r="AB9" i="2"/>
  <c r="AC9" i="2"/>
  <c r="AD9" i="2"/>
  <c r="AE9" i="2"/>
  <c r="Z27" i="2"/>
  <c r="AA27" i="2"/>
  <c r="AB27" i="2"/>
  <c r="AC27" i="2"/>
  <c r="AD27" i="2"/>
  <c r="AE27" i="2"/>
  <c r="Z32" i="2"/>
  <c r="AA32" i="2"/>
  <c r="AB32" i="2"/>
  <c r="AC32" i="2"/>
  <c r="AD32" i="2"/>
  <c r="AE32" i="2"/>
  <c r="Z97" i="2"/>
  <c r="AA97" i="2"/>
  <c r="AB97" i="2"/>
  <c r="AC97" i="2"/>
  <c r="AD97" i="2"/>
  <c r="AE97" i="2"/>
  <c r="Z98" i="2"/>
  <c r="AA98" i="2"/>
  <c r="AB98" i="2"/>
  <c r="AC98" i="2"/>
  <c r="AD98" i="2"/>
  <c r="AE98" i="2"/>
  <c r="Z5" i="2"/>
  <c r="AA5" i="2"/>
  <c r="AB5" i="2"/>
  <c r="AC5" i="2"/>
  <c r="AD5" i="2"/>
  <c r="AE5" i="2"/>
  <c r="Z105" i="2"/>
  <c r="AA105" i="2"/>
  <c r="AB105" i="2"/>
  <c r="AC105" i="2"/>
  <c r="AD105" i="2"/>
  <c r="AE105" i="2"/>
  <c r="Z74" i="2"/>
  <c r="AA74" i="2"/>
  <c r="AB74" i="2"/>
  <c r="AC74" i="2"/>
  <c r="AD74" i="2"/>
  <c r="AE74" i="2"/>
  <c r="Z4" i="2"/>
  <c r="AA4" i="2"/>
  <c r="AB4" i="2"/>
  <c r="AC4" i="2"/>
  <c r="AD4" i="2"/>
  <c r="AE4" i="2"/>
  <c r="Z45" i="2"/>
  <c r="AA45" i="2"/>
  <c r="AB45" i="2"/>
  <c r="AC45" i="2"/>
  <c r="AD45" i="2"/>
  <c r="AE45" i="2"/>
  <c r="Z50" i="2"/>
  <c r="AA50" i="2"/>
  <c r="AB50" i="2"/>
  <c r="AC50" i="2"/>
  <c r="AD50" i="2"/>
  <c r="AE50" i="2"/>
  <c r="Z63" i="2"/>
  <c r="AA63" i="2"/>
  <c r="AB63" i="2"/>
  <c r="AC63" i="2"/>
  <c r="AD63" i="2"/>
  <c r="AE63" i="2"/>
  <c r="Z23" i="2"/>
  <c r="AA23" i="2"/>
  <c r="AB23" i="2"/>
  <c r="AC23" i="2"/>
  <c r="AD23" i="2"/>
  <c r="AE23" i="2"/>
  <c r="Z107" i="2"/>
  <c r="AA107" i="2"/>
  <c r="AB107" i="2"/>
  <c r="AC107" i="2"/>
  <c r="AD107" i="2"/>
  <c r="AE107" i="2"/>
  <c r="Z54" i="2"/>
  <c r="AA54" i="2"/>
  <c r="AB54" i="2"/>
  <c r="AC54" i="2"/>
  <c r="AD54" i="2"/>
  <c r="AE54" i="2"/>
  <c r="Z103" i="2"/>
  <c r="AA103" i="2"/>
  <c r="AB103" i="2"/>
  <c r="AC103" i="2"/>
  <c r="AD103" i="2"/>
  <c r="AE103" i="2"/>
  <c r="Z104" i="2"/>
  <c r="AA104" i="2"/>
  <c r="AB104" i="2"/>
  <c r="AC104" i="2"/>
  <c r="AD104" i="2"/>
  <c r="AE104" i="2"/>
  <c r="Z39" i="2"/>
  <c r="AA39" i="2"/>
  <c r="AB39" i="2"/>
  <c r="AC39" i="2"/>
  <c r="AD39" i="2"/>
  <c r="AE39" i="2"/>
  <c r="Z66" i="2"/>
  <c r="AA66" i="2"/>
  <c r="AB66" i="2"/>
  <c r="AC66" i="2"/>
  <c r="AD66" i="2"/>
  <c r="AE66" i="2"/>
  <c r="Z29" i="2"/>
  <c r="AA29" i="2"/>
  <c r="AB29" i="2"/>
  <c r="AC29" i="2"/>
  <c r="AD29" i="2"/>
  <c r="AE29" i="2"/>
  <c r="Z102" i="2"/>
  <c r="AA102" i="2"/>
  <c r="AB102" i="2"/>
  <c r="AC102" i="2"/>
  <c r="AD102" i="2"/>
  <c r="AE102" i="2"/>
  <c r="Z61" i="2"/>
  <c r="AA61" i="2"/>
  <c r="AB61" i="2"/>
  <c r="AC61" i="2"/>
  <c r="AD61" i="2"/>
  <c r="AE61" i="2"/>
  <c r="Z55" i="2"/>
  <c r="AA55" i="2"/>
  <c r="AB55" i="2"/>
  <c r="AC55" i="2"/>
  <c r="AD55" i="2"/>
  <c r="AE55" i="2"/>
  <c r="Z73" i="2"/>
  <c r="AA73" i="2"/>
  <c r="AB73" i="2"/>
  <c r="AC73" i="2"/>
  <c r="AD73" i="2"/>
  <c r="AE73" i="2"/>
  <c r="Z8" i="2"/>
  <c r="AA8" i="2"/>
  <c r="AB8" i="2"/>
  <c r="AC8" i="2"/>
  <c r="AD8" i="2"/>
  <c r="AE8" i="2"/>
  <c r="Z6" i="2"/>
  <c r="AA6" i="2"/>
  <c r="AB6" i="2"/>
  <c r="AC6" i="2"/>
  <c r="AD6" i="2"/>
  <c r="AE6" i="2"/>
  <c r="Z84" i="2"/>
  <c r="AA84" i="2"/>
  <c r="AB84" i="2"/>
  <c r="AC84" i="2"/>
  <c r="AD84" i="2"/>
  <c r="AE84" i="2"/>
  <c r="Z106" i="2"/>
  <c r="AA106" i="2"/>
  <c r="AB106" i="2"/>
  <c r="AC106" i="2"/>
  <c r="AD106" i="2"/>
  <c r="AE106" i="2"/>
  <c r="Z70" i="2"/>
  <c r="AA70" i="2"/>
  <c r="AB70" i="2"/>
  <c r="AC70" i="2"/>
  <c r="AD70" i="2"/>
  <c r="AE70" i="2"/>
  <c r="Z80" i="2"/>
  <c r="AA80" i="2"/>
  <c r="AB80" i="2"/>
  <c r="AC80" i="2"/>
  <c r="AD80" i="2"/>
  <c r="AE80" i="2"/>
  <c r="Z59" i="2"/>
  <c r="AA59" i="2"/>
  <c r="AB59" i="2"/>
  <c r="AC59" i="2"/>
  <c r="AD59" i="2"/>
  <c r="AE59" i="2"/>
  <c r="Z90" i="2"/>
  <c r="AA90" i="2"/>
  <c r="AB90" i="2"/>
  <c r="AC90" i="2"/>
  <c r="AD90" i="2"/>
  <c r="AE90" i="2"/>
  <c r="Z60" i="2"/>
  <c r="AA60" i="2"/>
  <c r="AB60" i="2"/>
  <c r="AC60" i="2"/>
  <c r="AD60" i="2"/>
  <c r="AE60" i="2"/>
  <c r="Z22" i="2"/>
  <c r="AA22" i="2"/>
  <c r="AB22" i="2"/>
  <c r="AC22" i="2"/>
  <c r="AD22" i="2"/>
  <c r="AE22" i="2"/>
  <c r="Z51" i="2"/>
  <c r="AA51" i="2"/>
  <c r="AB51" i="2"/>
  <c r="AC51" i="2"/>
  <c r="AD51" i="2"/>
  <c r="AE51" i="2"/>
  <c r="Z81" i="2"/>
  <c r="AA81" i="2"/>
  <c r="AB81" i="2"/>
  <c r="AC81" i="2"/>
  <c r="AD81" i="2"/>
  <c r="AE81" i="2"/>
  <c r="Z68" i="2"/>
  <c r="AA68" i="2"/>
  <c r="AB68" i="2"/>
  <c r="AC68" i="2"/>
  <c r="AD68" i="2"/>
  <c r="AE68" i="2"/>
  <c r="Z34" i="2"/>
  <c r="AA34" i="2"/>
  <c r="AB34" i="2"/>
  <c r="AC34" i="2"/>
  <c r="AD34" i="2"/>
  <c r="AE34" i="2"/>
  <c r="Z95" i="2"/>
  <c r="AA95" i="2"/>
  <c r="AB95" i="2"/>
  <c r="AC95" i="2"/>
  <c r="AD95" i="2"/>
  <c r="AE95" i="2"/>
  <c r="Z62" i="2"/>
  <c r="AA62" i="2"/>
  <c r="AB62" i="2"/>
  <c r="AC62" i="2"/>
  <c r="AD62" i="2"/>
  <c r="AE62" i="2"/>
  <c r="Z65" i="2"/>
  <c r="AA65" i="2"/>
  <c r="AB65" i="2"/>
  <c r="AC65" i="2"/>
  <c r="AD65" i="2"/>
  <c r="AE65" i="2"/>
  <c r="Z18" i="2"/>
  <c r="AA18" i="2"/>
  <c r="AB18" i="2"/>
  <c r="AC18" i="2"/>
  <c r="AD18" i="2"/>
  <c r="AE18" i="2"/>
  <c r="Z82" i="2"/>
  <c r="AA82" i="2"/>
  <c r="AB82" i="2"/>
  <c r="AC82" i="2"/>
  <c r="AD82" i="2"/>
  <c r="AE82" i="2"/>
  <c r="Z77" i="2"/>
  <c r="AA77" i="2"/>
  <c r="AB77" i="2"/>
  <c r="AC77" i="2"/>
  <c r="AD77" i="2"/>
  <c r="AE77" i="2"/>
  <c r="Z69" i="2"/>
  <c r="AA69" i="2"/>
  <c r="AB69" i="2"/>
  <c r="AC69" i="2"/>
  <c r="AD69" i="2"/>
  <c r="AE69" i="2"/>
  <c r="Z11" i="2"/>
  <c r="AA11" i="2"/>
  <c r="AB11" i="2"/>
  <c r="AC11" i="2"/>
  <c r="AD11" i="2"/>
  <c r="AE11" i="2"/>
  <c r="Z41" i="2"/>
  <c r="AA41" i="2"/>
  <c r="AB41" i="2"/>
  <c r="AC41" i="2"/>
  <c r="AD41" i="2"/>
  <c r="AE41" i="2"/>
  <c r="Z20" i="2"/>
  <c r="AA20" i="2"/>
  <c r="AB20" i="2"/>
  <c r="AC20" i="2"/>
  <c r="AD20" i="2"/>
  <c r="AE20" i="2"/>
  <c r="Z31" i="2"/>
  <c r="AA31" i="2"/>
  <c r="AB31" i="2"/>
  <c r="AC31" i="2"/>
  <c r="AD31" i="2"/>
  <c r="AE31" i="2"/>
  <c r="Z15" i="2"/>
  <c r="AA15" i="2"/>
  <c r="AB15" i="2"/>
  <c r="AC15" i="2"/>
  <c r="AD15" i="2"/>
  <c r="AE15" i="2"/>
  <c r="Z93" i="2"/>
  <c r="AA93" i="2"/>
  <c r="AB93" i="2"/>
  <c r="AC93" i="2"/>
  <c r="AD93" i="2"/>
  <c r="AE93" i="2"/>
  <c r="Z92" i="2"/>
  <c r="AA92" i="2"/>
  <c r="AB92" i="2"/>
  <c r="AC92" i="2"/>
  <c r="AD92" i="2"/>
  <c r="AE92" i="2"/>
  <c r="Z21" i="2"/>
  <c r="AA21" i="2"/>
  <c r="AB21" i="2"/>
  <c r="AC21" i="2"/>
  <c r="AD21" i="2"/>
  <c r="AE21" i="2"/>
  <c r="Z16" i="2"/>
  <c r="AA16" i="2"/>
  <c r="AB16" i="2"/>
  <c r="AC16" i="2"/>
  <c r="AD16" i="2"/>
  <c r="AE16" i="2"/>
  <c r="Z71" i="2"/>
  <c r="AA71" i="2"/>
  <c r="AB71" i="2"/>
  <c r="AC71" i="2"/>
  <c r="AD71" i="2"/>
  <c r="AE71" i="2"/>
  <c r="Z96" i="2"/>
  <c r="AA96" i="2"/>
  <c r="AB96" i="2"/>
  <c r="AC96" i="2"/>
  <c r="AD96" i="2"/>
  <c r="AE96" i="2"/>
  <c r="Z108" i="2"/>
  <c r="AA108" i="2"/>
  <c r="AB108" i="2"/>
  <c r="AC108" i="2"/>
  <c r="AD108" i="2"/>
  <c r="AE108" i="2"/>
  <c r="Z14" i="2"/>
  <c r="AA14" i="2"/>
  <c r="AB14" i="2"/>
  <c r="AC14" i="2"/>
  <c r="AD14" i="2"/>
  <c r="AE14" i="2"/>
  <c r="Z2" i="2"/>
  <c r="AA2" i="2"/>
  <c r="AB2" i="2"/>
  <c r="AC2" i="2"/>
  <c r="AD2" i="2"/>
  <c r="AE2" i="2"/>
  <c r="Z87" i="2"/>
  <c r="AA87" i="2"/>
  <c r="AB87" i="2"/>
  <c r="AC87" i="2"/>
  <c r="AD87" i="2"/>
  <c r="AE87" i="2"/>
  <c r="AE53" i="2"/>
  <c r="AD53" i="2"/>
  <c r="AC53" i="2"/>
  <c r="AB53" i="2"/>
  <c r="AA53" i="2"/>
  <c r="Z53" i="2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2" i="1"/>
  <c r="Y89" i="2"/>
  <c r="Y26" i="2"/>
  <c r="Y10" i="2"/>
  <c r="Y46" i="2"/>
  <c r="Y79" i="2"/>
  <c r="Y13" i="2"/>
  <c r="Y19" i="2"/>
  <c r="Y88" i="2"/>
  <c r="Y17" i="2"/>
  <c r="Y78" i="2"/>
  <c r="Y25" i="2"/>
  <c r="Y83" i="2"/>
  <c r="Y43" i="2"/>
  <c r="Y3" i="2"/>
  <c r="Y101" i="2"/>
  <c r="Y85" i="2"/>
  <c r="Y28" i="2"/>
  <c r="Y57" i="2"/>
  <c r="Y42" i="2"/>
  <c r="Y76" i="2"/>
  <c r="Y38" i="2"/>
  <c r="Y48" i="2"/>
  <c r="Y72" i="2"/>
  <c r="Y91" i="2"/>
  <c r="Y75" i="2"/>
  <c r="Y24" i="2"/>
  <c r="Y44" i="2"/>
  <c r="Y30" i="2"/>
  <c r="Y100" i="2"/>
  <c r="Y36" i="2"/>
  <c r="Y40" i="2"/>
  <c r="Y37" i="2"/>
  <c r="Y49" i="2"/>
  <c r="Y7" i="2"/>
  <c r="Y58" i="2"/>
  <c r="Y12" i="2"/>
  <c r="Y52" i="2"/>
  <c r="Y67" i="2"/>
  <c r="Y94" i="2"/>
  <c r="Y86" i="2"/>
  <c r="Y64" i="2"/>
  <c r="Y33" i="2"/>
  <c r="Y47" i="2"/>
  <c r="Y99" i="2"/>
  <c r="Y56" i="2"/>
  <c r="Y35" i="2"/>
  <c r="Y9" i="2"/>
  <c r="Y27" i="2"/>
  <c r="Y32" i="2"/>
  <c r="Y97" i="2"/>
  <c r="Y98" i="2"/>
  <c r="Y5" i="2"/>
  <c r="Y105" i="2"/>
  <c r="Y74" i="2"/>
  <c r="Y4" i="2"/>
  <c r="Y45" i="2"/>
  <c r="Y50" i="2"/>
  <c r="Y63" i="2"/>
  <c r="Y23" i="2"/>
  <c r="Y107" i="2"/>
  <c r="Y54" i="2"/>
  <c r="Y103" i="2"/>
  <c r="Y104" i="2"/>
  <c r="Y39" i="2"/>
  <c r="Y66" i="2"/>
  <c r="Y29" i="2"/>
  <c r="Y102" i="2"/>
  <c r="Y61" i="2"/>
  <c r="Y55" i="2"/>
  <c r="Y73" i="2"/>
  <c r="Y8" i="2"/>
  <c r="Y6" i="2"/>
  <c r="Y84" i="2"/>
  <c r="Y106" i="2"/>
  <c r="Y70" i="2"/>
  <c r="Y80" i="2"/>
  <c r="Y59" i="2"/>
  <c r="Y90" i="2"/>
  <c r="Y60" i="2"/>
  <c r="Y22" i="2"/>
  <c r="Y51" i="2"/>
  <c r="Y81" i="2"/>
  <c r="Y68" i="2"/>
  <c r="Y34" i="2"/>
  <c r="Y95" i="2"/>
  <c r="Y62" i="2"/>
  <c r="Y65" i="2"/>
  <c r="Y18" i="2"/>
  <c r="Y82" i="2"/>
  <c r="Y77" i="2"/>
  <c r="Y69" i="2"/>
  <c r="Y11" i="2"/>
  <c r="Y41" i="2"/>
  <c r="Y20" i="2"/>
  <c r="Y31" i="2"/>
  <c r="Y15" i="2"/>
  <c r="Y93" i="2"/>
  <c r="Y92" i="2"/>
  <c r="Y21" i="2"/>
  <c r="Y16" i="2"/>
  <c r="Y71" i="2"/>
  <c r="Y96" i="2"/>
  <c r="Y108" i="2"/>
  <c r="Y14" i="2"/>
  <c r="Y2" i="2"/>
  <c r="Y87" i="2"/>
  <c r="Y53" i="2"/>
  <c r="X89" i="2"/>
  <c r="X26" i="2"/>
  <c r="X10" i="2"/>
  <c r="X46" i="2"/>
  <c r="X79" i="2"/>
  <c r="X13" i="2"/>
  <c r="X19" i="2"/>
  <c r="X88" i="2"/>
  <c r="X17" i="2"/>
  <c r="X78" i="2"/>
  <c r="X25" i="2"/>
  <c r="X83" i="2"/>
  <c r="X43" i="2"/>
  <c r="X3" i="2"/>
  <c r="X101" i="2"/>
  <c r="X85" i="2"/>
  <c r="X28" i="2"/>
  <c r="X57" i="2"/>
  <c r="X42" i="2"/>
  <c r="X76" i="2"/>
  <c r="X38" i="2"/>
  <c r="X48" i="2"/>
  <c r="X72" i="2"/>
  <c r="X91" i="2"/>
  <c r="X75" i="2"/>
  <c r="X24" i="2"/>
  <c r="X44" i="2"/>
  <c r="X30" i="2"/>
  <c r="X100" i="2"/>
  <c r="X36" i="2"/>
  <c r="X40" i="2"/>
  <c r="X37" i="2"/>
  <c r="X49" i="2"/>
  <c r="X7" i="2"/>
  <c r="X58" i="2"/>
  <c r="X12" i="2"/>
  <c r="X52" i="2"/>
  <c r="X67" i="2"/>
  <c r="X94" i="2"/>
  <c r="X86" i="2"/>
  <c r="X64" i="2"/>
  <c r="X33" i="2"/>
  <c r="X47" i="2"/>
  <c r="X99" i="2"/>
  <c r="X56" i="2"/>
  <c r="X35" i="2"/>
  <c r="X9" i="2"/>
  <c r="X27" i="2"/>
  <c r="X32" i="2"/>
  <c r="X97" i="2"/>
  <c r="X98" i="2"/>
  <c r="X5" i="2"/>
  <c r="X105" i="2"/>
  <c r="X74" i="2"/>
  <c r="X4" i="2"/>
  <c r="X45" i="2"/>
  <c r="X50" i="2"/>
  <c r="X63" i="2"/>
  <c r="X23" i="2"/>
  <c r="X107" i="2"/>
  <c r="X54" i="2"/>
  <c r="X103" i="2"/>
  <c r="X104" i="2"/>
  <c r="X39" i="2"/>
  <c r="X66" i="2"/>
  <c r="X29" i="2"/>
  <c r="X102" i="2"/>
  <c r="X61" i="2"/>
  <c r="X55" i="2"/>
  <c r="X73" i="2"/>
  <c r="X8" i="2"/>
  <c r="X6" i="2"/>
  <c r="X84" i="2"/>
  <c r="X106" i="2"/>
  <c r="X70" i="2"/>
  <c r="X80" i="2"/>
  <c r="X59" i="2"/>
  <c r="X90" i="2"/>
  <c r="X60" i="2"/>
  <c r="X22" i="2"/>
  <c r="X51" i="2"/>
  <c r="X81" i="2"/>
  <c r="X68" i="2"/>
  <c r="X34" i="2"/>
  <c r="X95" i="2"/>
  <c r="X62" i="2"/>
  <c r="X65" i="2"/>
  <c r="X18" i="2"/>
  <c r="X82" i="2"/>
  <c r="X77" i="2"/>
  <c r="X69" i="2"/>
  <c r="X11" i="2"/>
  <c r="X41" i="2"/>
  <c r="X20" i="2"/>
  <c r="X31" i="2"/>
  <c r="X15" i="2"/>
  <c r="X93" i="2"/>
  <c r="X92" i="2"/>
  <c r="X21" i="2"/>
  <c r="X16" i="2"/>
  <c r="X71" i="2"/>
  <c r="X96" i="2"/>
  <c r="X108" i="2"/>
  <c r="X14" i="2"/>
  <c r="X2" i="2"/>
  <c r="X87" i="2"/>
  <c r="X53" i="2"/>
  <c r="W89" i="2"/>
  <c r="W26" i="2"/>
  <c r="W10" i="2"/>
  <c r="W46" i="2"/>
  <c r="W79" i="2"/>
  <c r="W13" i="2"/>
  <c r="W19" i="2"/>
  <c r="W88" i="2"/>
  <c r="W17" i="2"/>
  <c r="W78" i="2"/>
  <c r="W25" i="2"/>
  <c r="W83" i="2"/>
  <c r="W43" i="2"/>
  <c r="W3" i="2"/>
  <c r="W101" i="2"/>
  <c r="W85" i="2"/>
  <c r="W28" i="2"/>
  <c r="W57" i="2"/>
  <c r="W42" i="2"/>
  <c r="W76" i="2"/>
  <c r="W38" i="2"/>
  <c r="W48" i="2"/>
  <c r="W72" i="2"/>
  <c r="W91" i="2"/>
  <c r="W75" i="2"/>
  <c r="W24" i="2"/>
  <c r="W44" i="2"/>
  <c r="W30" i="2"/>
  <c r="W100" i="2"/>
  <c r="W36" i="2"/>
  <c r="W40" i="2"/>
  <c r="W37" i="2"/>
  <c r="W49" i="2"/>
  <c r="W7" i="2"/>
  <c r="W58" i="2"/>
  <c r="W12" i="2"/>
  <c r="W52" i="2"/>
  <c r="W67" i="2"/>
  <c r="W94" i="2"/>
  <c r="W86" i="2"/>
  <c r="W64" i="2"/>
  <c r="W33" i="2"/>
  <c r="W47" i="2"/>
  <c r="W99" i="2"/>
  <c r="W56" i="2"/>
  <c r="W35" i="2"/>
  <c r="W9" i="2"/>
  <c r="W27" i="2"/>
  <c r="W32" i="2"/>
  <c r="W97" i="2"/>
  <c r="W98" i="2"/>
  <c r="W5" i="2"/>
  <c r="W105" i="2"/>
  <c r="W74" i="2"/>
  <c r="W4" i="2"/>
  <c r="W45" i="2"/>
  <c r="W50" i="2"/>
  <c r="W63" i="2"/>
  <c r="W23" i="2"/>
  <c r="W107" i="2"/>
  <c r="W54" i="2"/>
  <c r="W103" i="2"/>
  <c r="W104" i="2"/>
  <c r="W39" i="2"/>
  <c r="W66" i="2"/>
  <c r="W29" i="2"/>
  <c r="W102" i="2"/>
  <c r="W61" i="2"/>
  <c r="W55" i="2"/>
  <c r="W73" i="2"/>
  <c r="W8" i="2"/>
  <c r="W6" i="2"/>
  <c r="W84" i="2"/>
  <c r="W106" i="2"/>
  <c r="W70" i="2"/>
  <c r="W80" i="2"/>
  <c r="W59" i="2"/>
  <c r="W90" i="2"/>
  <c r="W60" i="2"/>
  <c r="W22" i="2"/>
  <c r="W51" i="2"/>
  <c r="W81" i="2"/>
  <c r="W68" i="2"/>
  <c r="W34" i="2"/>
  <c r="W95" i="2"/>
  <c r="W62" i="2"/>
  <c r="W65" i="2"/>
  <c r="W18" i="2"/>
  <c r="W82" i="2"/>
  <c r="W77" i="2"/>
  <c r="W69" i="2"/>
  <c r="W11" i="2"/>
  <c r="W41" i="2"/>
  <c r="W20" i="2"/>
  <c r="W31" i="2"/>
  <c r="W15" i="2"/>
  <c r="W93" i="2"/>
  <c r="W92" i="2"/>
  <c r="W21" i="2"/>
  <c r="W16" i="2"/>
  <c r="W71" i="2"/>
  <c r="W96" i="2"/>
  <c r="W108" i="2"/>
  <c r="W14" i="2"/>
  <c r="W2" i="2"/>
  <c r="W87" i="2"/>
  <c r="W53" i="2"/>
  <c r="V89" i="2"/>
  <c r="V26" i="2"/>
  <c r="V10" i="2"/>
  <c r="V46" i="2"/>
  <c r="V79" i="2"/>
  <c r="V13" i="2"/>
  <c r="V19" i="2"/>
  <c r="V88" i="2"/>
  <c r="V17" i="2"/>
  <c r="V78" i="2"/>
  <c r="V25" i="2"/>
  <c r="V83" i="2"/>
  <c r="V43" i="2"/>
  <c r="V3" i="2"/>
  <c r="V101" i="2"/>
  <c r="V85" i="2"/>
  <c r="V28" i="2"/>
  <c r="V57" i="2"/>
  <c r="V42" i="2"/>
  <c r="V76" i="2"/>
  <c r="V38" i="2"/>
  <c r="V48" i="2"/>
  <c r="V72" i="2"/>
  <c r="V91" i="2"/>
  <c r="V75" i="2"/>
  <c r="V24" i="2"/>
  <c r="V44" i="2"/>
  <c r="V30" i="2"/>
  <c r="V100" i="2"/>
  <c r="V36" i="2"/>
  <c r="V40" i="2"/>
  <c r="V37" i="2"/>
  <c r="V49" i="2"/>
  <c r="V7" i="2"/>
  <c r="V58" i="2"/>
  <c r="V12" i="2"/>
  <c r="V52" i="2"/>
  <c r="V67" i="2"/>
  <c r="V94" i="2"/>
  <c r="V86" i="2"/>
  <c r="V64" i="2"/>
  <c r="V33" i="2"/>
  <c r="V47" i="2"/>
  <c r="V99" i="2"/>
  <c r="V56" i="2"/>
  <c r="V35" i="2"/>
  <c r="V9" i="2"/>
  <c r="V27" i="2"/>
  <c r="V32" i="2"/>
  <c r="V97" i="2"/>
  <c r="V98" i="2"/>
  <c r="V5" i="2"/>
  <c r="V105" i="2"/>
  <c r="V74" i="2"/>
  <c r="V4" i="2"/>
  <c r="V45" i="2"/>
  <c r="V50" i="2"/>
  <c r="V63" i="2"/>
  <c r="V23" i="2"/>
  <c r="V107" i="2"/>
  <c r="V54" i="2"/>
  <c r="V103" i="2"/>
  <c r="V104" i="2"/>
  <c r="V39" i="2"/>
  <c r="V66" i="2"/>
  <c r="V29" i="2"/>
  <c r="V102" i="2"/>
  <c r="V61" i="2"/>
  <c r="V55" i="2"/>
  <c r="V73" i="2"/>
  <c r="V8" i="2"/>
  <c r="V6" i="2"/>
  <c r="V84" i="2"/>
  <c r="V106" i="2"/>
  <c r="V70" i="2"/>
  <c r="V80" i="2"/>
  <c r="V59" i="2"/>
  <c r="V90" i="2"/>
  <c r="V60" i="2"/>
  <c r="V22" i="2"/>
  <c r="V51" i="2"/>
  <c r="V81" i="2"/>
  <c r="V68" i="2"/>
  <c r="V34" i="2"/>
  <c r="V95" i="2"/>
  <c r="V62" i="2"/>
  <c r="V65" i="2"/>
  <c r="V18" i="2"/>
  <c r="V82" i="2"/>
  <c r="V77" i="2"/>
  <c r="V69" i="2"/>
  <c r="V11" i="2"/>
  <c r="V41" i="2"/>
  <c r="V20" i="2"/>
  <c r="V31" i="2"/>
  <c r="V15" i="2"/>
  <c r="V93" i="2"/>
  <c r="V92" i="2"/>
  <c r="V21" i="2"/>
  <c r="V16" i="2"/>
  <c r="V71" i="2"/>
  <c r="V96" i="2"/>
  <c r="V108" i="2"/>
  <c r="V14" i="2"/>
  <c r="V2" i="2"/>
  <c r="V87" i="2"/>
  <c r="V53" i="2"/>
  <c r="U89" i="2"/>
  <c r="U26" i="2"/>
  <c r="U10" i="2"/>
  <c r="U46" i="2"/>
  <c r="U79" i="2"/>
  <c r="U13" i="2"/>
  <c r="U19" i="2"/>
  <c r="U88" i="2"/>
  <c r="U17" i="2"/>
  <c r="U78" i="2"/>
  <c r="U25" i="2"/>
  <c r="U83" i="2"/>
  <c r="U43" i="2"/>
  <c r="U3" i="2"/>
  <c r="U101" i="2"/>
  <c r="U85" i="2"/>
  <c r="U28" i="2"/>
  <c r="U57" i="2"/>
  <c r="U42" i="2"/>
  <c r="U76" i="2"/>
  <c r="U38" i="2"/>
  <c r="U48" i="2"/>
  <c r="U72" i="2"/>
  <c r="U91" i="2"/>
  <c r="U75" i="2"/>
  <c r="U24" i="2"/>
  <c r="U44" i="2"/>
  <c r="U30" i="2"/>
  <c r="U100" i="2"/>
  <c r="U36" i="2"/>
  <c r="U40" i="2"/>
  <c r="U37" i="2"/>
  <c r="U49" i="2"/>
  <c r="U7" i="2"/>
  <c r="U58" i="2"/>
  <c r="U12" i="2"/>
  <c r="U52" i="2"/>
  <c r="U67" i="2"/>
  <c r="U94" i="2"/>
  <c r="U86" i="2"/>
  <c r="U64" i="2"/>
  <c r="U33" i="2"/>
  <c r="U47" i="2"/>
  <c r="U99" i="2"/>
  <c r="U56" i="2"/>
  <c r="U35" i="2"/>
  <c r="U9" i="2"/>
  <c r="U27" i="2"/>
  <c r="U32" i="2"/>
  <c r="U97" i="2"/>
  <c r="U98" i="2"/>
  <c r="U5" i="2"/>
  <c r="U105" i="2"/>
  <c r="U74" i="2"/>
  <c r="U4" i="2"/>
  <c r="U45" i="2"/>
  <c r="U50" i="2"/>
  <c r="U63" i="2"/>
  <c r="U23" i="2"/>
  <c r="U107" i="2"/>
  <c r="U54" i="2"/>
  <c r="U103" i="2"/>
  <c r="U104" i="2"/>
  <c r="U39" i="2"/>
  <c r="U66" i="2"/>
  <c r="U29" i="2"/>
  <c r="U102" i="2"/>
  <c r="U61" i="2"/>
  <c r="U55" i="2"/>
  <c r="U73" i="2"/>
  <c r="U8" i="2"/>
  <c r="U6" i="2"/>
  <c r="U84" i="2"/>
  <c r="U106" i="2"/>
  <c r="U70" i="2"/>
  <c r="U80" i="2"/>
  <c r="U59" i="2"/>
  <c r="U90" i="2"/>
  <c r="U60" i="2"/>
  <c r="U22" i="2"/>
  <c r="U51" i="2"/>
  <c r="U81" i="2"/>
  <c r="U68" i="2"/>
  <c r="U34" i="2"/>
  <c r="U95" i="2"/>
  <c r="U62" i="2"/>
  <c r="U65" i="2"/>
  <c r="U18" i="2"/>
  <c r="U82" i="2"/>
  <c r="U77" i="2"/>
  <c r="U69" i="2"/>
  <c r="U11" i="2"/>
  <c r="U41" i="2"/>
  <c r="U20" i="2"/>
  <c r="U31" i="2"/>
  <c r="U15" i="2"/>
  <c r="U93" i="2"/>
  <c r="U92" i="2"/>
  <c r="U21" i="2"/>
  <c r="U16" i="2"/>
  <c r="U71" i="2"/>
  <c r="U96" i="2"/>
  <c r="U108" i="2"/>
  <c r="U14" i="2"/>
  <c r="U2" i="2"/>
  <c r="U87" i="2"/>
  <c r="U53" i="2"/>
</calcChain>
</file>

<file path=xl/sharedStrings.xml><?xml version="1.0" encoding="utf-8"?>
<sst xmlns="http://schemas.openxmlformats.org/spreadsheetml/2006/main" count="1263" uniqueCount="495">
  <si>
    <t>Player</t>
  </si>
  <si>
    <t>Team</t>
  </si>
  <si>
    <t>Rank</t>
  </si>
  <si>
    <t>Min</t>
  </si>
  <si>
    <t>Pts</t>
  </si>
  <si>
    <t>Reb</t>
  </si>
  <si>
    <t>Ast</t>
  </si>
  <si>
    <t>Stl</t>
  </si>
  <si>
    <t>Blk</t>
  </si>
  <si>
    <t>Tov</t>
  </si>
  <si>
    <t>Foul</t>
  </si>
  <si>
    <t>FP</t>
  </si>
  <si>
    <t>Cost</t>
  </si>
  <si>
    <t>Value</t>
  </si>
  <si>
    <t>ATL</t>
  </si>
  <si>
    <t>#11</t>
  </si>
  <si>
    <t>NY</t>
  </si>
  <si>
    <t>#20</t>
  </si>
  <si>
    <t>CHI</t>
  </si>
  <si>
    <t>#16</t>
  </si>
  <si>
    <t>LAC</t>
  </si>
  <si>
    <t>#6</t>
  </si>
  <si>
    <t>PHI</t>
  </si>
  <si>
    <t>#30</t>
  </si>
  <si>
    <t>OKC</t>
  </si>
  <si>
    <t>#3</t>
  </si>
  <si>
    <t>SAC</t>
  </si>
  <si>
    <t>#21</t>
  </si>
  <si>
    <t>BKN</t>
  </si>
  <si>
    <t>#25</t>
  </si>
  <si>
    <t xml:space="preserve">Russell Westbrook </t>
  </si>
  <si>
    <t xml:space="preserve">Kevin Durant </t>
  </si>
  <si>
    <t xml:space="preserve">DeMarcus Cousins </t>
  </si>
  <si>
    <t xml:space="preserve">Blake Griffin </t>
  </si>
  <si>
    <t xml:space="preserve">Jimmy Butler </t>
  </si>
  <si>
    <t xml:space="preserve">Brook Lopez </t>
  </si>
  <si>
    <t xml:space="preserve">Paul Millsap </t>
  </si>
  <si>
    <t xml:space="preserve">Chris Paul </t>
  </si>
  <si>
    <t xml:space="preserve">Rudy Gay </t>
  </si>
  <si>
    <t xml:space="preserve">Pau Gasol </t>
  </si>
  <si>
    <t xml:space="preserve">Carmelo Anthony </t>
  </si>
  <si>
    <t xml:space="preserve">Rajon Rondo </t>
  </si>
  <si>
    <t xml:space="preserve">Jeff Teague </t>
  </si>
  <si>
    <t xml:space="preserve">DeAndre Jordan </t>
  </si>
  <si>
    <t xml:space="preserve">Al Horford </t>
  </si>
  <si>
    <t xml:space="preserve">Thaddeus Young </t>
  </si>
  <si>
    <t xml:space="preserve">Robert Covington </t>
  </si>
  <si>
    <t xml:space="preserve">Derrick Rose </t>
  </si>
  <si>
    <t xml:space="preserve">Kristaps Porzingis </t>
  </si>
  <si>
    <t xml:space="preserve">Jarrett Jack </t>
  </si>
  <si>
    <t xml:space="preserve">Jahlil Okafor </t>
  </si>
  <si>
    <t>C, PHI)</t>
  </si>
  <si>
    <t xml:space="preserve">Omri Casspi </t>
  </si>
  <si>
    <t xml:space="preserve">Joe Johnson </t>
  </si>
  <si>
    <t xml:space="preserve">Nerlens Noel </t>
  </si>
  <si>
    <t xml:space="preserve">Serge Ibaka </t>
  </si>
  <si>
    <t xml:space="preserve">Nikola Mirotic </t>
  </si>
  <si>
    <t xml:space="preserve">Darren Collison </t>
  </si>
  <si>
    <t xml:space="preserve">Jerami Grant </t>
  </si>
  <si>
    <t xml:space="preserve">Thabo Sefolosha </t>
  </si>
  <si>
    <t xml:space="preserve">Dion Waiters </t>
  </si>
  <si>
    <t xml:space="preserve">Jamal Crawford </t>
  </si>
  <si>
    <t xml:space="preserve">Isaiah Canaan </t>
  </si>
  <si>
    <t xml:space="preserve">J.J. Redick </t>
  </si>
  <si>
    <t xml:space="preserve">Jose Calderon </t>
  </si>
  <si>
    <t xml:space="preserve">Arron Afflalo </t>
  </si>
  <si>
    <t xml:space="preserve">Kyle Korver </t>
  </si>
  <si>
    <t xml:space="preserve">Bojan Bogdanovic </t>
  </si>
  <si>
    <t xml:space="preserve">Kent Bazemore </t>
  </si>
  <si>
    <t xml:space="preserve">Marco Belinelli </t>
  </si>
  <si>
    <t xml:space="preserve">Robin Lopez </t>
  </si>
  <si>
    <t xml:space="preserve">Shane Larkin </t>
  </si>
  <si>
    <t xml:space="preserve">Enes Kanter </t>
  </si>
  <si>
    <t xml:space="preserve">Taj Gibson </t>
  </si>
  <si>
    <t xml:space="preserve">Joakim Noah </t>
  </si>
  <si>
    <t xml:space="preserve">Langston Galloway </t>
  </si>
  <si>
    <t xml:space="preserve">Kosta Koufos </t>
  </si>
  <si>
    <t xml:space="preserve">Hollis Thompson </t>
  </si>
  <si>
    <t xml:space="preserve">Ben McLemore </t>
  </si>
  <si>
    <t xml:space="preserve">Dennis Schroder </t>
  </si>
  <si>
    <t xml:space="preserve">Steven Adams </t>
  </si>
  <si>
    <t xml:space="preserve">Doug McDermott </t>
  </si>
  <si>
    <t xml:space="preserve">T.J. McConnell </t>
  </si>
  <si>
    <t xml:space="preserve">Andrea Bargnani </t>
  </si>
  <si>
    <t xml:space="preserve">Nik Stauskas </t>
  </si>
  <si>
    <t xml:space="preserve">Tony Wroten </t>
  </si>
  <si>
    <t xml:space="preserve">Andre Roberson </t>
  </si>
  <si>
    <t xml:space="preserve">Jerian Grant </t>
  </si>
  <si>
    <t xml:space="preserve">Josh Smith </t>
  </si>
  <si>
    <t xml:space="preserve">Lance Thomas </t>
  </si>
  <si>
    <t xml:space="preserve">D.J. Augustin </t>
  </si>
  <si>
    <t xml:space="preserve">Wesley Johnson </t>
  </si>
  <si>
    <t xml:space="preserve">Kevin Seraphin </t>
  </si>
  <si>
    <t xml:space="preserve">Tiago Splitter </t>
  </si>
  <si>
    <t xml:space="preserve">Tony Snell </t>
  </si>
  <si>
    <t xml:space="preserve">Thomas Robinson </t>
  </si>
  <si>
    <t xml:space="preserve">Luc Mbah a Moute </t>
  </si>
  <si>
    <t xml:space="preserve">Derrick Williams </t>
  </si>
  <si>
    <t xml:space="preserve">JaKarr Sampson </t>
  </si>
  <si>
    <t xml:space="preserve">Lamar Patterson </t>
  </si>
  <si>
    <t xml:space="preserve">Kirk Hinrich </t>
  </si>
  <si>
    <t xml:space="preserve">Nick Collison </t>
  </si>
  <si>
    <t xml:space="preserve">Austin Rivers </t>
  </si>
  <si>
    <t xml:space="preserve">Anthony Morrow </t>
  </si>
  <si>
    <t xml:space="preserve">Richaun Holmes </t>
  </si>
  <si>
    <t xml:space="preserve">Wayne Ellington </t>
  </si>
  <si>
    <t xml:space="preserve">Mike Scott </t>
  </si>
  <si>
    <t xml:space="preserve">Paul Pierce </t>
  </si>
  <si>
    <t xml:space="preserve">Kyle O'Quinn </t>
  </si>
  <si>
    <t xml:space="preserve">Sasha Vujacic </t>
  </si>
  <si>
    <t xml:space="preserve">Kyle Singler </t>
  </si>
  <si>
    <t xml:space="preserve">Cole Aldrich </t>
  </si>
  <si>
    <t xml:space="preserve">Justin Holiday </t>
  </si>
  <si>
    <t xml:space="preserve">Phil Pressey </t>
  </si>
  <si>
    <t xml:space="preserve">Markel Brown </t>
  </si>
  <si>
    <t xml:space="preserve">E'Twaun Moore </t>
  </si>
  <si>
    <t xml:space="preserve">Shelvin Mack </t>
  </si>
  <si>
    <t xml:space="preserve">Louis Amundson </t>
  </si>
  <si>
    <t xml:space="preserve">Lance Stephenson </t>
  </si>
  <si>
    <t xml:space="preserve">Quincy Acy </t>
  </si>
  <si>
    <t xml:space="preserve">Caron Butler </t>
  </si>
  <si>
    <t xml:space="preserve">Mike Muscala </t>
  </si>
  <si>
    <t xml:space="preserve">Pablo Prigioni </t>
  </si>
  <si>
    <t xml:space="preserve">Bobby Portis </t>
  </si>
  <si>
    <t xml:space="preserve">Christian Wood </t>
  </si>
  <si>
    <t xml:space="preserve">James Anderson </t>
  </si>
  <si>
    <t xml:space="preserve">Donald Sloan </t>
  </si>
  <si>
    <t xml:space="preserve">Cameron Bairstow </t>
  </si>
  <si>
    <t xml:space="preserve">Seth Curry </t>
  </si>
  <si>
    <t xml:space="preserve">Sergey Karasev </t>
  </si>
  <si>
    <t xml:space="preserve">Cleanthony Early </t>
  </si>
  <si>
    <t xml:space="preserve">Cameron Payne </t>
  </si>
  <si>
    <t xml:space="preserve">Mitch McGary </t>
  </si>
  <si>
    <t xml:space="preserve">Tim Hardaway Jr. </t>
  </si>
  <si>
    <t xml:space="preserve">Willie Cauley-Stein </t>
  </si>
  <si>
    <t>C, CHI)</t>
  </si>
  <si>
    <t xml:space="preserve">C.J. Wilcox </t>
  </si>
  <si>
    <t xml:space="preserve">Aaron Brooks </t>
  </si>
  <si>
    <t xml:space="preserve">Rondae Hollis-Jefferson </t>
  </si>
  <si>
    <t xml:space="preserve">Steve Novak </t>
  </si>
  <si>
    <t>FGM</t>
  </si>
  <si>
    <t>FGA</t>
  </si>
  <si>
    <t>FTM</t>
  </si>
  <si>
    <t>FTA</t>
  </si>
  <si>
    <t>3PM</t>
  </si>
  <si>
    <t>3PA</t>
  </si>
  <si>
    <t>Shots</t>
  </si>
  <si>
    <t>Goals</t>
  </si>
  <si>
    <t>PPG</t>
  </si>
  <si>
    <t>PPA</t>
  </si>
  <si>
    <t xml:space="preserve">Patrick Kane </t>
  </si>
  <si>
    <t>RW, CHI)</t>
  </si>
  <si>
    <t xml:space="preserve">Vladimir Tarasenko </t>
  </si>
  <si>
    <t>RW, STL)</t>
  </si>
  <si>
    <t xml:space="preserve">Max Pacioretty </t>
  </si>
  <si>
    <t>LW, MTL)</t>
  </si>
  <si>
    <t xml:space="preserve">Blake Wheeler </t>
  </si>
  <si>
    <t>RW, WPG)</t>
  </si>
  <si>
    <t xml:space="preserve">Gustav Nyquist </t>
  </si>
  <si>
    <t>RW, DET)</t>
  </si>
  <si>
    <t xml:space="preserve">Alex Ovechkin </t>
  </si>
  <si>
    <t>LW, WSH)</t>
  </si>
  <si>
    <t xml:space="preserve">Sean Monahan </t>
  </si>
  <si>
    <t>C, CGY)</t>
  </si>
  <si>
    <t xml:space="preserve">Tomas Tatar </t>
  </si>
  <si>
    <t>LW, DET)</t>
  </si>
  <si>
    <t xml:space="preserve">Alex Steen </t>
  </si>
  <si>
    <t>LW, STL)</t>
  </si>
  <si>
    <t xml:space="preserve">John Gaudreau </t>
  </si>
  <si>
    <t>LW, CGY)</t>
  </si>
  <si>
    <t xml:space="preserve">Evander Kane </t>
  </si>
  <si>
    <t>LW, BUF)</t>
  </si>
  <si>
    <t xml:space="preserve">James Neal </t>
  </si>
  <si>
    <t>RW, NSH)</t>
  </si>
  <si>
    <t xml:space="preserve">Evgeny Kuznetsov </t>
  </si>
  <si>
    <t>C, WSH)</t>
  </si>
  <si>
    <t xml:space="preserve">T.J. Oshie </t>
  </si>
  <si>
    <t>RW, WSH)</t>
  </si>
  <si>
    <t xml:space="preserve">Jakub Voracek </t>
  </si>
  <si>
    <t>RW, PHI)</t>
  </si>
  <si>
    <t xml:space="preserve">Bobby Ryan </t>
  </si>
  <si>
    <t>RW, OTT)</t>
  </si>
  <si>
    <t xml:space="preserve">Dustin Byfuglien </t>
  </si>
  <si>
    <t>D, WPG)</t>
  </si>
  <si>
    <t xml:space="preserve">Mark Stone </t>
  </si>
  <si>
    <t xml:space="preserve">Steven Stamkos </t>
  </si>
  <si>
    <t>C, TB)</t>
  </si>
  <si>
    <t xml:space="preserve">Erik Karlsson </t>
  </si>
  <si>
    <t>D, OTT)</t>
  </si>
  <si>
    <t xml:space="preserve">Justin Williams </t>
  </si>
  <si>
    <t xml:space="preserve">Tyler Johnson </t>
  </si>
  <si>
    <t xml:space="preserve">Wayne Simmonds </t>
  </si>
  <si>
    <t xml:space="preserve">Henrik Zetterberg </t>
  </si>
  <si>
    <t xml:space="preserve">Kevin Shattenkirk </t>
  </si>
  <si>
    <t>D, STL)</t>
  </si>
  <si>
    <t xml:space="preserve">Marian Hossa </t>
  </si>
  <si>
    <t xml:space="preserve">Nicklas Backstrom </t>
  </si>
  <si>
    <t xml:space="preserve">Andrew Ladd </t>
  </si>
  <si>
    <t>LW, WPG)</t>
  </si>
  <si>
    <t xml:space="preserve">Tomas Plekanec </t>
  </si>
  <si>
    <t>C, MTL)</t>
  </si>
  <si>
    <t xml:space="preserve">Michael Frolik </t>
  </si>
  <si>
    <t>RW, CGY)</t>
  </si>
  <si>
    <t xml:space="preserve">Mike Hoffman </t>
  </si>
  <si>
    <t>LW, OTT)</t>
  </si>
  <si>
    <t xml:space="preserve">Ryan O'Reilly </t>
  </si>
  <si>
    <t>C, BUF)</t>
  </si>
  <si>
    <t xml:space="preserve">Bryan Little </t>
  </si>
  <si>
    <t>C, WPG)</t>
  </si>
  <si>
    <t xml:space="preserve">Claude Giroux </t>
  </si>
  <si>
    <t xml:space="preserve">Kyle Turris </t>
  </si>
  <si>
    <t>C, OTT)</t>
  </si>
  <si>
    <t xml:space="preserve">Jack Eichel </t>
  </si>
  <si>
    <t xml:space="preserve">Nikita Kucherov </t>
  </si>
  <si>
    <t>RW, TB)</t>
  </si>
  <si>
    <t xml:space="preserve">Drew Stafford </t>
  </si>
  <si>
    <t xml:space="preserve">Jiri Hudler </t>
  </si>
  <si>
    <t xml:space="preserve">Pavel Datsyuk </t>
  </si>
  <si>
    <t>C, DET)</t>
  </si>
  <si>
    <t xml:space="preserve">Cam Atkinson </t>
  </si>
  <si>
    <t>RW, CBJ)</t>
  </si>
  <si>
    <t xml:space="preserve">Scott Hartnell </t>
  </si>
  <si>
    <t>LW, CBJ)</t>
  </si>
  <si>
    <t xml:space="preserve">Filip Forsberg </t>
  </si>
  <si>
    <t xml:space="preserve">Jaromir Jagr </t>
  </si>
  <si>
    <t>RW, FLA)</t>
  </si>
  <si>
    <t xml:space="preserve">Ryan Johansen </t>
  </si>
  <si>
    <t>C, CBJ)</t>
  </si>
  <si>
    <t xml:space="preserve">Justin Abdelkader </t>
  </si>
  <si>
    <t xml:space="preserve">Paul Stastny </t>
  </si>
  <si>
    <t>C, STL)</t>
  </si>
  <si>
    <t xml:space="preserve">Brandon Saad </t>
  </si>
  <si>
    <t xml:space="preserve">Brandon Dubinsky </t>
  </si>
  <si>
    <t xml:space="preserve">Marcus Johansson </t>
  </si>
  <si>
    <t xml:space="preserve">Boone Jenner </t>
  </si>
  <si>
    <t xml:space="preserve">David Backes </t>
  </si>
  <si>
    <t xml:space="preserve">Mark Scheifele </t>
  </si>
  <si>
    <t xml:space="preserve">Brandon Pirri </t>
  </si>
  <si>
    <t>LW, FLA)</t>
  </si>
  <si>
    <t xml:space="preserve">Mathieu Perreault </t>
  </si>
  <si>
    <t xml:space="preserve">Alex Pietrangelo </t>
  </si>
  <si>
    <t xml:space="preserve">Aleksander Barkov </t>
  </si>
  <si>
    <t>C, FLA)</t>
  </si>
  <si>
    <t xml:space="preserve">Nick Foligno </t>
  </si>
  <si>
    <t xml:space="preserve">Mark Giordano </t>
  </si>
  <si>
    <t>D, CGY)</t>
  </si>
  <si>
    <t xml:space="preserve">Jonathan Toews </t>
  </si>
  <si>
    <t xml:space="preserve">Brad Richards </t>
  </si>
  <si>
    <t xml:space="preserve">Craig Smith </t>
  </si>
  <si>
    <t xml:space="preserve">John Carlson </t>
  </si>
  <si>
    <t>D, WSH)</t>
  </si>
  <si>
    <t xml:space="preserve">Artemi Panarin </t>
  </si>
  <si>
    <t>LW, CHI)</t>
  </si>
  <si>
    <t xml:space="preserve">Mika Zibanejad </t>
  </si>
  <si>
    <t xml:space="preserve">Jonathan Huberdeau </t>
  </si>
  <si>
    <t xml:space="preserve">P.K. Subban </t>
  </si>
  <si>
    <t>D, MTL)</t>
  </si>
  <si>
    <t xml:space="preserve">Alex Galchenyuk </t>
  </si>
  <si>
    <t xml:space="preserve">Shea Weber </t>
  </si>
  <si>
    <t>D, NSH)</t>
  </si>
  <si>
    <t xml:space="preserve">Brayden Schenn </t>
  </si>
  <si>
    <t>LW, PHI)</t>
  </si>
  <si>
    <t xml:space="preserve">Cody Franson </t>
  </si>
  <si>
    <t>D, BUF)</t>
  </si>
  <si>
    <t xml:space="preserve">Troy Brouwer </t>
  </si>
  <si>
    <t xml:space="preserve">Dougie Hamilton </t>
  </si>
  <si>
    <t xml:space="preserve">Reilly Smith </t>
  </si>
  <si>
    <t xml:space="preserve">Teuvo Teravainen </t>
  </si>
  <si>
    <t xml:space="preserve">Mike Green </t>
  </si>
  <si>
    <t>D, DET)</t>
  </si>
  <si>
    <t xml:space="preserve">Brent Seabrook </t>
  </si>
  <si>
    <t>D, CHI)</t>
  </si>
  <si>
    <t xml:space="preserve">Roman Josi </t>
  </si>
  <si>
    <t xml:space="preserve">Darren Helm </t>
  </si>
  <si>
    <t xml:space="preserve">Alex Killorn </t>
  </si>
  <si>
    <t>LW, TB)</t>
  </si>
  <si>
    <t xml:space="preserve">Brian Gionta </t>
  </si>
  <si>
    <t>RW, BUF)</t>
  </si>
  <si>
    <t xml:space="preserve">Matt Moulson </t>
  </si>
  <si>
    <t xml:space="preserve">David Jones </t>
  </si>
  <si>
    <t xml:space="preserve">Tomas Fleischmann </t>
  </si>
  <si>
    <t xml:space="preserve">Jean-Gabriel Pageau </t>
  </si>
  <si>
    <t xml:space="preserve">Ryan Callahan </t>
  </si>
  <si>
    <t xml:space="preserve">Rasmus Ristolainen </t>
  </si>
  <si>
    <t xml:space="preserve">Dylan Larkin </t>
  </si>
  <si>
    <t xml:space="preserve">Riley Sheahan </t>
  </si>
  <si>
    <t xml:space="preserve">Victor Hedman </t>
  </si>
  <si>
    <t>D, TB)</t>
  </si>
  <si>
    <t xml:space="preserve">Jon Audy-Marchessault </t>
  </si>
  <si>
    <t xml:space="preserve">Duncan Keith </t>
  </si>
  <si>
    <t xml:space="preserve">Niklas Kronwall </t>
  </si>
  <si>
    <t xml:space="preserve">Jamie McGinn </t>
  </si>
  <si>
    <t xml:space="preserve">Dale Weise </t>
  </si>
  <si>
    <t>RW, MTL)</t>
  </si>
  <si>
    <t xml:space="preserve">Aaron Ekblad </t>
  </si>
  <si>
    <t>D, FLA)</t>
  </si>
  <si>
    <t xml:space="preserve">Sam Bennett </t>
  </si>
  <si>
    <t xml:space="preserve">Anton Stralman </t>
  </si>
  <si>
    <t xml:space="preserve">David Desharnais </t>
  </si>
  <si>
    <t xml:space="preserve">Vincent Trocheck </t>
  </si>
  <si>
    <t xml:space="preserve">Artem Anisimov </t>
  </si>
  <si>
    <t xml:space="preserve">Mikael Backlund </t>
  </si>
  <si>
    <t xml:space="preserve">Dennis Wideman </t>
  </si>
  <si>
    <t xml:space="preserve">Jonathan Drouin </t>
  </si>
  <si>
    <t xml:space="preserve">Andrei Markov </t>
  </si>
  <si>
    <t xml:space="preserve">Jori Lehtera </t>
  </si>
  <si>
    <t xml:space="preserve">Colton Parayko </t>
  </si>
  <si>
    <t xml:space="preserve">Seth Jones </t>
  </si>
  <si>
    <t xml:space="preserve">Jason Chimera </t>
  </si>
  <si>
    <t xml:space="preserve">Ryan Ellis </t>
  </si>
  <si>
    <t xml:space="preserve">Shayne Gostisbehere </t>
  </si>
  <si>
    <t>D, PHI)</t>
  </si>
  <si>
    <t xml:space="preserve">Sean Couturier </t>
  </si>
  <si>
    <t xml:space="preserve">Lars Eller </t>
  </si>
  <si>
    <t xml:space="preserve">Johan Larsson </t>
  </si>
  <si>
    <t xml:space="preserve">Matt Read </t>
  </si>
  <si>
    <t xml:space="preserve">Andrew Shaw </t>
  </si>
  <si>
    <t xml:space="preserve">Andre Burakovsky </t>
  </si>
  <si>
    <t xml:space="preserve">Nikolaj Ehlers </t>
  </si>
  <si>
    <t xml:space="preserve">Matt Niskanen </t>
  </si>
  <si>
    <t xml:space="preserve">Sven Andrighetto </t>
  </si>
  <si>
    <t xml:space="preserve">Michael Raffl </t>
  </si>
  <si>
    <t xml:space="preserve">Brian Boyle </t>
  </si>
  <si>
    <t xml:space="preserve">Zemgus Girgensons </t>
  </si>
  <si>
    <t xml:space="preserve">Jack Johnson </t>
  </si>
  <si>
    <t>D, CBJ)</t>
  </si>
  <si>
    <t xml:space="preserve">T.J. Brodie </t>
  </si>
  <si>
    <t xml:space="preserve">Jakub Kindl </t>
  </si>
  <si>
    <t xml:space="preserve">Vladislav Namestnikov </t>
  </si>
  <si>
    <t xml:space="preserve">Joe Colborne </t>
  </si>
  <si>
    <t xml:space="preserve">Mike Ribeiro </t>
  </si>
  <si>
    <t>C, NSH)</t>
  </si>
  <si>
    <t xml:space="preserve">Shane Prince </t>
  </si>
  <si>
    <t xml:space="preserve">Dmitrij Jaskin </t>
  </si>
  <si>
    <t xml:space="preserve">Jussi Jokinen </t>
  </si>
  <si>
    <t xml:space="preserve">Jeff Petry </t>
  </si>
  <si>
    <t xml:space="preserve">Michael Del Zotto </t>
  </si>
  <si>
    <t xml:space="preserve">Evgeny Medvedev </t>
  </si>
  <si>
    <t xml:space="preserve">Viktor Arvidsson </t>
  </si>
  <si>
    <t xml:space="preserve">Tomas Jurco </t>
  </si>
  <si>
    <t xml:space="preserve">Marko Dano </t>
  </si>
  <si>
    <t xml:space="preserve">William Karlsson </t>
  </si>
  <si>
    <t xml:space="preserve">Markus Granlund </t>
  </si>
  <si>
    <t xml:space="preserve">Stanislav Galiev </t>
  </si>
  <si>
    <t xml:space="preserve">Mason Raymond </t>
  </si>
  <si>
    <t xml:space="preserve">Valtteri Filppula </t>
  </si>
  <si>
    <t xml:space="preserve">Josh Jooris </t>
  </si>
  <si>
    <t xml:space="preserve">Brian Campbell </t>
  </si>
  <si>
    <t xml:space="preserve">Sam Reinhart </t>
  </si>
  <si>
    <t xml:space="preserve">Jason Garrison </t>
  </si>
  <si>
    <t xml:space="preserve">Calle Jarnkrok </t>
  </si>
  <si>
    <t xml:space="preserve">Zach Bogosian </t>
  </si>
  <si>
    <t xml:space="preserve">Dmitry Orlov </t>
  </si>
  <si>
    <t xml:space="preserve">David Savard </t>
  </si>
  <si>
    <t xml:space="preserve">Alex Chiasson </t>
  </si>
  <si>
    <t xml:space="preserve">Scottie Upshall </t>
  </si>
  <si>
    <t xml:space="preserve">Scott Gomez </t>
  </si>
  <si>
    <t xml:space="preserve">Pierre-Edouard Bellemare </t>
  </si>
  <si>
    <t xml:space="preserve">Paul Byron </t>
  </si>
  <si>
    <t xml:space="preserve">Brian Flynn </t>
  </si>
  <si>
    <t xml:space="preserve">J.T. Brown </t>
  </si>
  <si>
    <t xml:space="preserve">Cody Hodgson </t>
  </si>
  <si>
    <t>LW, NSH)</t>
  </si>
  <si>
    <t xml:space="preserve">Miikka Salomaki </t>
  </si>
  <si>
    <t xml:space="preserve">Matt Calvert </t>
  </si>
  <si>
    <t xml:space="preserve">Ryan Garbutt </t>
  </si>
  <si>
    <t xml:space="preserve">Alexander Burmistrov </t>
  </si>
  <si>
    <t xml:space="preserve">Scott Laughton </t>
  </si>
  <si>
    <t xml:space="preserve">Kevin Connauton </t>
  </si>
  <si>
    <t xml:space="preserve">David Rundblad </t>
  </si>
  <si>
    <t xml:space="preserve">Michael Ferland </t>
  </si>
  <si>
    <t xml:space="preserve">Cal O'Reilly </t>
  </si>
  <si>
    <t xml:space="preserve">Chris VandeVelde </t>
  </si>
  <si>
    <t xml:space="preserve">Jacob Trouba </t>
  </si>
  <si>
    <t xml:space="preserve">Tom Wilson </t>
  </si>
  <si>
    <t xml:space="preserve">Dave Bolland </t>
  </si>
  <si>
    <t xml:space="preserve">Joel Armia </t>
  </si>
  <si>
    <t xml:space="preserve">Karl Alzner </t>
  </si>
  <si>
    <t xml:space="preserve">Brooks Laich </t>
  </si>
  <si>
    <t xml:space="preserve">Carlo Colaiacovo </t>
  </si>
  <si>
    <t xml:space="preserve">Niklas Hjalmarsson </t>
  </si>
  <si>
    <t xml:space="preserve">Jay Bouwmeester </t>
  </si>
  <si>
    <t xml:space="preserve">Adam Lowry </t>
  </si>
  <si>
    <t xml:space="preserve">Curtis Lazar </t>
  </si>
  <si>
    <t xml:space="preserve">Trevor van Riemsdyk </t>
  </si>
  <si>
    <t xml:space="preserve">Ryan White </t>
  </si>
  <si>
    <t xml:space="preserve">David Legwand </t>
  </si>
  <si>
    <t xml:space="preserve">R.J. Umberger </t>
  </si>
  <si>
    <t xml:space="preserve">Nate Schmidt </t>
  </si>
  <si>
    <t xml:space="preserve">Chris Thorburn </t>
  </si>
  <si>
    <t xml:space="preserve">Mattias Ekholm </t>
  </si>
  <si>
    <t xml:space="preserve">Logan Shaw </t>
  </si>
  <si>
    <t xml:space="preserve">Luke Glendening </t>
  </si>
  <si>
    <t xml:space="preserve">Robby Fabbri </t>
  </si>
  <si>
    <t xml:space="preserve">Nathan Beaulieu </t>
  </si>
  <si>
    <t xml:space="preserve">Daniel Carr </t>
  </si>
  <si>
    <t xml:space="preserve">Christian Thomas </t>
  </si>
  <si>
    <t xml:space="preserve">Derek MacKenzie </t>
  </si>
  <si>
    <t xml:space="preserve">Jay Beagle </t>
  </si>
  <si>
    <t xml:space="preserve">Danny DeKeyser </t>
  </si>
  <si>
    <t xml:space="preserve">Chris Wideman </t>
  </si>
  <si>
    <t xml:space="preserve">Alexander Wennberg </t>
  </si>
  <si>
    <t xml:space="preserve">Davis Drewiske </t>
  </si>
  <si>
    <t xml:space="preserve">Magnus Paajarvi </t>
  </si>
  <si>
    <t xml:space="preserve">Toby Enstrom </t>
  </si>
  <si>
    <t xml:space="preserve">Marcus Kruger </t>
  </si>
  <si>
    <t xml:space="preserve">Marcus Foligno </t>
  </si>
  <si>
    <t xml:space="preserve">Erik Gudbranson </t>
  </si>
  <si>
    <t xml:space="preserve">Braydon Coburn </t>
  </si>
  <si>
    <t xml:space="preserve">Petteri Lindbohm </t>
  </si>
  <si>
    <t xml:space="preserve">Ryan Murray </t>
  </si>
  <si>
    <t xml:space="preserve">Kyle Brodziak </t>
  </si>
  <si>
    <t xml:space="preserve">Nicolas Deslauriers </t>
  </si>
  <si>
    <t xml:space="preserve">Tyler Myers </t>
  </si>
  <si>
    <t xml:space="preserve">Cody Ceci </t>
  </si>
  <si>
    <t xml:space="preserve">Dmitry Kulikov </t>
  </si>
  <si>
    <t xml:space="preserve">Andrew Copp </t>
  </si>
  <si>
    <t xml:space="preserve">Bryan Bickell </t>
  </si>
  <si>
    <t xml:space="preserve">Andrew Bodnarchuk </t>
  </si>
  <si>
    <t xml:space="preserve">Paul Postma </t>
  </si>
  <si>
    <t xml:space="preserve">Matt Stajan </t>
  </si>
  <si>
    <t xml:space="preserve">Zack Smith </t>
  </si>
  <si>
    <t xml:space="preserve">Connor Brickley </t>
  </si>
  <si>
    <t xml:space="preserve">Austin Watson </t>
  </si>
  <si>
    <t xml:space="preserve">Robert Bortuzzo </t>
  </si>
  <si>
    <t xml:space="preserve">Nikita Nesterov </t>
  </si>
  <si>
    <t xml:space="preserve">Marc Methot </t>
  </si>
  <si>
    <t xml:space="preserve">Quinton Howden </t>
  </si>
  <si>
    <t xml:space="preserve">Aaron Ness </t>
  </si>
  <si>
    <t xml:space="preserve">David Dziurzynski </t>
  </si>
  <si>
    <t xml:space="preserve">Brandon Bollig </t>
  </si>
  <si>
    <t xml:space="preserve">Steven Kampfer </t>
  </si>
  <si>
    <t xml:space="preserve">Patrick Wiercioch </t>
  </si>
  <si>
    <t xml:space="preserve">Eric Nystrom </t>
  </si>
  <si>
    <t xml:space="preserve">Jake McCabe </t>
  </si>
  <si>
    <t xml:space="preserve">Matt Carle </t>
  </si>
  <si>
    <t xml:space="preserve">Carl Gunnarsson </t>
  </si>
  <si>
    <t xml:space="preserve">Kerby Rychel </t>
  </si>
  <si>
    <t xml:space="preserve">David Clarkson </t>
  </si>
  <si>
    <t xml:space="preserve">Andrej Sustr </t>
  </si>
  <si>
    <t xml:space="preserve">Brandon Manning </t>
  </si>
  <si>
    <t xml:space="preserve">Ben Chiarot </t>
  </si>
  <si>
    <t xml:space="preserve">Jared Cowen </t>
  </si>
  <si>
    <t xml:space="preserve">Tom Gilbert </t>
  </si>
  <si>
    <t xml:space="preserve">Gregory Campbell </t>
  </si>
  <si>
    <t xml:space="preserve">Chris Neil </t>
  </si>
  <si>
    <t xml:space="preserve">Tye McGinn </t>
  </si>
  <si>
    <t xml:space="preserve">Shawn Thornton </t>
  </si>
  <si>
    <t xml:space="preserve">Radko Gudas </t>
  </si>
  <si>
    <t xml:space="preserve">Jonathan Ericsson </t>
  </si>
  <si>
    <t xml:space="preserve">Andrew Desjardins </t>
  </si>
  <si>
    <t xml:space="preserve">Colton Sissons </t>
  </si>
  <si>
    <t xml:space="preserve">Andrew MacDonald </t>
  </si>
  <si>
    <t xml:space="preserve">Brendan Smith </t>
  </si>
  <si>
    <t xml:space="preserve">Josh Gorges </t>
  </si>
  <si>
    <t xml:space="preserve">Alexei Emelin </t>
  </si>
  <si>
    <t xml:space="preserve">Willie Mitchell </t>
  </si>
  <si>
    <t xml:space="preserve">Paul Gaustad </t>
  </si>
  <si>
    <t xml:space="preserve">Nick Schultz </t>
  </si>
  <si>
    <t xml:space="preserve">Barret Jackman </t>
  </si>
  <si>
    <t xml:space="preserve">Adam Pardy </t>
  </si>
  <si>
    <t xml:space="preserve">Ryan Reaves </t>
  </si>
  <si>
    <t xml:space="preserve">Michal Rozsival </t>
  </si>
  <si>
    <t xml:space="preserve">Joakim Andersson </t>
  </si>
  <si>
    <t xml:space="preserve">Greg Pateryn </t>
  </si>
  <si>
    <t xml:space="preserve">Alexey Marchenko </t>
  </si>
  <si>
    <t xml:space="preserve">Michael Chaput </t>
  </si>
  <si>
    <t xml:space="preserve">Michael Latta </t>
  </si>
  <si>
    <t xml:space="preserve">Mark Borowiecki </t>
  </si>
  <si>
    <t xml:space="preserve">Mark Stuart </t>
  </si>
  <si>
    <t xml:space="preserve">Anthony Peluso </t>
  </si>
  <si>
    <t xml:space="preserve">Taylor Chorney </t>
  </si>
  <si>
    <t xml:space="preserve">Mike Weber </t>
  </si>
  <si>
    <t xml:space="preserve">Deryk Engelland </t>
  </si>
  <si>
    <t xml:space="preserve">Fedor Tyutin </t>
  </si>
  <si>
    <t xml:space="preserve">Dalton Prout </t>
  </si>
  <si>
    <t xml:space="preserve">Chris Brown </t>
  </si>
  <si>
    <t xml:space="preserve">Jarred Tinordi </t>
  </si>
  <si>
    <t xml:space="preserve">Brandon Mashinter </t>
  </si>
  <si>
    <t xml:space="preserve">Anthony Bitetto </t>
  </si>
  <si>
    <t xml:space="preserve">Ladislav Smid </t>
  </si>
  <si>
    <t xml:space="preserve">Connor Hellebuyck </t>
  </si>
  <si>
    <t xml:space="preserve">Brian Elliott </t>
  </si>
  <si>
    <t xml:space="preserve">Philipp Grubauer </t>
  </si>
  <si>
    <t xml:space="preserve">Pekka Rinne </t>
  </si>
  <si>
    <t xml:space="preserve">Petr Mrazek </t>
  </si>
  <si>
    <t xml:space="preserve">Ben Bishop </t>
  </si>
  <si>
    <t xml:space="preserve">Michal Neuvirth </t>
  </si>
  <si>
    <t xml:space="preserve">Karri Ramo </t>
  </si>
  <si>
    <t xml:space="preserve">Craig Anderson </t>
  </si>
  <si>
    <t xml:space="preserve">Scott Darling </t>
  </si>
  <si>
    <t xml:space="preserve">Dustin Tokarski </t>
  </si>
  <si>
    <t xml:space="preserve">Al Montoya </t>
  </si>
  <si>
    <t xml:space="preserve">Chad Johnson </t>
  </si>
  <si>
    <t xml:space="preserve">Curtis McElhinney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</si>
</sst>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topLeftCell="A2" workbookViewId="0">
      <selection activeCell="AE2" sqref="AE2:AE109"/>
    </sheetView>
  </sheetViews>
  <sheetFormatPr defaultRowHeight="15" x14ac:dyDescent="0.25"/>
  <cols>
    <col min="1" max="1" width="22.5703125" customWidth="1"/>
    <col min="3" max="3" width="0" hidden="1" customWidth="1"/>
    <col min="4" max="14" width="5.5703125" customWidth="1"/>
    <col min="15" max="20" width="0" hidden="1" customWidth="1"/>
  </cols>
  <sheetData>
    <row r="1" spans="1:3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>
        <v>10</v>
      </c>
      <c r="AE1" s="2">
        <v>11</v>
      </c>
    </row>
    <row r="2" spans="1:31" x14ac:dyDescent="0.25">
      <c r="A2" t="s">
        <v>30</v>
      </c>
      <c r="B2" t="s">
        <v>14</v>
      </c>
      <c r="C2" t="s">
        <v>15</v>
      </c>
      <c r="D2">
        <v>35.799999999999997</v>
      </c>
      <c r="E2">
        <v>24.4</v>
      </c>
      <c r="F2">
        <v>8.5</v>
      </c>
      <c r="G2">
        <v>19.399999999999999</v>
      </c>
      <c r="H2">
        <v>5.8</v>
      </c>
      <c r="I2">
        <v>6.9</v>
      </c>
      <c r="J2">
        <v>1.5</v>
      </c>
      <c r="K2">
        <v>4.5999999999999996</v>
      </c>
      <c r="L2">
        <v>5.8</v>
      </c>
      <c r="M2">
        <v>8.1</v>
      </c>
      <c r="N2">
        <v>1.9</v>
      </c>
      <c r="O2">
        <v>0.4</v>
      </c>
      <c r="P2">
        <v>3.9</v>
      </c>
      <c r="Q2">
        <v>2.6</v>
      </c>
      <c r="R2">
        <v>44.21</v>
      </c>
      <c r="S2" s="1">
        <v>10800</v>
      </c>
      <c r="T2">
        <v>4.09</v>
      </c>
      <c r="U2">
        <f>D2+E2+G2+L2+F2</f>
        <v>93.899999999999991</v>
      </c>
      <c r="V2">
        <f>G2+L2</f>
        <v>25.2</v>
      </c>
      <c r="W2">
        <f>G2+L2+E2+F2</f>
        <v>58.099999999999994</v>
      </c>
      <c r="X2">
        <f>G2+L2+E2</f>
        <v>49.599999999999994</v>
      </c>
      <c r="Y2">
        <f>G2+E2</f>
        <v>43.8</v>
      </c>
      <c r="Z2">
        <f>L2+N2+E2</f>
        <v>32.099999999999994</v>
      </c>
      <c r="AA2">
        <f>G2+L2+N2+E2</f>
        <v>51.5</v>
      </c>
      <c r="AB2">
        <f>I2+L2+N2+F2+E2</f>
        <v>47.5</v>
      </c>
      <c r="AC2">
        <f>G2+K2+L2+N2+F2+E2</f>
        <v>64.599999999999994</v>
      </c>
      <c r="AD2">
        <f>G2+L2+N2+F2+J2+E2</f>
        <v>61.499999999999993</v>
      </c>
      <c r="AE2">
        <f>G2+K2+L2+N2+F2+J2+E2</f>
        <v>66.099999999999994</v>
      </c>
    </row>
    <row r="3" spans="1:31" x14ac:dyDescent="0.25">
      <c r="A3" t="s">
        <v>31</v>
      </c>
      <c r="B3" t="s">
        <v>14</v>
      </c>
      <c r="C3" t="s">
        <v>15</v>
      </c>
      <c r="D3">
        <v>36.4</v>
      </c>
      <c r="E3">
        <v>27.7</v>
      </c>
      <c r="F3">
        <v>10.199999999999999</v>
      </c>
      <c r="G3">
        <v>20.3</v>
      </c>
      <c r="H3">
        <v>6.9</v>
      </c>
      <c r="I3">
        <v>7.7</v>
      </c>
      <c r="J3">
        <v>2.2999999999999998</v>
      </c>
      <c r="K3">
        <v>5.2</v>
      </c>
      <c r="L3">
        <v>8</v>
      </c>
      <c r="M3">
        <v>4</v>
      </c>
      <c r="N3">
        <v>1</v>
      </c>
      <c r="O3">
        <v>1</v>
      </c>
      <c r="P3">
        <v>3.1</v>
      </c>
      <c r="Q3">
        <v>2.4</v>
      </c>
      <c r="R3">
        <v>44.2</v>
      </c>
      <c r="S3" s="1">
        <v>10300</v>
      </c>
      <c r="T3">
        <v>4.29</v>
      </c>
      <c r="U3">
        <f t="shared" ref="U3:U66" si="0">D3+E3+G3+L3+F3</f>
        <v>102.6</v>
      </c>
      <c r="V3">
        <f t="shared" ref="V3:V66" si="1">G3+L3</f>
        <v>28.3</v>
      </c>
      <c r="W3">
        <f t="shared" ref="W3:W66" si="2">G3+L3+E3+F3</f>
        <v>66.2</v>
      </c>
      <c r="X3">
        <f t="shared" ref="X3:X66" si="3">G3+L3+E3</f>
        <v>56</v>
      </c>
      <c r="Y3">
        <f t="shared" ref="Y3:Y66" si="4">G3+E3</f>
        <v>48</v>
      </c>
      <c r="Z3">
        <f t="shared" ref="Z3:Z66" si="5">L3+N3+E3</f>
        <v>36.700000000000003</v>
      </c>
      <c r="AA3">
        <f t="shared" ref="AA3:AA66" si="6">G3+L3+N3+E3</f>
        <v>57</v>
      </c>
      <c r="AB3">
        <f t="shared" ref="AB3:AB66" si="7">I3+L3+N3+F3+E3</f>
        <v>54.599999999999994</v>
      </c>
      <c r="AC3">
        <f t="shared" ref="AC3:AC66" si="8">G3+K3+L3+N3+F3+E3</f>
        <v>72.400000000000006</v>
      </c>
      <c r="AD3">
        <f t="shared" ref="AD3:AD66" si="9">G3+L3+N3+F3+J3+E3</f>
        <v>69.5</v>
      </c>
      <c r="AE3">
        <f t="shared" ref="AE3:AE66" si="10">G3+K3+L3+N3+F3+J3+E3</f>
        <v>74.7</v>
      </c>
    </row>
    <row r="4" spans="1:31" x14ac:dyDescent="0.25">
      <c r="A4" t="s">
        <v>32</v>
      </c>
      <c r="B4" t="s">
        <v>16</v>
      </c>
      <c r="C4" t="s">
        <v>17</v>
      </c>
      <c r="D4">
        <v>36.4</v>
      </c>
      <c r="E4">
        <v>22.5</v>
      </c>
      <c r="F4">
        <v>8.1999999999999993</v>
      </c>
      <c r="G4">
        <v>17.600000000000001</v>
      </c>
      <c r="H4">
        <v>5.8</v>
      </c>
      <c r="I4">
        <v>7.7</v>
      </c>
      <c r="J4">
        <v>0.9</v>
      </c>
      <c r="K4">
        <v>3.3</v>
      </c>
      <c r="L4">
        <v>9.8000000000000007</v>
      </c>
      <c r="M4">
        <v>3</v>
      </c>
      <c r="N4">
        <v>0.9</v>
      </c>
      <c r="O4">
        <v>1.6</v>
      </c>
      <c r="P4">
        <v>3</v>
      </c>
      <c r="Q4">
        <v>3.4</v>
      </c>
      <c r="R4">
        <v>40.76</v>
      </c>
      <c r="S4" s="1">
        <v>9800</v>
      </c>
      <c r="T4">
        <v>4.16</v>
      </c>
      <c r="U4">
        <f t="shared" si="0"/>
        <v>94.5</v>
      </c>
      <c r="V4">
        <f t="shared" si="1"/>
        <v>27.400000000000002</v>
      </c>
      <c r="W4">
        <f t="shared" si="2"/>
        <v>58.100000000000009</v>
      </c>
      <c r="X4">
        <f t="shared" si="3"/>
        <v>49.900000000000006</v>
      </c>
      <c r="Y4">
        <f t="shared" si="4"/>
        <v>40.1</v>
      </c>
      <c r="Z4">
        <f t="shared" si="5"/>
        <v>33.200000000000003</v>
      </c>
      <c r="AA4">
        <f t="shared" si="6"/>
        <v>50.8</v>
      </c>
      <c r="AB4">
        <f t="shared" si="7"/>
        <v>49.099999999999994</v>
      </c>
      <c r="AC4">
        <f t="shared" si="8"/>
        <v>62.3</v>
      </c>
      <c r="AD4">
        <f t="shared" si="9"/>
        <v>59.9</v>
      </c>
      <c r="AE4">
        <f t="shared" si="10"/>
        <v>63.199999999999996</v>
      </c>
    </row>
    <row r="5" spans="1:31" x14ac:dyDescent="0.25">
      <c r="A5" t="s">
        <v>33</v>
      </c>
      <c r="B5" t="s">
        <v>18</v>
      </c>
      <c r="C5" t="s">
        <v>19</v>
      </c>
      <c r="D5">
        <v>37.299999999999997</v>
      </c>
      <c r="E5">
        <v>23.7</v>
      </c>
      <c r="F5">
        <v>9</v>
      </c>
      <c r="G5">
        <v>18.399999999999999</v>
      </c>
      <c r="H5">
        <v>5</v>
      </c>
      <c r="I5">
        <v>6.9</v>
      </c>
      <c r="J5">
        <v>0.5</v>
      </c>
      <c r="K5">
        <v>1.6</v>
      </c>
      <c r="L5">
        <v>8.4</v>
      </c>
      <c r="M5">
        <v>4.0999999999999996</v>
      </c>
      <c r="N5">
        <v>1.1000000000000001</v>
      </c>
      <c r="O5">
        <v>0.7</v>
      </c>
      <c r="P5">
        <v>2.8</v>
      </c>
      <c r="Q5">
        <v>3</v>
      </c>
      <c r="R5">
        <v>40.729999999999997</v>
      </c>
      <c r="S5" s="1">
        <v>9300</v>
      </c>
      <c r="T5">
        <v>4.38</v>
      </c>
      <c r="U5">
        <f t="shared" si="0"/>
        <v>96.800000000000011</v>
      </c>
      <c r="V5">
        <f t="shared" si="1"/>
        <v>26.799999999999997</v>
      </c>
      <c r="W5">
        <f t="shared" si="2"/>
        <v>59.5</v>
      </c>
      <c r="X5">
        <f t="shared" si="3"/>
        <v>50.5</v>
      </c>
      <c r="Y5">
        <f t="shared" si="4"/>
        <v>42.099999999999994</v>
      </c>
      <c r="Z5">
        <f t="shared" si="5"/>
        <v>33.200000000000003</v>
      </c>
      <c r="AA5">
        <f t="shared" si="6"/>
        <v>51.599999999999994</v>
      </c>
      <c r="AB5">
        <f t="shared" si="7"/>
        <v>49.1</v>
      </c>
      <c r="AC5">
        <f t="shared" si="8"/>
        <v>62.2</v>
      </c>
      <c r="AD5">
        <f t="shared" si="9"/>
        <v>61.099999999999994</v>
      </c>
      <c r="AE5">
        <f t="shared" si="10"/>
        <v>62.7</v>
      </c>
    </row>
    <row r="6" spans="1:31" x14ac:dyDescent="0.25">
      <c r="A6" t="s">
        <v>34</v>
      </c>
      <c r="B6" t="s">
        <v>20</v>
      </c>
      <c r="C6" t="s">
        <v>21</v>
      </c>
      <c r="D6">
        <v>37.200000000000003</v>
      </c>
      <c r="E6">
        <v>21.8</v>
      </c>
      <c r="F6">
        <v>7.6</v>
      </c>
      <c r="G6">
        <v>16.600000000000001</v>
      </c>
      <c r="H6">
        <v>5.4</v>
      </c>
      <c r="I6">
        <v>6.6</v>
      </c>
      <c r="J6">
        <v>1.6</v>
      </c>
      <c r="K6">
        <v>4.5</v>
      </c>
      <c r="L6">
        <v>5.2</v>
      </c>
      <c r="M6">
        <v>4.2</v>
      </c>
      <c r="N6">
        <v>1.4</v>
      </c>
      <c r="O6">
        <v>0.6</v>
      </c>
      <c r="P6">
        <v>2.1</v>
      </c>
      <c r="Q6">
        <v>2.1</v>
      </c>
      <c r="R6">
        <v>36.24</v>
      </c>
      <c r="S6" s="1">
        <v>8200</v>
      </c>
      <c r="T6">
        <v>4.42</v>
      </c>
      <c r="U6">
        <f t="shared" si="0"/>
        <v>88.399999999999991</v>
      </c>
      <c r="V6">
        <f t="shared" si="1"/>
        <v>21.8</v>
      </c>
      <c r="W6">
        <f t="shared" si="2"/>
        <v>51.2</v>
      </c>
      <c r="X6">
        <f t="shared" si="3"/>
        <v>43.6</v>
      </c>
      <c r="Y6">
        <f t="shared" si="4"/>
        <v>38.400000000000006</v>
      </c>
      <c r="Z6">
        <f t="shared" si="5"/>
        <v>28.4</v>
      </c>
      <c r="AA6">
        <f t="shared" si="6"/>
        <v>45</v>
      </c>
      <c r="AB6">
        <f t="shared" si="7"/>
        <v>42.6</v>
      </c>
      <c r="AC6">
        <f t="shared" si="8"/>
        <v>57.099999999999994</v>
      </c>
      <c r="AD6">
        <f t="shared" si="9"/>
        <v>54.2</v>
      </c>
      <c r="AE6">
        <f t="shared" si="10"/>
        <v>58.7</v>
      </c>
    </row>
    <row r="7" spans="1:31" x14ac:dyDescent="0.25">
      <c r="A7" t="s">
        <v>35</v>
      </c>
      <c r="B7" t="s">
        <v>22</v>
      </c>
      <c r="C7" t="s">
        <v>23</v>
      </c>
      <c r="D7">
        <v>34</v>
      </c>
      <c r="E7">
        <v>18.5</v>
      </c>
      <c r="F7">
        <v>7.3</v>
      </c>
      <c r="G7">
        <v>15.1</v>
      </c>
      <c r="H7">
        <v>4.0999999999999996</v>
      </c>
      <c r="I7">
        <v>5</v>
      </c>
      <c r="J7">
        <v>0</v>
      </c>
      <c r="K7">
        <v>0.3</v>
      </c>
      <c r="L7">
        <v>9.3000000000000007</v>
      </c>
      <c r="M7">
        <v>1.9</v>
      </c>
      <c r="N7">
        <v>0.7</v>
      </c>
      <c r="O7">
        <v>2.2000000000000002</v>
      </c>
      <c r="P7">
        <v>2.2000000000000002</v>
      </c>
      <c r="Q7">
        <v>3.1</v>
      </c>
      <c r="R7">
        <v>36.11</v>
      </c>
      <c r="S7" s="1">
        <v>8300</v>
      </c>
      <c r="T7">
        <v>4.3499999999999996</v>
      </c>
      <c r="U7">
        <f t="shared" si="0"/>
        <v>84.199999999999989</v>
      </c>
      <c r="V7">
        <f t="shared" si="1"/>
        <v>24.4</v>
      </c>
      <c r="W7">
        <f t="shared" si="2"/>
        <v>50.199999999999996</v>
      </c>
      <c r="X7">
        <f t="shared" si="3"/>
        <v>42.9</v>
      </c>
      <c r="Y7">
        <f t="shared" si="4"/>
        <v>33.6</v>
      </c>
      <c r="Z7">
        <f t="shared" si="5"/>
        <v>28.5</v>
      </c>
      <c r="AA7">
        <f t="shared" si="6"/>
        <v>43.599999999999994</v>
      </c>
      <c r="AB7">
        <f t="shared" si="7"/>
        <v>40.799999999999997</v>
      </c>
      <c r="AC7">
        <f t="shared" si="8"/>
        <v>51.2</v>
      </c>
      <c r="AD7">
        <f t="shared" si="9"/>
        <v>50.9</v>
      </c>
      <c r="AE7">
        <f t="shared" si="10"/>
        <v>51.2</v>
      </c>
    </row>
    <row r="8" spans="1:31" x14ac:dyDescent="0.25">
      <c r="A8" t="s">
        <v>36</v>
      </c>
      <c r="B8" t="s">
        <v>24</v>
      </c>
      <c r="C8" t="s">
        <v>25</v>
      </c>
      <c r="D8">
        <v>32.700000000000003</v>
      </c>
      <c r="E8">
        <v>17</v>
      </c>
      <c r="F8">
        <v>6.4</v>
      </c>
      <c r="G8">
        <v>13.4</v>
      </c>
      <c r="H8">
        <v>3.6</v>
      </c>
      <c r="I8">
        <v>4.5999999999999996</v>
      </c>
      <c r="J8">
        <v>1</v>
      </c>
      <c r="K8">
        <v>2.6</v>
      </c>
      <c r="L8">
        <v>8.8000000000000007</v>
      </c>
      <c r="M8">
        <v>3.1</v>
      </c>
      <c r="N8">
        <v>1.6</v>
      </c>
      <c r="O8">
        <v>1.2</v>
      </c>
      <c r="P8">
        <v>2.1</v>
      </c>
      <c r="Q8">
        <v>2.7</v>
      </c>
      <c r="R8">
        <v>35.71</v>
      </c>
      <c r="S8" s="1">
        <v>8400</v>
      </c>
      <c r="T8">
        <v>4.25</v>
      </c>
      <c r="U8">
        <f t="shared" si="0"/>
        <v>78.300000000000011</v>
      </c>
      <c r="V8">
        <f t="shared" si="1"/>
        <v>22.200000000000003</v>
      </c>
      <c r="W8">
        <f t="shared" si="2"/>
        <v>45.6</v>
      </c>
      <c r="X8">
        <f t="shared" si="3"/>
        <v>39.200000000000003</v>
      </c>
      <c r="Y8">
        <f t="shared" si="4"/>
        <v>30.4</v>
      </c>
      <c r="Z8">
        <f t="shared" si="5"/>
        <v>27.4</v>
      </c>
      <c r="AA8">
        <f t="shared" si="6"/>
        <v>40.800000000000004</v>
      </c>
      <c r="AB8">
        <f t="shared" si="7"/>
        <v>38.4</v>
      </c>
      <c r="AC8">
        <f t="shared" si="8"/>
        <v>49.800000000000004</v>
      </c>
      <c r="AD8">
        <f t="shared" si="9"/>
        <v>48.2</v>
      </c>
      <c r="AE8">
        <f t="shared" si="10"/>
        <v>50.800000000000004</v>
      </c>
    </row>
    <row r="9" spans="1:31" x14ac:dyDescent="0.25">
      <c r="A9" t="s">
        <v>37</v>
      </c>
      <c r="B9" t="s">
        <v>18</v>
      </c>
      <c r="C9" t="s">
        <v>19</v>
      </c>
      <c r="D9">
        <v>31.5</v>
      </c>
      <c r="E9">
        <v>17.899999999999999</v>
      </c>
      <c r="F9">
        <v>6.4</v>
      </c>
      <c r="G9">
        <v>13.7</v>
      </c>
      <c r="H9">
        <v>4.9000000000000004</v>
      </c>
      <c r="I9">
        <v>5.6</v>
      </c>
      <c r="J9">
        <v>1.2</v>
      </c>
      <c r="K9">
        <v>3.1</v>
      </c>
      <c r="L9">
        <v>3.8</v>
      </c>
      <c r="M9">
        <v>6.4</v>
      </c>
      <c r="N9">
        <v>1.8</v>
      </c>
      <c r="O9">
        <v>0.3</v>
      </c>
      <c r="P9">
        <v>2.8</v>
      </c>
      <c r="Q9">
        <v>2.4</v>
      </c>
      <c r="R9">
        <v>33.46</v>
      </c>
      <c r="S9" s="1">
        <v>8600</v>
      </c>
      <c r="T9">
        <v>3.89</v>
      </c>
      <c r="U9">
        <f t="shared" si="0"/>
        <v>73.3</v>
      </c>
      <c r="V9">
        <f t="shared" si="1"/>
        <v>17.5</v>
      </c>
      <c r="W9">
        <f t="shared" si="2"/>
        <v>41.8</v>
      </c>
      <c r="X9">
        <f t="shared" si="3"/>
        <v>35.4</v>
      </c>
      <c r="Y9">
        <f t="shared" si="4"/>
        <v>31.599999999999998</v>
      </c>
      <c r="Z9">
        <f t="shared" si="5"/>
        <v>23.5</v>
      </c>
      <c r="AA9">
        <f t="shared" si="6"/>
        <v>37.200000000000003</v>
      </c>
      <c r="AB9">
        <f t="shared" si="7"/>
        <v>35.5</v>
      </c>
      <c r="AC9">
        <f t="shared" si="8"/>
        <v>46.7</v>
      </c>
      <c r="AD9">
        <f t="shared" si="9"/>
        <v>44.8</v>
      </c>
      <c r="AE9">
        <f t="shared" si="10"/>
        <v>47.900000000000006</v>
      </c>
    </row>
    <row r="10" spans="1:31" x14ac:dyDescent="0.25">
      <c r="A10" t="s">
        <v>38</v>
      </c>
      <c r="B10" t="s">
        <v>16</v>
      </c>
      <c r="C10" t="s">
        <v>17</v>
      </c>
      <c r="D10">
        <v>36</v>
      </c>
      <c r="E10">
        <v>20.399999999999999</v>
      </c>
      <c r="F10">
        <v>7.9</v>
      </c>
      <c r="G10">
        <v>16.2</v>
      </c>
      <c r="H10">
        <v>3.9</v>
      </c>
      <c r="I10">
        <v>4.5999999999999996</v>
      </c>
      <c r="J10">
        <v>1.1000000000000001</v>
      </c>
      <c r="K10">
        <v>3.2</v>
      </c>
      <c r="L10">
        <v>6.8</v>
      </c>
      <c r="M10">
        <v>3.1</v>
      </c>
      <c r="N10">
        <v>0.9</v>
      </c>
      <c r="O10">
        <v>0.3</v>
      </c>
      <c r="P10">
        <v>2.2000000000000002</v>
      </c>
      <c r="Q10">
        <v>2.9</v>
      </c>
      <c r="R10">
        <v>33.409999999999997</v>
      </c>
      <c r="S10" s="1">
        <v>7100</v>
      </c>
      <c r="T10">
        <v>4.71</v>
      </c>
      <c r="U10">
        <f t="shared" si="0"/>
        <v>87.3</v>
      </c>
      <c r="V10">
        <f t="shared" si="1"/>
        <v>23</v>
      </c>
      <c r="W10">
        <f t="shared" si="2"/>
        <v>51.3</v>
      </c>
      <c r="X10">
        <f t="shared" si="3"/>
        <v>43.4</v>
      </c>
      <c r="Y10">
        <f t="shared" si="4"/>
        <v>36.599999999999994</v>
      </c>
      <c r="Z10">
        <f t="shared" si="5"/>
        <v>28.099999999999998</v>
      </c>
      <c r="AA10">
        <f t="shared" si="6"/>
        <v>44.3</v>
      </c>
      <c r="AB10">
        <f t="shared" si="7"/>
        <v>40.599999999999994</v>
      </c>
      <c r="AC10">
        <f t="shared" si="8"/>
        <v>55.4</v>
      </c>
      <c r="AD10">
        <f t="shared" si="9"/>
        <v>53.3</v>
      </c>
      <c r="AE10">
        <f t="shared" si="10"/>
        <v>56.5</v>
      </c>
    </row>
    <row r="11" spans="1:31" x14ac:dyDescent="0.25">
      <c r="A11" t="s">
        <v>39</v>
      </c>
      <c r="B11" t="s">
        <v>20</v>
      </c>
      <c r="C11" t="s">
        <v>21</v>
      </c>
      <c r="D11">
        <v>30.3</v>
      </c>
      <c r="E11">
        <v>15.5</v>
      </c>
      <c r="F11">
        <v>6</v>
      </c>
      <c r="G11">
        <v>13.3</v>
      </c>
      <c r="H11">
        <v>3.3</v>
      </c>
      <c r="I11">
        <v>4.5</v>
      </c>
      <c r="J11">
        <v>0</v>
      </c>
      <c r="K11">
        <v>0.4</v>
      </c>
      <c r="L11">
        <v>9.3000000000000007</v>
      </c>
      <c r="M11">
        <v>2</v>
      </c>
      <c r="N11">
        <v>0.6</v>
      </c>
      <c r="O11">
        <v>1.7</v>
      </c>
      <c r="P11">
        <v>1.5</v>
      </c>
      <c r="Q11">
        <v>2.6</v>
      </c>
      <c r="R11">
        <v>32.76</v>
      </c>
      <c r="S11" s="1">
        <v>8500</v>
      </c>
      <c r="T11">
        <v>3.85</v>
      </c>
      <c r="U11">
        <f t="shared" si="0"/>
        <v>74.399999999999991</v>
      </c>
      <c r="V11">
        <f t="shared" si="1"/>
        <v>22.6</v>
      </c>
      <c r="W11">
        <f t="shared" si="2"/>
        <v>44.1</v>
      </c>
      <c r="X11">
        <f t="shared" si="3"/>
        <v>38.1</v>
      </c>
      <c r="Y11">
        <f t="shared" si="4"/>
        <v>28.8</v>
      </c>
      <c r="Z11">
        <f t="shared" si="5"/>
        <v>25.4</v>
      </c>
      <c r="AA11">
        <f t="shared" si="6"/>
        <v>38.700000000000003</v>
      </c>
      <c r="AB11">
        <f t="shared" si="7"/>
        <v>35.9</v>
      </c>
      <c r="AC11">
        <f t="shared" si="8"/>
        <v>45.1</v>
      </c>
      <c r="AD11">
        <f t="shared" si="9"/>
        <v>44.7</v>
      </c>
      <c r="AE11">
        <f t="shared" si="10"/>
        <v>45.1</v>
      </c>
    </row>
    <row r="12" spans="1:31" x14ac:dyDescent="0.25">
      <c r="A12" t="s">
        <v>40</v>
      </c>
      <c r="B12" t="s">
        <v>26</v>
      </c>
      <c r="C12" t="s">
        <v>27</v>
      </c>
      <c r="D12">
        <v>33</v>
      </c>
      <c r="E12">
        <v>19.2</v>
      </c>
      <c r="F12">
        <v>7.2</v>
      </c>
      <c r="G12">
        <v>16.7</v>
      </c>
      <c r="H12">
        <v>4</v>
      </c>
      <c r="I12">
        <v>4.5999999999999996</v>
      </c>
      <c r="J12">
        <v>1.6</v>
      </c>
      <c r="K12">
        <v>4.4000000000000004</v>
      </c>
      <c r="L12">
        <v>5.7</v>
      </c>
      <c r="M12">
        <v>3.4</v>
      </c>
      <c r="N12">
        <v>1</v>
      </c>
      <c r="O12">
        <v>0.6</v>
      </c>
      <c r="P12">
        <v>2.2000000000000002</v>
      </c>
      <c r="Q12">
        <v>2.5</v>
      </c>
      <c r="R12">
        <v>32.14</v>
      </c>
      <c r="S12" s="1">
        <v>8200</v>
      </c>
      <c r="T12">
        <v>3.92</v>
      </c>
      <c r="U12">
        <f t="shared" si="0"/>
        <v>81.800000000000011</v>
      </c>
      <c r="V12">
        <f t="shared" si="1"/>
        <v>22.4</v>
      </c>
      <c r="W12">
        <f t="shared" si="2"/>
        <v>48.8</v>
      </c>
      <c r="X12">
        <f t="shared" si="3"/>
        <v>41.599999999999994</v>
      </c>
      <c r="Y12">
        <f t="shared" si="4"/>
        <v>35.9</v>
      </c>
      <c r="Z12">
        <f t="shared" si="5"/>
        <v>25.9</v>
      </c>
      <c r="AA12">
        <f t="shared" si="6"/>
        <v>42.599999999999994</v>
      </c>
      <c r="AB12">
        <f t="shared" si="7"/>
        <v>37.700000000000003</v>
      </c>
      <c r="AC12">
        <f t="shared" si="8"/>
        <v>54.2</v>
      </c>
      <c r="AD12">
        <f t="shared" si="9"/>
        <v>51.399999999999991</v>
      </c>
      <c r="AE12">
        <f t="shared" si="10"/>
        <v>55.8</v>
      </c>
    </row>
    <row r="13" spans="1:31" x14ac:dyDescent="0.25">
      <c r="A13" t="s">
        <v>41</v>
      </c>
      <c r="B13" t="s">
        <v>16</v>
      </c>
      <c r="C13" t="s">
        <v>17</v>
      </c>
      <c r="D13">
        <v>34.6</v>
      </c>
      <c r="E13">
        <v>12</v>
      </c>
      <c r="F13">
        <v>4.7</v>
      </c>
      <c r="G13">
        <v>10.8</v>
      </c>
      <c r="H13">
        <v>1.5</v>
      </c>
      <c r="I13">
        <v>3.1</v>
      </c>
      <c r="J13">
        <v>0.8</v>
      </c>
      <c r="K13">
        <v>2.2999999999999998</v>
      </c>
      <c r="L13">
        <v>4.7</v>
      </c>
      <c r="M13">
        <v>8.5</v>
      </c>
      <c r="N13">
        <v>1.8</v>
      </c>
      <c r="O13">
        <v>0.3</v>
      </c>
      <c r="P13">
        <v>3.2</v>
      </c>
      <c r="Q13">
        <v>2.4</v>
      </c>
      <c r="R13">
        <v>31.39</v>
      </c>
      <c r="S13" s="1">
        <v>8400</v>
      </c>
      <c r="T13">
        <v>3.74</v>
      </c>
      <c r="U13">
        <f t="shared" si="0"/>
        <v>66.800000000000011</v>
      </c>
      <c r="V13">
        <f t="shared" si="1"/>
        <v>15.5</v>
      </c>
      <c r="W13">
        <f t="shared" si="2"/>
        <v>32.200000000000003</v>
      </c>
      <c r="X13">
        <f t="shared" si="3"/>
        <v>27.5</v>
      </c>
      <c r="Y13">
        <f t="shared" si="4"/>
        <v>22.8</v>
      </c>
      <c r="Z13">
        <f t="shared" si="5"/>
        <v>18.5</v>
      </c>
      <c r="AA13">
        <f t="shared" si="6"/>
        <v>29.3</v>
      </c>
      <c r="AB13">
        <f t="shared" si="7"/>
        <v>26.3</v>
      </c>
      <c r="AC13">
        <f t="shared" si="8"/>
        <v>36.299999999999997</v>
      </c>
      <c r="AD13">
        <f t="shared" si="9"/>
        <v>34.799999999999997</v>
      </c>
      <c r="AE13">
        <f t="shared" si="10"/>
        <v>37.1</v>
      </c>
    </row>
    <row r="14" spans="1:31" x14ac:dyDescent="0.25">
      <c r="A14" t="s">
        <v>42</v>
      </c>
      <c r="B14" t="s">
        <v>24</v>
      </c>
      <c r="C14" t="s">
        <v>25</v>
      </c>
      <c r="D14">
        <v>30.5</v>
      </c>
      <c r="E14">
        <v>16.5</v>
      </c>
      <c r="F14">
        <v>5.5</v>
      </c>
      <c r="G14">
        <v>12.3</v>
      </c>
      <c r="H14">
        <v>4.4000000000000004</v>
      </c>
      <c r="I14">
        <v>5.3</v>
      </c>
      <c r="J14">
        <v>1.5</v>
      </c>
      <c r="K14">
        <v>3.3</v>
      </c>
      <c r="L14">
        <v>3.1</v>
      </c>
      <c r="M14">
        <v>6.9</v>
      </c>
      <c r="N14">
        <v>1.3</v>
      </c>
      <c r="O14">
        <v>0.3</v>
      </c>
      <c r="P14">
        <v>2.5</v>
      </c>
      <c r="Q14">
        <v>2.5</v>
      </c>
      <c r="R14">
        <v>31.27</v>
      </c>
      <c r="S14" s="1">
        <v>6800</v>
      </c>
      <c r="T14">
        <v>4.5999999999999996</v>
      </c>
      <c r="U14">
        <f t="shared" si="0"/>
        <v>67.900000000000006</v>
      </c>
      <c r="V14">
        <f t="shared" si="1"/>
        <v>15.4</v>
      </c>
      <c r="W14">
        <f t="shared" si="2"/>
        <v>37.4</v>
      </c>
      <c r="X14">
        <f t="shared" si="3"/>
        <v>31.9</v>
      </c>
      <c r="Y14">
        <f t="shared" si="4"/>
        <v>28.8</v>
      </c>
      <c r="Z14">
        <f t="shared" si="5"/>
        <v>20.9</v>
      </c>
      <c r="AA14">
        <f t="shared" si="6"/>
        <v>33.200000000000003</v>
      </c>
      <c r="AB14">
        <f t="shared" si="7"/>
        <v>31.700000000000003</v>
      </c>
      <c r="AC14">
        <f t="shared" si="8"/>
        <v>42</v>
      </c>
      <c r="AD14">
        <f t="shared" si="9"/>
        <v>40.200000000000003</v>
      </c>
      <c r="AE14">
        <f t="shared" si="10"/>
        <v>43.5</v>
      </c>
    </row>
    <row r="15" spans="1:31" x14ac:dyDescent="0.25">
      <c r="A15" t="s">
        <v>43</v>
      </c>
      <c r="B15" t="s">
        <v>18</v>
      </c>
      <c r="C15" t="s">
        <v>19</v>
      </c>
      <c r="D15">
        <v>34.4</v>
      </c>
      <c r="E15">
        <v>10.8</v>
      </c>
      <c r="F15">
        <v>4.2</v>
      </c>
      <c r="G15">
        <v>6.8</v>
      </c>
      <c r="H15">
        <v>1.9</v>
      </c>
      <c r="I15">
        <v>4.8</v>
      </c>
      <c r="J15">
        <v>0</v>
      </c>
      <c r="K15">
        <v>0</v>
      </c>
      <c r="L15">
        <v>12.5</v>
      </c>
      <c r="M15">
        <v>0.7</v>
      </c>
      <c r="N15">
        <v>0.6</v>
      </c>
      <c r="O15">
        <v>2.2000000000000002</v>
      </c>
      <c r="P15">
        <v>1.2</v>
      </c>
      <c r="Q15">
        <v>3.5</v>
      </c>
      <c r="R15">
        <v>31.25</v>
      </c>
      <c r="S15" s="1">
        <v>7500</v>
      </c>
      <c r="T15">
        <v>4.17</v>
      </c>
      <c r="U15">
        <f t="shared" si="0"/>
        <v>68.7</v>
      </c>
      <c r="V15">
        <f t="shared" si="1"/>
        <v>19.3</v>
      </c>
      <c r="W15">
        <f t="shared" si="2"/>
        <v>34.300000000000004</v>
      </c>
      <c r="X15">
        <f t="shared" si="3"/>
        <v>30.1</v>
      </c>
      <c r="Y15">
        <f t="shared" si="4"/>
        <v>17.600000000000001</v>
      </c>
      <c r="Z15">
        <f t="shared" si="5"/>
        <v>23.9</v>
      </c>
      <c r="AA15">
        <f t="shared" si="6"/>
        <v>30.700000000000003</v>
      </c>
      <c r="AB15">
        <f t="shared" si="7"/>
        <v>32.900000000000006</v>
      </c>
      <c r="AC15">
        <f t="shared" si="8"/>
        <v>34.900000000000006</v>
      </c>
      <c r="AD15">
        <f t="shared" si="9"/>
        <v>34.900000000000006</v>
      </c>
      <c r="AE15">
        <f t="shared" si="10"/>
        <v>34.900000000000006</v>
      </c>
    </row>
    <row r="16" spans="1:31" x14ac:dyDescent="0.25">
      <c r="A16" t="s">
        <v>44</v>
      </c>
      <c r="B16" t="s">
        <v>24</v>
      </c>
      <c r="C16" t="s">
        <v>25</v>
      </c>
      <c r="D16">
        <v>31.8</v>
      </c>
      <c r="E16">
        <v>15.6</v>
      </c>
      <c r="F16">
        <v>6.2</v>
      </c>
      <c r="G16">
        <v>12.2</v>
      </c>
      <c r="H16">
        <v>3</v>
      </c>
      <c r="I16">
        <v>3.6</v>
      </c>
      <c r="J16">
        <v>0.9</v>
      </c>
      <c r="K16">
        <v>2.6</v>
      </c>
      <c r="L16">
        <v>7.9</v>
      </c>
      <c r="M16">
        <v>2.5</v>
      </c>
      <c r="N16">
        <v>0.7</v>
      </c>
      <c r="O16">
        <v>1.3</v>
      </c>
      <c r="P16">
        <v>1.6</v>
      </c>
      <c r="Q16">
        <v>2.5</v>
      </c>
      <c r="R16">
        <v>31.23</v>
      </c>
      <c r="S16" s="1">
        <v>7000</v>
      </c>
      <c r="T16">
        <v>4.46</v>
      </c>
      <c r="U16">
        <f t="shared" si="0"/>
        <v>73.7</v>
      </c>
      <c r="V16">
        <f t="shared" si="1"/>
        <v>20.100000000000001</v>
      </c>
      <c r="W16">
        <f t="shared" si="2"/>
        <v>41.900000000000006</v>
      </c>
      <c r="X16">
        <f t="shared" si="3"/>
        <v>35.700000000000003</v>
      </c>
      <c r="Y16">
        <f t="shared" si="4"/>
        <v>27.799999999999997</v>
      </c>
      <c r="Z16">
        <f t="shared" si="5"/>
        <v>24.2</v>
      </c>
      <c r="AA16">
        <f t="shared" si="6"/>
        <v>36.4</v>
      </c>
      <c r="AB16">
        <f t="shared" si="7"/>
        <v>34</v>
      </c>
      <c r="AC16">
        <f t="shared" si="8"/>
        <v>45.199999999999996</v>
      </c>
      <c r="AD16">
        <f t="shared" si="9"/>
        <v>43.5</v>
      </c>
      <c r="AE16">
        <f t="shared" si="10"/>
        <v>46.099999999999994</v>
      </c>
    </row>
    <row r="17" spans="1:31" x14ac:dyDescent="0.25">
      <c r="A17" t="s">
        <v>45</v>
      </c>
      <c r="B17" t="s">
        <v>22</v>
      </c>
      <c r="C17" t="s">
        <v>23</v>
      </c>
      <c r="D17">
        <v>33.299999999999997</v>
      </c>
      <c r="E17">
        <v>17.899999999999999</v>
      </c>
      <c r="F17">
        <v>7.2</v>
      </c>
      <c r="G17">
        <v>14.6</v>
      </c>
      <c r="H17">
        <v>1.9</v>
      </c>
      <c r="I17">
        <v>3.3</v>
      </c>
      <c r="J17">
        <v>0.5</v>
      </c>
      <c r="K17">
        <v>1.7</v>
      </c>
      <c r="L17">
        <v>6.6</v>
      </c>
      <c r="M17">
        <v>2</v>
      </c>
      <c r="N17">
        <v>1.6</v>
      </c>
      <c r="O17">
        <v>0.4</v>
      </c>
      <c r="P17">
        <v>1.9</v>
      </c>
      <c r="Q17">
        <v>2.4</v>
      </c>
      <c r="R17">
        <v>30.92</v>
      </c>
      <c r="S17" s="1">
        <v>7000</v>
      </c>
      <c r="T17">
        <v>4.42</v>
      </c>
      <c r="U17">
        <f t="shared" si="0"/>
        <v>79.599999999999994</v>
      </c>
      <c r="V17">
        <f t="shared" si="1"/>
        <v>21.2</v>
      </c>
      <c r="W17">
        <f t="shared" si="2"/>
        <v>46.3</v>
      </c>
      <c r="X17">
        <f t="shared" si="3"/>
        <v>39.099999999999994</v>
      </c>
      <c r="Y17">
        <f t="shared" si="4"/>
        <v>32.5</v>
      </c>
      <c r="Z17">
        <f t="shared" si="5"/>
        <v>26.099999999999998</v>
      </c>
      <c r="AA17">
        <f t="shared" si="6"/>
        <v>40.700000000000003</v>
      </c>
      <c r="AB17">
        <f t="shared" si="7"/>
        <v>36.599999999999994</v>
      </c>
      <c r="AC17">
        <f t="shared" si="8"/>
        <v>49.599999999999994</v>
      </c>
      <c r="AD17">
        <f t="shared" si="9"/>
        <v>48.4</v>
      </c>
      <c r="AE17">
        <f t="shared" si="10"/>
        <v>50.1</v>
      </c>
    </row>
    <row r="18" spans="1:31" x14ac:dyDescent="0.25">
      <c r="A18" t="s">
        <v>46</v>
      </c>
      <c r="B18" t="s">
        <v>28</v>
      </c>
      <c r="C18" t="s">
        <v>29</v>
      </c>
      <c r="D18">
        <v>32.299999999999997</v>
      </c>
      <c r="E18">
        <v>16.3</v>
      </c>
      <c r="F18">
        <v>5.5</v>
      </c>
      <c r="G18">
        <v>12.4</v>
      </c>
      <c r="H18">
        <v>3.8</v>
      </c>
      <c r="I18">
        <v>4.9000000000000004</v>
      </c>
      <c r="J18">
        <v>2</v>
      </c>
      <c r="K18">
        <v>5.8</v>
      </c>
      <c r="L18">
        <v>5.4</v>
      </c>
      <c r="M18">
        <v>2.6</v>
      </c>
      <c r="N18">
        <v>1.9</v>
      </c>
      <c r="O18">
        <v>0.8</v>
      </c>
      <c r="P18">
        <v>2.7</v>
      </c>
      <c r="Q18">
        <v>3.1</v>
      </c>
      <c r="R18">
        <v>29.38</v>
      </c>
      <c r="S18" s="1">
        <v>6700</v>
      </c>
      <c r="T18">
        <v>4.3899999999999997</v>
      </c>
      <c r="U18">
        <f t="shared" si="0"/>
        <v>71.899999999999991</v>
      </c>
      <c r="V18">
        <f t="shared" si="1"/>
        <v>17.8</v>
      </c>
      <c r="W18">
        <f t="shared" si="2"/>
        <v>39.6</v>
      </c>
      <c r="X18">
        <f t="shared" si="3"/>
        <v>34.1</v>
      </c>
      <c r="Y18">
        <f t="shared" si="4"/>
        <v>28.700000000000003</v>
      </c>
      <c r="Z18">
        <f t="shared" si="5"/>
        <v>23.6</v>
      </c>
      <c r="AA18">
        <f t="shared" si="6"/>
        <v>36</v>
      </c>
      <c r="AB18">
        <f t="shared" si="7"/>
        <v>34</v>
      </c>
      <c r="AC18">
        <f t="shared" si="8"/>
        <v>47.3</v>
      </c>
      <c r="AD18">
        <f t="shared" si="9"/>
        <v>43.5</v>
      </c>
      <c r="AE18">
        <f t="shared" si="10"/>
        <v>49.3</v>
      </c>
    </row>
    <row r="19" spans="1:31" x14ac:dyDescent="0.25">
      <c r="A19" t="s">
        <v>47</v>
      </c>
      <c r="B19" t="s">
        <v>20</v>
      </c>
      <c r="C19" t="s">
        <v>21</v>
      </c>
      <c r="D19">
        <v>34.4</v>
      </c>
      <c r="E19">
        <v>15</v>
      </c>
      <c r="F19">
        <v>5.7</v>
      </c>
      <c r="G19">
        <v>15</v>
      </c>
      <c r="H19">
        <v>2.6</v>
      </c>
      <c r="I19">
        <v>3.4</v>
      </c>
      <c r="J19">
        <v>0.8</v>
      </c>
      <c r="K19">
        <v>3.1</v>
      </c>
      <c r="L19">
        <v>3.6</v>
      </c>
      <c r="M19">
        <v>5.7</v>
      </c>
      <c r="N19">
        <v>1.2</v>
      </c>
      <c r="O19">
        <v>0.3</v>
      </c>
      <c r="P19">
        <v>2.5</v>
      </c>
      <c r="Q19">
        <v>1.9</v>
      </c>
      <c r="R19">
        <v>28.37</v>
      </c>
      <c r="S19" s="1">
        <v>6900</v>
      </c>
      <c r="T19">
        <v>4.1100000000000003</v>
      </c>
      <c r="U19">
        <f t="shared" si="0"/>
        <v>73.7</v>
      </c>
      <c r="V19">
        <f t="shared" si="1"/>
        <v>18.600000000000001</v>
      </c>
      <c r="W19">
        <f t="shared" si="2"/>
        <v>39.300000000000004</v>
      </c>
      <c r="X19">
        <f t="shared" si="3"/>
        <v>33.6</v>
      </c>
      <c r="Y19">
        <f t="shared" si="4"/>
        <v>30</v>
      </c>
      <c r="Z19">
        <f t="shared" si="5"/>
        <v>19.8</v>
      </c>
      <c r="AA19">
        <f t="shared" si="6"/>
        <v>34.799999999999997</v>
      </c>
      <c r="AB19">
        <f t="shared" si="7"/>
        <v>28.9</v>
      </c>
      <c r="AC19">
        <f t="shared" si="8"/>
        <v>43.6</v>
      </c>
      <c r="AD19">
        <f t="shared" si="9"/>
        <v>41.3</v>
      </c>
      <c r="AE19">
        <f t="shared" si="10"/>
        <v>44.400000000000006</v>
      </c>
    </row>
    <row r="20" spans="1:31" x14ac:dyDescent="0.25">
      <c r="A20" t="s">
        <v>48</v>
      </c>
      <c r="B20" t="s">
        <v>26</v>
      </c>
      <c r="C20" t="s">
        <v>27</v>
      </c>
      <c r="D20">
        <v>31.3</v>
      </c>
      <c r="E20">
        <v>14.5</v>
      </c>
      <c r="F20">
        <v>5.6</v>
      </c>
      <c r="G20">
        <v>12</v>
      </c>
      <c r="H20">
        <v>3.2</v>
      </c>
      <c r="I20">
        <v>3.7</v>
      </c>
      <c r="J20">
        <v>0.8</v>
      </c>
      <c r="K20">
        <v>2.2999999999999998</v>
      </c>
      <c r="L20">
        <v>7.8</v>
      </c>
      <c r="M20">
        <v>1.2</v>
      </c>
      <c r="N20">
        <v>0.9</v>
      </c>
      <c r="O20">
        <v>1.4</v>
      </c>
      <c r="P20">
        <v>1.9</v>
      </c>
      <c r="Q20">
        <v>3.2</v>
      </c>
      <c r="R20">
        <v>28.36</v>
      </c>
      <c r="S20" s="1">
        <v>7200</v>
      </c>
      <c r="T20">
        <v>3.94</v>
      </c>
      <c r="U20">
        <f t="shared" si="0"/>
        <v>71.199999999999989</v>
      </c>
      <c r="V20">
        <f t="shared" si="1"/>
        <v>19.8</v>
      </c>
      <c r="W20">
        <f t="shared" si="2"/>
        <v>39.9</v>
      </c>
      <c r="X20">
        <f t="shared" si="3"/>
        <v>34.299999999999997</v>
      </c>
      <c r="Y20">
        <f t="shared" si="4"/>
        <v>26.5</v>
      </c>
      <c r="Z20">
        <f t="shared" si="5"/>
        <v>23.2</v>
      </c>
      <c r="AA20">
        <f t="shared" si="6"/>
        <v>35.200000000000003</v>
      </c>
      <c r="AB20">
        <f t="shared" si="7"/>
        <v>32.5</v>
      </c>
      <c r="AC20">
        <f t="shared" si="8"/>
        <v>43.1</v>
      </c>
      <c r="AD20">
        <f t="shared" si="9"/>
        <v>41.599999999999994</v>
      </c>
      <c r="AE20">
        <f t="shared" si="10"/>
        <v>43.900000000000006</v>
      </c>
    </row>
    <row r="21" spans="1:31" x14ac:dyDescent="0.25">
      <c r="A21" t="s">
        <v>49</v>
      </c>
      <c r="B21" t="s">
        <v>22</v>
      </c>
      <c r="C21" t="s">
        <v>23</v>
      </c>
      <c r="D21">
        <v>31.5</v>
      </c>
      <c r="E21">
        <v>12.7</v>
      </c>
      <c r="F21">
        <v>4.5</v>
      </c>
      <c r="G21">
        <v>11</v>
      </c>
      <c r="H21">
        <v>2.9</v>
      </c>
      <c r="I21">
        <v>3.3</v>
      </c>
      <c r="J21">
        <v>1</v>
      </c>
      <c r="K21">
        <v>2.9</v>
      </c>
      <c r="L21">
        <v>3.9</v>
      </c>
      <c r="M21">
        <v>6.6</v>
      </c>
      <c r="N21">
        <v>1</v>
      </c>
      <c r="O21">
        <v>0.2</v>
      </c>
      <c r="P21">
        <v>2.9</v>
      </c>
      <c r="Q21">
        <v>2.4</v>
      </c>
      <c r="R21">
        <v>26.78</v>
      </c>
      <c r="S21" s="1">
        <v>6200</v>
      </c>
      <c r="T21">
        <v>4.32</v>
      </c>
      <c r="U21">
        <f t="shared" si="0"/>
        <v>63.6</v>
      </c>
      <c r="V21">
        <f t="shared" si="1"/>
        <v>14.9</v>
      </c>
      <c r="W21">
        <f t="shared" si="2"/>
        <v>32.1</v>
      </c>
      <c r="X21">
        <f t="shared" si="3"/>
        <v>27.6</v>
      </c>
      <c r="Y21">
        <f t="shared" si="4"/>
        <v>23.7</v>
      </c>
      <c r="Z21">
        <f t="shared" si="5"/>
        <v>17.600000000000001</v>
      </c>
      <c r="AA21">
        <f t="shared" si="6"/>
        <v>28.6</v>
      </c>
      <c r="AB21">
        <f t="shared" si="7"/>
        <v>25.4</v>
      </c>
      <c r="AC21">
        <f t="shared" si="8"/>
        <v>36</v>
      </c>
      <c r="AD21">
        <f t="shared" si="9"/>
        <v>34.099999999999994</v>
      </c>
      <c r="AE21">
        <f t="shared" si="10"/>
        <v>37</v>
      </c>
    </row>
    <row r="22" spans="1:31" x14ac:dyDescent="0.25">
      <c r="A22" t="s">
        <v>50</v>
      </c>
      <c r="B22" t="s">
        <v>28</v>
      </c>
      <c r="C22" t="s">
        <v>29</v>
      </c>
      <c r="D22">
        <v>30.8</v>
      </c>
      <c r="E22">
        <v>15</v>
      </c>
      <c r="F22">
        <v>5.9</v>
      </c>
      <c r="G22">
        <v>13.2</v>
      </c>
      <c r="H22">
        <v>2.5</v>
      </c>
      <c r="I22">
        <v>3.7</v>
      </c>
      <c r="J22">
        <v>0.2</v>
      </c>
      <c r="K22">
        <v>0.8</v>
      </c>
      <c r="L22">
        <v>6</v>
      </c>
      <c r="M22">
        <v>1.7</v>
      </c>
      <c r="N22">
        <v>0.8</v>
      </c>
      <c r="O22">
        <v>1.1000000000000001</v>
      </c>
      <c r="P22">
        <v>1.9</v>
      </c>
      <c r="Q22">
        <v>2.4</v>
      </c>
      <c r="R22">
        <v>26.65</v>
      </c>
      <c r="S22" s="1">
        <v>6100</v>
      </c>
      <c r="T22">
        <v>4.37</v>
      </c>
      <c r="U22">
        <f t="shared" si="0"/>
        <v>70.900000000000006</v>
      </c>
      <c r="V22">
        <f t="shared" si="1"/>
        <v>19.2</v>
      </c>
      <c r="W22">
        <f t="shared" si="2"/>
        <v>40.1</v>
      </c>
      <c r="X22">
        <f t="shared" si="3"/>
        <v>34.200000000000003</v>
      </c>
      <c r="Y22">
        <f t="shared" si="4"/>
        <v>28.2</v>
      </c>
      <c r="Z22">
        <f t="shared" si="5"/>
        <v>21.8</v>
      </c>
      <c r="AA22">
        <f t="shared" si="6"/>
        <v>35</v>
      </c>
      <c r="AB22">
        <f t="shared" si="7"/>
        <v>31.4</v>
      </c>
      <c r="AC22">
        <f t="shared" si="8"/>
        <v>41.7</v>
      </c>
      <c r="AD22">
        <f t="shared" si="9"/>
        <v>41.099999999999994</v>
      </c>
      <c r="AE22">
        <f t="shared" si="10"/>
        <v>41.900000000000006</v>
      </c>
    </row>
    <row r="23" spans="1:31" x14ac:dyDescent="0.25">
      <c r="A23" t="s">
        <v>52</v>
      </c>
      <c r="B23" t="s">
        <v>16</v>
      </c>
      <c r="C23" t="s">
        <v>17</v>
      </c>
      <c r="D23">
        <v>31.7</v>
      </c>
      <c r="E23">
        <v>15.1</v>
      </c>
      <c r="F23">
        <v>5.6</v>
      </c>
      <c r="G23">
        <v>11.2</v>
      </c>
      <c r="H23">
        <v>1.9</v>
      </c>
      <c r="I23">
        <v>3.3</v>
      </c>
      <c r="J23">
        <v>1.6</v>
      </c>
      <c r="K23">
        <v>3.6</v>
      </c>
      <c r="L23">
        <v>6.1</v>
      </c>
      <c r="M23">
        <v>1.9</v>
      </c>
      <c r="N23">
        <v>0.9</v>
      </c>
      <c r="O23">
        <v>0.4</v>
      </c>
      <c r="P23">
        <v>1.7</v>
      </c>
      <c r="Q23">
        <v>2.5</v>
      </c>
      <c r="R23">
        <v>26.17</v>
      </c>
      <c r="S23" s="1">
        <v>4600</v>
      </c>
      <c r="T23">
        <v>5.69</v>
      </c>
      <c r="U23">
        <f t="shared" si="0"/>
        <v>69.699999999999989</v>
      </c>
      <c r="V23">
        <f t="shared" si="1"/>
        <v>17.299999999999997</v>
      </c>
      <c r="W23">
        <f t="shared" si="2"/>
        <v>38</v>
      </c>
      <c r="X23">
        <f t="shared" si="3"/>
        <v>32.4</v>
      </c>
      <c r="Y23">
        <f t="shared" si="4"/>
        <v>26.299999999999997</v>
      </c>
      <c r="Z23">
        <f t="shared" si="5"/>
        <v>22.1</v>
      </c>
      <c r="AA23">
        <f t="shared" si="6"/>
        <v>33.299999999999997</v>
      </c>
      <c r="AB23">
        <f t="shared" si="7"/>
        <v>31</v>
      </c>
      <c r="AC23">
        <f t="shared" si="8"/>
        <v>42.5</v>
      </c>
      <c r="AD23">
        <f t="shared" si="9"/>
        <v>40.5</v>
      </c>
      <c r="AE23">
        <f t="shared" si="10"/>
        <v>44.1</v>
      </c>
    </row>
    <row r="24" spans="1:31" x14ac:dyDescent="0.25">
      <c r="A24" t="s">
        <v>53</v>
      </c>
      <c r="B24" t="s">
        <v>22</v>
      </c>
      <c r="C24" t="s">
        <v>23</v>
      </c>
      <c r="D24">
        <v>34.700000000000003</v>
      </c>
      <c r="E24">
        <v>13.7</v>
      </c>
      <c r="F24">
        <v>5.0999999999999996</v>
      </c>
      <c r="G24">
        <v>12.4</v>
      </c>
      <c r="H24">
        <v>2.2000000000000002</v>
      </c>
      <c r="I24">
        <v>2.9</v>
      </c>
      <c r="J24">
        <v>1.2</v>
      </c>
      <c r="K24">
        <v>4</v>
      </c>
      <c r="L24">
        <v>4.5</v>
      </c>
      <c r="M24">
        <v>3.9</v>
      </c>
      <c r="N24">
        <v>1</v>
      </c>
      <c r="O24">
        <v>0.2</v>
      </c>
      <c r="P24">
        <v>1.9</v>
      </c>
      <c r="Q24">
        <v>1.9</v>
      </c>
      <c r="R24">
        <v>25.45</v>
      </c>
      <c r="S24" s="1">
        <v>5800</v>
      </c>
      <c r="T24">
        <v>4.3899999999999997</v>
      </c>
      <c r="U24">
        <f t="shared" si="0"/>
        <v>70.400000000000006</v>
      </c>
      <c r="V24">
        <f t="shared" si="1"/>
        <v>16.899999999999999</v>
      </c>
      <c r="W24">
        <f t="shared" si="2"/>
        <v>35.699999999999996</v>
      </c>
      <c r="X24">
        <f t="shared" si="3"/>
        <v>30.599999999999998</v>
      </c>
      <c r="Y24">
        <f t="shared" si="4"/>
        <v>26.1</v>
      </c>
      <c r="Z24">
        <f t="shared" si="5"/>
        <v>19.2</v>
      </c>
      <c r="AA24">
        <f t="shared" si="6"/>
        <v>31.599999999999998</v>
      </c>
      <c r="AB24">
        <f t="shared" si="7"/>
        <v>27.2</v>
      </c>
      <c r="AC24">
        <f t="shared" si="8"/>
        <v>40.700000000000003</v>
      </c>
      <c r="AD24">
        <f t="shared" si="9"/>
        <v>37.9</v>
      </c>
      <c r="AE24">
        <f t="shared" si="10"/>
        <v>41.9</v>
      </c>
    </row>
    <row r="25" spans="1:31" x14ac:dyDescent="0.25">
      <c r="A25" t="s">
        <v>54</v>
      </c>
      <c r="B25" t="s">
        <v>28</v>
      </c>
      <c r="C25" t="s">
        <v>29</v>
      </c>
      <c r="D25">
        <v>31.4</v>
      </c>
      <c r="E25">
        <v>8.8000000000000007</v>
      </c>
      <c r="F25">
        <v>3.4</v>
      </c>
      <c r="G25">
        <v>8.1999999999999993</v>
      </c>
      <c r="H25">
        <v>1.8</v>
      </c>
      <c r="I25">
        <v>3.1</v>
      </c>
      <c r="J25">
        <v>0</v>
      </c>
      <c r="K25">
        <v>0.2</v>
      </c>
      <c r="L25">
        <v>8.1999999999999993</v>
      </c>
      <c r="M25">
        <v>1.9</v>
      </c>
      <c r="N25">
        <v>1.3</v>
      </c>
      <c r="O25">
        <v>1.5</v>
      </c>
      <c r="P25">
        <v>2.2999999999999998</v>
      </c>
      <c r="Q25">
        <v>2.5</v>
      </c>
      <c r="R25">
        <v>24.79</v>
      </c>
      <c r="S25" s="1">
        <v>5900</v>
      </c>
      <c r="T25">
        <v>4.2</v>
      </c>
      <c r="U25">
        <f t="shared" si="0"/>
        <v>60.000000000000007</v>
      </c>
      <c r="V25">
        <f t="shared" si="1"/>
        <v>16.399999999999999</v>
      </c>
      <c r="W25">
        <f t="shared" si="2"/>
        <v>28.599999999999998</v>
      </c>
      <c r="X25">
        <f t="shared" si="3"/>
        <v>25.2</v>
      </c>
      <c r="Y25">
        <f t="shared" si="4"/>
        <v>17</v>
      </c>
      <c r="Z25">
        <f t="shared" si="5"/>
        <v>18.3</v>
      </c>
      <c r="AA25">
        <f t="shared" si="6"/>
        <v>26.5</v>
      </c>
      <c r="AB25">
        <f t="shared" si="7"/>
        <v>24.8</v>
      </c>
      <c r="AC25">
        <f t="shared" si="8"/>
        <v>30.099999999999998</v>
      </c>
      <c r="AD25">
        <f t="shared" si="9"/>
        <v>29.9</v>
      </c>
      <c r="AE25">
        <f t="shared" si="10"/>
        <v>30.099999999999998</v>
      </c>
    </row>
    <row r="26" spans="1:31" x14ac:dyDescent="0.25">
      <c r="A26" t="s">
        <v>55</v>
      </c>
      <c r="B26" t="s">
        <v>14</v>
      </c>
      <c r="C26" t="s">
        <v>15</v>
      </c>
      <c r="D26">
        <v>30.8</v>
      </c>
      <c r="E26">
        <v>11.3</v>
      </c>
      <c r="F26">
        <v>4.7</v>
      </c>
      <c r="G26">
        <v>10.199999999999999</v>
      </c>
      <c r="H26">
        <v>1.2</v>
      </c>
      <c r="I26">
        <v>1.7</v>
      </c>
      <c r="J26">
        <v>0.6</v>
      </c>
      <c r="K26">
        <v>1.6</v>
      </c>
      <c r="L26">
        <v>7.3</v>
      </c>
      <c r="M26">
        <v>1</v>
      </c>
      <c r="N26">
        <v>0.4</v>
      </c>
      <c r="O26">
        <v>1.8</v>
      </c>
      <c r="P26">
        <v>1.3</v>
      </c>
      <c r="Q26">
        <v>3.4</v>
      </c>
      <c r="R26">
        <v>24.66</v>
      </c>
      <c r="S26" s="1">
        <v>6100</v>
      </c>
      <c r="T26">
        <v>4.04</v>
      </c>
      <c r="U26">
        <f t="shared" si="0"/>
        <v>64.3</v>
      </c>
      <c r="V26">
        <f t="shared" si="1"/>
        <v>17.5</v>
      </c>
      <c r="W26">
        <f t="shared" si="2"/>
        <v>33.5</v>
      </c>
      <c r="X26">
        <f t="shared" si="3"/>
        <v>28.8</v>
      </c>
      <c r="Y26">
        <f t="shared" si="4"/>
        <v>21.5</v>
      </c>
      <c r="Z26">
        <f t="shared" si="5"/>
        <v>19</v>
      </c>
      <c r="AA26">
        <f t="shared" si="6"/>
        <v>29.2</v>
      </c>
      <c r="AB26">
        <f t="shared" si="7"/>
        <v>25.400000000000002</v>
      </c>
      <c r="AC26">
        <f t="shared" si="8"/>
        <v>35.5</v>
      </c>
      <c r="AD26">
        <f t="shared" si="9"/>
        <v>34.5</v>
      </c>
      <c r="AE26">
        <f t="shared" si="10"/>
        <v>36.099999999999994</v>
      </c>
    </row>
    <row r="27" spans="1:31" x14ac:dyDescent="0.25">
      <c r="A27" t="s">
        <v>56</v>
      </c>
      <c r="B27" t="s">
        <v>20</v>
      </c>
      <c r="C27" t="s">
        <v>21</v>
      </c>
      <c r="D27">
        <v>26.2</v>
      </c>
      <c r="E27">
        <v>12.4</v>
      </c>
      <c r="F27">
        <v>4.9000000000000004</v>
      </c>
      <c r="G27">
        <v>10.6</v>
      </c>
      <c r="H27">
        <v>2.2999999999999998</v>
      </c>
      <c r="I27">
        <v>2.9</v>
      </c>
      <c r="J27">
        <v>1.1000000000000001</v>
      </c>
      <c r="K27">
        <v>3.6</v>
      </c>
      <c r="L27">
        <v>6.4</v>
      </c>
      <c r="M27">
        <v>1.5</v>
      </c>
      <c r="N27">
        <v>0.9</v>
      </c>
      <c r="O27">
        <v>0.6</v>
      </c>
      <c r="P27">
        <v>1.7</v>
      </c>
      <c r="Q27">
        <v>2.8</v>
      </c>
      <c r="R27">
        <v>23.63</v>
      </c>
      <c r="S27" s="1">
        <v>5600</v>
      </c>
      <c r="T27">
        <v>4.22</v>
      </c>
      <c r="U27">
        <f t="shared" si="0"/>
        <v>60.5</v>
      </c>
      <c r="V27">
        <f t="shared" si="1"/>
        <v>17</v>
      </c>
      <c r="W27">
        <f t="shared" si="2"/>
        <v>34.299999999999997</v>
      </c>
      <c r="X27">
        <f t="shared" si="3"/>
        <v>29.4</v>
      </c>
      <c r="Y27">
        <f t="shared" si="4"/>
        <v>23</v>
      </c>
      <c r="Z27">
        <f t="shared" si="5"/>
        <v>19.700000000000003</v>
      </c>
      <c r="AA27">
        <f t="shared" si="6"/>
        <v>30.299999999999997</v>
      </c>
      <c r="AB27">
        <f t="shared" si="7"/>
        <v>27.5</v>
      </c>
      <c r="AC27">
        <f t="shared" si="8"/>
        <v>38.799999999999997</v>
      </c>
      <c r="AD27">
        <f t="shared" si="9"/>
        <v>36.299999999999997</v>
      </c>
      <c r="AE27">
        <f t="shared" si="10"/>
        <v>39.9</v>
      </c>
    </row>
    <row r="28" spans="1:31" x14ac:dyDescent="0.25">
      <c r="A28" t="s">
        <v>57</v>
      </c>
      <c r="B28" t="s">
        <v>16</v>
      </c>
      <c r="C28" t="s">
        <v>17</v>
      </c>
      <c r="D28">
        <v>27.4</v>
      </c>
      <c r="E28">
        <v>12.4</v>
      </c>
      <c r="F28">
        <v>4.4000000000000004</v>
      </c>
      <c r="G28">
        <v>9.9</v>
      </c>
      <c r="H28">
        <v>2.9</v>
      </c>
      <c r="I28">
        <v>3.3</v>
      </c>
      <c r="J28">
        <v>1.1000000000000001</v>
      </c>
      <c r="K28">
        <v>3.1</v>
      </c>
      <c r="L28">
        <v>2.6</v>
      </c>
      <c r="M28">
        <v>4.4000000000000004</v>
      </c>
      <c r="N28">
        <v>1</v>
      </c>
      <c r="O28">
        <v>0.1</v>
      </c>
      <c r="P28">
        <v>1.6</v>
      </c>
      <c r="Q28">
        <v>1.9</v>
      </c>
      <c r="R28">
        <v>22.72</v>
      </c>
      <c r="S28" s="1">
        <v>5000</v>
      </c>
      <c r="T28">
        <v>4.54</v>
      </c>
      <c r="U28">
        <f t="shared" si="0"/>
        <v>56.699999999999996</v>
      </c>
      <c r="V28">
        <f t="shared" si="1"/>
        <v>12.5</v>
      </c>
      <c r="W28">
        <f t="shared" si="2"/>
        <v>29.299999999999997</v>
      </c>
      <c r="X28">
        <f t="shared" si="3"/>
        <v>24.9</v>
      </c>
      <c r="Y28">
        <f t="shared" si="4"/>
        <v>22.3</v>
      </c>
      <c r="Z28">
        <f t="shared" si="5"/>
        <v>16</v>
      </c>
      <c r="AA28">
        <f t="shared" si="6"/>
        <v>25.9</v>
      </c>
      <c r="AB28">
        <f t="shared" si="7"/>
        <v>23.700000000000003</v>
      </c>
      <c r="AC28">
        <f t="shared" si="8"/>
        <v>33.4</v>
      </c>
      <c r="AD28">
        <f t="shared" si="9"/>
        <v>31.4</v>
      </c>
      <c r="AE28">
        <f t="shared" si="10"/>
        <v>34.5</v>
      </c>
    </row>
    <row r="29" spans="1:31" x14ac:dyDescent="0.25">
      <c r="A29" t="s">
        <v>58</v>
      </c>
      <c r="B29" t="s">
        <v>28</v>
      </c>
      <c r="C29" t="s">
        <v>29</v>
      </c>
      <c r="D29">
        <v>27.2</v>
      </c>
      <c r="E29">
        <v>10.6</v>
      </c>
      <c r="F29">
        <v>4.2</v>
      </c>
      <c r="G29">
        <v>9.3000000000000007</v>
      </c>
      <c r="H29">
        <v>1.9</v>
      </c>
      <c r="I29">
        <v>2.7</v>
      </c>
      <c r="J29">
        <v>0.4</v>
      </c>
      <c r="K29">
        <v>1.7</v>
      </c>
      <c r="L29">
        <v>6</v>
      </c>
      <c r="M29">
        <v>1.4</v>
      </c>
      <c r="N29">
        <v>0.7</v>
      </c>
      <c r="O29">
        <v>1.5</v>
      </c>
      <c r="P29">
        <v>1.7</v>
      </c>
      <c r="Q29">
        <v>2.8</v>
      </c>
      <c r="R29">
        <v>22.6</v>
      </c>
      <c r="S29" s="1">
        <v>4900</v>
      </c>
      <c r="T29">
        <v>4.6100000000000003</v>
      </c>
      <c r="U29">
        <f t="shared" si="0"/>
        <v>57.3</v>
      </c>
      <c r="V29">
        <f t="shared" si="1"/>
        <v>15.3</v>
      </c>
      <c r="W29">
        <f t="shared" si="2"/>
        <v>30.099999999999998</v>
      </c>
      <c r="X29">
        <f t="shared" si="3"/>
        <v>25.9</v>
      </c>
      <c r="Y29">
        <f t="shared" si="4"/>
        <v>19.899999999999999</v>
      </c>
      <c r="Z29">
        <f t="shared" si="5"/>
        <v>17.3</v>
      </c>
      <c r="AA29">
        <f t="shared" si="6"/>
        <v>26.6</v>
      </c>
      <c r="AB29">
        <f t="shared" si="7"/>
        <v>24.199999999999996</v>
      </c>
      <c r="AC29">
        <f t="shared" si="8"/>
        <v>32.5</v>
      </c>
      <c r="AD29">
        <f t="shared" si="9"/>
        <v>31.199999999999996</v>
      </c>
      <c r="AE29">
        <f t="shared" si="10"/>
        <v>32.9</v>
      </c>
    </row>
    <row r="30" spans="1:31" x14ac:dyDescent="0.25">
      <c r="A30" t="s">
        <v>59</v>
      </c>
      <c r="B30" t="s">
        <v>24</v>
      </c>
      <c r="C30" t="s">
        <v>25</v>
      </c>
      <c r="D30">
        <v>28.1</v>
      </c>
      <c r="E30">
        <v>8.5</v>
      </c>
      <c r="F30">
        <v>3.2</v>
      </c>
      <c r="G30">
        <v>6.9</v>
      </c>
      <c r="H30">
        <v>1.3</v>
      </c>
      <c r="I30">
        <v>2.1</v>
      </c>
      <c r="J30">
        <v>0.7</v>
      </c>
      <c r="K30">
        <v>2.2999999999999998</v>
      </c>
      <c r="L30">
        <v>5.7</v>
      </c>
      <c r="M30">
        <v>1.9</v>
      </c>
      <c r="N30">
        <v>1.5</v>
      </c>
      <c r="O30">
        <v>0.6</v>
      </c>
      <c r="P30">
        <v>1.3</v>
      </c>
      <c r="Q30">
        <v>2.7</v>
      </c>
      <c r="R30">
        <v>21.09</v>
      </c>
      <c r="S30" s="1">
        <v>4400</v>
      </c>
      <c r="T30">
        <v>4.79</v>
      </c>
      <c r="U30">
        <f t="shared" si="0"/>
        <v>52.400000000000006</v>
      </c>
      <c r="V30">
        <f t="shared" si="1"/>
        <v>12.600000000000001</v>
      </c>
      <c r="W30">
        <f t="shared" si="2"/>
        <v>24.3</v>
      </c>
      <c r="X30">
        <f t="shared" si="3"/>
        <v>21.1</v>
      </c>
      <c r="Y30">
        <f t="shared" si="4"/>
        <v>15.4</v>
      </c>
      <c r="Z30">
        <f t="shared" si="5"/>
        <v>15.7</v>
      </c>
      <c r="AA30">
        <f t="shared" si="6"/>
        <v>22.6</v>
      </c>
      <c r="AB30">
        <f t="shared" si="7"/>
        <v>21</v>
      </c>
      <c r="AC30">
        <f t="shared" si="8"/>
        <v>28.099999999999998</v>
      </c>
      <c r="AD30">
        <f t="shared" si="9"/>
        <v>26.5</v>
      </c>
      <c r="AE30">
        <f t="shared" si="10"/>
        <v>28.799999999999997</v>
      </c>
    </row>
    <row r="31" spans="1:31" x14ac:dyDescent="0.25">
      <c r="A31" t="s">
        <v>60</v>
      </c>
      <c r="B31" t="s">
        <v>14</v>
      </c>
      <c r="C31" t="s">
        <v>15</v>
      </c>
      <c r="D31">
        <v>27.1</v>
      </c>
      <c r="E31">
        <v>12.9</v>
      </c>
      <c r="F31">
        <v>4.8</v>
      </c>
      <c r="G31">
        <v>11.6</v>
      </c>
      <c r="H31">
        <v>2.1</v>
      </c>
      <c r="I31">
        <v>2.5</v>
      </c>
      <c r="J31">
        <v>1</v>
      </c>
      <c r="K31">
        <v>2.9</v>
      </c>
      <c r="L31">
        <v>3.1</v>
      </c>
      <c r="M31">
        <v>2.1</v>
      </c>
      <c r="N31">
        <v>1.2</v>
      </c>
      <c r="O31">
        <v>0.3</v>
      </c>
      <c r="P31">
        <v>1.7</v>
      </c>
      <c r="Q31">
        <v>1.8</v>
      </c>
      <c r="R31">
        <v>21.07</v>
      </c>
      <c r="S31" s="1">
        <v>4500</v>
      </c>
      <c r="T31">
        <v>4.68</v>
      </c>
      <c r="U31">
        <f t="shared" si="0"/>
        <v>59.5</v>
      </c>
      <c r="V31">
        <f t="shared" si="1"/>
        <v>14.7</v>
      </c>
      <c r="W31">
        <f t="shared" si="2"/>
        <v>32.4</v>
      </c>
      <c r="X31">
        <f t="shared" si="3"/>
        <v>27.6</v>
      </c>
      <c r="Y31">
        <f t="shared" si="4"/>
        <v>24.5</v>
      </c>
      <c r="Z31">
        <f t="shared" si="5"/>
        <v>17.2</v>
      </c>
      <c r="AA31">
        <f t="shared" si="6"/>
        <v>28.799999999999997</v>
      </c>
      <c r="AB31">
        <f t="shared" si="7"/>
        <v>24.5</v>
      </c>
      <c r="AC31">
        <f t="shared" si="8"/>
        <v>36.5</v>
      </c>
      <c r="AD31">
        <f t="shared" si="9"/>
        <v>34.6</v>
      </c>
      <c r="AE31">
        <f t="shared" si="10"/>
        <v>37.5</v>
      </c>
    </row>
    <row r="32" spans="1:31" x14ac:dyDescent="0.25">
      <c r="A32" t="s">
        <v>61</v>
      </c>
      <c r="B32" t="s">
        <v>18</v>
      </c>
      <c r="C32" t="s">
        <v>19</v>
      </c>
      <c r="D32">
        <v>24.6</v>
      </c>
      <c r="E32">
        <v>13.2</v>
      </c>
      <c r="F32">
        <v>4.2</v>
      </c>
      <c r="G32">
        <v>10.8</v>
      </c>
      <c r="H32">
        <v>3.8</v>
      </c>
      <c r="I32">
        <v>4.2</v>
      </c>
      <c r="J32">
        <v>1.4</v>
      </c>
      <c r="K32">
        <v>3.7</v>
      </c>
      <c r="L32">
        <v>2.7</v>
      </c>
      <c r="M32">
        <v>1.8</v>
      </c>
      <c r="N32">
        <v>0.9</v>
      </c>
      <c r="O32">
        <v>0.2</v>
      </c>
      <c r="P32">
        <v>1.6</v>
      </c>
      <c r="Q32">
        <v>1.9</v>
      </c>
      <c r="R32">
        <v>19.739999999999998</v>
      </c>
      <c r="S32" s="1">
        <v>4800</v>
      </c>
      <c r="T32">
        <v>4.1100000000000003</v>
      </c>
      <c r="U32">
        <f t="shared" si="0"/>
        <v>55.5</v>
      </c>
      <c r="V32">
        <f t="shared" si="1"/>
        <v>13.5</v>
      </c>
      <c r="W32">
        <f t="shared" si="2"/>
        <v>30.9</v>
      </c>
      <c r="X32">
        <f t="shared" si="3"/>
        <v>26.7</v>
      </c>
      <c r="Y32">
        <f t="shared" si="4"/>
        <v>24</v>
      </c>
      <c r="Z32">
        <f t="shared" si="5"/>
        <v>16.8</v>
      </c>
      <c r="AA32">
        <f t="shared" si="6"/>
        <v>27.6</v>
      </c>
      <c r="AB32">
        <f t="shared" si="7"/>
        <v>25.2</v>
      </c>
      <c r="AC32">
        <f t="shared" si="8"/>
        <v>35.5</v>
      </c>
      <c r="AD32">
        <f t="shared" si="9"/>
        <v>33.200000000000003</v>
      </c>
      <c r="AE32">
        <f t="shared" si="10"/>
        <v>36.899999999999991</v>
      </c>
    </row>
    <row r="33" spans="1:31" x14ac:dyDescent="0.25">
      <c r="A33" t="s">
        <v>62</v>
      </c>
      <c r="B33" t="s">
        <v>28</v>
      </c>
      <c r="C33" t="s">
        <v>29</v>
      </c>
      <c r="D33">
        <v>25.8</v>
      </c>
      <c r="E33">
        <v>11.3</v>
      </c>
      <c r="F33">
        <v>4.2</v>
      </c>
      <c r="G33">
        <v>9.6</v>
      </c>
      <c r="H33">
        <v>1.7</v>
      </c>
      <c r="I33">
        <v>2.1</v>
      </c>
      <c r="J33">
        <v>1.9</v>
      </c>
      <c r="K33">
        <v>5</v>
      </c>
      <c r="L33">
        <v>2.8</v>
      </c>
      <c r="M33">
        <v>2.7</v>
      </c>
      <c r="N33">
        <v>1</v>
      </c>
      <c r="O33">
        <v>0.2</v>
      </c>
      <c r="P33">
        <v>1.5</v>
      </c>
      <c r="Q33">
        <v>1.5</v>
      </c>
      <c r="R33">
        <v>19.61</v>
      </c>
      <c r="S33" s="1">
        <v>4800</v>
      </c>
      <c r="T33">
        <v>4.09</v>
      </c>
      <c r="U33">
        <f t="shared" si="0"/>
        <v>53.7</v>
      </c>
      <c r="V33">
        <f t="shared" si="1"/>
        <v>12.399999999999999</v>
      </c>
      <c r="W33">
        <f t="shared" si="2"/>
        <v>27.9</v>
      </c>
      <c r="X33">
        <f t="shared" si="3"/>
        <v>23.7</v>
      </c>
      <c r="Y33">
        <f t="shared" si="4"/>
        <v>20.9</v>
      </c>
      <c r="Z33">
        <f t="shared" si="5"/>
        <v>15.100000000000001</v>
      </c>
      <c r="AA33">
        <f t="shared" si="6"/>
        <v>24.7</v>
      </c>
      <c r="AB33">
        <f t="shared" si="7"/>
        <v>21.400000000000002</v>
      </c>
      <c r="AC33">
        <f t="shared" si="8"/>
        <v>33.9</v>
      </c>
      <c r="AD33">
        <f t="shared" si="9"/>
        <v>30.799999999999997</v>
      </c>
      <c r="AE33">
        <f t="shared" si="10"/>
        <v>35.799999999999997</v>
      </c>
    </row>
    <row r="34" spans="1:31" x14ac:dyDescent="0.25">
      <c r="A34" t="s">
        <v>63</v>
      </c>
      <c r="B34" t="s">
        <v>18</v>
      </c>
      <c r="C34" t="s">
        <v>19</v>
      </c>
      <c r="D34">
        <v>29.6</v>
      </c>
      <c r="E34">
        <v>12.8</v>
      </c>
      <c r="F34">
        <v>4.4000000000000004</v>
      </c>
      <c r="G34">
        <v>9.6999999999999993</v>
      </c>
      <c r="H34">
        <v>2.7</v>
      </c>
      <c r="I34">
        <v>3</v>
      </c>
      <c r="J34">
        <v>1.9</v>
      </c>
      <c r="K34">
        <v>4.7</v>
      </c>
      <c r="L34">
        <v>3.1</v>
      </c>
      <c r="M34">
        <v>1.5</v>
      </c>
      <c r="N34">
        <v>0.6</v>
      </c>
      <c r="O34">
        <v>0.3</v>
      </c>
      <c r="P34">
        <v>1.2</v>
      </c>
      <c r="Q34">
        <v>2.1</v>
      </c>
      <c r="R34">
        <v>19.37</v>
      </c>
      <c r="S34" s="1">
        <v>4200</v>
      </c>
      <c r="T34">
        <v>4.6100000000000003</v>
      </c>
      <c r="U34">
        <f t="shared" si="0"/>
        <v>59.600000000000009</v>
      </c>
      <c r="V34">
        <f t="shared" si="1"/>
        <v>12.799999999999999</v>
      </c>
      <c r="W34">
        <f t="shared" si="2"/>
        <v>30</v>
      </c>
      <c r="X34">
        <f t="shared" si="3"/>
        <v>25.6</v>
      </c>
      <c r="Y34">
        <f t="shared" si="4"/>
        <v>22.5</v>
      </c>
      <c r="Z34">
        <f t="shared" si="5"/>
        <v>16.5</v>
      </c>
      <c r="AA34">
        <f t="shared" si="6"/>
        <v>26.2</v>
      </c>
      <c r="AB34">
        <f t="shared" si="7"/>
        <v>23.9</v>
      </c>
      <c r="AC34">
        <f t="shared" si="8"/>
        <v>35.299999999999997</v>
      </c>
      <c r="AD34">
        <f t="shared" si="9"/>
        <v>32.5</v>
      </c>
      <c r="AE34">
        <f t="shared" si="10"/>
        <v>37.200000000000003</v>
      </c>
    </row>
    <row r="35" spans="1:31" x14ac:dyDescent="0.25">
      <c r="A35" t="s">
        <v>64</v>
      </c>
      <c r="B35" t="s">
        <v>26</v>
      </c>
      <c r="C35" t="s">
        <v>27</v>
      </c>
      <c r="D35">
        <v>26.9</v>
      </c>
      <c r="E35">
        <v>8.6999999999999993</v>
      </c>
      <c r="F35">
        <v>3.1</v>
      </c>
      <c r="G35">
        <v>7.1</v>
      </c>
      <c r="H35">
        <v>1.5</v>
      </c>
      <c r="I35">
        <v>1.7</v>
      </c>
      <c r="J35">
        <v>1.1000000000000001</v>
      </c>
      <c r="K35">
        <v>2.9</v>
      </c>
      <c r="L35">
        <v>2.8</v>
      </c>
      <c r="M35">
        <v>4.0999999999999996</v>
      </c>
      <c r="N35">
        <v>1</v>
      </c>
      <c r="O35">
        <v>0.2</v>
      </c>
      <c r="P35">
        <v>1.3</v>
      </c>
      <c r="Q35">
        <v>1.8</v>
      </c>
      <c r="R35">
        <v>19.309999999999999</v>
      </c>
      <c r="S35" s="1">
        <v>4700</v>
      </c>
      <c r="T35">
        <v>4.1100000000000003</v>
      </c>
      <c r="U35">
        <f t="shared" si="0"/>
        <v>48.599999999999994</v>
      </c>
      <c r="V35">
        <f t="shared" si="1"/>
        <v>9.8999999999999986</v>
      </c>
      <c r="W35">
        <f t="shared" si="2"/>
        <v>21.7</v>
      </c>
      <c r="X35">
        <f t="shared" si="3"/>
        <v>18.599999999999998</v>
      </c>
      <c r="Y35">
        <f t="shared" si="4"/>
        <v>15.799999999999999</v>
      </c>
      <c r="Z35">
        <f t="shared" si="5"/>
        <v>12.5</v>
      </c>
      <c r="AA35">
        <f t="shared" si="6"/>
        <v>19.599999999999998</v>
      </c>
      <c r="AB35">
        <f t="shared" si="7"/>
        <v>17.299999999999997</v>
      </c>
      <c r="AC35">
        <f t="shared" si="8"/>
        <v>25.6</v>
      </c>
      <c r="AD35">
        <f t="shared" si="9"/>
        <v>23.799999999999997</v>
      </c>
      <c r="AE35">
        <f t="shared" si="10"/>
        <v>26.700000000000003</v>
      </c>
    </row>
    <row r="36" spans="1:31" x14ac:dyDescent="0.25">
      <c r="A36" t="s">
        <v>65</v>
      </c>
      <c r="B36" t="s">
        <v>26</v>
      </c>
      <c r="C36" t="s">
        <v>27</v>
      </c>
      <c r="D36">
        <v>29.7</v>
      </c>
      <c r="E36">
        <v>12.1</v>
      </c>
      <c r="F36">
        <v>4.8</v>
      </c>
      <c r="G36">
        <v>10.9</v>
      </c>
      <c r="H36">
        <v>1.2</v>
      </c>
      <c r="I36">
        <v>1.6</v>
      </c>
      <c r="J36">
        <v>1.4</v>
      </c>
      <c r="K36">
        <v>4.0999999999999996</v>
      </c>
      <c r="L36">
        <v>3.4</v>
      </c>
      <c r="M36">
        <v>1.6</v>
      </c>
      <c r="N36">
        <v>0.5</v>
      </c>
      <c r="O36">
        <v>0.3</v>
      </c>
      <c r="P36">
        <v>0.9</v>
      </c>
      <c r="Q36">
        <v>1.9</v>
      </c>
      <c r="R36">
        <v>19.28</v>
      </c>
      <c r="S36" s="1">
        <v>4800</v>
      </c>
      <c r="T36">
        <v>4.0199999999999996</v>
      </c>
      <c r="U36">
        <f t="shared" si="0"/>
        <v>60.899999999999991</v>
      </c>
      <c r="V36">
        <f t="shared" si="1"/>
        <v>14.3</v>
      </c>
      <c r="W36">
        <f t="shared" si="2"/>
        <v>31.2</v>
      </c>
      <c r="X36">
        <f t="shared" si="3"/>
        <v>26.4</v>
      </c>
      <c r="Y36">
        <f t="shared" si="4"/>
        <v>23</v>
      </c>
      <c r="Z36">
        <f t="shared" si="5"/>
        <v>16</v>
      </c>
      <c r="AA36">
        <f t="shared" si="6"/>
        <v>26.9</v>
      </c>
      <c r="AB36">
        <f t="shared" si="7"/>
        <v>22.4</v>
      </c>
      <c r="AC36">
        <f t="shared" si="8"/>
        <v>35.799999999999997</v>
      </c>
      <c r="AD36">
        <f t="shared" si="9"/>
        <v>33.1</v>
      </c>
      <c r="AE36">
        <f t="shared" si="10"/>
        <v>37.199999999999996</v>
      </c>
    </row>
    <row r="37" spans="1:31" x14ac:dyDescent="0.25">
      <c r="A37" t="s">
        <v>66</v>
      </c>
      <c r="B37" t="s">
        <v>24</v>
      </c>
      <c r="C37" t="s">
        <v>25</v>
      </c>
      <c r="D37">
        <v>30.4</v>
      </c>
      <c r="E37">
        <v>10.4</v>
      </c>
      <c r="F37">
        <v>3.7</v>
      </c>
      <c r="G37">
        <v>7.9</v>
      </c>
      <c r="H37">
        <v>1.5</v>
      </c>
      <c r="I37">
        <v>1.8</v>
      </c>
      <c r="J37">
        <v>1.9</v>
      </c>
      <c r="K37">
        <v>4.5</v>
      </c>
      <c r="L37">
        <v>3.4</v>
      </c>
      <c r="M37">
        <v>2</v>
      </c>
      <c r="N37">
        <v>0.7</v>
      </c>
      <c r="O37">
        <v>0.5</v>
      </c>
      <c r="P37">
        <v>1.2</v>
      </c>
      <c r="Q37">
        <v>2.5</v>
      </c>
      <c r="R37">
        <v>18.68</v>
      </c>
      <c r="S37" s="1">
        <v>4600</v>
      </c>
      <c r="T37">
        <v>4.0599999999999996</v>
      </c>
      <c r="U37">
        <f t="shared" si="0"/>
        <v>55.8</v>
      </c>
      <c r="V37">
        <f t="shared" si="1"/>
        <v>11.3</v>
      </c>
      <c r="W37">
        <f t="shared" si="2"/>
        <v>25.400000000000002</v>
      </c>
      <c r="X37">
        <f t="shared" si="3"/>
        <v>21.700000000000003</v>
      </c>
      <c r="Y37">
        <f t="shared" si="4"/>
        <v>18.3</v>
      </c>
      <c r="Z37">
        <f t="shared" si="5"/>
        <v>14.5</v>
      </c>
      <c r="AA37">
        <f t="shared" si="6"/>
        <v>22.4</v>
      </c>
      <c r="AB37">
        <f t="shared" si="7"/>
        <v>20</v>
      </c>
      <c r="AC37">
        <f t="shared" si="8"/>
        <v>30.6</v>
      </c>
      <c r="AD37">
        <f t="shared" si="9"/>
        <v>28</v>
      </c>
      <c r="AE37">
        <f t="shared" si="10"/>
        <v>32.5</v>
      </c>
    </row>
    <row r="38" spans="1:31" x14ac:dyDescent="0.25">
      <c r="A38" t="s">
        <v>67</v>
      </c>
      <c r="B38" t="s">
        <v>22</v>
      </c>
      <c r="C38" t="s">
        <v>23</v>
      </c>
      <c r="D38">
        <v>30.7</v>
      </c>
      <c r="E38">
        <v>10.7</v>
      </c>
      <c r="F38">
        <v>4.2</v>
      </c>
      <c r="G38">
        <v>9.8000000000000007</v>
      </c>
      <c r="H38">
        <v>1.2</v>
      </c>
      <c r="I38">
        <v>1.9</v>
      </c>
      <c r="J38">
        <v>1.3</v>
      </c>
      <c r="K38">
        <v>4</v>
      </c>
      <c r="L38">
        <v>4.3</v>
      </c>
      <c r="M38">
        <v>1.2</v>
      </c>
      <c r="N38">
        <v>1</v>
      </c>
      <c r="O38">
        <v>0.2</v>
      </c>
      <c r="P38">
        <v>1.5</v>
      </c>
      <c r="Q38">
        <v>2.2999999999999998</v>
      </c>
      <c r="R38">
        <v>18.559999999999999</v>
      </c>
      <c r="S38" s="1">
        <v>3900</v>
      </c>
      <c r="T38">
        <v>4.76</v>
      </c>
      <c r="U38">
        <f t="shared" si="0"/>
        <v>59.7</v>
      </c>
      <c r="V38">
        <f t="shared" si="1"/>
        <v>14.100000000000001</v>
      </c>
      <c r="W38">
        <f t="shared" si="2"/>
        <v>29</v>
      </c>
      <c r="X38">
        <f t="shared" si="3"/>
        <v>24.8</v>
      </c>
      <c r="Y38">
        <f t="shared" si="4"/>
        <v>20.5</v>
      </c>
      <c r="Z38">
        <f t="shared" si="5"/>
        <v>16</v>
      </c>
      <c r="AA38">
        <f t="shared" si="6"/>
        <v>25.8</v>
      </c>
      <c r="AB38">
        <f t="shared" si="7"/>
        <v>22.099999999999998</v>
      </c>
      <c r="AC38">
        <f t="shared" si="8"/>
        <v>34</v>
      </c>
      <c r="AD38">
        <f t="shared" si="9"/>
        <v>31.3</v>
      </c>
      <c r="AE38">
        <f t="shared" si="10"/>
        <v>35.299999999999997</v>
      </c>
    </row>
    <row r="39" spans="1:31" x14ac:dyDescent="0.25">
      <c r="A39" t="s">
        <v>68</v>
      </c>
      <c r="B39" t="s">
        <v>24</v>
      </c>
      <c r="C39" t="s">
        <v>25</v>
      </c>
      <c r="D39">
        <v>24</v>
      </c>
      <c r="E39">
        <v>9</v>
      </c>
      <c r="F39">
        <v>3.2</v>
      </c>
      <c r="G39">
        <v>7.3</v>
      </c>
      <c r="H39">
        <v>1.5</v>
      </c>
      <c r="I39">
        <v>1.8</v>
      </c>
      <c r="J39">
        <v>1.5</v>
      </c>
      <c r="K39">
        <v>2.8</v>
      </c>
      <c r="L39">
        <v>3.5</v>
      </c>
      <c r="M39">
        <v>2.1</v>
      </c>
      <c r="N39">
        <v>1.4</v>
      </c>
      <c r="O39">
        <v>0.4</v>
      </c>
      <c r="P39">
        <v>1.7</v>
      </c>
      <c r="Q39">
        <v>2.5</v>
      </c>
      <c r="R39">
        <v>18.25</v>
      </c>
      <c r="S39" s="1">
        <v>5100</v>
      </c>
      <c r="T39">
        <v>3.58</v>
      </c>
      <c r="U39">
        <f t="shared" si="0"/>
        <v>47</v>
      </c>
      <c r="V39">
        <f t="shared" si="1"/>
        <v>10.8</v>
      </c>
      <c r="W39">
        <f t="shared" si="2"/>
        <v>23</v>
      </c>
      <c r="X39">
        <f t="shared" si="3"/>
        <v>19.8</v>
      </c>
      <c r="Y39">
        <f t="shared" si="4"/>
        <v>16.3</v>
      </c>
      <c r="Z39">
        <f t="shared" si="5"/>
        <v>13.9</v>
      </c>
      <c r="AA39">
        <f t="shared" si="6"/>
        <v>21.200000000000003</v>
      </c>
      <c r="AB39">
        <f t="shared" si="7"/>
        <v>18.899999999999999</v>
      </c>
      <c r="AC39">
        <f t="shared" si="8"/>
        <v>27.2</v>
      </c>
      <c r="AD39">
        <f t="shared" si="9"/>
        <v>25.900000000000002</v>
      </c>
      <c r="AE39">
        <f t="shared" si="10"/>
        <v>28.7</v>
      </c>
    </row>
    <row r="40" spans="1:31" x14ac:dyDescent="0.25">
      <c r="A40" t="s">
        <v>69</v>
      </c>
      <c r="B40" t="s">
        <v>16</v>
      </c>
      <c r="C40" t="s">
        <v>17</v>
      </c>
      <c r="D40">
        <v>26.4</v>
      </c>
      <c r="E40">
        <v>11.9</v>
      </c>
      <c r="F40">
        <v>4.2</v>
      </c>
      <c r="G40">
        <v>9.3000000000000007</v>
      </c>
      <c r="H40">
        <v>2.6</v>
      </c>
      <c r="I40">
        <v>3</v>
      </c>
      <c r="J40">
        <v>1.6</v>
      </c>
      <c r="K40">
        <v>4.5</v>
      </c>
      <c r="L40">
        <v>2.5</v>
      </c>
      <c r="M40">
        <v>2.1</v>
      </c>
      <c r="N40">
        <v>0.7</v>
      </c>
      <c r="O40">
        <v>0.1</v>
      </c>
      <c r="P40">
        <v>1.5</v>
      </c>
      <c r="Q40">
        <v>1.9</v>
      </c>
      <c r="R40">
        <v>18.149999999999999</v>
      </c>
      <c r="S40" s="1">
        <v>3700</v>
      </c>
      <c r="T40">
        <v>4.91</v>
      </c>
      <c r="U40">
        <f t="shared" si="0"/>
        <v>54.3</v>
      </c>
      <c r="V40">
        <f t="shared" si="1"/>
        <v>11.8</v>
      </c>
      <c r="W40">
        <f t="shared" si="2"/>
        <v>27.900000000000002</v>
      </c>
      <c r="X40">
        <f t="shared" si="3"/>
        <v>23.700000000000003</v>
      </c>
      <c r="Y40">
        <f t="shared" si="4"/>
        <v>21.200000000000003</v>
      </c>
      <c r="Z40">
        <f t="shared" si="5"/>
        <v>15.100000000000001</v>
      </c>
      <c r="AA40">
        <f t="shared" si="6"/>
        <v>24.4</v>
      </c>
      <c r="AB40">
        <f t="shared" si="7"/>
        <v>22.3</v>
      </c>
      <c r="AC40">
        <f t="shared" si="8"/>
        <v>33.1</v>
      </c>
      <c r="AD40">
        <f t="shared" si="9"/>
        <v>30.200000000000003</v>
      </c>
      <c r="AE40">
        <f t="shared" si="10"/>
        <v>34.700000000000003</v>
      </c>
    </row>
    <row r="41" spans="1:31" x14ac:dyDescent="0.25">
      <c r="A41" t="s">
        <v>70</v>
      </c>
      <c r="B41" t="s">
        <v>26</v>
      </c>
      <c r="C41" t="s">
        <v>27</v>
      </c>
      <c r="D41">
        <v>20.9</v>
      </c>
      <c r="E41">
        <v>6.8</v>
      </c>
      <c r="F41">
        <v>2.8</v>
      </c>
      <c r="G41">
        <v>5.6</v>
      </c>
      <c r="H41">
        <v>1.8</v>
      </c>
      <c r="I41">
        <v>2.1</v>
      </c>
      <c r="J41">
        <v>0</v>
      </c>
      <c r="K41">
        <v>0</v>
      </c>
      <c r="L41">
        <v>6.3</v>
      </c>
      <c r="M41">
        <v>1</v>
      </c>
      <c r="N41">
        <v>0.4</v>
      </c>
      <c r="O41">
        <v>1.1000000000000001</v>
      </c>
      <c r="P41">
        <v>1.1000000000000001</v>
      </c>
      <c r="Q41">
        <v>2.4</v>
      </c>
      <c r="R41">
        <v>17.760000000000002</v>
      </c>
      <c r="S41" s="1">
        <v>3800</v>
      </c>
      <c r="T41">
        <v>4.67</v>
      </c>
      <c r="U41">
        <f t="shared" si="0"/>
        <v>42.399999999999991</v>
      </c>
      <c r="V41">
        <f t="shared" si="1"/>
        <v>11.899999999999999</v>
      </c>
      <c r="W41">
        <f t="shared" si="2"/>
        <v>21.5</v>
      </c>
      <c r="X41">
        <f t="shared" si="3"/>
        <v>18.7</v>
      </c>
      <c r="Y41">
        <f t="shared" si="4"/>
        <v>12.399999999999999</v>
      </c>
      <c r="Z41">
        <f t="shared" si="5"/>
        <v>13.5</v>
      </c>
      <c r="AA41">
        <f t="shared" si="6"/>
        <v>19.099999999999998</v>
      </c>
      <c r="AB41">
        <f t="shared" si="7"/>
        <v>18.400000000000002</v>
      </c>
      <c r="AC41">
        <f t="shared" si="8"/>
        <v>21.9</v>
      </c>
      <c r="AD41">
        <f t="shared" si="9"/>
        <v>21.9</v>
      </c>
      <c r="AE41">
        <f t="shared" si="10"/>
        <v>21.9</v>
      </c>
    </row>
    <row r="42" spans="1:31" x14ac:dyDescent="0.25">
      <c r="A42" t="s">
        <v>71</v>
      </c>
      <c r="B42" t="s">
        <v>22</v>
      </c>
      <c r="C42" t="s">
        <v>23</v>
      </c>
      <c r="D42">
        <v>21</v>
      </c>
      <c r="E42">
        <v>7.7</v>
      </c>
      <c r="F42">
        <v>3</v>
      </c>
      <c r="G42">
        <v>6.7</v>
      </c>
      <c r="H42">
        <v>0.8</v>
      </c>
      <c r="I42">
        <v>1.3</v>
      </c>
      <c r="J42">
        <v>0.8</v>
      </c>
      <c r="K42">
        <v>1.8</v>
      </c>
      <c r="L42">
        <v>2.7</v>
      </c>
      <c r="M42">
        <v>3.4</v>
      </c>
      <c r="N42">
        <v>1.3</v>
      </c>
      <c r="O42">
        <v>0.2</v>
      </c>
      <c r="P42">
        <v>1.4</v>
      </c>
      <c r="Q42">
        <v>1.7</v>
      </c>
      <c r="R42">
        <v>17.64</v>
      </c>
      <c r="S42" s="1">
        <v>4400</v>
      </c>
      <c r="T42">
        <v>4.01</v>
      </c>
      <c r="U42">
        <f t="shared" si="0"/>
        <v>41.1</v>
      </c>
      <c r="V42">
        <f t="shared" si="1"/>
        <v>9.4</v>
      </c>
      <c r="W42">
        <f t="shared" si="2"/>
        <v>20.100000000000001</v>
      </c>
      <c r="X42">
        <f t="shared" si="3"/>
        <v>17.100000000000001</v>
      </c>
      <c r="Y42">
        <f t="shared" si="4"/>
        <v>14.4</v>
      </c>
      <c r="Z42">
        <f t="shared" si="5"/>
        <v>11.7</v>
      </c>
      <c r="AA42">
        <f t="shared" si="6"/>
        <v>18.400000000000002</v>
      </c>
      <c r="AB42">
        <f t="shared" si="7"/>
        <v>16</v>
      </c>
      <c r="AC42">
        <f t="shared" si="8"/>
        <v>23.2</v>
      </c>
      <c r="AD42">
        <f t="shared" si="9"/>
        <v>22.200000000000003</v>
      </c>
      <c r="AE42">
        <f t="shared" si="10"/>
        <v>24</v>
      </c>
    </row>
    <row r="43" spans="1:31" x14ac:dyDescent="0.25">
      <c r="A43" t="s">
        <v>72</v>
      </c>
      <c r="B43" t="s">
        <v>14</v>
      </c>
      <c r="C43" t="s">
        <v>15</v>
      </c>
      <c r="D43">
        <v>18.7</v>
      </c>
      <c r="E43">
        <v>9.1999999999999993</v>
      </c>
      <c r="F43">
        <v>3.5</v>
      </c>
      <c r="G43">
        <v>6.6</v>
      </c>
      <c r="H43">
        <v>2.1</v>
      </c>
      <c r="I43">
        <v>2.8</v>
      </c>
      <c r="J43">
        <v>0</v>
      </c>
      <c r="K43">
        <v>0.1</v>
      </c>
      <c r="L43">
        <v>5.4</v>
      </c>
      <c r="M43">
        <v>0.7</v>
      </c>
      <c r="N43">
        <v>0.2</v>
      </c>
      <c r="O43">
        <v>0.6</v>
      </c>
      <c r="P43">
        <v>0.9</v>
      </c>
      <c r="Q43">
        <v>2</v>
      </c>
      <c r="R43">
        <v>17.43</v>
      </c>
      <c r="S43" s="1">
        <v>5400</v>
      </c>
      <c r="T43">
        <v>3.23</v>
      </c>
      <c r="U43">
        <f t="shared" si="0"/>
        <v>43.4</v>
      </c>
      <c r="V43">
        <f t="shared" si="1"/>
        <v>12</v>
      </c>
      <c r="W43">
        <f t="shared" si="2"/>
        <v>24.7</v>
      </c>
      <c r="X43">
        <f t="shared" si="3"/>
        <v>21.2</v>
      </c>
      <c r="Y43">
        <f t="shared" si="4"/>
        <v>15.799999999999999</v>
      </c>
      <c r="Z43">
        <f t="shared" si="5"/>
        <v>14.8</v>
      </c>
      <c r="AA43">
        <f t="shared" si="6"/>
        <v>21.4</v>
      </c>
      <c r="AB43">
        <f t="shared" si="7"/>
        <v>21.099999999999998</v>
      </c>
      <c r="AC43">
        <f t="shared" si="8"/>
        <v>25</v>
      </c>
      <c r="AD43">
        <f t="shared" si="9"/>
        <v>24.9</v>
      </c>
      <c r="AE43">
        <f t="shared" si="10"/>
        <v>25</v>
      </c>
    </row>
    <row r="44" spans="1:31" x14ac:dyDescent="0.25">
      <c r="A44" t="s">
        <v>73</v>
      </c>
      <c r="B44" t="s">
        <v>20</v>
      </c>
      <c r="C44" t="s">
        <v>21</v>
      </c>
      <c r="D44">
        <v>21.4</v>
      </c>
      <c r="E44">
        <v>7.6</v>
      </c>
      <c r="F44">
        <v>3</v>
      </c>
      <c r="G44">
        <v>6.3</v>
      </c>
      <c r="H44">
        <v>1.3</v>
      </c>
      <c r="I44">
        <v>2.2000000000000002</v>
      </c>
      <c r="J44">
        <v>0.1</v>
      </c>
      <c r="K44">
        <v>0.2</v>
      </c>
      <c r="L44">
        <v>5.0999999999999996</v>
      </c>
      <c r="M44">
        <v>1</v>
      </c>
      <c r="N44">
        <v>0.5</v>
      </c>
      <c r="O44">
        <v>1</v>
      </c>
      <c r="P44">
        <v>0.9</v>
      </c>
      <c r="Q44">
        <v>2.7</v>
      </c>
      <c r="R44">
        <v>17.32</v>
      </c>
      <c r="S44" s="1">
        <v>4500</v>
      </c>
      <c r="T44">
        <v>3.85</v>
      </c>
      <c r="U44">
        <f t="shared" si="0"/>
        <v>43.4</v>
      </c>
      <c r="V44">
        <f t="shared" si="1"/>
        <v>11.399999999999999</v>
      </c>
      <c r="W44">
        <f t="shared" si="2"/>
        <v>22</v>
      </c>
      <c r="X44">
        <f t="shared" si="3"/>
        <v>19</v>
      </c>
      <c r="Y44">
        <f t="shared" si="4"/>
        <v>13.899999999999999</v>
      </c>
      <c r="Z44">
        <f t="shared" si="5"/>
        <v>13.2</v>
      </c>
      <c r="AA44">
        <f t="shared" si="6"/>
        <v>19.5</v>
      </c>
      <c r="AB44">
        <f t="shared" si="7"/>
        <v>18.399999999999999</v>
      </c>
      <c r="AC44">
        <f t="shared" si="8"/>
        <v>22.7</v>
      </c>
      <c r="AD44">
        <f t="shared" si="9"/>
        <v>22.599999999999998</v>
      </c>
      <c r="AE44">
        <f t="shared" si="10"/>
        <v>22.799999999999997</v>
      </c>
    </row>
    <row r="45" spans="1:31" x14ac:dyDescent="0.25">
      <c r="A45" t="s">
        <v>74</v>
      </c>
      <c r="B45" t="s">
        <v>20</v>
      </c>
      <c r="C45" t="s">
        <v>21</v>
      </c>
      <c r="D45">
        <v>20.8</v>
      </c>
      <c r="E45">
        <v>4.2</v>
      </c>
      <c r="F45">
        <v>1.7</v>
      </c>
      <c r="G45">
        <v>3.8</v>
      </c>
      <c r="H45">
        <v>0.6</v>
      </c>
      <c r="I45">
        <v>1.6</v>
      </c>
      <c r="J45">
        <v>0</v>
      </c>
      <c r="K45">
        <v>0</v>
      </c>
      <c r="L45">
        <v>6.9</v>
      </c>
      <c r="M45">
        <v>2.2000000000000002</v>
      </c>
      <c r="N45">
        <v>0.5</v>
      </c>
      <c r="O45">
        <v>0.8</v>
      </c>
      <c r="P45">
        <v>1.2</v>
      </c>
      <c r="Q45">
        <v>2.7</v>
      </c>
      <c r="R45">
        <v>17.18</v>
      </c>
      <c r="S45" s="1">
        <v>4600</v>
      </c>
      <c r="T45">
        <v>3.73</v>
      </c>
      <c r="U45">
        <f t="shared" si="0"/>
        <v>37.400000000000006</v>
      </c>
      <c r="V45">
        <f t="shared" si="1"/>
        <v>10.7</v>
      </c>
      <c r="W45">
        <f t="shared" si="2"/>
        <v>16.599999999999998</v>
      </c>
      <c r="X45">
        <f t="shared" si="3"/>
        <v>14.899999999999999</v>
      </c>
      <c r="Y45">
        <f t="shared" si="4"/>
        <v>8</v>
      </c>
      <c r="Z45">
        <f t="shared" si="5"/>
        <v>11.600000000000001</v>
      </c>
      <c r="AA45">
        <f t="shared" si="6"/>
        <v>15.399999999999999</v>
      </c>
      <c r="AB45">
        <f t="shared" si="7"/>
        <v>14.899999999999999</v>
      </c>
      <c r="AC45">
        <f t="shared" si="8"/>
        <v>17.099999999999998</v>
      </c>
      <c r="AD45">
        <f t="shared" si="9"/>
        <v>17.099999999999998</v>
      </c>
      <c r="AE45">
        <f t="shared" si="10"/>
        <v>17.099999999999998</v>
      </c>
    </row>
    <row r="46" spans="1:31" x14ac:dyDescent="0.25">
      <c r="A46" t="s">
        <v>75</v>
      </c>
      <c r="B46" t="s">
        <v>26</v>
      </c>
      <c r="C46" t="s">
        <v>27</v>
      </c>
      <c r="D46">
        <v>22.9</v>
      </c>
      <c r="E46">
        <v>8.6</v>
      </c>
      <c r="F46">
        <v>3.1</v>
      </c>
      <c r="G46">
        <v>7.7</v>
      </c>
      <c r="H46">
        <v>1.1000000000000001</v>
      </c>
      <c r="I46">
        <v>1.6</v>
      </c>
      <c r="J46">
        <v>1</v>
      </c>
      <c r="K46">
        <v>2.7</v>
      </c>
      <c r="L46">
        <v>3.5</v>
      </c>
      <c r="M46">
        <v>1.9</v>
      </c>
      <c r="N46">
        <v>1</v>
      </c>
      <c r="O46">
        <v>0.2</v>
      </c>
      <c r="P46">
        <v>1</v>
      </c>
      <c r="Q46">
        <v>1.5</v>
      </c>
      <c r="R46">
        <v>17.05</v>
      </c>
      <c r="S46" s="1">
        <v>4000</v>
      </c>
      <c r="T46">
        <v>4.26</v>
      </c>
      <c r="U46">
        <f t="shared" si="0"/>
        <v>45.800000000000004</v>
      </c>
      <c r="V46">
        <f t="shared" si="1"/>
        <v>11.2</v>
      </c>
      <c r="W46">
        <f t="shared" si="2"/>
        <v>22.9</v>
      </c>
      <c r="X46">
        <f t="shared" si="3"/>
        <v>19.799999999999997</v>
      </c>
      <c r="Y46">
        <f t="shared" si="4"/>
        <v>16.3</v>
      </c>
      <c r="Z46">
        <f t="shared" si="5"/>
        <v>13.1</v>
      </c>
      <c r="AA46">
        <f t="shared" si="6"/>
        <v>20.799999999999997</v>
      </c>
      <c r="AB46">
        <f t="shared" si="7"/>
        <v>17.799999999999997</v>
      </c>
      <c r="AC46">
        <f t="shared" si="8"/>
        <v>26.6</v>
      </c>
      <c r="AD46">
        <f t="shared" si="9"/>
        <v>24.9</v>
      </c>
      <c r="AE46">
        <f t="shared" si="10"/>
        <v>27.6</v>
      </c>
    </row>
    <row r="47" spans="1:31" x14ac:dyDescent="0.25">
      <c r="A47" t="s">
        <v>76</v>
      </c>
      <c r="B47" t="s">
        <v>16</v>
      </c>
      <c r="C47" t="s">
        <v>17</v>
      </c>
      <c r="D47">
        <v>20.100000000000001</v>
      </c>
      <c r="E47">
        <v>6.6</v>
      </c>
      <c r="F47">
        <v>2.8</v>
      </c>
      <c r="G47">
        <v>4.9000000000000004</v>
      </c>
      <c r="H47">
        <v>1</v>
      </c>
      <c r="I47">
        <v>1.7</v>
      </c>
      <c r="J47">
        <v>0</v>
      </c>
      <c r="K47">
        <v>0</v>
      </c>
      <c r="L47">
        <v>6</v>
      </c>
      <c r="M47">
        <v>0.5</v>
      </c>
      <c r="N47">
        <v>0.6</v>
      </c>
      <c r="O47">
        <v>1.1000000000000001</v>
      </c>
      <c r="P47">
        <v>1</v>
      </c>
      <c r="Q47">
        <v>2.6</v>
      </c>
      <c r="R47">
        <v>16.95</v>
      </c>
      <c r="S47" s="1">
        <v>4700</v>
      </c>
      <c r="T47">
        <v>3.61</v>
      </c>
      <c r="U47">
        <f t="shared" si="0"/>
        <v>40.4</v>
      </c>
      <c r="V47">
        <f t="shared" si="1"/>
        <v>10.9</v>
      </c>
      <c r="W47">
        <f t="shared" si="2"/>
        <v>20.3</v>
      </c>
      <c r="X47">
        <f t="shared" si="3"/>
        <v>17.5</v>
      </c>
      <c r="Y47">
        <f t="shared" si="4"/>
        <v>11.5</v>
      </c>
      <c r="Z47">
        <f t="shared" si="5"/>
        <v>13.2</v>
      </c>
      <c r="AA47">
        <f t="shared" si="6"/>
        <v>18.100000000000001</v>
      </c>
      <c r="AB47">
        <f t="shared" si="7"/>
        <v>17.700000000000003</v>
      </c>
      <c r="AC47">
        <f t="shared" si="8"/>
        <v>20.9</v>
      </c>
      <c r="AD47">
        <f t="shared" si="9"/>
        <v>20.9</v>
      </c>
      <c r="AE47">
        <f t="shared" si="10"/>
        <v>20.9</v>
      </c>
    </row>
    <row r="48" spans="1:31" x14ac:dyDescent="0.25">
      <c r="A48" t="s">
        <v>77</v>
      </c>
      <c r="B48" t="s">
        <v>28</v>
      </c>
      <c r="C48" t="s">
        <v>29</v>
      </c>
      <c r="D48">
        <v>23.7</v>
      </c>
      <c r="E48">
        <v>8.4</v>
      </c>
      <c r="F48">
        <v>3</v>
      </c>
      <c r="G48">
        <v>6.9</v>
      </c>
      <c r="H48">
        <v>1</v>
      </c>
      <c r="I48">
        <v>1.4</v>
      </c>
      <c r="J48">
        <v>1.3</v>
      </c>
      <c r="K48">
        <v>3.7</v>
      </c>
      <c r="L48">
        <v>3.4</v>
      </c>
      <c r="M48">
        <v>1.5</v>
      </c>
      <c r="N48">
        <v>0.8</v>
      </c>
      <c r="O48">
        <v>0.5</v>
      </c>
      <c r="P48">
        <v>1</v>
      </c>
      <c r="Q48">
        <v>1.7</v>
      </c>
      <c r="R48">
        <v>16.329999999999998</v>
      </c>
      <c r="S48" s="1">
        <v>3700</v>
      </c>
      <c r="T48">
        <v>4.41</v>
      </c>
      <c r="U48">
        <f t="shared" si="0"/>
        <v>45.4</v>
      </c>
      <c r="V48">
        <f t="shared" si="1"/>
        <v>10.3</v>
      </c>
      <c r="W48">
        <f t="shared" si="2"/>
        <v>21.700000000000003</v>
      </c>
      <c r="X48">
        <f t="shared" si="3"/>
        <v>18.700000000000003</v>
      </c>
      <c r="Y48">
        <f t="shared" si="4"/>
        <v>15.3</v>
      </c>
      <c r="Z48">
        <f t="shared" si="5"/>
        <v>12.600000000000001</v>
      </c>
      <c r="AA48">
        <f t="shared" si="6"/>
        <v>19.5</v>
      </c>
      <c r="AB48">
        <f t="shared" si="7"/>
        <v>17</v>
      </c>
      <c r="AC48">
        <f t="shared" si="8"/>
        <v>26.200000000000003</v>
      </c>
      <c r="AD48">
        <f t="shared" si="9"/>
        <v>23.800000000000004</v>
      </c>
      <c r="AE48">
        <f t="shared" si="10"/>
        <v>27.500000000000007</v>
      </c>
    </row>
    <row r="49" spans="1:31" x14ac:dyDescent="0.25">
      <c r="A49" t="s">
        <v>78</v>
      </c>
      <c r="B49" t="s">
        <v>16</v>
      </c>
      <c r="C49" t="s">
        <v>17</v>
      </c>
      <c r="D49">
        <v>24.4</v>
      </c>
      <c r="E49">
        <v>9.6</v>
      </c>
      <c r="F49">
        <v>3.5</v>
      </c>
      <c r="G49">
        <v>7.5</v>
      </c>
      <c r="H49">
        <v>2</v>
      </c>
      <c r="I49">
        <v>2.5</v>
      </c>
      <c r="J49">
        <v>1</v>
      </c>
      <c r="K49">
        <v>2.6</v>
      </c>
      <c r="L49">
        <v>2.9</v>
      </c>
      <c r="M49">
        <v>1.5</v>
      </c>
      <c r="N49">
        <v>0.9</v>
      </c>
      <c r="O49">
        <v>0.1</v>
      </c>
      <c r="P49">
        <v>1.3</v>
      </c>
      <c r="Q49">
        <v>2.2000000000000002</v>
      </c>
      <c r="R49">
        <v>16.03</v>
      </c>
      <c r="S49" s="1">
        <v>3900</v>
      </c>
      <c r="T49">
        <v>4.1100000000000003</v>
      </c>
      <c r="U49">
        <f t="shared" si="0"/>
        <v>47.9</v>
      </c>
      <c r="V49">
        <f t="shared" si="1"/>
        <v>10.4</v>
      </c>
      <c r="W49">
        <f t="shared" si="2"/>
        <v>23.5</v>
      </c>
      <c r="X49">
        <f t="shared" si="3"/>
        <v>20</v>
      </c>
      <c r="Y49">
        <f t="shared" si="4"/>
        <v>17.100000000000001</v>
      </c>
      <c r="Z49">
        <f t="shared" si="5"/>
        <v>13.399999999999999</v>
      </c>
      <c r="AA49">
        <f t="shared" si="6"/>
        <v>20.9</v>
      </c>
      <c r="AB49">
        <f t="shared" si="7"/>
        <v>19.399999999999999</v>
      </c>
      <c r="AC49">
        <f t="shared" si="8"/>
        <v>27</v>
      </c>
      <c r="AD49">
        <f t="shared" si="9"/>
        <v>25.4</v>
      </c>
      <c r="AE49">
        <f t="shared" si="10"/>
        <v>28</v>
      </c>
    </row>
    <row r="50" spans="1:31" x14ac:dyDescent="0.25">
      <c r="A50" t="s">
        <v>79</v>
      </c>
      <c r="B50" t="s">
        <v>24</v>
      </c>
      <c r="C50" t="s">
        <v>25</v>
      </c>
      <c r="D50">
        <v>18.3</v>
      </c>
      <c r="E50">
        <v>8.1999999999999993</v>
      </c>
      <c r="F50">
        <v>2.9</v>
      </c>
      <c r="G50">
        <v>7.5</v>
      </c>
      <c r="H50">
        <v>1.5</v>
      </c>
      <c r="I50">
        <v>2</v>
      </c>
      <c r="J50">
        <v>0.9</v>
      </c>
      <c r="K50">
        <v>2.5</v>
      </c>
      <c r="L50">
        <v>1.9</v>
      </c>
      <c r="M50">
        <v>3.4</v>
      </c>
      <c r="N50">
        <v>0.9</v>
      </c>
      <c r="O50">
        <v>0.1</v>
      </c>
      <c r="P50">
        <v>1.7</v>
      </c>
      <c r="Q50">
        <v>1.2</v>
      </c>
      <c r="R50">
        <v>15.88</v>
      </c>
      <c r="S50" s="1">
        <v>4700</v>
      </c>
      <c r="T50">
        <v>3.38</v>
      </c>
      <c r="U50">
        <f t="shared" si="0"/>
        <v>38.799999999999997</v>
      </c>
      <c r="V50">
        <f t="shared" si="1"/>
        <v>9.4</v>
      </c>
      <c r="W50">
        <f t="shared" si="2"/>
        <v>20.5</v>
      </c>
      <c r="X50">
        <f t="shared" si="3"/>
        <v>17.600000000000001</v>
      </c>
      <c r="Y50">
        <f t="shared" si="4"/>
        <v>15.7</v>
      </c>
      <c r="Z50">
        <f t="shared" si="5"/>
        <v>11</v>
      </c>
      <c r="AA50">
        <f t="shared" si="6"/>
        <v>18.5</v>
      </c>
      <c r="AB50">
        <f t="shared" si="7"/>
        <v>15.899999999999999</v>
      </c>
      <c r="AC50">
        <f t="shared" si="8"/>
        <v>23.9</v>
      </c>
      <c r="AD50">
        <f t="shared" si="9"/>
        <v>22.3</v>
      </c>
      <c r="AE50">
        <f t="shared" si="10"/>
        <v>24.8</v>
      </c>
    </row>
    <row r="51" spans="1:31" x14ac:dyDescent="0.25">
      <c r="A51" t="s">
        <v>80</v>
      </c>
      <c r="B51" t="s">
        <v>14</v>
      </c>
      <c r="C51" t="s">
        <v>15</v>
      </c>
      <c r="D51">
        <v>20.100000000000001</v>
      </c>
      <c r="E51">
        <v>5.5</v>
      </c>
      <c r="F51">
        <v>2.1</v>
      </c>
      <c r="G51">
        <v>4</v>
      </c>
      <c r="H51">
        <v>1.1000000000000001</v>
      </c>
      <c r="I51">
        <v>2.2999999999999998</v>
      </c>
      <c r="J51">
        <v>0</v>
      </c>
      <c r="K51">
        <v>0</v>
      </c>
      <c r="L51">
        <v>5.7</v>
      </c>
      <c r="M51">
        <v>0.8</v>
      </c>
      <c r="N51">
        <v>0.5</v>
      </c>
      <c r="O51">
        <v>1</v>
      </c>
      <c r="P51">
        <v>1</v>
      </c>
      <c r="Q51">
        <v>2.5</v>
      </c>
      <c r="R51">
        <v>15.54</v>
      </c>
      <c r="S51" s="1">
        <v>4200</v>
      </c>
      <c r="T51">
        <v>3.7</v>
      </c>
      <c r="U51">
        <f t="shared" si="0"/>
        <v>37.400000000000006</v>
      </c>
      <c r="V51">
        <f t="shared" si="1"/>
        <v>9.6999999999999993</v>
      </c>
      <c r="W51">
        <f t="shared" si="2"/>
        <v>17.3</v>
      </c>
      <c r="X51">
        <f t="shared" si="3"/>
        <v>15.2</v>
      </c>
      <c r="Y51">
        <f t="shared" si="4"/>
        <v>9.5</v>
      </c>
      <c r="Z51">
        <f t="shared" si="5"/>
        <v>11.7</v>
      </c>
      <c r="AA51">
        <f t="shared" si="6"/>
        <v>15.7</v>
      </c>
      <c r="AB51">
        <f t="shared" si="7"/>
        <v>16.100000000000001</v>
      </c>
      <c r="AC51">
        <f t="shared" si="8"/>
        <v>17.799999999999997</v>
      </c>
      <c r="AD51">
        <f t="shared" si="9"/>
        <v>17.799999999999997</v>
      </c>
      <c r="AE51">
        <f t="shared" si="10"/>
        <v>17.799999999999997</v>
      </c>
    </row>
    <row r="52" spans="1:31" x14ac:dyDescent="0.25">
      <c r="A52" t="s">
        <v>81</v>
      </c>
      <c r="B52" t="s">
        <v>20</v>
      </c>
      <c r="C52" t="s">
        <v>21</v>
      </c>
      <c r="D52">
        <v>26.1</v>
      </c>
      <c r="E52">
        <v>10</v>
      </c>
      <c r="F52">
        <v>3.6</v>
      </c>
      <c r="G52">
        <v>8.3000000000000007</v>
      </c>
      <c r="H52">
        <v>1</v>
      </c>
      <c r="I52">
        <v>1.2</v>
      </c>
      <c r="J52">
        <v>1.9</v>
      </c>
      <c r="K52">
        <v>4.0999999999999996</v>
      </c>
      <c r="L52">
        <v>2.8</v>
      </c>
      <c r="M52">
        <v>1.2</v>
      </c>
      <c r="N52">
        <v>0.3</v>
      </c>
      <c r="O52">
        <v>0.1</v>
      </c>
      <c r="P52">
        <v>1.1000000000000001</v>
      </c>
      <c r="Q52">
        <v>1.7</v>
      </c>
      <c r="R52">
        <v>14.86</v>
      </c>
      <c r="S52" s="1">
        <v>3500</v>
      </c>
      <c r="T52">
        <v>4.25</v>
      </c>
      <c r="U52">
        <f t="shared" si="0"/>
        <v>50.800000000000004</v>
      </c>
      <c r="V52">
        <f t="shared" si="1"/>
        <v>11.100000000000001</v>
      </c>
      <c r="W52">
        <f t="shared" si="2"/>
        <v>24.700000000000003</v>
      </c>
      <c r="X52">
        <f t="shared" si="3"/>
        <v>21.1</v>
      </c>
      <c r="Y52">
        <f t="shared" si="4"/>
        <v>18.3</v>
      </c>
      <c r="Z52">
        <f t="shared" si="5"/>
        <v>13.1</v>
      </c>
      <c r="AA52">
        <f t="shared" si="6"/>
        <v>21.400000000000002</v>
      </c>
      <c r="AB52">
        <f t="shared" si="7"/>
        <v>17.899999999999999</v>
      </c>
      <c r="AC52">
        <f t="shared" si="8"/>
        <v>29.1</v>
      </c>
      <c r="AD52">
        <f t="shared" si="9"/>
        <v>26.900000000000002</v>
      </c>
      <c r="AE52">
        <f t="shared" si="10"/>
        <v>31</v>
      </c>
    </row>
    <row r="53" spans="1:31" x14ac:dyDescent="0.25">
      <c r="A53" t="s">
        <v>82</v>
      </c>
      <c r="B53" t="s">
        <v>28</v>
      </c>
      <c r="C53" t="s">
        <v>29</v>
      </c>
      <c r="D53">
        <v>18.899999999999999</v>
      </c>
      <c r="E53">
        <v>6</v>
      </c>
      <c r="F53">
        <v>2.2999999999999998</v>
      </c>
      <c r="G53">
        <v>5.5</v>
      </c>
      <c r="H53">
        <v>0.4</v>
      </c>
      <c r="I53">
        <v>1</v>
      </c>
      <c r="J53">
        <v>0.5</v>
      </c>
      <c r="K53">
        <v>1.3</v>
      </c>
      <c r="L53">
        <v>2.2999999999999998</v>
      </c>
      <c r="M53">
        <v>3.1</v>
      </c>
      <c r="N53">
        <v>0.7</v>
      </c>
      <c r="O53">
        <v>0.2</v>
      </c>
      <c r="P53">
        <v>1.1000000000000001</v>
      </c>
      <c r="Q53">
        <v>1.4</v>
      </c>
      <c r="R53">
        <v>14.11</v>
      </c>
      <c r="S53" s="1">
        <v>4800</v>
      </c>
      <c r="T53">
        <v>2.94</v>
      </c>
      <c r="U53">
        <f t="shared" si="0"/>
        <v>34.999999999999993</v>
      </c>
      <c r="V53">
        <f t="shared" si="1"/>
        <v>7.8</v>
      </c>
      <c r="W53">
        <f t="shared" si="2"/>
        <v>16.100000000000001</v>
      </c>
      <c r="X53">
        <f t="shared" si="3"/>
        <v>13.8</v>
      </c>
      <c r="Y53">
        <f t="shared" si="4"/>
        <v>11.5</v>
      </c>
      <c r="Z53">
        <f t="shared" si="5"/>
        <v>9</v>
      </c>
      <c r="AA53">
        <f t="shared" si="6"/>
        <v>14.5</v>
      </c>
      <c r="AB53">
        <f t="shared" si="7"/>
        <v>12.3</v>
      </c>
      <c r="AC53">
        <f t="shared" si="8"/>
        <v>18.099999999999998</v>
      </c>
      <c r="AD53">
        <f t="shared" si="9"/>
        <v>17.3</v>
      </c>
      <c r="AE53">
        <f t="shared" si="10"/>
        <v>18.599999999999998</v>
      </c>
    </row>
    <row r="54" spans="1:31" x14ac:dyDescent="0.25">
      <c r="A54" t="s">
        <v>83</v>
      </c>
      <c r="B54" t="s">
        <v>22</v>
      </c>
      <c r="C54" t="s">
        <v>23</v>
      </c>
      <c r="D54">
        <v>16.7</v>
      </c>
      <c r="E54">
        <v>7.9</v>
      </c>
      <c r="F54">
        <v>3.3</v>
      </c>
      <c r="G54">
        <v>7.2</v>
      </c>
      <c r="H54">
        <v>1.2</v>
      </c>
      <c r="I54">
        <v>1.4</v>
      </c>
      <c r="J54">
        <v>0.2</v>
      </c>
      <c r="K54">
        <v>0.7</v>
      </c>
      <c r="L54">
        <v>3.6</v>
      </c>
      <c r="M54">
        <v>0.6</v>
      </c>
      <c r="N54">
        <v>0.4</v>
      </c>
      <c r="O54">
        <v>0.5</v>
      </c>
      <c r="P54">
        <v>1.1000000000000001</v>
      </c>
      <c r="Q54">
        <v>1.7</v>
      </c>
      <c r="R54">
        <v>13.82</v>
      </c>
      <c r="S54" s="1">
        <v>3500</v>
      </c>
      <c r="T54">
        <v>3.95</v>
      </c>
      <c r="U54">
        <f t="shared" si="0"/>
        <v>38.699999999999996</v>
      </c>
      <c r="V54">
        <f t="shared" si="1"/>
        <v>10.8</v>
      </c>
      <c r="W54">
        <f t="shared" si="2"/>
        <v>22.000000000000004</v>
      </c>
      <c r="X54">
        <f t="shared" si="3"/>
        <v>18.700000000000003</v>
      </c>
      <c r="Y54">
        <f t="shared" si="4"/>
        <v>15.100000000000001</v>
      </c>
      <c r="Z54">
        <f t="shared" si="5"/>
        <v>11.9</v>
      </c>
      <c r="AA54">
        <f t="shared" si="6"/>
        <v>19.100000000000001</v>
      </c>
      <c r="AB54">
        <f t="shared" si="7"/>
        <v>16.600000000000001</v>
      </c>
      <c r="AC54">
        <f t="shared" si="8"/>
        <v>23.1</v>
      </c>
      <c r="AD54">
        <f t="shared" si="9"/>
        <v>22.6</v>
      </c>
      <c r="AE54">
        <f t="shared" si="10"/>
        <v>23.299999999999997</v>
      </c>
    </row>
    <row r="55" spans="1:31" x14ac:dyDescent="0.25">
      <c r="A55" t="s">
        <v>84</v>
      </c>
      <c r="B55" t="s">
        <v>28</v>
      </c>
      <c r="C55" t="s">
        <v>29</v>
      </c>
      <c r="D55">
        <v>18.5</v>
      </c>
      <c r="E55">
        <v>7</v>
      </c>
      <c r="F55">
        <v>2.6</v>
      </c>
      <c r="G55">
        <v>6.1</v>
      </c>
      <c r="H55">
        <v>1</v>
      </c>
      <c r="I55">
        <v>1.3</v>
      </c>
      <c r="J55">
        <v>1</v>
      </c>
      <c r="K55">
        <v>3.4</v>
      </c>
      <c r="L55">
        <v>2.4</v>
      </c>
      <c r="M55">
        <v>1.3</v>
      </c>
      <c r="N55">
        <v>0.8</v>
      </c>
      <c r="O55">
        <v>0.4</v>
      </c>
      <c r="P55">
        <v>1</v>
      </c>
      <c r="Q55">
        <v>1.2</v>
      </c>
      <c r="R55">
        <v>13.23</v>
      </c>
      <c r="S55" s="1">
        <v>3500</v>
      </c>
      <c r="T55">
        <v>3.78</v>
      </c>
      <c r="U55">
        <f t="shared" si="0"/>
        <v>36.6</v>
      </c>
      <c r="V55">
        <f t="shared" si="1"/>
        <v>8.5</v>
      </c>
      <c r="W55">
        <f t="shared" si="2"/>
        <v>18.100000000000001</v>
      </c>
      <c r="X55">
        <f t="shared" si="3"/>
        <v>15.5</v>
      </c>
      <c r="Y55">
        <f t="shared" si="4"/>
        <v>13.1</v>
      </c>
      <c r="Z55">
        <f t="shared" si="5"/>
        <v>10.199999999999999</v>
      </c>
      <c r="AA55">
        <f t="shared" si="6"/>
        <v>16.3</v>
      </c>
      <c r="AB55">
        <f t="shared" si="7"/>
        <v>14.1</v>
      </c>
      <c r="AC55">
        <f t="shared" si="8"/>
        <v>22.3</v>
      </c>
      <c r="AD55">
        <f t="shared" si="9"/>
        <v>19.899999999999999</v>
      </c>
      <c r="AE55">
        <f t="shared" si="10"/>
        <v>23.3</v>
      </c>
    </row>
    <row r="56" spans="1:31" x14ac:dyDescent="0.25">
      <c r="A56" t="s">
        <v>85</v>
      </c>
      <c r="B56" t="s">
        <v>28</v>
      </c>
      <c r="C56" t="s">
        <v>29</v>
      </c>
      <c r="D56">
        <v>15.8</v>
      </c>
      <c r="E56">
        <v>7.4</v>
      </c>
      <c r="F56">
        <v>2.5</v>
      </c>
      <c r="G56">
        <v>6.8</v>
      </c>
      <c r="H56">
        <v>1.1000000000000001</v>
      </c>
      <c r="I56">
        <v>2.2999999999999998</v>
      </c>
      <c r="J56">
        <v>0.7</v>
      </c>
      <c r="K56">
        <v>2</v>
      </c>
      <c r="L56">
        <v>1.4</v>
      </c>
      <c r="M56">
        <v>2.9</v>
      </c>
      <c r="N56">
        <v>0.6</v>
      </c>
      <c r="O56">
        <v>0.2</v>
      </c>
      <c r="P56">
        <v>1.8</v>
      </c>
      <c r="Q56">
        <v>1.4</v>
      </c>
      <c r="R56">
        <v>13.23</v>
      </c>
      <c r="S56" s="1">
        <v>6000</v>
      </c>
      <c r="T56">
        <v>2.21</v>
      </c>
      <c r="U56">
        <f t="shared" si="0"/>
        <v>33.900000000000006</v>
      </c>
      <c r="V56">
        <f t="shared" si="1"/>
        <v>8.1999999999999993</v>
      </c>
      <c r="W56">
        <f t="shared" si="2"/>
        <v>18.100000000000001</v>
      </c>
      <c r="X56">
        <f t="shared" si="3"/>
        <v>15.6</v>
      </c>
      <c r="Y56">
        <f t="shared" si="4"/>
        <v>14.2</v>
      </c>
      <c r="Z56">
        <f t="shared" si="5"/>
        <v>9.4</v>
      </c>
      <c r="AA56">
        <f t="shared" si="6"/>
        <v>16.2</v>
      </c>
      <c r="AB56">
        <f t="shared" si="7"/>
        <v>14.2</v>
      </c>
      <c r="AC56">
        <f t="shared" si="8"/>
        <v>20.700000000000003</v>
      </c>
      <c r="AD56">
        <f t="shared" si="9"/>
        <v>19.399999999999999</v>
      </c>
      <c r="AE56">
        <f t="shared" si="10"/>
        <v>21.4</v>
      </c>
    </row>
    <row r="57" spans="1:31" x14ac:dyDescent="0.25">
      <c r="A57" t="s">
        <v>86</v>
      </c>
      <c r="B57" t="s">
        <v>14</v>
      </c>
      <c r="C57" t="s">
        <v>15</v>
      </c>
      <c r="D57">
        <v>24</v>
      </c>
      <c r="E57">
        <v>5.0999999999999996</v>
      </c>
      <c r="F57">
        <v>2</v>
      </c>
      <c r="G57">
        <v>4.8</v>
      </c>
      <c r="H57">
        <v>0.4</v>
      </c>
      <c r="I57">
        <v>0.7</v>
      </c>
      <c r="J57">
        <v>0.5</v>
      </c>
      <c r="K57">
        <v>2</v>
      </c>
      <c r="L57">
        <v>4</v>
      </c>
      <c r="M57">
        <v>1</v>
      </c>
      <c r="N57">
        <v>0.9</v>
      </c>
      <c r="O57">
        <v>0.4</v>
      </c>
      <c r="P57">
        <v>0.8</v>
      </c>
      <c r="Q57">
        <v>2.2000000000000002</v>
      </c>
      <c r="R57">
        <v>13.2</v>
      </c>
      <c r="S57" s="1">
        <v>3600</v>
      </c>
      <c r="T57">
        <v>3.67</v>
      </c>
      <c r="U57">
        <f t="shared" si="0"/>
        <v>39.9</v>
      </c>
      <c r="V57">
        <f t="shared" si="1"/>
        <v>8.8000000000000007</v>
      </c>
      <c r="W57">
        <f t="shared" si="2"/>
        <v>15.9</v>
      </c>
      <c r="X57">
        <f t="shared" si="3"/>
        <v>13.9</v>
      </c>
      <c r="Y57">
        <f t="shared" si="4"/>
        <v>9.8999999999999986</v>
      </c>
      <c r="Z57">
        <f t="shared" si="5"/>
        <v>10</v>
      </c>
      <c r="AA57">
        <f t="shared" si="6"/>
        <v>14.8</v>
      </c>
      <c r="AB57">
        <f t="shared" si="7"/>
        <v>12.7</v>
      </c>
      <c r="AC57">
        <f t="shared" si="8"/>
        <v>18.8</v>
      </c>
      <c r="AD57">
        <f t="shared" si="9"/>
        <v>17.3</v>
      </c>
      <c r="AE57">
        <f t="shared" si="10"/>
        <v>19.3</v>
      </c>
    </row>
    <row r="58" spans="1:31" x14ac:dyDescent="0.25">
      <c r="A58" t="s">
        <v>87</v>
      </c>
      <c r="B58" t="s">
        <v>26</v>
      </c>
      <c r="C58" t="s">
        <v>27</v>
      </c>
      <c r="D58">
        <v>17.7</v>
      </c>
      <c r="E58">
        <v>6.6</v>
      </c>
      <c r="F58">
        <v>2.5</v>
      </c>
      <c r="G58">
        <v>5.6</v>
      </c>
      <c r="H58">
        <v>1.3</v>
      </c>
      <c r="I58">
        <v>1.6</v>
      </c>
      <c r="J58">
        <v>0.3</v>
      </c>
      <c r="K58">
        <v>1.1000000000000001</v>
      </c>
      <c r="L58">
        <v>2.4</v>
      </c>
      <c r="M58">
        <v>2.1</v>
      </c>
      <c r="N58">
        <v>0.6</v>
      </c>
      <c r="O58">
        <v>0.3</v>
      </c>
      <c r="P58">
        <v>1.3</v>
      </c>
      <c r="Q58">
        <v>1.3</v>
      </c>
      <c r="R58">
        <v>13.13</v>
      </c>
      <c r="S58" s="1">
        <v>3500</v>
      </c>
      <c r="T58">
        <v>3.75</v>
      </c>
      <c r="U58">
        <f t="shared" si="0"/>
        <v>34.799999999999997</v>
      </c>
      <c r="V58">
        <f t="shared" si="1"/>
        <v>8</v>
      </c>
      <c r="W58">
        <f t="shared" si="2"/>
        <v>17.100000000000001</v>
      </c>
      <c r="X58">
        <f t="shared" si="3"/>
        <v>14.6</v>
      </c>
      <c r="Y58">
        <f t="shared" si="4"/>
        <v>12.2</v>
      </c>
      <c r="Z58">
        <f t="shared" si="5"/>
        <v>9.6</v>
      </c>
      <c r="AA58">
        <f t="shared" si="6"/>
        <v>15.2</v>
      </c>
      <c r="AB58">
        <f t="shared" si="7"/>
        <v>13.7</v>
      </c>
      <c r="AC58">
        <f t="shared" si="8"/>
        <v>18.799999999999997</v>
      </c>
      <c r="AD58">
        <f t="shared" si="9"/>
        <v>18</v>
      </c>
      <c r="AE58">
        <f t="shared" si="10"/>
        <v>19.100000000000001</v>
      </c>
    </row>
    <row r="59" spans="1:31" x14ac:dyDescent="0.25">
      <c r="A59" t="s">
        <v>88</v>
      </c>
      <c r="B59" t="s">
        <v>18</v>
      </c>
      <c r="C59" t="s">
        <v>19</v>
      </c>
      <c r="D59">
        <v>15.3</v>
      </c>
      <c r="E59">
        <v>5.4</v>
      </c>
      <c r="F59">
        <v>2</v>
      </c>
      <c r="G59">
        <v>5</v>
      </c>
      <c r="H59">
        <v>0.7</v>
      </c>
      <c r="I59">
        <v>1.4</v>
      </c>
      <c r="J59">
        <v>0.5</v>
      </c>
      <c r="K59">
        <v>1.6</v>
      </c>
      <c r="L59">
        <v>3.6</v>
      </c>
      <c r="M59">
        <v>0.9</v>
      </c>
      <c r="N59">
        <v>0.6</v>
      </c>
      <c r="O59">
        <v>0.8</v>
      </c>
      <c r="P59">
        <v>1</v>
      </c>
      <c r="Q59">
        <v>2.2999999999999998</v>
      </c>
      <c r="R59">
        <v>12.87</v>
      </c>
      <c r="S59" s="1">
        <v>3900</v>
      </c>
      <c r="T59">
        <v>3.3</v>
      </c>
      <c r="U59">
        <f t="shared" si="0"/>
        <v>31.300000000000004</v>
      </c>
      <c r="V59">
        <f t="shared" si="1"/>
        <v>8.6</v>
      </c>
      <c r="W59">
        <f t="shared" si="2"/>
        <v>16</v>
      </c>
      <c r="X59">
        <f t="shared" si="3"/>
        <v>14</v>
      </c>
      <c r="Y59">
        <f t="shared" si="4"/>
        <v>10.4</v>
      </c>
      <c r="Z59">
        <f t="shared" si="5"/>
        <v>9.6000000000000014</v>
      </c>
      <c r="AA59">
        <f t="shared" si="6"/>
        <v>14.6</v>
      </c>
      <c r="AB59">
        <f t="shared" si="7"/>
        <v>13</v>
      </c>
      <c r="AC59">
        <f t="shared" si="8"/>
        <v>18.2</v>
      </c>
      <c r="AD59">
        <f t="shared" si="9"/>
        <v>17.100000000000001</v>
      </c>
      <c r="AE59">
        <f t="shared" si="10"/>
        <v>18.7</v>
      </c>
    </row>
    <row r="60" spans="1:31" x14ac:dyDescent="0.25">
      <c r="A60" t="s">
        <v>89</v>
      </c>
      <c r="B60" t="s">
        <v>26</v>
      </c>
      <c r="C60" t="s">
        <v>27</v>
      </c>
      <c r="D60">
        <v>21.5</v>
      </c>
      <c r="E60">
        <v>7.3</v>
      </c>
      <c r="F60">
        <v>2.7</v>
      </c>
      <c r="G60">
        <v>6.6</v>
      </c>
      <c r="H60">
        <v>0.7</v>
      </c>
      <c r="I60">
        <v>1.7</v>
      </c>
      <c r="J60">
        <v>1</v>
      </c>
      <c r="K60">
        <v>2.7</v>
      </c>
      <c r="L60">
        <v>2.5</v>
      </c>
      <c r="M60">
        <v>1</v>
      </c>
      <c r="N60">
        <v>0.4</v>
      </c>
      <c r="O60">
        <v>0.4</v>
      </c>
      <c r="P60">
        <v>0.7</v>
      </c>
      <c r="Q60">
        <v>1.7</v>
      </c>
      <c r="R60">
        <v>12.7</v>
      </c>
      <c r="S60" s="1">
        <v>3500</v>
      </c>
      <c r="T60">
        <v>3.63</v>
      </c>
      <c r="U60">
        <f t="shared" si="0"/>
        <v>40.6</v>
      </c>
      <c r="V60">
        <f t="shared" si="1"/>
        <v>9.1</v>
      </c>
      <c r="W60">
        <f t="shared" si="2"/>
        <v>19.099999999999998</v>
      </c>
      <c r="X60">
        <f t="shared" si="3"/>
        <v>16.399999999999999</v>
      </c>
      <c r="Y60">
        <f t="shared" si="4"/>
        <v>13.899999999999999</v>
      </c>
      <c r="Z60">
        <f t="shared" si="5"/>
        <v>10.199999999999999</v>
      </c>
      <c r="AA60">
        <f t="shared" si="6"/>
        <v>16.8</v>
      </c>
      <c r="AB60">
        <f t="shared" si="7"/>
        <v>14.600000000000001</v>
      </c>
      <c r="AC60">
        <f t="shared" si="8"/>
        <v>22.200000000000003</v>
      </c>
      <c r="AD60">
        <f t="shared" si="9"/>
        <v>20.5</v>
      </c>
      <c r="AE60">
        <f t="shared" si="10"/>
        <v>23.200000000000003</v>
      </c>
    </row>
    <row r="61" spans="1:31" x14ac:dyDescent="0.25">
      <c r="A61" t="s">
        <v>90</v>
      </c>
      <c r="B61" t="s">
        <v>14</v>
      </c>
      <c r="C61" t="s">
        <v>15</v>
      </c>
      <c r="D61">
        <v>16.100000000000001</v>
      </c>
      <c r="E61">
        <v>6.2</v>
      </c>
      <c r="F61">
        <v>2.2999999999999998</v>
      </c>
      <c r="G61">
        <v>5.0999999999999996</v>
      </c>
      <c r="H61">
        <v>0.8</v>
      </c>
      <c r="I61">
        <v>1.3</v>
      </c>
      <c r="J61">
        <v>0.8</v>
      </c>
      <c r="K61">
        <v>2</v>
      </c>
      <c r="L61">
        <v>1.5</v>
      </c>
      <c r="M61">
        <v>2.4</v>
      </c>
      <c r="N61">
        <v>0.5</v>
      </c>
      <c r="O61">
        <v>0.1</v>
      </c>
      <c r="P61">
        <v>1.1000000000000001</v>
      </c>
      <c r="Q61">
        <v>1.5</v>
      </c>
      <c r="R61">
        <v>11.7</v>
      </c>
      <c r="S61" s="1">
        <v>3600</v>
      </c>
      <c r="T61">
        <v>3.25</v>
      </c>
      <c r="U61">
        <f t="shared" si="0"/>
        <v>31.2</v>
      </c>
      <c r="V61">
        <f t="shared" si="1"/>
        <v>6.6</v>
      </c>
      <c r="W61">
        <f t="shared" si="2"/>
        <v>15.100000000000001</v>
      </c>
      <c r="X61">
        <f t="shared" si="3"/>
        <v>12.8</v>
      </c>
      <c r="Y61">
        <f t="shared" si="4"/>
        <v>11.3</v>
      </c>
      <c r="Z61">
        <f t="shared" si="5"/>
        <v>8.1999999999999993</v>
      </c>
      <c r="AA61">
        <f t="shared" si="6"/>
        <v>13.3</v>
      </c>
      <c r="AB61">
        <f t="shared" si="7"/>
        <v>11.8</v>
      </c>
      <c r="AC61">
        <f t="shared" si="8"/>
        <v>17.599999999999998</v>
      </c>
      <c r="AD61">
        <f t="shared" si="9"/>
        <v>16.399999999999999</v>
      </c>
      <c r="AE61">
        <f t="shared" si="10"/>
        <v>18.399999999999999</v>
      </c>
    </row>
    <row r="62" spans="1:31" x14ac:dyDescent="0.25">
      <c r="A62" t="s">
        <v>91</v>
      </c>
      <c r="B62" t="s">
        <v>18</v>
      </c>
      <c r="C62" t="s">
        <v>19</v>
      </c>
      <c r="D62">
        <v>17.5</v>
      </c>
      <c r="E62">
        <v>5.9</v>
      </c>
      <c r="F62">
        <v>2.2000000000000002</v>
      </c>
      <c r="G62">
        <v>4.8</v>
      </c>
      <c r="H62">
        <v>0.4</v>
      </c>
      <c r="I62">
        <v>0.6</v>
      </c>
      <c r="J62">
        <v>1.2</v>
      </c>
      <c r="K62">
        <v>3</v>
      </c>
      <c r="L62">
        <v>2.8</v>
      </c>
      <c r="M62">
        <v>0.6</v>
      </c>
      <c r="N62">
        <v>0.6</v>
      </c>
      <c r="O62">
        <v>0.4</v>
      </c>
      <c r="P62">
        <v>0.5</v>
      </c>
      <c r="Q62">
        <v>1.9</v>
      </c>
      <c r="R62">
        <v>11.66</v>
      </c>
      <c r="S62" s="1">
        <v>4000</v>
      </c>
      <c r="T62">
        <v>2.92</v>
      </c>
      <c r="U62">
        <f t="shared" si="0"/>
        <v>33.200000000000003</v>
      </c>
      <c r="V62">
        <f t="shared" si="1"/>
        <v>7.6</v>
      </c>
      <c r="W62">
        <f t="shared" si="2"/>
        <v>15.7</v>
      </c>
      <c r="X62">
        <f t="shared" si="3"/>
        <v>13.5</v>
      </c>
      <c r="Y62">
        <f t="shared" si="4"/>
        <v>10.7</v>
      </c>
      <c r="Z62">
        <f t="shared" si="5"/>
        <v>9.3000000000000007</v>
      </c>
      <c r="AA62">
        <f t="shared" si="6"/>
        <v>14.1</v>
      </c>
      <c r="AB62">
        <f t="shared" si="7"/>
        <v>12.100000000000001</v>
      </c>
      <c r="AC62">
        <f t="shared" si="8"/>
        <v>19.299999999999997</v>
      </c>
      <c r="AD62">
        <f t="shared" si="9"/>
        <v>17.5</v>
      </c>
      <c r="AE62">
        <f t="shared" si="10"/>
        <v>20.5</v>
      </c>
    </row>
    <row r="63" spans="1:31" x14ac:dyDescent="0.25">
      <c r="A63" t="s">
        <v>92</v>
      </c>
      <c r="B63" t="s">
        <v>26</v>
      </c>
      <c r="C63" t="s">
        <v>27</v>
      </c>
      <c r="D63">
        <v>14.4</v>
      </c>
      <c r="E63">
        <v>5</v>
      </c>
      <c r="F63">
        <v>2.2000000000000002</v>
      </c>
      <c r="G63">
        <v>4.7</v>
      </c>
      <c r="H63">
        <v>0.1</v>
      </c>
      <c r="I63">
        <v>1.6</v>
      </c>
      <c r="J63">
        <v>0</v>
      </c>
      <c r="K63">
        <v>0</v>
      </c>
      <c r="L63">
        <v>3.5</v>
      </c>
      <c r="M63">
        <v>0.9</v>
      </c>
      <c r="N63">
        <v>0.1</v>
      </c>
      <c r="O63">
        <v>0.9</v>
      </c>
      <c r="P63">
        <v>1.2</v>
      </c>
      <c r="Q63">
        <v>2.2000000000000002</v>
      </c>
      <c r="R63">
        <v>11.35</v>
      </c>
      <c r="S63" s="1">
        <v>3800</v>
      </c>
      <c r="T63">
        <v>2.99</v>
      </c>
      <c r="U63">
        <f t="shared" si="0"/>
        <v>29.799999999999997</v>
      </c>
      <c r="V63">
        <f t="shared" si="1"/>
        <v>8.1999999999999993</v>
      </c>
      <c r="W63">
        <f t="shared" si="2"/>
        <v>15.399999999999999</v>
      </c>
      <c r="X63">
        <f t="shared" si="3"/>
        <v>13.2</v>
      </c>
      <c r="Y63">
        <f t="shared" si="4"/>
        <v>9.6999999999999993</v>
      </c>
      <c r="Z63">
        <f t="shared" si="5"/>
        <v>8.6</v>
      </c>
      <c r="AA63">
        <f t="shared" si="6"/>
        <v>13.299999999999999</v>
      </c>
      <c r="AB63">
        <f t="shared" si="7"/>
        <v>12.399999999999999</v>
      </c>
      <c r="AC63">
        <f t="shared" si="8"/>
        <v>15.5</v>
      </c>
      <c r="AD63">
        <f t="shared" si="9"/>
        <v>15.5</v>
      </c>
      <c r="AE63">
        <f t="shared" si="10"/>
        <v>15.5</v>
      </c>
    </row>
    <row r="64" spans="1:31" x14ac:dyDescent="0.25">
      <c r="A64" t="s">
        <v>93</v>
      </c>
      <c r="B64" t="s">
        <v>24</v>
      </c>
      <c r="C64" t="s">
        <v>25</v>
      </c>
      <c r="D64">
        <v>14.6</v>
      </c>
      <c r="E64">
        <v>5.4</v>
      </c>
      <c r="F64">
        <v>2</v>
      </c>
      <c r="G64">
        <v>4</v>
      </c>
      <c r="H64">
        <v>1.4</v>
      </c>
      <c r="I64">
        <v>1.9</v>
      </c>
      <c r="J64">
        <v>0</v>
      </c>
      <c r="K64">
        <v>0.2</v>
      </c>
      <c r="L64">
        <v>3.6</v>
      </c>
      <c r="M64">
        <v>0.6</v>
      </c>
      <c r="N64">
        <v>0.3</v>
      </c>
      <c r="O64">
        <v>0.4</v>
      </c>
      <c r="P64">
        <v>0.8</v>
      </c>
      <c r="Q64">
        <v>1.6</v>
      </c>
      <c r="R64">
        <v>11.22</v>
      </c>
      <c r="S64" s="1">
        <v>3500</v>
      </c>
      <c r="T64">
        <v>3.21</v>
      </c>
      <c r="U64">
        <f t="shared" si="0"/>
        <v>29.6</v>
      </c>
      <c r="V64">
        <f t="shared" si="1"/>
        <v>7.6</v>
      </c>
      <c r="W64">
        <f t="shared" si="2"/>
        <v>15</v>
      </c>
      <c r="X64">
        <f t="shared" si="3"/>
        <v>13</v>
      </c>
      <c r="Y64">
        <f t="shared" si="4"/>
        <v>9.4</v>
      </c>
      <c r="Z64">
        <f t="shared" si="5"/>
        <v>9.3000000000000007</v>
      </c>
      <c r="AA64">
        <f t="shared" si="6"/>
        <v>13.3</v>
      </c>
      <c r="AB64">
        <f t="shared" si="7"/>
        <v>13.2</v>
      </c>
      <c r="AC64">
        <f t="shared" si="8"/>
        <v>15.500000000000002</v>
      </c>
      <c r="AD64">
        <f t="shared" si="9"/>
        <v>15.299999999999999</v>
      </c>
      <c r="AE64">
        <f t="shared" si="10"/>
        <v>15.500000000000002</v>
      </c>
    </row>
    <row r="65" spans="1:31" x14ac:dyDescent="0.25">
      <c r="A65" t="s">
        <v>94</v>
      </c>
      <c r="B65" t="s">
        <v>20</v>
      </c>
      <c r="C65" t="s">
        <v>21</v>
      </c>
      <c r="D65">
        <v>19.100000000000001</v>
      </c>
      <c r="E65">
        <v>5.9</v>
      </c>
      <c r="F65">
        <v>2.1</v>
      </c>
      <c r="G65">
        <v>5</v>
      </c>
      <c r="H65">
        <v>0.6</v>
      </c>
      <c r="I65">
        <v>0.7</v>
      </c>
      <c r="J65">
        <v>1.3</v>
      </c>
      <c r="K65">
        <v>2.9</v>
      </c>
      <c r="L65">
        <v>2.5</v>
      </c>
      <c r="M65">
        <v>1.1000000000000001</v>
      </c>
      <c r="N65">
        <v>0.3</v>
      </c>
      <c r="O65">
        <v>0.1</v>
      </c>
      <c r="P65">
        <v>0.7</v>
      </c>
      <c r="Q65">
        <v>1.5</v>
      </c>
      <c r="R65">
        <v>10.65</v>
      </c>
      <c r="S65" s="1">
        <v>3500</v>
      </c>
      <c r="T65">
        <v>3.04</v>
      </c>
      <c r="U65">
        <f t="shared" si="0"/>
        <v>34.6</v>
      </c>
      <c r="V65">
        <f t="shared" si="1"/>
        <v>7.5</v>
      </c>
      <c r="W65">
        <f t="shared" si="2"/>
        <v>15.5</v>
      </c>
      <c r="X65">
        <f t="shared" si="3"/>
        <v>13.4</v>
      </c>
      <c r="Y65">
        <f t="shared" si="4"/>
        <v>10.9</v>
      </c>
      <c r="Z65">
        <f t="shared" si="5"/>
        <v>8.6999999999999993</v>
      </c>
      <c r="AA65">
        <f t="shared" si="6"/>
        <v>13.7</v>
      </c>
      <c r="AB65">
        <f t="shared" si="7"/>
        <v>11.5</v>
      </c>
      <c r="AC65">
        <f t="shared" si="8"/>
        <v>18.700000000000003</v>
      </c>
      <c r="AD65">
        <f t="shared" si="9"/>
        <v>17.100000000000001</v>
      </c>
      <c r="AE65">
        <f t="shared" si="10"/>
        <v>20</v>
      </c>
    </row>
    <row r="66" spans="1:31" x14ac:dyDescent="0.25">
      <c r="A66" t="s">
        <v>95</v>
      </c>
      <c r="B66" t="s">
        <v>22</v>
      </c>
      <c r="C66" t="s">
        <v>23</v>
      </c>
      <c r="D66">
        <v>11.6</v>
      </c>
      <c r="E66">
        <v>4.0999999999999996</v>
      </c>
      <c r="F66">
        <v>1.7</v>
      </c>
      <c r="G66">
        <v>3.2</v>
      </c>
      <c r="H66">
        <v>0.4</v>
      </c>
      <c r="I66">
        <v>1.2</v>
      </c>
      <c r="J66">
        <v>0</v>
      </c>
      <c r="K66">
        <v>0</v>
      </c>
      <c r="L66">
        <v>3.6</v>
      </c>
      <c r="M66">
        <v>0.5</v>
      </c>
      <c r="N66">
        <v>0.4</v>
      </c>
      <c r="O66">
        <v>0.5</v>
      </c>
      <c r="P66">
        <v>0.8</v>
      </c>
      <c r="Q66">
        <v>1.6</v>
      </c>
      <c r="R66">
        <v>10.17</v>
      </c>
      <c r="S66" s="1">
        <v>3500</v>
      </c>
      <c r="T66">
        <v>2.91</v>
      </c>
      <c r="U66">
        <f t="shared" si="0"/>
        <v>24.2</v>
      </c>
      <c r="V66">
        <f t="shared" si="1"/>
        <v>6.8000000000000007</v>
      </c>
      <c r="W66">
        <f t="shared" si="2"/>
        <v>12.6</v>
      </c>
      <c r="X66">
        <f t="shared" si="3"/>
        <v>10.9</v>
      </c>
      <c r="Y66">
        <f t="shared" si="4"/>
        <v>7.3</v>
      </c>
      <c r="Z66">
        <f t="shared" si="5"/>
        <v>8.1</v>
      </c>
      <c r="AA66">
        <f t="shared" si="6"/>
        <v>11.3</v>
      </c>
      <c r="AB66">
        <f t="shared" si="7"/>
        <v>11</v>
      </c>
      <c r="AC66">
        <f t="shared" si="8"/>
        <v>13</v>
      </c>
      <c r="AD66">
        <f t="shared" si="9"/>
        <v>13</v>
      </c>
      <c r="AE66">
        <f t="shared" si="10"/>
        <v>13</v>
      </c>
    </row>
    <row r="67" spans="1:31" x14ac:dyDescent="0.25">
      <c r="A67" t="s">
        <v>96</v>
      </c>
      <c r="B67" t="s">
        <v>18</v>
      </c>
      <c r="C67" t="s">
        <v>19</v>
      </c>
      <c r="D67">
        <v>15.3</v>
      </c>
      <c r="E67">
        <v>4.3</v>
      </c>
      <c r="F67">
        <v>1.7</v>
      </c>
      <c r="G67">
        <v>4.3</v>
      </c>
      <c r="H67">
        <v>0.5</v>
      </c>
      <c r="I67">
        <v>0.9</v>
      </c>
      <c r="J67">
        <v>0.3</v>
      </c>
      <c r="K67">
        <v>0.6</v>
      </c>
      <c r="L67">
        <v>2.6</v>
      </c>
      <c r="M67">
        <v>0.9</v>
      </c>
      <c r="N67">
        <v>0.5</v>
      </c>
      <c r="O67">
        <v>0.5</v>
      </c>
      <c r="P67">
        <v>0.6</v>
      </c>
      <c r="Q67">
        <v>1.4</v>
      </c>
      <c r="R67">
        <v>10.17</v>
      </c>
      <c r="S67" s="1">
        <v>3500</v>
      </c>
      <c r="T67">
        <v>2.91</v>
      </c>
      <c r="U67">
        <f t="shared" ref="U67:U109" si="11">D67+E67+G67+L67+F67</f>
        <v>28.200000000000003</v>
      </c>
      <c r="V67">
        <f t="shared" ref="V67:V109" si="12">G67+L67</f>
        <v>6.9</v>
      </c>
      <c r="W67">
        <f t="shared" ref="W67:W109" si="13">G67+L67+E67+F67</f>
        <v>12.899999999999999</v>
      </c>
      <c r="X67">
        <f t="shared" ref="X67:X109" si="14">G67+L67+E67</f>
        <v>11.2</v>
      </c>
      <c r="Y67">
        <f t="shared" ref="Y67:Y109" si="15">G67+E67</f>
        <v>8.6</v>
      </c>
      <c r="Z67">
        <f t="shared" ref="Z67:Z109" si="16">L67+N67+E67</f>
        <v>7.4</v>
      </c>
      <c r="AA67">
        <f t="shared" ref="AA67:AA109" si="17">G67+L67+N67+E67</f>
        <v>11.7</v>
      </c>
      <c r="AB67">
        <f t="shared" ref="AB67:AB109" si="18">I67+L67+N67+F67+E67</f>
        <v>10</v>
      </c>
      <c r="AC67">
        <f t="shared" ref="AC67:AC109" si="19">G67+K67+L67+N67+F67+E67</f>
        <v>14</v>
      </c>
      <c r="AD67">
        <f t="shared" ref="AD67:AD109" si="20">G67+L67+N67+F67+J67+E67</f>
        <v>13.7</v>
      </c>
      <c r="AE67">
        <f t="shared" ref="AE67:AE109" si="21">G67+K67+L67+N67+F67+J67+E67</f>
        <v>14.3</v>
      </c>
    </row>
    <row r="68" spans="1:31" x14ac:dyDescent="0.25">
      <c r="A68" t="s">
        <v>97</v>
      </c>
      <c r="B68" t="s">
        <v>26</v>
      </c>
      <c r="C68" t="s">
        <v>27</v>
      </c>
      <c r="D68">
        <v>14.3</v>
      </c>
      <c r="E68">
        <v>6</v>
      </c>
      <c r="F68">
        <v>2.2000000000000002</v>
      </c>
      <c r="G68">
        <v>5.3</v>
      </c>
      <c r="H68">
        <v>1</v>
      </c>
      <c r="I68">
        <v>1.5</v>
      </c>
      <c r="J68">
        <v>0.5</v>
      </c>
      <c r="K68">
        <v>1.8</v>
      </c>
      <c r="L68">
        <v>2</v>
      </c>
      <c r="M68">
        <v>0.7</v>
      </c>
      <c r="N68">
        <v>0.4</v>
      </c>
      <c r="O68">
        <v>0.2</v>
      </c>
      <c r="P68">
        <v>0.5</v>
      </c>
      <c r="Q68">
        <v>1.4</v>
      </c>
      <c r="R68">
        <v>10.15</v>
      </c>
      <c r="S68" s="1">
        <v>3500</v>
      </c>
      <c r="T68">
        <v>2.9</v>
      </c>
      <c r="U68">
        <f t="shared" si="11"/>
        <v>29.8</v>
      </c>
      <c r="V68">
        <f t="shared" si="12"/>
        <v>7.3</v>
      </c>
      <c r="W68">
        <f t="shared" si="13"/>
        <v>15.5</v>
      </c>
      <c r="X68">
        <f t="shared" si="14"/>
        <v>13.3</v>
      </c>
      <c r="Y68">
        <f t="shared" si="15"/>
        <v>11.3</v>
      </c>
      <c r="Z68">
        <f t="shared" si="16"/>
        <v>8.4</v>
      </c>
      <c r="AA68">
        <f t="shared" si="17"/>
        <v>13.7</v>
      </c>
      <c r="AB68">
        <f t="shared" si="18"/>
        <v>12.1</v>
      </c>
      <c r="AC68">
        <f t="shared" si="19"/>
        <v>17.7</v>
      </c>
      <c r="AD68">
        <f t="shared" si="20"/>
        <v>16.399999999999999</v>
      </c>
      <c r="AE68">
        <f t="shared" si="21"/>
        <v>18.2</v>
      </c>
    </row>
    <row r="69" spans="1:31" x14ac:dyDescent="0.25">
      <c r="A69" t="s">
        <v>98</v>
      </c>
      <c r="B69" t="s">
        <v>28</v>
      </c>
      <c r="C69" t="s">
        <v>29</v>
      </c>
      <c r="D69">
        <v>14.1</v>
      </c>
      <c r="E69">
        <v>5.2</v>
      </c>
      <c r="F69">
        <v>2</v>
      </c>
      <c r="G69">
        <v>4.5</v>
      </c>
      <c r="H69">
        <v>0.8</v>
      </c>
      <c r="I69">
        <v>1.3</v>
      </c>
      <c r="J69">
        <v>0.2</v>
      </c>
      <c r="K69">
        <v>0.8</v>
      </c>
      <c r="L69">
        <v>2.7</v>
      </c>
      <c r="M69">
        <v>0.8</v>
      </c>
      <c r="N69">
        <v>0.4</v>
      </c>
      <c r="O69">
        <v>0.3</v>
      </c>
      <c r="P69">
        <v>0.9</v>
      </c>
      <c r="Q69">
        <v>1.5</v>
      </c>
      <c r="R69">
        <v>10.14</v>
      </c>
      <c r="S69" s="1">
        <v>3500</v>
      </c>
      <c r="T69">
        <v>2.9</v>
      </c>
      <c r="U69">
        <f t="shared" si="11"/>
        <v>28.5</v>
      </c>
      <c r="V69">
        <f t="shared" si="12"/>
        <v>7.2</v>
      </c>
      <c r="W69">
        <f t="shared" si="13"/>
        <v>14.4</v>
      </c>
      <c r="X69">
        <f t="shared" si="14"/>
        <v>12.4</v>
      </c>
      <c r="Y69">
        <f t="shared" si="15"/>
        <v>9.6999999999999993</v>
      </c>
      <c r="Z69">
        <f t="shared" si="16"/>
        <v>8.3000000000000007</v>
      </c>
      <c r="AA69">
        <f t="shared" si="17"/>
        <v>12.8</v>
      </c>
      <c r="AB69">
        <f t="shared" si="18"/>
        <v>11.600000000000001</v>
      </c>
      <c r="AC69">
        <f t="shared" si="19"/>
        <v>15.600000000000001</v>
      </c>
      <c r="AD69">
        <f t="shared" si="20"/>
        <v>15</v>
      </c>
      <c r="AE69">
        <f t="shared" si="21"/>
        <v>15.8</v>
      </c>
    </row>
    <row r="70" spans="1:31" x14ac:dyDescent="0.25">
      <c r="A70" t="s">
        <v>99</v>
      </c>
      <c r="B70" t="s">
        <v>24</v>
      </c>
      <c r="C70" t="s">
        <v>25</v>
      </c>
      <c r="D70">
        <v>14.6</v>
      </c>
      <c r="E70">
        <v>4.4000000000000004</v>
      </c>
      <c r="F70">
        <v>1.6</v>
      </c>
      <c r="G70">
        <v>3.7</v>
      </c>
      <c r="H70">
        <v>0.7</v>
      </c>
      <c r="I70">
        <v>1.1000000000000001</v>
      </c>
      <c r="J70">
        <v>0.5</v>
      </c>
      <c r="K70">
        <v>1.7</v>
      </c>
      <c r="L70">
        <v>2.1</v>
      </c>
      <c r="M70">
        <v>1.4</v>
      </c>
      <c r="N70">
        <v>0.5</v>
      </c>
      <c r="O70">
        <v>0.2</v>
      </c>
      <c r="P70">
        <v>0.8</v>
      </c>
      <c r="Q70">
        <v>1.6</v>
      </c>
      <c r="R70">
        <v>9.6199999999999992</v>
      </c>
      <c r="S70" s="1">
        <v>3500</v>
      </c>
      <c r="T70">
        <v>2.75</v>
      </c>
      <c r="U70">
        <f t="shared" si="11"/>
        <v>26.400000000000002</v>
      </c>
      <c r="V70">
        <f t="shared" si="12"/>
        <v>5.8000000000000007</v>
      </c>
      <c r="W70">
        <f t="shared" si="13"/>
        <v>11.8</v>
      </c>
      <c r="X70">
        <f t="shared" si="14"/>
        <v>10.200000000000001</v>
      </c>
      <c r="Y70">
        <f t="shared" si="15"/>
        <v>8.1000000000000014</v>
      </c>
      <c r="Z70">
        <f t="shared" si="16"/>
        <v>7</v>
      </c>
      <c r="AA70">
        <f t="shared" si="17"/>
        <v>10.700000000000001</v>
      </c>
      <c r="AB70">
        <f t="shared" si="18"/>
        <v>9.7000000000000011</v>
      </c>
      <c r="AC70">
        <f t="shared" si="19"/>
        <v>14</v>
      </c>
      <c r="AD70">
        <f t="shared" si="20"/>
        <v>12.8</v>
      </c>
      <c r="AE70">
        <f t="shared" si="21"/>
        <v>14.5</v>
      </c>
    </row>
    <row r="71" spans="1:31" x14ac:dyDescent="0.25">
      <c r="A71" t="s">
        <v>100</v>
      </c>
      <c r="B71" t="s">
        <v>20</v>
      </c>
      <c r="C71" t="s">
        <v>21</v>
      </c>
      <c r="D71">
        <v>15.5</v>
      </c>
      <c r="E71">
        <v>4.5999999999999996</v>
      </c>
      <c r="F71">
        <v>1.6</v>
      </c>
      <c r="G71">
        <v>3.9</v>
      </c>
      <c r="H71">
        <v>0.8</v>
      </c>
      <c r="I71">
        <v>1</v>
      </c>
      <c r="J71">
        <v>0.8</v>
      </c>
      <c r="K71">
        <v>1.6</v>
      </c>
      <c r="L71">
        <v>1.4</v>
      </c>
      <c r="M71">
        <v>1.7</v>
      </c>
      <c r="N71">
        <v>0.4</v>
      </c>
      <c r="O71">
        <v>0.1</v>
      </c>
      <c r="P71">
        <v>0.8</v>
      </c>
      <c r="Q71">
        <v>1.6</v>
      </c>
      <c r="R71">
        <v>9.0299999999999994</v>
      </c>
      <c r="S71" s="1">
        <v>3500</v>
      </c>
      <c r="T71">
        <v>2.58</v>
      </c>
      <c r="U71">
        <f t="shared" si="11"/>
        <v>27</v>
      </c>
      <c r="V71">
        <f t="shared" si="12"/>
        <v>5.3</v>
      </c>
      <c r="W71">
        <f t="shared" si="13"/>
        <v>11.499999999999998</v>
      </c>
      <c r="X71">
        <f t="shared" si="14"/>
        <v>9.8999999999999986</v>
      </c>
      <c r="Y71">
        <f t="shared" si="15"/>
        <v>8.5</v>
      </c>
      <c r="Z71">
        <f t="shared" si="16"/>
        <v>6.3999999999999995</v>
      </c>
      <c r="AA71">
        <f t="shared" si="17"/>
        <v>10.3</v>
      </c>
      <c r="AB71">
        <f t="shared" si="18"/>
        <v>9</v>
      </c>
      <c r="AC71">
        <f t="shared" si="19"/>
        <v>13.5</v>
      </c>
      <c r="AD71">
        <f t="shared" si="20"/>
        <v>12.700000000000001</v>
      </c>
      <c r="AE71">
        <f t="shared" si="21"/>
        <v>14.3</v>
      </c>
    </row>
    <row r="72" spans="1:31" x14ac:dyDescent="0.25">
      <c r="A72" t="s">
        <v>101</v>
      </c>
      <c r="B72" t="s">
        <v>14</v>
      </c>
      <c r="C72" t="s">
        <v>15</v>
      </c>
      <c r="D72">
        <v>13.3</v>
      </c>
      <c r="E72">
        <v>2.6</v>
      </c>
      <c r="F72">
        <v>1.1000000000000001</v>
      </c>
      <c r="G72">
        <v>2.2999999999999998</v>
      </c>
      <c r="H72">
        <v>0.6</v>
      </c>
      <c r="I72">
        <v>0.7</v>
      </c>
      <c r="J72">
        <v>0.1</v>
      </c>
      <c r="K72">
        <v>0.3</v>
      </c>
      <c r="L72">
        <v>3.4</v>
      </c>
      <c r="M72">
        <v>0.8</v>
      </c>
      <c r="N72">
        <v>0.4</v>
      </c>
      <c r="O72">
        <v>0.4</v>
      </c>
      <c r="P72">
        <v>0.6</v>
      </c>
      <c r="Q72">
        <v>1.8</v>
      </c>
      <c r="R72">
        <v>8.8800000000000008</v>
      </c>
      <c r="S72" s="1">
        <v>3500</v>
      </c>
      <c r="T72">
        <v>2.54</v>
      </c>
      <c r="U72">
        <f t="shared" si="11"/>
        <v>22.7</v>
      </c>
      <c r="V72">
        <f t="shared" si="12"/>
        <v>5.6999999999999993</v>
      </c>
      <c r="W72">
        <f t="shared" si="13"/>
        <v>9.3999999999999986</v>
      </c>
      <c r="X72">
        <f t="shared" si="14"/>
        <v>8.2999999999999989</v>
      </c>
      <c r="Y72">
        <f t="shared" si="15"/>
        <v>4.9000000000000004</v>
      </c>
      <c r="Z72">
        <f t="shared" si="16"/>
        <v>6.4</v>
      </c>
      <c r="AA72">
        <f t="shared" si="17"/>
        <v>8.6999999999999993</v>
      </c>
      <c r="AB72">
        <f t="shared" si="18"/>
        <v>8.1999999999999993</v>
      </c>
      <c r="AC72">
        <f t="shared" si="19"/>
        <v>10.1</v>
      </c>
      <c r="AD72">
        <f t="shared" si="20"/>
        <v>9.8999999999999986</v>
      </c>
      <c r="AE72">
        <f t="shared" si="21"/>
        <v>10.199999999999999</v>
      </c>
    </row>
    <row r="73" spans="1:31" x14ac:dyDescent="0.25">
      <c r="A73" t="s">
        <v>102</v>
      </c>
      <c r="B73" t="s">
        <v>18</v>
      </c>
      <c r="C73" t="s">
        <v>19</v>
      </c>
      <c r="D73">
        <v>15.1</v>
      </c>
      <c r="E73">
        <v>4.8</v>
      </c>
      <c r="F73">
        <v>1.8</v>
      </c>
      <c r="G73">
        <v>4.5999999999999996</v>
      </c>
      <c r="H73">
        <v>0.6</v>
      </c>
      <c r="I73">
        <v>1.1000000000000001</v>
      </c>
      <c r="J73">
        <v>0.4</v>
      </c>
      <c r="K73">
        <v>1.6</v>
      </c>
      <c r="L73">
        <v>1.3</v>
      </c>
      <c r="M73">
        <v>1</v>
      </c>
      <c r="N73">
        <v>0.5</v>
      </c>
      <c r="O73">
        <v>0.2</v>
      </c>
      <c r="P73">
        <v>0.6</v>
      </c>
      <c r="Q73">
        <v>1.2</v>
      </c>
      <c r="R73">
        <v>8.66</v>
      </c>
      <c r="S73" s="1">
        <v>3500</v>
      </c>
      <c r="T73">
        <v>2.4700000000000002</v>
      </c>
      <c r="U73">
        <f t="shared" si="11"/>
        <v>27.6</v>
      </c>
      <c r="V73">
        <f t="shared" si="12"/>
        <v>5.8999999999999995</v>
      </c>
      <c r="W73">
        <f t="shared" si="13"/>
        <v>12.5</v>
      </c>
      <c r="X73">
        <f t="shared" si="14"/>
        <v>10.7</v>
      </c>
      <c r="Y73">
        <f t="shared" si="15"/>
        <v>9.3999999999999986</v>
      </c>
      <c r="Z73">
        <f t="shared" si="16"/>
        <v>6.6</v>
      </c>
      <c r="AA73">
        <f t="shared" si="17"/>
        <v>11.2</v>
      </c>
      <c r="AB73">
        <f t="shared" si="18"/>
        <v>9.5</v>
      </c>
      <c r="AC73">
        <f t="shared" si="19"/>
        <v>14.599999999999998</v>
      </c>
      <c r="AD73">
        <f t="shared" si="20"/>
        <v>13.399999999999999</v>
      </c>
      <c r="AE73">
        <f t="shared" si="21"/>
        <v>15</v>
      </c>
    </row>
    <row r="74" spans="1:31" x14ac:dyDescent="0.25">
      <c r="A74" t="s">
        <v>103</v>
      </c>
      <c r="B74" t="s">
        <v>14</v>
      </c>
      <c r="C74" t="s">
        <v>15</v>
      </c>
      <c r="D74">
        <v>14.8</v>
      </c>
      <c r="E74">
        <v>4.9000000000000004</v>
      </c>
      <c r="F74">
        <v>1.7</v>
      </c>
      <c r="G74">
        <v>4.3</v>
      </c>
      <c r="H74">
        <v>0.5</v>
      </c>
      <c r="I74">
        <v>0.7</v>
      </c>
      <c r="J74">
        <v>1.1000000000000001</v>
      </c>
      <c r="K74">
        <v>2.8</v>
      </c>
      <c r="L74">
        <v>1.6</v>
      </c>
      <c r="M74">
        <v>0.6</v>
      </c>
      <c r="N74">
        <v>0.4</v>
      </c>
      <c r="O74">
        <v>0.1</v>
      </c>
      <c r="P74">
        <v>0.5</v>
      </c>
      <c r="Q74">
        <v>1.2</v>
      </c>
      <c r="R74">
        <v>8.2200000000000006</v>
      </c>
      <c r="S74" s="1">
        <v>3500</v>
      </c>
      <c r="T74">
        <v>2.35</v>
      </c>
      <c r="U74">
        <f t="shared" si="11"/>
        <v>27.300000000000004</v>
      </c>
      <c r="V74">
        <f t="shared" si="12"/>
        <v>5.9</v>
      </c>
      <c r="W74">
        <f t="shared" si="13"/>
        <v>12.5</v>
      </c>
      <c r="X74">
        <f t="shared" si="14"/>
        <v>10.8</v>
      </c>
      <c r="Y74">
        <f t="shared" si="15"/>
        <v>9.1999999999999993</v>
      </c>
      <c r="Z74">
        <f t="shared" si="16"/>
        <v>6.9</v>
      </c>
      <c r="AA74">
        <f t="shared" si="17"/>
        <v>11.200000000000001</v>
      </c>
      <c r="AB74">
        <f t="shared" si="18"/>
        <v>9.3000000000000007</v>
      </c>
      <c r="AC74">
        <f t="shared" si="19"/>
        <v>15.7</v>
      </c>
      <c r="AD74">
        <f t="shared" si="20"/>
        <v>14</v>
      </c>
      <c r="AE74">
        <f t="shared" si="21"/>
        <v>16.799999999999997</v>
      </c>
    </row>
    <row r="75" spans="1:31" x14ac:dyDescent="0.25">
      <c r="A75" t="s">
        <v>104</v>
      </c>
      <c r="B75" t="s">
        <v>28</v>
      </c>
      <c r="C75" t="s">
        <v>29</v>
      </c>
      <c r="D75">
        <v>9.6999999999999993</v>
      </c>
      <c r="E75">
        <v>3.4</v>
      </c>
      <c r="F75">
        <v>1.2</v>
      </c>
      <c r="G75">
        <v>3</v>
      </c>
      <c r="H75">
        <v>0.5</v>
      </c>
      <c r="I75">
        <v>0.9</v>
      </c>
      <c r="J75">
        <v>0.2</v>
      </c>
      <c r="K75">
        <v>0.6</v>
      </c>
      <c r="L75">
        <v>2.2000000000000002</v>
      </c>
      <c r="M75">
        <v>0.5</v>
      </c>
      <c r="N75">
        <v>0.2</v>
      </c>
      <c r="O75">
        <v>0.5</v>
      </c>
      <c r="P75">
        <v>0.5</v>
      </c>
      <c r="Q75">
        <v>1.1000000000000001</v>
      </c>
      <c r="R75">
        <v>7.69</v>
      </c>
      <c r="S75" s="1">
        <v>3500</v>
      </c>
      <c r="T75">
        <v>2.2000000000000002</v>
      </c>
      <c r="U75">
        <f t="shared" si="11"/>
        <v>19.5</v>
      </c>
      <c r="V75">
        <f t="shared" si="12"/>
        <v>5.2</v>
      </c>
      <c r="W75">
        <f t="shared" si="13"/>
        <v>9.7999999999999989</v>
      </c>
      <c r="X75">
        <f t="shared" si="14"/>
        <v>8.6</v>
      </c>
      <c r="Y75">
        <f t="shared" si="15"/>
        <v>6.4</v>
      </c>
      <c r="Z75">
        <f t="shared" si="16"/>
        <v>5.8000000000000007</v>
      </c>
      <c r="AA75">
        <f t="shared" si="17"/>
        <v>8.8000000000000007</v>
      </c>
      <c r="AB75">
        <f t="shared" si="18"/>
        <v>7.9</v>
      </c>
      <c r="AC75">
        <f t="shared" si="19"/>
        <v>10.600000000000001</v>
      </c>
      <c r="AD75">
        <f t="shared" si="20"/>
        <v>10.200000000000001</v>
      </c>
      <c r="AE75">
        <f t="shared" si="21"/>
        <v>10.8</v>
      </c>
    </row>
    <row r="76" spans="1:31" x14ac:dyDescent="0.25">
      <c r="A76" t="s">
        <v>105</v>
      </c>
      <c r="B76" t="s">
        <v>22</v>
      </c>
      <c r="C76" t="s">
        <v>23</v>
      </c>
      <c r="D76">
        <v>13.5</v>
      </c>
      <c r="E76">
        <v>4.0999999999999996</v>
      </c>
      <c r="F76">
        <v>1.5</v>
      </c>
      <c r="G76">
        <v>3.9</v>
      </c>
      <c r="H76">
        <v>0.3</v>
      </c>
      <c r="I76">
        <v>0.5</v>
      </c>
      <c r="J76">
        <v>0.6</v>
      </c>
      <c r="K76">
        <v>1.8</v>
      </c>
      <c r="L76">
        <v>1.5</v>
      </c>
      <c r="M76">
        <v>0.5</v>
      </c>
      <c r="N76">
        <v>0.4</v>
      </c>
      <c r="O76">
        <v>0.1</v>
      </c>
      <c r="P76">
        <v>0.4</v>
      </c>
      <c r="Q76">
        <v>1</v>
      </c>
      <c r="R76">
        <v>7.25</v>
      </c>
      <c r="S76" s="1">
        <v>3500</v>
      </c>
      <c r="T76">
        <v>2.0699999999999998</v>
      </c>
      <c r="U76">
        <f t="shared" si="11"/>
        <v>24.5</v>
      </c>
      <c r="V76">
        <f t="shared" si="12"/>
        <v>5.4</v>
      </c>
      <c r="W76">
        <f t="shared" si="13"/>
        <v>11</v>
      </c>
      <c r="X76">
        <f t="shared" si="14"/>
        <v>9.5</v>
      </c>
      <c r="Y76">
        <f t="shared" si="15"/>
        <v>8</v>
      </c>
      <c r="Z76">
        <f t="shared" si="16"/>
        <v>6</v>
      </c>
      <c r="AA76">
        <f t="shared" si="17"/>
        <v>9.9</v>
      </c>
      <c r="AB76">
        <f t="shared" si="18"/>
        <v>8</v>
      </c>
      <c r="AC76">
        <f t="shared" si="19"/>
        <v>13.200000000000001</v>
      </c>
      <c r="AD76">
        <f t="shared" si="20"/>
        <v>12</v>
      </c>
      <c r="AE76">
        <f t="shared" si="21"/>
        <v>13.8</v>
      </c>
    </row>
    <row r="77" spans="1:31" x14ac:dyDescent="0.25">
      <c r="A77" t="s">
        <v>106</v>
      </c>
      <c r="B77" t="s">
        <v>24</v>
      </c>
      <c r="C77" t="s">
        <v>25</v>
      </c>
      <c r="D77">
        <v>8.4</v>
      </c>
      <c r="E77">
        <v>3.4</v>
      </c>
      <c r="F77">
        <v>1.2</v>
      </c>
      <c r="G77">
        <v>2.7</v>
      </c>
      <c r="H77">
        <v>0.5</v>
      </c>
      <c r="I77">
        <v>0.9</v>
      </c>
      <c r="J77">
        <v>0.3</v>
      </c>
      <c r="K77">
        <v>0.9</v>
      </c>
      <c r="L77">
        <v>1.5</v>
      </c>
      <c r="M77">
        <v>0.6</v>
      </c>
      <c r="N77">
        <v>0.2</v>
      </c>
      <c r="O77">
        <v>0.1</v>
      </c>
      <c r="P77">
        <v>0.5</v>
      </c>
      <c r="Q77">
        <v>0.9</v>
      </c>
      <c r="R77">
        <v>6.2</v>
      </c>
      <c r="S77" s="1">
        <v>3600</v>
      </c>
      <c r="T77">
        <v>1.72</v>
      </c>
      <c r="U77">
        <f t="shared" si="11"/>
        <v>17.2</v>
      </c>
      <c r="V77">
        <f t="shared" si="12"/>
        <v>4.2</v>
      </c>
      <c r="W77">
        <f t="shared" si="13"/>
        <v>8.7999999999999989</v>
      </c>
      <c r="X77">
        <f t="shared" si="14"/>
        <v>7.6</v>
      </c>
      <c r="Y77">
        <f t="shared" si="15"/>
        <v>6.1</v>
      </c>
      <c r="Z77">
        <f t="shared" si="16"/>
        <v>5.0999999999999996</v>
      </c>
      <c r="AA77">
        <f t="shared" si="17"/>
        <v>7.8000000000000007</v>
      </c>
      <c r="AB77">
        <f t="shared" si="18"/>
        <v>7.1999999999999993</v>
      </c>
      <c r="AC77">
        <f t="shared" si="19"/>
        <v>9.9</v>
      </c>
      <c r="AD77">
        <f t="shared" si="20"/>
        <v>9.3000000000000007</v>
      </c>
      <c r="AE77">
        <f t="shared" si="21"/>
        <v>10.199999999999999</v>
      </c>
    </row>
    <row r="78" spans="1:31" x14ac:dyDescent="0.25">
      <c r="A78" t="s">
        <v>107</v>
      </c>
      <c r="B78" t="s">
        <v>18</v>
      </c>
      <c r="C78" t="s">
        <v>19</v>
      </c>
      <c r="D78">
        <v>9.1</v>
      </c>
      <c r="E78">
        <v>2.9</v>
      </c>
      <c r="F78">
        <v>1.1000000000000001</v>
      </c>
      <c r="G78">
        <v>2.6</v>
      </c>
      <c r="H78">
        <v>0.5</v>
      </c>
      <c r="I78">
        <v>0.6</v>
      </c>
      <c r="J78">
        <v>0.4</v>
      </c>
      <c r="K78">
        <v>1.3</v>
      </c>
      <c r="L78">
        <v>1.6</v>
      </c>
      <c r="M78">
        <v>0.5</v>
      </c>
      <c r="N78">
        <v>0.3</v>
      </c>
      <c r="O78">
        <v>0.1</v>
      </c>
      <c r="P78">
        <v>0.4</v>
      </c>
      <c r="Q78">
        <v>0.8</v>
      </c>
      <c r="R78">
        <v>5.97</v>
      </c>
      <c r="S78" s="1">
        <v>3500</v>
      </c>
      <c r="T78">
        <v>1.71</v>
      </c>
      <c r="U78">
        <f t="shared" si="11"/>
        <v>17.3</v>
      </c>
      <c r="V78">
        <f t="shared" si="12"/>
        <v>4.2</v>
      </c>
      <c r="W78">
        <f t="shared" si="13"/>
        <v>8.1999999999999993</v>
      </c>
      <c r="X78">
        <f t="shared" si="14"/>
        <v>7.1</v>
      </c>
      <c r="Y78">
        <f t="shared" si="15"/>
        <v>5.5</v>
      </c>
      <c r="Z78">
        <f t="shared" si="16"/>
        <v>4.8</v>
      </c>
      <c r="AA78">
        <f t="shared" si="17"/>
        <v>7.4</v>
      </c>
      <c r="AB78">
        <f t="shared" si="18"/>
        <v>6.5</v>
      </c>
      <c r="AC78">
        <f t="shared" si="19"/>
        <v>9.8000000000000007</v>
      </c>
      <c r="AD78">
        <f t="shared" si="20"/>
        <v>8.9</v>
      </c>
      <c r="AE78">
        <f t="shared" si="21"/>
        <v>10.200000000000001</v>
      </c>
    </row>
    <row r="79" spans="1:31" x14ac:dyDescent="0.25">
      <c r="A79" t="s">
        <v>108</v>
      </c>
      <c r="B79" t="s">
        <v>26</v>
      </c>
      <c r="C79" t="s">
        <v>27</v>
      </c>
      <c r="D79">
        <v>6.2</v>
      </c>
      <c r="E79">
        <v>1.9</v>
      </c>
      <c r="F79">
        <v>0.8</v>
      </c>
      <c r="G79">
        <v>1.7</v>
      </c>
      <c r="H79">
        <v>0.3</v>
      </c>
      <c r="I79">
        <v>0.5</v>
      </c>
      <c r="J79">
        <v>0</v>
      </c>
      <c r="K79">
        <v>0.2</v>
      </c>
      <c r="L79">
        <v>1.8</v>
      </c>
      <c r="M79">
        <v>0.4</v>
      </c>
      <c r="N79">
        <v>0.2</v>
      </c>
      <c r="O79">
        <v>0.5</v>
      </c>
      <c r="P79">
        <v>0.4</v>
      </c>
      <c r="Q79">
        <v>0.9</v>
      </c>
      <c r="R79">
        <v>5.66</v>
      </c>
      <c r="S79" s="1">
        <v>3500</v>
      </c>
      <c r="T79">
        <v>1.62</v>
      </c>
      <c r="U79">
        <f t="shared" si="11"/>
        <v>12.4</v>
      </c>
      <c r="V79">
        <f t="shared" si="12"/>
        <v>3.5</v>
      </c>
      <c r="W79">
        <f t="shared" si="13"/>
        <v>6.2</v>
      </c>
      <c r="X79">
        <f t="shared" si="14"/>
        <v>5.4</v>
      </c>
      <c r="Y79">
        <f t="shared" si="15"/>
        <v>3.5999999999999996</v>
      </c>
      <c r="Z79">
        <f t="shared" si="16"/>
        <v>3.9</v>
      </c>
      <c r="AA79">
        <f t="shared" si="17"/>
        <v>5.6</v>
      </c>
      <c r="AB79">
        <f t="shared" si="18"/>
        <v>5.1999999999999993</v>
      </c>
      <c r="AC79">
        <f t="shared" si="19"/>
        <v>6.6</v>
      </c>
      <c r="AD79">
        <f t="shared" si="20"/>
        <v>6.4</v>
      </c>
      <c r="AE79">
        <f t="shared" si="21"/>
        <v>6.6</v>
      </c>
    </row>
    <row r="80" spans="1:31" x14ac:dyDescent="0.25">
      <c r="A80" t="s">
        <v>109</v>
      </c>
      <c r="B80" t="s">
        <v>26</v>
      </c>
      <c r="C80" t="s">
        <v>27</v>
      </c>
      <c r="D80">
        <v>7.1</v>
      </c>
      <c r="E80">
        <v>2.2000000000000002</v>
      </c>
      <c r="F80">
        <v>0.8</v>
      </c>
      <c r="G80">
        <v>2.1</v>
      </c>
      <c r="H80">
        <v>0.2</v>
      </c>
      <c r="I80">
        <v>0.5</v>
      </c>
      <c r="J80">
        <v>0.2</v>
      </c>
      <c r="K80">
        <v>0.9</v>
      </c>
      <c r="L80">
        <v>1</v>
      </c>
      <c r="M80">
        <v>0.5</v>
      </c>
      <c r="N80">
        <v>0.3</v>
      </c>
      <c r="O80">
        <v>0.1</v>
      </c>
      <c r="P80">
        <v>0.4</v>
      </c>
      <c r="Q80">
        <v>0.6</v>
      </c>
      <c r="R80">
        <v>4.55</v>
      </c>
      <c r="S80" s="1">
        <v>3500</v>
      </c>
      <c r="T80">
        <v>1.3</v>
      </c>
      <c r="U80">
        <f t="shared" si="11"/>
        <v>13.200000000000001</v>
      </c>
      <c r="V80">
        <f t="shared" si="12"/>
        <v>3.1</v>
      </c>
      <c r="W80">
        <f t="shared" si="13"/>
        <v>6.1000000000000005</v>
      </c>
      <c r="X80">
        <f t="shared" si="14"/>
        <v>5.3000000000000007</v>
      </c>
      <c r="Y80">
        <f t="shared" si="15"/>
        <v>4.3000000000000007</v>
      </c>
      <c r="Z80">
        <f t="shared" si="16"/>
        <v>3.5</v>
      </c>
      <c r="AA80">
        <f t="shared" si="17"/>
        <v>5.6</v>
      </c>
      <c r="AB80">
        <f t="shared" si="18"/>
        <v>4.8000000000000007</v>
      </c>
      <c r="AC80">
        <f t="shared" si="19"/>
        <v>7.3</v>
      </c>
      <c r="AD80">
        <f t="shared" si="20"/>
        <v>6.6000000000000005</v>
      </c>
      <c r="AE80">
        <f t="shared" si="21"/>
        <v>7.5</v>
      </c>
    </row>
    <row r="81" spans="1:31" x14ac:dyDescent="0.25">
      <c r="A81" t="s">
        <v>110</v>
      </c>
      <c r="B81" t="s">
        <v>14</v>
      </c>
      <c r="C81" t="s">
        <v>15</v>
      </c>
      <c r="D81">
        <v>8.3000000000000007</v>
      </c>
      <c r="E81">
        <v>2.1</v>
      </c>
      <c r="F81">
        <v>0.8</v>
      </c>
      <c r="G81">
        <v>2.2000000000000002</v>
      </c>
      <c r="H81">
        <v>0.1</v>
      </c>
      <c r="I81">
        <v>0.3</v>
      </c>
      <c r="J81">
        <v>0.2</v>
      </c>
      <c r="K81">
        <v>1.1000000000000001</v>
      </c>
      <c r="L81">
        <v>1</v>
      </c>
      <c r="M81">
        <v>0.3</v>
      </c>
      <c r="N81">
        <v>0.3</v>
      </c>
      <c r="O81">
        <v>0.1</v>
      </c>
      <c r="P81">
        <v>0.4</v>
      </c>
      <c r="Q81">
        <v>1</v>
      </c>
      <c r="R81">
        <v>4.1500000000000004</v>
      </c>
      <c r="S81" s="1">
        <v>3500</v>
      </c>
      <c r="T81">
        <v>1.19</v>
      </c>
      <c r="U81">
        <f t="shared" si="11"/>
        <v>14.400000000000002</v>
      </c>
      <c r="V81">
        <f t="shared" si="12"/>
        <v>3.2</v>
      </c>
      <c r="W81">
        <f t="shared" si="13"/>
        <v>6.1000000000000005</v>
      </c>
      <c r="X81">
        <f t="shared" si="14"/>
        <v>5.3000000000000007</v>
      </c>
      <c r="Y81">
        <f t="shared" si="15"/>
        <v>4.3000000000000007</v>
      </c>
      <c r="Z81">
        <f t="shared" si="16"/>
        <v>3.4000000000000004</v>
      </c>
      <c r="AA81">
        <f t="shared" si="17"/>
        <v>5.6</v>
      </c>
      <c r="AB81">
        <f t="shared" si="18"/>
        <v>4.5</v>
      </c>
      <c r="AC81">
        <f t="shared" si="19"/>
        <v>7.5</v>
      </c>
      <c r="AD81">
        <f t="shared" si="20"/>
        <v>6.6</v>
      </c>
      <c r="AE81">
        <f t="shared" si="21"/>
        <v>7.7000000000000011</v>
      </c>
    </row>
    <row r="82" spans="1:31" x14ac:dyDescent="0.25">
      <c r="A82" t="s">
        <v>111</v>
      </c>
      <c r="B82" t="s">
        <v>18</v>
      </c>
      <c r="C82" t="s">
        <v>19</v>
      </c>
      <c r="D82">
        <v>5.0999999999999996</v>
      </c>
      <c r="E82">
        <v>1.4</v>
      </c>
      <c r="F82">
        <v>0.6</v>
      </c>
      <c r="G82">
        <v>1.3</v>
      </c>
      <c r="H82">
        <v>0.1</v>
      </c>
      <c r="I82">
        <v>0.3</v>
      </c>
      <c r="J82">
        <v>0</v>
      </c>
      <c r="K82">
        <v>0</v>
      </c>
      <c r="L82">
        <v>1.5</v>
      </c>
      <c r="M82">
        <v>0.1</v>
      </c>
      <c r="N82">
        <v>0.2</v>
      </c>
      <c r="O82">
        <v>0.2</v>
      </c>
      <c r="P82">
        <v>0.4</v>
      </c>
      <c r="Q82">
        <v>0.8</v>
      </c>
      <c r="R82">
        <v>3.75</v>
      </c>
      <c r="S82" s="1">
        <v>3500</v>
      </c>
      <c r="T82">
        <v>1.07</v>
      </c>
      <c r="U82">
        <f t="shared" si="11"/>
        <v>9.9</v>
      </c>
      <c r="V82">
        <f t="shared" si="12"/>
        <v>2.8</v>
      </c>
      <c r="W82">
        <f t="shared" si="13"/>
        <v>4.7999999999999989</v>
      </c>
      <c r="X82">
        <f t="shared" si="14"/>
        <v>4.1999999999999993</v>
      </c>
      <c r="Y82">
        <f t="shared" si="15"/>
        <v>2.7</v>
      </c>
      <c r="Z82">
        <f t="shared" si="16"/>
        <v>3.0999999999999996</v>
      </c>
      <c r="AA82">
        <f t="shared" si="17"/>
        <v>4.4000000000000004</v>
      </c>
      <c r="AB82">
        <f t="shared" si="18"/>
        <v>4</v>
      </c>
      <c r="AC82">
        <f t="shared" si="19"/>
        <v>5</v>
      </c>
      <c r="AD82">
        <f t="shared" si="20"/>
        <v>5</v>
      </c>
      <c r="AE82">
        <f t="shared" si="21"/>
        <v>5</v>
      </c>
    </row>
    <row r="83" spans="1:31" x14ac:dyDescent="0.25">
      <c r="A83" t="s">
        <v>112</v>
      </c>
      <c r="B83" t="s">
        <v>24</v>
      </c>
      <c r="C83" t="s">
        <v>25</v>
      </c>
      <c r="D83">
        <v>4.3</v>
      </c>
      <c r="E83">
        <v>1.6</v>
      </c>
      <c r="F83">
        <v>0.6</v>
      </c>
      <c r="G83">
        <v>1.5</v>
      </c>
      <c r="H83">
        <v>0.2</v>
      </c>
      <c r="I83">
        <v>0.4</v>
      </c>
      <c r="J83">
        <v>0.2</v>
      </c>
      <c r="K83">
        <v>0.7</v>
      </c>
      <c r="L83">
        <v>0.5</v>
      </c>
      <c r="M83">
        <v>0.4</v>
      </c>
      <c r="N83">
        <v>0.2</v>
      </c>
      <c r="O83">
        <v>0.1</v>
      </c>
      <c r="P83">
        <v>0.3</v>
      </c>
      <c r="Q83">
        <v>0.4</v>
      </c>
      <c r="R83">
        <v>3.1</v>
      </c>
      <c r="S83" s="1">
        <v>3500</v>
      </c>
      <c r="T83">
        <v>0.89</v>
      </c>
      <c r="U83">
        <f t="shared" si="11"/>
        <v>8.5</v>
      </c>
      <c r="V83">
        <f t="shared" si="12"/>
        <v>2</v>
      </c>
      <c r="W83">
        <f t="shared" si="13"/>
        <v>4.2</v>
      </c>
      <c r="X83">
        <f t="shared" si="14"/>
        <v>3.6</v>
      </c>
      <c r="Y83">
        <f t="shared" si="15"/>
        <v>3.1</v>
      </c>
      <c r="Z83">
        <f t="shared" si="16"/>
        <v>2.2999999999999998</v>
      </c>
      <c r="AA83">
        <f t="shared" si="17"/>
        <v>3.8000000000000003</v>
      </c>
      <c r="AB83">
        <f t="shared" si="18"/>
        <v>3.3000000000000003</v>
      </c>
      <c r="AC83">
        <f t="shared" si="19"/>
        <v>5.1000000000000005</v>
      </c>
      <c r="AD83">
        <f t="shared" si="20"/>
        <v>4.6000000000000005</v>
      </c>
      <c r="AE83">
        <f t="shared" si="21"/>
        <v>5.3000000000000007</v>
      </c>
    </row>
    <row r="84" spans="1:31" x14ac:dyDescent="0.25">
      <c r="A84" t="s">
        <v>113</v>
      </c>
      <c r="B84" t="s">
        <v>28</v>
      </c>
      <c r="C84" t="s">
        <v>29</v>
      </c>
      <c r="D84">
        <v>3.6</v>
      </c>
      <c r="E84">
        <v>1</v>
      </c>
      <c r="F84">
        <v>0.3</v>
      </c>
      <c r="G84">
        <v>1</v>
      </c>
      <c r="H84">
        <v>0</v>
      </c>
      <c r="I84">
        <v>0.3</v>
      </c>
      <c r="J84">
        <v>0.1</v>
      </c>
      <c r="K84">
        <v>0.3</v>
      </c>
      <c r="L84">
        <v>0.5</v>
      </c>
      <c r="M84">
        <v>0.7</v>
      </c>
      <c r="N84">
        <v>0.2</v>
      </c>
      <c r="O84">
        <v>0</v>
      </c>
      <c r="P84">
        <v>0.3</v>
      </c>
      <c r="Q84">
        <v>0.4</v>
      </c>
      <c r="R84">
        <v>2.75</v>
      </c>
      <c r="S84" s="1">
        <v>3500</v>
      </c>
      <c r="T84">
        <v>0.79</v>
      </c>
      <c r="U84">
        <f t="shared" si="11"/>
        <v>6.3999999999999995</v>
      </c>
      <c r="V84">
        <f t="shared" si="12"/>
        <v>1.5</v>
      </c>
      <c r="W84">
        <f t="shared" si="13"/>
        <v>2.8</v>
      </c>
      <c r="X84">
        <f t="shared" si="14"/>
        <v>2.5</v>
      </c>
      <c r="Y84">
        <f t="shared" si="15"/>
        <v>2</v>
      </c>
      <c r="Z84">
        <f t="shared" si="16"/>
        <v>1.7</v>
      </c>
      <c r="AA84">
        <f t="shared" si="17"/>
        <v>2.7</v>
      </c>
      <c r="AB84">
        <f t="shared" si="18"/>
        <v>2.2999999999999998</v>
      </c>
      <c r="AC84">
        <f t="shared" si="19"/>
        <v>3.3</v>
      </c>
      <c r="AD84">
        <f t="shared" si="20"/>
        <v>3.1</v>
      </c>
      <c r="AE84">
        <f t="shared" si="21"/>
        <v>3.4</v>
      </c>
    </row>
    <row r="85" spans="1:31" x14ac:dyDescent="0.25">
      <c r="A85" t="s">
        <v>114</v>
      </c>
      <c r="B85" t="s">
        <v>22</v>
      </c>
      <c r="C85" t="s">
        <v>23</v>
      </c>
      <c r="D85">
        <v>3.8</v>
      </c>
      <c r="E85">
        <v>1.2</v>
      </c>
      <c r="F85">
        <v>0.4</v>
      </c>
      <c r="G85">
        <v>1</v>
      </c>
      <c r="H85">
        <v>0</v>
      </c>
      <c r="I85">
        <v>0.2</v>
      </c>
      <c r="J85">
        <v>0.1</v>
      </c>
      <c r="K85">
        <v>0.5</v>
      </c>
      <c r="L85">
        <v>0.5</v>
      </c>
      <c r="M85">
        <v>0.3</v>
      </c>
      <c r="N85">
        <v>0.2</v>
      </c>
      <c r="O85">
        <v>0</v>
      </c>
      <c r="P85">
        <v>0.2</v>
      </c>
      <c r="Q85">
        <v>0.4</v>
      </c>
      <c r="R85">
        <v>2.4500000000000002</v>
      </c>
      <c r="S85" s="1">
        <v>3500</v>
      </c>
      <c r="T85">
        <v>0.7</v>
      </c>
      <c r="U85">
        <f t="shared" si="11"/>
        <v>6.9</v>
      </c>
      <c r="V85">
        <f t="shared" si="12"/>
        <v>1.5</v>
      </c>
      <c r="W85">
        <f t="shared" si="13"/>
        <v>3.1</v>
      </c>
      <c r="X85">
        <f t="shared" si="14"/>
        <v>2.7</v>
      </c>
      <c r="Y85">
        <f t="shared" si="15"/>
        <v>2.2000000000000002</v>
      </c>
      <c r="Z85">
        <f t="shared" si="16"/>
        <v>1.9</v>
      </c>
      <c r="AA85">
        <f t="shared" si="17"/>
        <v>2.9</v>
      </c>
      <c r="AB85">
        <f t="shared" si="18"/>
        <v>2.5</v>
      </c>
      <c r="AC85">
        <f t="shared" si="19"/>
        <v>3.8</v>
      </c>
      <c r="AD85">
        <f t="shared" si="20"/>
        <v>3.4000000000000004</v>
      </c>
      <c r="AE85">
        <f t="shared" si="21"/>
        <v>3.9000000000000004</v>
      </c>
    </row>
    <row r="86" spans="1:31" x14ac:dyDescent="0.25">
      <c r="A86" t="s">
        <v>115</v>
      </c>
      <c r="B86" t="s">
        <v>20</v>
      </c>
      <c r="C86" t="s">
        <v>21</v>
      </c>
      <c r="D86">
        <v>3.3</v>
      </c>
      <c r="E86">
        <v>1</v>
      </c>
      <c r="F86">
        <v>0.4</v>
      </c>
      <c r="G86">
        <v>0.9</v>
      </c>
      <c r="H86">
        <v>0</v>
      </c>
      <c r="I86">
        <v>0.2</v>
      </c>
      <c r="J86">
        <v>0.1</v>
      </c>
      <c r="K86">
        <v>0.3</v>
      </c>
      <c r="L86">
        <v>0.4</v>
      </c>
      <c r="M86">
        <v>0.2</v>
      </c>
      <c r="N86">
        <v>0.2</v>
      </c>
      <c r="O86">
        <v>0</v>
      </c>
      <c r="P86">
        <v>0.1</v>
      </c>
      <c r="Q86">
        <v>0.3</v>
      </c>
      <c r="R86">
        <v>2.08</v>
      </c>
      <c r="S86" s="1">
        <v>3500</v>
      </c>
      <c r="T86">
        <v>0.59</v>
      </c>
      <c r="U86">
        <f t="shared" si="11"/>
        <v>6.0000000000000009</v>
      </c>
      <c r="V86">
        <f t="shared" si="12"/>
        <v>1.3</v>
      </c>
      <c r="W86">
        <f t="shared" si="13"/>
        <v>2.6999999999999997</v>
      </c>
      <c r="X86">
        <f t="shared" si="14"/>
        <v>2.2999999999999998</v>
      </c>
      <c r="Y86">
        <f t="shared" si="15"/>
        <v>1.9</v>
      </c>
      <c r="Z86">
        <f t="shared" si="16"/>
        <v>1.6</v>
      </c>
      <c r="AA86">
        <f t="shared" si="17"/>
        <v>2.5</v>
      </c>
      <c r="AB86">
        <f t="shared" si="18"/>
        <v>2.2000000000000002</v>
      </c>
      <c r="AC86">
        <f t="shared" si="19"/>
        <v>3.2</v>
      </c>
      <c r="AD86">
        <f t="shared" si="20"/>
        <v>3</v>
      </c>
      <c r="AE86">
        <f t="shared" si="21"/>
        <v>3.3000000000000003</v>
      </c>
    </row>
    <row r="87" spans="1:31" x14ac:dyDescent="0.25">
      <c r="A87" t="s">
        <v>116</v>
      </c>
      <c r="B87" t="s">
        <v>24</v>
      </c>
      <c r="C87" t="s">
        <v>25</v>
      </c>
      <c r="D87">
        <v>2.2999999999999998</v>
      </c>
      <c r="E87">
        <v>0.9</v>
      </c>
      <c r="F87">
        <v>0.3</v>
      </c>
      <c r="G87">
        <v>0.8</v>
      </c>
      <c r="H87">
        <v>0</v>
      </c>
      <c r="I87">
        <v>0.2</v>
      </c>
      <c r="J87">
        <v>0.1</v>
      </c>
      <c r="K87">
        <v>0.2</v>
      </c>
      <c r="L87">
        <v>0.3</v>
      </c>
      <c r="M87">
        <v>0.4</v>
      </c>
      <c r="N87">
        <v>0.1</v>
      </c>
      <c r="O87">
        <v>0</v>
      </c>
      <c r="P87">
        <v>0.2</v>
      </c>
      <c r="Q87">
        <v>0.2</v>
      </c>
      <c r="R87">
        <v>1.86</v>
      </c>
      <c r="S87" s="1">
        <v>3500</v>
      </c>
      <c r="T87">
        <v>0.53</v>
      </c>
      <c r="U87">
        <f t="shared" si="11"/>
        <v>4.5999999999999996</v>
      </c>
      <c r="V87">
        <f t="shared" si="12"/>
        <v>1.1000000000000001</v>
      </c>
      <c r="W87">
        <f t="shared" si="13"/>
        <v>2.2999999999999998</v>
      </c>
      <c r="X87">
        <f t="shared" si="14"/>
        <v>2</v>
      </c>
      <c r="Y87">
        <f t="shared" si="15"/>
        <v>1.7000000000000002</v>
      </c>
      <c r="Z87">
        <f t="shared" si="16"/>
        <v>1.3</v>
      </c>
      <c r="AA87">
        <f t="shared" si="17"/>
        <v>2.1</v>
      </c>
      <c r="AB87">
        <f t="shared" si="18"/>
        <v>1.7999999999999998</v>
      </c>
      <c r="AC87">
        <f t="shared" si="19"/>
        <v>2.6</v>
      </c>
      <c r="AD87">
        <f t="shared" si="20"/>
        <v>2.5000000000000004</v>
      </c>
      <c r="AE87">
        <f t="shared" si="21"/>
        <v>2.7</v>
      </c>
    </row>
    <row r="88" spans="1:31" x14ac:dyDescent="0.25">
      <c r="A88" t="s">
        <v>117</v>
      </c>
      <c r="B88" t="s">
        <v>26</v>
      </c>
      <c r="C88" t="s">
        <v>27</v>
      </c>
      <c r="D88">
        <v>2</v>
      </c>
      <c r="E88">
        <v>0.5</v>
      </c>
      <c r="F88">
        <v>0.2</v>
      </c>
      <c r="G88">
        <v>0.5</v>
      </c>
      <c r="H88">
        <v>0</v>
      </c>
      <c r="I88">
        <v>0.2</v>
      </c>
      <c r="J88">
        <v>0</v>
      </c>
      <c r="K88">
        <v>0</v>
      </c>
      <c r="L88">
        <v>0.6</v>
      </c>
      <c r="M88">
        <v>0.1</v>
      </c>
      <c r="N88">
        <v>0.1</v>
      </c>
      <c r="O88">
        <v>0.1</v>
      </c>
      <c r="P88">
        <v>0.1</v>
      </c>
      <c r="Q88">
        <v>0.3</v>
      </c>
      <c r="R88">
        <v>1.67</v>
      </c>
      <c r="S88" s="1">
        <v>3500</v>
      </c>
      <c r="T88">
        <v>0.48</v>
      </c>
      <c r="U88">
        <f t="shared" si="11"/>
        <v>3.8000000000000003</v>
      </c>
      <c r="V88">
        <f t="shared" si="12"/>
        <v>1.1000000000000001</v>
      </c>
      <c r="W88">
        <f t="shared" si="13"/>
        <v>1.8</v>
      </c>
      <c r="X88">
        <f t="shared" si="14"/>
        <v>1.6</v>
      </c>
      <c r="Y88">
        <f t="shared" si="15"/>
        <v>1</v>
      </c>
      <c r="Z88">
        <f t="shared" si="16"/>
        <v>1.2</v>
      </c>
      <c r="AA88">
        <f t="shared" si="17"/>
        <v>1.7000000000000002</v>
      </c>
      <c r="AB88">
        <f t="shared" si="18"/>
        <v>1.6</v>
      </c>
      <c r="AC88">
        <f t="shared" si="19"/>
        <v>1.9000000000000001</v>
      </c>
      <c r="AD88">
        <f t="shared" si="20"/>
        <v>1.9000000000000001</v>
      </c>
      <c r="AE88">
        <f t="shared" si="21"/>
        <v>1.9000000000000001</v>
      </c>
    </row>
    <row r="89" spans="1:31" x14ac:dyDescent="0.25">
      <c r="A89" t="s">
        <v>118</v>
      </c>
      <c r="B89" t="s">
        <v>18</v>
      </c>
      <c r="C89" t="s">
        <v>19</v>
      </c>
      <c r="D89">
        <v>2.8</v>
      </c>
      <c r="E89">
        <v>0.7</v>
      </c>
      <c r="F89">
        <v>0.3</v>
      </c>
      <c r="G89">
        <v>0.7</v>
      </c>
      <c r="H89">
        <v>0</v>
      </c>
      <c r="I89">
        <v>0.1</v>
      </c>
      <c r="J89">
        <v>0.1</v>
      </c>
      <c r="K89">
        <v>0.3</v>
      </c>
      <c r="L89">
        <v>0.4</v>
      </c>
      <c r="M89">
        <v>0.3</v>
      </c>
      <c r="N89">
        <v>0.1</v>
      </c>
      <c r="O89">
        <v>0</v>
      </c>
      <c r="P89">
        <v>0.2</v>
      </c>
      <c r="Q89">
        <v>0.3</v>
      </c>
      <c r="R89">
        <v>1.63</v>
      </c>
      <c r="S89" s="1">
        <v>3500</v>
      </c>
      <c r="T89">
        <v>0.47</v>
      </c>
      <c r="U89">
        <f t="shared" si="11"/>
        <v>4.9000000000000004</v>
      </c>
      <c r="V89">
        <f t="shared" si="12"/>
        <v>1.1000000000000001</v>
      </c>
      <c r="W89">
        <f t="shared" si="13"/>
        <v>2.1</v>
      </c>
      <c r="X89">
        <f t="shared" si="14"/>
        <v>1.8</v>
      </c>
      <c r="Y89">
        <f t="shared" si="15"/>
        <v>1.4</v>
      </c>
      <c r="Z89">
        <f t="shared" si="16"/>
        <v>1.2</v>
      </c>
      <c r="AA89">
        <f t="shared" si="17"/>
        <v>1.9000000000000001</v>
      </c>
      <c r="AB89">
        <f t="shared" si="18"/>
        <v>1.5999999999999999</v>
      </c>
      <c r="AC89">
        <f t="shared" si="19"/>
        <v>2.5</v>
      </c>
      <c r="AD89">
        <f t="shared" si="20"/>
        <v>2.3000000000000003</v>
      </c>
      <c r="AE89">
        <f t="shared" si="21"/>
        <v>2.6</v>
      </c>
    </row>
    <row r="90" spans="1:31" x14ac:dyDescent="0.25">
      <c r="A90" t="s">
        <v>119</v>
      </c>
      <c r="B90" t="s">
        <v>16</v>
      </c>
      <c r="C90" t="s">
        <v>17</v>
      </c>
      <c r="D90">
        <v>2</v>
      </c>
      <c r="E90">
        <v>0.6</v>
      </c>
      <c r="F90">
        <v>0.2</v>
      </c>
      <c r="G90">
        <v>0.5</v>
      </c>
      <c r="H90">
        <v>0</v>
      </c>
      <c r="I90">
        <v>0.1</v>
      </c>
      <c r="J90">
        <v>0</v>
      </c>
      <c r="K90">
        <v>0.1</v>
      </c>
      <c r="L90">
        <v>0.5</v>
      </c>
      <c r="M90">
        <v>0.1</v>
      </c>
      <c r="N90">
        <v>0.1</v>
      </c>
      <c r="O90">
        <v>0</v>
      </c>
      <c r="P90">
        <v>0.1</v>
      </c>
      <c r="Q90">
        <v>0.3</v>
      </c>
      <c r="R90">
        <v>1.45</v>
      </c>
      <c r="S90" s="1">
        <v>3500</v>
      </c>
      <c r="T90">
        <v>0.41</v>
      </c>
      <c r="U90">
        <f t="shared" si="11"/>
        <v>3.8000000000000003</v>
      </c>
      <c r="V90">
        <f t="shared" si="12"/>
        <v>1</v>
      </c>
      <c r="W90">
        <f t="shared" si="13"/>
        <v>1.8</v>
      </c>
      <c r="X90">
        <f t="shared" si="14"/>
        <v>1.6</v>
      </c>
      <c r="Y90">
        <f t="shared" si="15"/>
        <v>1.1000000000000001</v>
      </c>
      <c r="Z90">
        <f t="shared" si="16"/>
        <v>1.2</v>
      </c>
      <c r="AA90">
        <f t="shared" si="17"/>
        <v>1.7000000000000002</v>
      </c>
      <c r="AB90">
        <f t="shared" si="18"/>
        <v>1.5</v>
      </c>
      <c r="AC90">
        <f t="shared" si="19"/>
        <v>2</v>
      </c>
      <c r="AD90">
        <f t="shared" si="20"/>
        <v>1.9</v>
      </c>
      <c r="AE90">
        <f t="shared" si="21"/>
        <v>2</v>
      </c>
    </row>
    <row r="91" spans="1:31" x14ac:dyDescent="0.25">
      <c r="A91" t="s">
        <v>120</v>
      </c>
      <c r="B91" t="s">
        <v>16</v>
      </c>
      <c r="C91" t="s">
        <v>17</v>
      </c>
      <c r="D91">
        <v>2.6</v>
      </c>
      <c r="E91">
        <v>0.8</v>
      </c>
      <c r="F91">
        <v>0.3</v>
      </c>
      <c r="G91">
        <v>0.7</v>
      </c>
      <c r="H91">
        <v>0</v>
      </c>
      <c r="I91">
        <v>0.2</v>
      </c>
      <c r="J91">
        <v>0.1</v>
      </c>
      <c r="K91">
        <v>0.3</v>
      </c>
      <c r="L91">
        <v>0.3</v>
      </c>
      <c r="M91">
        <v>0.1</v>
      </c>
      <c r="N91">
        <v>0.1</v>
      </c>
      <c r="O91">
        <v>0</v>
      </c>
      <c r="P91">
        <v>0.1</v>
      </c>
      <c r="Q91">
        <v>0.3</v>
      </c>
      <c r="R91">
        <v>1.41</v>
      </c>
      <c r="S91" s="1">
        <v>3500</v>
      </c>
      <c r="T91">
        <v>0.4</v>
      </c>
      <c r="U91">
        <f t="shared" si="11"/>
        <v>4.7</v>
      </c>
      <c r="V91">
        <f t="shared" si="12"/>
        <v>1</v>
      </c>
      <c r="W91">
        <f t="shared" si="13"/>
        <v>2.1</v>
      </c>
      <c r="X91">
        <f t="shared" si="14"/>
        <v>1.8</v>
      </c>
      <c r="Y91">
        <f t="shared" si="15"/>
        <v>1.5</v>
      </c>
      <c r="Z91">
        <f t="shared" si="16"/>
        <v>1.2000000000000002</v>
      </c>
      <c r="AA91">
        <f t="shared" si="17"/>
        <v>1.9000000000000001</v>
      </c>
      <c r="AB91">
        <f t="shared" si="18"/>
        <v>1.7</v>
      </c>
      <c r="AC91">
        <f t="shared" si="19"/>
        <v>2.5</v>
      </c>
      <c r="AD91">
        <f t="shared" si="20"/>
        <v>2.3000000000000003</v>
      </c>
      <c r="AE91">
        <f t="shared" si="21"/>
        <v>2.6000000000000005</v>
      </c>
    </row>
    <row r="92" spans="1:31" x14ac:dyDescent="0.25">
      <c r="A92" t="s">
        <v>121</v>
      </c>
      <c r="B92" t="s">
        <v>24</v>
      </c>
      <c r="C92" t="s">
        <v>25</v>
      </c>
      <c r="D92">
        <v>1.7</v>
      </c>
      <c r="E92">
        <v>0.4</v>
      </c>
      <c r="F92">
        <v>0.2</v>
      </c>
      <c r="G92">
        <v>0.4</v>
      </c>
      <c r="H92">
        <v>0</v>
      </c>
      <c r="I92">
        <v>0.1</v>
      </c>
      <c r="J92">
        <v>0.1</v>
      </c>
      <c r="K92">
        <v>0.1</v>
      </c>
      <c r="L92">
        <v>0.4</v>
      </c>
      <c r="M92">
        <v>0.1</v>
      </c>
      <c r="N92">
        <v>0.1</v>
      </c>
      <c r="O92">
        <v>0.1</v>
      </c>
      <c r="P92">
        <v>0.1</v>
      </c>
      <c r="Q92">
        <v>0.3</v>
      </c>
      <c r="R92">
        <v>1.33</v>
      </c>
      <c r="S92" s="1">
        <v>3500</v>
      </c>
      <c r="T92">
        <v>0.38</v>
      </c>
      <c r="U92">
        <f t="shared" si="11"/>
        <v>3.1</v>
      </c>
      <c r="V92">
        <f t="shared" si="12"/>
        <v>0.8</v>
      </c>
      <c r="W92">
        <f t="shared" si="13"/>
        <v>1.4000000000000001</v>
      </c>
      <c r="X92">
        <f t="shared" si="14"/>
        <v>1.2000000000000002</v>
      </c>
      <c r="Y92">
        <f t="shared" si="15"/>
        <v>0.8</v>
      </c>
      <c r="Z92">
        <f t="shared" si="16"/>
        <v>0.9</v>
      </c>
      <c r="AA92">
        <f t="shared" si="17"/>
        <v>1.3</v>
      </c>
      <c r="AB92">
        <f t="shared" si="18"/>
        <v>1.2000000000000002</v>
      </c>
      <c r="AC92">
        <f t="shared" si="19"/>
        <v>1.6</v>
      </c>
      <c r="AD92">
        <f t="shared" si="20"/>
        <v>1.6</v>
      </c>
      <c r="AE92">
        <f t="shared" si="21"/>
        <v>1.7000000000000002</v>
      </c>
    </row>
    <row r="93" spans="1:31" x14ac:dyDescent="0.25">
      <c r="A93" t="s">
        <v>122</v>
      </c>
      <c r="B93" t="s">
        <v>18</v>
      </c>
      <c r="C93" t="s">
        <v>19</v>
      </c>
      <c r="D93">
        <v>2.6</v>
      </c>
      <c r="E93">
        <v>0.5</v>
      </c>
      <c r="F93">
        <v>0.2</v>
      </c>
      <c r="G93">
        <v>0.7</v>
      </c>
      <c r="H93">
        <v>0</v>
      </c>
      <c r="I93">
        <v>0.1</v>
      </c>
      <c r="J93">
        <v>0.1</v>
      </c>
      <c r="K93">
        <v>0.4</v>
      </c>
      <c r="L93">
        <v>0.3</v>
      </c>
      <c r="M93">
        <v>0.3</v>
      </c>
      <c r="N93">
        <v>0.1</v>
      </c>
      <c r="O93">
        <v>0</v>
      </c>
      <c r="P93">
        <v>0.2</v>
      </c>
      <c r="Q93">
        <v>0.2</v>
      </c>
      <c r="R93">
        <v>1.31</v>
      </c>
      <c r="S93" s="1">
        <v>3500</v>
      </c>
      <c r="T93">
        <v>0.37</v>
      </c>
      <c r="U93">
        <f t="shared" si="11"/>
        <v>4.3</v>
      </c>
      <c r="V93">
        <f t="shared" si="12"/>
        <v>1</v>
      </c>
      <c r="W93">
        <f t="shared" si="13"/>
        <v>1.7</v>
      </c>
      <c r="X93">
        <f t="shared" si="14"/>
        <v>1.5</v>
      </c>
      <c r="Y93">
        <f t="shared" si="15"/>
        <v>1.2</v>
      </c>
      <c r="Z93">
        <f t="shared" si="16"/>
        <v>0.9</v>
      </c>
      <c r="AA93">
        <f t="shared" si="17"/>
        <v>1.6</v>
      </c>
      <c r="AB93">
        <f t="shared" si="18"/>
        <v>1.2</v>
      </c>
      <c r="AC93">
        <f t="shared" si="19"/>
        <v>2.2000000000000002</v>
      </c>
      <c r="AD93">
        <f t="shared" si="20"/>
        <v>1.9000000000000001</v>
      </c>
      <c r="AE93">
        <f t="shared" si="21"/>
        <v>2.3000000000000003</v>
      </c>
    </row>
    <row r="94" spans="1:31" x14ac:dyDescent="0.25">
      <c r="A94" t="s">
        <v>123</v>
      </c>
      <c r="B94" t="s">
        <v>20</v>
      </c>
      <c r="C94" t="s">
        <v>21</v>
      </c>
      <c r="D94">
        <v>1.5</v>
      </c>
      <c r="E94">
        <v>0.7</v>
      </c>
      <c r="F94">
        <v>0.3</v>
      </c>
      <c r="G94">
        <v>0.6</v>
      </c>
      <c r="H94">
        <v>0</v>
      </c>
      <c r="I94">
        <v>0.1</v>
      </c>
      <c r="J94">
        <v>0</v>
      </c>
      <c r="K94">
        <v>0.1</v>
      </c>
      <c r="L94">
        <v>0.3</v>
      </c>
      <c r="M94">
        <v>0.1</v>
      </c>
      <c r="N94">
        <v>0</v>
      </c>
      <c r="O94">
        <v>0</v>
      </c>
      <c r="P94">
        <v>0.1</v>
      </c>
      <c r="Q94">
        <v>0.2</v>
      </c>
      <c r="R94">
        <v>1.1100000000000001</v>
      </c>
      <c r="S94" s="1">
        <v>3500</v>
      </c>
      <c r="T94">
        <v>0.32</v>
      </c>
      <c r="U94">
        <f t="shared" si="11"/>
        <v>3.4</v>
      </c>
      <c r="V94">
        <f t="shared" si="12"/>
        <v>0.89999999999999991</v>
      </c>
      <c r="W94">
        <f t="shared" si="13"/>
        <v>1.9</v>
      </c>
      <c r="X94">
        <f t="shared" si="14"/>
        <v>1.5999999999999999</v>
      </c>
      <c r="Y94">
        <f t="shared" si="15"/>
        <v>1.2999999999999998</v>
      </c>
      <c r="Z94">
        <f t="shared" si="16"/>
        <v>1</v>
      </c>
      <c r="AA94">
        <f t="shared" si="17"/>
        <v>1.5999999999999999</v>
      </c>
      <c r="AB94">
        <f t="shared" si="18"/>
        <v>1.4</v>
      </c>
      <c r="AC94">
        <f t="shared" si="19"/>
        <v>2</v>
      </c>
      <c r="AD94">
        <f t="shared" si="20"/>
        <v>1.9</v>
      </c>
      <c r="AE94">
        <f t="shared" si="21"/>
        <v>2</v>
      </c>
    </row>
    <row r="95" spans="1:31" x14ac:dyDescent="0.25">
      <c r="A95" t="s">
        <v>124</v>
      </c>
      <c r="B95" t="s">
        <v>28</v>
      </c>
      <c r="C95" t="s">
        <v>29</v>
      </c>
      <c r="D95">
        <v>1.5</v>
      </c>
      <c r="E95">
        <v>0.5</v>
      </c>
      <c r="F95">
        <v>0.2</v>
      </c>
      <c r="G95">
        <v>0.5</v>
      </c>
      <c r="H95">
        <v>0</v>
      </c>
      <c r="I95">
        <v>0.1</v>
      </c>
      <c r="J95">
        <v>0</v>
      </c>
      <c r="K95">
        <v>0.1</v>
      </c>
      <c r="L95">
        <v>0.3</v>
      </c>
      <c r="M95">
        <v>0.1</v>
      </c>
      <c r="N95">
        <v>0</v>
      </c>
      <c r="O95">
        <v>0</v>
      </c>
      <c r="P95">
        <v>0</v>
      </c>
      <c r="Q95">
        <v>0.2</v>
      </c>
      <c r="R95">
        <v>1.01</v>
      </c>
      <c r="S95" s="1">
        <v>3500</v>
      </c>
      <c r="T95">
        <v>0.28999999999999998</v>
      </c>
      <c r="U95">
        <f t="shared" si="11"/>
        <v>3</v>
      </c>
      <c r="V95">
        <f t="shared" si="12"/>
        <v>0.8</v>
      </c>
      <c r="W95">
        <f t="shared" si="13"/>
        <v>1.5</v>
      </c>
      <c r="X95">
        <f t="shared" si="14"/>
        <v>1.3</v>
      </c>
      <c r="Y95">
        <f t="shared" si="15"/>
        <v>1</v>
      </c>
      <c r="Z95">
        <f t="shared" si="16"/>
        <v>0.8</v>
      </c>
      <c r="AA95">
        <f t="shared" si="17"/>
        <v>1.3</v>
      </c>
      <c r="AB95">
        <f t="shared" si="18"/>
        <v>1.1000000000000001</v>
      </c>
      <c r="AC95">
        <f t="shared" si="19"/>
        <v>1.5999999999999999</v>
      </c>
      <c r="AD95">
        <f t="shared" si="20"/>
        <v>1.5</v>
      </c>
      <c r="AE95">
        <f t="shared" si="21"/>
        <v>1.5999999999999999</v>
      </c>
    </row>
    <row r="96" spans="1:31" x14ac:dyDescent="0.25">
      <c r="A96" t="s">
        <v>125</v>
      </c>
      <c r="B96" t="s">
        <v>16</v>
      </c>
      <c r="C96" t="s">
        <v>17</v>
      </c>
      <c r="D96">
        <v>1.9</v>
      </c>
      <c r="E96">
        <v>0.6</v>
      </c>
      <c r="F96">
        <v>0.2</v>
      </c>
      <c r="G96">
        <v>0.6</v>
      </c>
      <c r="H96">
        <v>0</v>
      </c>
      <c r="I96">
        <v>0.2</v>
      </c>
      <c r="J96">
        <v>0.1</v>
      </c>
      <c r="K96">
        <v>0.2</v>
      </c>
      <c r="L96">
        <v>0.3</v>
      </c>
      <c r="M96">
        <v>0.1</v>
      </c>
      <c r="N96">
        <v>0</v>
      </c>
      <c r="O96">
        <v>0</v>
      </c>
      <c r="P96">
        <v>0.1</v>
      </c>
      <c r="Q96">
        <v>0.2</v>
      </c>
      <c r="R96">
        <v>1.01</v>
      </c>
      <c r="S96" s="1">
        <v>3500</v>
      </c>
      <c r="T96">
        <v>0.28999999999999998</v>
      </c>
      <c r="U96">
        <f t="shared" si="11"/>
        <v>3.6</v>
      </c>
      <c r="V96">
        <f t="shared" si="12"/>
        <v>0.89999999999999991</v>
      </c>
      <c r="W96">
        <f t="shared" si="13"/>
        <v>1.7</v>
      </c>
      <c r="X96">
        <f t="shared" si="14"/>
        <v>1.5</v>
      </c>
      <c r="Y96">
        <f t="shared" si="15"/>
        <v>1.2</v>
      </c>
      <c r="Z96">
        <f t="shared" si="16"/>
        <v>0.89999999999999991</v>
      </c>
      <c r="AA96">
        <f t="shared" si="17"/>
        <v>1.5</v>
      </c>
      <c r="AB96">
        <f t="shared" si="18"/>
        <v>1.2999999999999998</v>
      </c>
      <c r="AC96">
        <f t="shared" si="19"/>
        <v>1.9</v>
      </c>
      <c r="AD96">
        <f t="shared" si="20"/>
        <v>1.7999999999999998</v>
      </c>
      <c r="AE96">
        <f t="shared" si="21"/>
        <v>2</v>
      </c>
    </row>
    <row r="97" spans="1:31" x14ac:dyDescent="0.25">
      <c r="A97" t="s">
        <v>126</v>
      </c>
      <c r="B97" t="s">
        <v>22</v>
      </c>
      <c r="C97" t="s">
        <v>23</v>
      </c>
      <c r="D97">
        <v>1.8</v>
      </c>
      <c r="E97">
        <v>0.4</v>
      </c>
      <c r="F97">
        <v>0.2</v>
      </c>
      <c r="G97">
        <v>0.5</v>
      </c>
      <c r="H97">
        <v>0</v>
      </c>
      <c r="I97">
        <v>0.1</v>
      </c>
      <c r="J97">
        <v>0</v>
      </c>
      <c r="K97">
        <v>0.2</v>
      </c>
      <c r="L97">
        <v>0.1</v>
      </c>
      <c r="M97">
        <v>0.2</v>
      </c>
      <c r="N97">
        <v>0.1</v>
      </c>
      <c r="O97">
        <v>0</v>
      </c>
      <c r="P97">
        <v>0.1</v>
      </c>
      <c r="Q97">
        <v>0.1</v>
      </c>
      <c r="R97">
        <v>0.92</v>
      </c>
      <c r="S97" s="1">
        <v>3500</v>
      </c>
      <c r="T97">
        <v>0.26</v>
      </c>
      <c r="U97">
        <f t="shared" si="11"/>
        <v>3.0000000000000004</v>
      </c>
      <c r="V97">
        <f t="shared" si="12"/>
        <v>0.6</v>
      </c>
      <c r="W97">
        <f t="shared" si="13"/>
        <v>1.2</v>
      </c>
      <c r="X97">
        <f t="shared" si="14"/>
        <v>1</v>
      </c>
      <c r="Y97">
        <f t="shared" si="15"/>
        <v>0.9</v>
      </c>
      <c r="Z97">
        <f t="shared" si="16"/>
        <v>0.60000000000000009</v>
      </c>
      <c r="AA97">
        <f t="shared" si="17"/>
        <v>1.1000000000000001</v>
      </c>
      <c r="AB97">
        <f t="shared" si="18"/>
        <v>0.9</v>
      </c>
      <c r="AC97">
        <f t="shared" si="19"/>
        <v>1.5</v>
      </c>
      <c r="AD97">
        <f t="shared" si="20"/>
        <v>1.2999999999999998</v>
      </c>
      <c r="AE97">
        <f t="shared" si="21"/>
        <v>1.5</v>
      </c>
    </row>
    <row r="98" spans="1:31" x14ac:dyDescent="0.25">
      <c r="A98" t="s">
        <v>127</v>
      </c>
      <c r="B98" t="s">
        <v>20</v>
      </c>
      <c r="C98" t="s">
        <v>21</v>
      </c>
      <c r="D98">
        <v>0.7</v>
      </c>
      <c r="E98">
        <v>0.2</v>
      </c>
      <c r="F98">
        <v>0.1</v>
      </c>
      <c r="G98">
        <v>0.2</v>
      </c>
      <c r="H98">
        <v>0</v>
      </c>
      <c r="I98">
        <v>0</v>
      </c>
      <c r="J98">
        <v>0</v>
      </c>
      <c r="K98">
        <v>0.1</v>
      </c>
      <c r="L98">
        <v>0.2</v>
      </c>
      <c r="M98">
        <v>0</v>
      </c>
      <c r="N98">
        <v>0</v>
      </c>
      <c r="O98">
        <v>0</v>
      </c>
      <c r="P98">
        <v>0</v>
      </c>
      <c r="Q98">
        <v>0.1</v>
      </c>
      <c r="R98">
        <v>0.44</v>
      </c>
      <c r="S98" s="1">
        <v>3500</v>
      </c>
      <c r="T98">
        <v>0.13</v>
      </c>
      <c r="U98">
        <f t="shared" si="11"/>
        <v>1.4</v>
      </c>
      <c r="V98">
        <f t="shared" si="12"/>
        <v>0.4</v>
      </c>
      <c r="W98">
        <f t="shared" si="13"/>
        <v>0.70000000000000007</v>
      </c>
      <c r="X98">
        <f t="shared" si="14"/>
        <v>0.60000000000000009</v>
      </c>
      <c r="Y98">
        <f t="shared" si="15"/>
        <v>0.4</v>
      </c>
      <c r="Z98">
        <f t="shared" si="16"/>
        <v>0.4</v>
      </c>
      <c r="AA98">
        <f t="shared" si="17"/>
        <v>0.60000000000000009</v>
      </c>
      <c r="AB98">
        <f t="shared" si="18"/>
        <v>0.5</v>
      </c>
      <c r="AC98">
        <f t="shared" si="19"/>
        <v>0.8</v>
      </c>
      <c r="AD98">
        <f t="shared" si="20"/>
        <v>0.7</v>
      </c>
      <c r="AE98">
        <f t="shared" si="21"/>
        <v>0.8</v>
      </c>
    </row>
    <row r="99" spans="1:31" x14ac:dyDescent="0.25">
      <c r="A99" t="s">
        <v>128</v>
      </c>
      <c r="B99" t="s">
        <v>16</v>
      </c>
      <c r="C99" t="s">
        <v>17</v>
      </c>
      <c r="D99">
        <v>0.1</v>
      </c>
      <c r="E99">
        <v>0.1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0.1</v>
      </c>
      <c r="S99" s="1">
        <v>3500</v>
      </c>
      <c r="T99">
        <v>0.03</v>
      </c>
      <c r="U99">
        <f t="shared" si="11"/>
        <v>0.2</v>
      </c>
      <c r="V99">
        <f t="shared" si="12"/>
        <v>0</v>
      </c>
      <c r="W99">
        <f t="shared" si="13"/>
        <v>0.1</v>
      </c>
      <c r="X99">
        <f t="shared" si="14"/>
        <v>0.1</v>
      </c>
      <c r="Y99">
        <f t="shared" si="15"/>
        <v>0.1</v>
      </c>
      <c r="Z99">
        <f t="shared" si="16"/>
        <v>0.1</v>
      </c>
      <c r="AA99">
        <f t="shared" si="17"/>
        <v>0.1</v>
      </c>
      <c r="AB99">
        <f t="shared" si="18"/>
        <v>0.1</v>
      </c>
      <c r="AC99">
        <f t="shared" si="19"/>
        <v>0.1</v>
      </c>
      <c r="AD99">
        <f t="shared" si="20"/>
        <v>0.1</v>
      </c>
      <c r="AE99">
        <f t="shared" si="21"/>
        <v>0.1</v>
      </c>
    </row>
    <row r="100" spans="1:31" x14ac:dyDescent="0.25">
      <c r="A100" t="s">
        <v>129</v>
      </c>
      <c r="B100" t="s">
        <v>22</v>
      </c>
      <c r="C100" t="s">
        <v>23</v>
      </c>
      <c r="D100">
        <v>0.1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3500</v>
      </c>
      <c r="T100">
        <v>0</v>
      </c>
      <c r="U100">
        <f t="shared" si="11"/>
        <v>0.1</v>
      </c>
      <c r="V100">
        <f t="shared" si="12"/>
        <v>0</v>
      </c>
      <c r="W100">
        <f t="shared" si="13"/>
        <v>0</v>
      </c>
      <c r="X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0</v>
      </c>
      <c r="AC100">
        <f t="shared" si="19"/>
        <v>0</v>
      </c>
      <c r="AD100">
        <f t="shared" si="20"/>
        <v>0</v>
      </c>
      <c r="AE100">
        <f t="shared" si="21"/>
        <v>0</v>
      </c>
    </row>
    <row r="101" spans="1:31" x14ac:dyDescent="0.25">
      <c r="A101" t="s">
        <v>130</v>
      </c>
      <c r="B101" t="s">
        <v>26</v>
      </c>
      <c r="C101" t="s">
        <v>27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3500</v>
      </c>
      <c r="T101">
        <v>0</v>
      </c>
      <c r="U101">
        <f t="shared" si="11"/>
        <v>0</v>
      </c>
      <c r="V101">
        <f t="shared" si="12"/>
        <v>0</v>
      </c>
      <c r="W101">
        <f t="shared" si="13"/>
        <v>0</v>
      </c>
      <c r="X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0</v>
      </c>
      <c r="AC101">
        <f t="shared" si="19"/>
        <v>0</v>
      </c>
      <c r="AD101">
        <f t="shared" si="20"/>
        <v>0</v>
      </c>
      <c r="AE101">
        <f t="shared" si="21"/>
        <v>0</v>
      </c>
    </row>
    <row r="102" spans="1:31" x14ac:dyDescent="0.25">
      <c r="A102" t="s">
        <v>131</v>
      </c>
      <c r="B102" t="s">
        <v>14</v>
      </c>
      <c r="C102" t="s">
        <v>15</v>
      </c>
      <c r="D102">
        <v>0.1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3500</v>
      </c>
      <c r="T102">
        <v>0</v>
      </c>
      <c r="U102">
        <f t="shared" si="11"/>
        <v>0.1</v>
      </c>
      <c r="V102">
        <f t="shared" si="12"/>
        <v>0</v>
      </c>
      <c r="W102">
        <f t="shared" si="13"/>
        <v>0</v>
      </c>
      <c r="X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0</v>
      </c>
      <c r="AC102">
        <f t="shared" si="19"/>
        <v>0</v>
      </c>
      <c r="AD102">
        <f t="shared" si="20"/>
        <v>0</v>
      </c>
      <c r="AE102">
        <f t="shared" si="21"/>
        <v>0</v>
      </c>
    </row>
    <row r="103" spans="1:31" x14ac:dyDescent="0.25">
      <c r="A103" t="s">
        <v>132</v>
      </c>
      <c r="B103" t="s">
        <v>14</v>
      </c>
      <c r="C103" t="s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3500</v>
      </c>
      <c r="T103">
        <v>0</v>
      </c>
      <c r="U103">
        <f t="shared" si="11"/>
        <v>0</v>
      </c>
      <c r="V103">
        <f t="shared" si="12"/>
        <v>0</v>
      </c>
      <c r="W103">
        <f t="shared" si="13"/>
        <v>0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0</v>
      </c>
      <c r="AC103">
        <f t="shared" si="19"/>
        <v>0</v>
      </c>
      <c r="AD103">
        <f t="shared" si="20"/>
        <v>0</v>
      </c>
      <c r="AE103">
        <f t="shared" si="21"/>
        <v>0</v>
      </c>
    </row>
    <row r="104" spans="1:31" x14ac:dyDescent="0.25">
      <c r="A104" t="s">
        <v>133</v>
      </c>
      <c r="B104" t="s">
        <v>24</v>
      </c>
      <c r="C104" t="s">
        <v>25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3500</v>
      </c>
      <c r="T104">
        <v>0</v>
      </c>
      <c r="U104">
        <f t="shared" si="11"/>
        <v>0</v>
      </c>
      <c r="V104">
        <f t="shared" si="12"/>
        <v>0</v>
      </c>
      <c r="W104">
        <f t="shared" si="13"/>
        <v>0</v>
      </c>
      <c r="X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0</v>
      </c>
      <c r="AC104">
        <f t="shared" si="19"/>
        <v>0</v>
      </c>
      <c r="AD104">
        <f t="shared" si="20"/>
        <v>0</v>
      </c>
      <c r="AE104">
        <f t="shared" si="21"/>
        <v>0</v>
      </c>
    </row>
    <row r="105" spans="1:31" x14ac:dyDescent="0.25">
      <c r="A105" t="s">
        <v>134</v>
      </c>
      <c r="B105" t="s">
        <v>16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3600</v>
      </c>
      <c r="T105">
        <v>0</v>
      </c>
      <c r="U105">
        <f t="shared" si="11"/>
        <v>0</v>
      </c>
      <c r="V105">
        <f t="shared" si="12"/>
        <v>0</v>
      </c>
      <c r="W105">
        <f t="shared" si="13"/>
        <v>0</v>
      </c>
      <c r="X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B105">
        <f t="shared" si="18"/>
        <v>0</v>
      </c>
      <c r="AC105">
        <f t="shared" si="19"/>
        <v>0</v>
      </c>
      <c r="AD105">
        <f t="shared" si="20"/>
        <v>0</v>
      </c>
      <c r="AE105">
        <f t="shared" si="21"/>
        <v>0</v>
      </c>
    </row>
    <row r="106" spans="1:31" x14ac:dyDescent="0.25">
      <c r="A106" t="s">
        <v>136</v>
      </c>
      <c r="B106" t="s">
        <v>18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0</v>
      </c>
      <c r="T106">
        <v>0</v>
      </c>
      <c r="U106">
        <f t="shared" si="11"/>
        <v>0</v>
      </c>
      <c r="V106">
        <f t="shared" si="12"/>
        <v>0</v>
      </c>
      <c r="W106">
        <f t="shared" si="13"/>
        <v>0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0</v>
      </c>
      <c r="AC106">
        <f t="shared" si="19"/>
        <v>0</v>
      </c>
      <c r="AD106">
        <f t="shared" si="20"/>
        <v>0</v>
      </c>
      <c r="AE106">
        <f t="shared" si="21"/>
        <v>0</v>
      </c>
    </row>
    <row r="107" spans="1:31" x14ac:dyDescent="0.25">
      <c r="A107" t="s">
        <v>137</v>
      </c>
      <c r="B107" t="s">
        <v>20</v>
      </c>
      <c r="C107" t="s">
        <v>21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3900</v>
      </c>
      <c r="T107">
        <v>0</v>
      </c>
      <c r="U107">
        <f t="shared" si="11"/>
        <v>0</v>
      </c>
      <c r="V107">
        <f t="shared" si="12"/>
        <v>0</v>
      </c>
      <c r="W107">
        <f t="shared" si="13"/>
        <v>0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0</v>
      </c>
      <c r="AC107">
        <f t="shared" si="19"/>
        <v>0</v>
      </c>
      <c r="AD107">
        <f t="shared" si="20"/>
        <v>0</v>
      </c>
      <c r="AE107">
        <f t="shared" si="21"/>
        <v>0</v>
      </c>
    </row>
    <row r="108" spans="1:31" x14ac:dyDescent="0.25">
      <c r="A108" t="s">
        <v>138</v>
      </c>
      <c r="B108" t="s">
        <v>22</v>
      </c>
      <c r="C108" t="s">
        <v>23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4000</v>
      </c>
      <c r="T108">
        <v>0</v>
      </c>
      <c r="U108">
        <f t="shared" si="11"/>
        <v>0</v>
      </c>
      <c r="V108">
        <f t="shared" si="12"/>
        <v>0</v>
      </c>
      <c r="W108">
        <f t="shared" si="13"/>
        <v>0</v>
      </c>
      <c r="X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0</v>
      </c>
      <c r="AC108">
        <f t="shared" si="19"/>
        <v>0</v>
      </c>
      <c r="AD108">
        <f t="shared" si="20"/>
        <v>0</v>
      </c>
      <c r="AE108">
        <f t="shared" si="21"/>
        <v>0</v>
      </c>
    </row>
    <row r="109" spans="1:31" x14ac:dyDescent="0.25">
      <c r="A109" t="s">
        <v>139</v>
      </c>
      <c r="B109" t="s">
        <v>14</v>
      </c>
      <c r="C109" t="s">
        <v>15</v>
      </c>
      <c r="D109">
        <v>0.1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3500</v>
      </c>
      <c r="T109">
        <v>0</v>
      </c>
      <c r="U109">
        <f t="shared" si="11"/>
        <v>0.1</v>
      </c>
      <c r="V109">
        <f t="shared" si="12"/>
        <v>0</v>
      </c>
      <c r="W109">
        <f t="shared" si="13"/>
        <v>0</v>
      </c>
      <c r="X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0</v>
      </c>
      <c r="AC109">
        <f t="shared" si="19"/>
        <v>0</v>
      </c>
      <c r="AD109">
        <f t="shared" si="20"/>
        <v>0</v>
      </c>
      <c r="AE109">
        <f t="shared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tabSelected="1" topLeftCell="A70" workbookViewId="0">
      <selection activeCell="Z2" sqref="Z2:Z108"/>
    </sheetView>
  </sheetViews>
  <sheetFormatPr defaultRowHeight="15" x14ac:dyDescent="0.25"/>
  <cols>
    <col min="1" max="1" width="22.5703125" customWidth="1"/>
    <col min="2" max="3" width="0" hidden="1" customWidth="1"/>
    <col min="4" max="14" width="5.85546875" customWidth="1"/>
    <col min="15" max="20" width="0" hidden="1" customWidth="1"/>
  </cols>
  <sheetData>
    <row r="1" spans="1:3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>
        <v>10</v>
      </c>
      <c r="AE1" s="2">
        <v>11</v>
      </c>
    </row>
    <row r="2" spans="1:31" x14ac:dyDescent="0.25">
      <c r="A2" t="s">
        <v>137</v>
      </c>
      <c r="B2" t="s">
        <v>20</v>
      </c>
      <c r="C2" t="s">
        <v>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3600</v>
      </c>
      <c r="T2">
        <v>0</v>
      </c>
      <c r="U2">
        <f>G2+D2+L2+E2+F2</f>
        <v>0</v>
      </c>
      <c r="V2">
        <f>G2+L2</f>
        <v>0</v>
      </c>
      <c r="W2">
        <f>G2+L2+E2+F2</f>
        <v>0</v>
      </c>
      <c r="X2">
        <f>G2+L2+E2</f>
        <v>0</v>
      </c>
      <c r="Y2">
        <f>G2+L2+E2</f>
        <v>0</v>
      </c>
      <c r="Z2">
        <f>L2+N2+E2</f>
        <v>0</v>
      </c>
      <c r="AA2">
        <f>G2+L2+N2+E2</f>
        <v>0</v>
      </c>
      <c r="AB2">
        <f>I2+L2+N2+F2+E2</f>
        <v>0</v>
      </c>
      <c r="AC2">
        <f>G2+K2+L2+N2+F2+E2</f>
        <v>0</v>
      </c>
      <c r="AD2">
        <f>G2+L2+N2+F2+J2+E2</f>
        <v>0</v>
      </c>
      <c r="AE2">
        <f>G2+K2+L2+N2+F2+J2+E2</f>
        <v>0</v>
      </c>
    </row>
    <row r="3" spans="1:31" x14ac:dyDescent="0.25">
      <c r="A3" t="s">
        <v>44</v>
      </c>
      <c r="B3" t="s">
        <v>24</v>
      </c>
      <c r="C3" t="s">
        <v>25</v>
      </c>
      <c r="D3">
        <v>31.8</v>
      </c>
      <c r="E3">
        <v>15.6</v>
      </c>
      <c r="F3">
        <v>6.2</v>
      </c>
      <c r="G3">
        <v>12.2</v>
      </c>
      <c r="H3">
        <v>3</v>
      </c>
      <c r="I3">
        <v>3.6</v>
      </c>
      <c r="J3">
        <v>0.9</v>
      </c>
      <c r="K3">
        <v>2.6</v>
      </c>
      <c r="L3">
        <v>7.9</v>
      </c>
      <c r="M3">
        <v>2.5</v>
      </c>
      <c r="N3">
        <v>0.7</v>
      </c>
      <c r="O3">
        <v>1.3</v>
      </c>
      <c r="P3">
        <v>1.6</v>
      </c>
      <c r="Q3">
        <v>2.5</v>
      </c>
      <c r="R3">
        <v>32.880000000000003</v>
      </c>
      <c r="S3" s="1">
        <v>6900</v>
      </c>
      <c r="T3">
        <v>4.7699999999999996</v>
      </c>
      <c r="U3">
        <f>G3+D3+L3+E3+F3</f>
        <v>73.7</v>
      </c>
      <c r="V3">
        <f>G3+L3</f>
        <v>20.100000000000001</v>
      </c>
      <c r="W3">
        <f>G3+L3+E3+F3</f>
        <v>41.900000000000006</v>
      </c>
      <c r="X3">
        <f>G3+L3+E3</f>
        <v>35.700000000000003</v>
      </c>
      <c r="Y3">
        <f>G3+L3+E3</f>
        <v>35.700000000000003</v>
      </c>
      <c r="Z3">
        <f>L3+N3+E3</f>
        <v>24.2</v>
      </c>
      <c r="AA3">
        <f>G3+L3+N3+E3</f>
        <v>36.4</v>
      </c>
      <c r="AB3">
        <f>I3+L3+N3+F3+E3</f>
        <v>34</v>
      </c>
      <c r="AC3">
        <f>G3+K3+L3+N3+F3+E3</f>
        <v>45.199999999999996</v>
      </c>
      <c r="AD3">
        <f>G3+L3+N3+F3+J3+E3</f>
        <v>43.5</v>
      </c>
      <c r="AE3">
        <f>G3+K3+L3+N3+F3+J3+E3</f>
        <v>46.099999999999994</v>
      </c>
    </row>
    <row r="4" spans="1:31" x14ac:dyDescent="0.25">
      <c r="A4" t="s">
        <v>86</v>
      </c>
      <c r="B4" t="s">
        <v>14</v>
      </c>
      <c r="C4" t="s">
        <v>15</v>
      </c>
      <c r="D4">
        <v>24</v>
      </c>
      <c r="E4">
        <v>5.0999999999999996</v>
      </c>
      <c r="F4">
        <v>2</v>
      </c>
      <c r="G4">
        <v>4.8</v>
      </c>
      <c r="H4">
        <v>0.4</v>
      </c>
      <c r="I4">
        <v>0.7</v>
      </c>
      <c r="J4">
        <v>0.5</v>
      </c>
      <c r="K4">
        <v>2</v>
      </c>
      <c r="L4">
        <v>4</v>
      </c>
      <c r="M4">
        <v>1</v>
      </c>
      <c r="N4">
        <v>0.9</v>
      </c>
      <c r="O4">
        <v>0.4</v>
      </c>
      <c r="P4">
        <v>0.8</v>
      </c>
      <c r="Q4">
        <v>2.2000000000000002</v>
      </c>
      <c r="R4">
        <v>14.05</v>
      </c>
      <c r="S4" s="1">
        <v>3200</v>
      </c>
      <c r="T4">
        <v>4.3899999999999997</v>
      </c>
      <c r="U4">
        <f>G4+D4+L4+E4+F4</f>
        <v>39.9</v>
      </c>
      <c r="V4">
        <f>G4+L4</f>
        <v>8.8000000000000007</v>
      </c>
      <c r="W4">
        <f>G4+L4+E4+F4</f>
        <v>15.9</v>
      </c>
      <c r="X4">
        <f>G4+L4+E4</f>
        <v>13.9</v>
      </c>
      <c r="Y4">
        <f>G4+L4+E4</f>
        <v>13.9</v>
      </c>
      <c r="Z4">
        <f>L4+N4+E4</f>
        <v>10</v>
      </c>
      <c r="AA4">
        <f>G4+L4+N4+E4</f>
        <v>14.8</v>
      </c>
      <c r="AB4">
        <f>I4+L4+N4+F4+E4</f>
        <v>12.7</v>
      </c>
      <c r="AC4">
        <f>G4+K4+L4+N4+F4+E4</f>
        <v>18.8</v>
      </c>
      <c r="AD4">
        <f>G4+L4+N4+F4+J4+E4</f>
        <v>17.3</v>
      </c>
      <c r="AE4">
        <f>G4+K4+L4+N4+F4+J4+E4</f>
        <v>19.3</v>
      </c>
    </row>
    <row r="5" spans="1:31" x14ac:dyDescent="0.25">
      <c r="A5" t="s">
        <v>83</v>
      </c>
      <c r="B5" t="s">
        <v>22</v>
      </c>
      <c r="C5" t="s">
        <v>23</v>
      </c>
      <c r="D5">
        <v>16.7</v>
      </c>
      <c r="E5">
        <v>7.9</v>
      </c>
      <c r="F5">
        <v>3.3</v>
      </c>
      <c r="G5">
        <v>7.2</v>
      </c>
      <c r="H5">
        <v>1.2</v>
      </c>
      <c r="I5">
        <v>1.4</v>
      </c>
      <c r="J5">
        <v>0.2</v>
      </c>
      <c r="K5">
        <v>0.7</v>
      </c>
      <c r="L5">
        <v>3.6</v>
      </c>
      <c r="M5">
        <v>0.6</v>
      </c>
      <c r="N5">
        <v>0.4</v>
      </c>
      <c r="O5">
        <v>0.5</v>
      </c>
      <c r="P5">
        <v>1.1000000000000001</v>
      </c>
      <c r="Q5">
        <v>1.7</v>
      </c>
      <c r="R5">
        <v>14.65</v>
      </c>
      <c r="S5" s="1">
        <v>3000</v>
      </c>
      <c r="T5">
        <v>4.88</v>
      </c>
      <c r="U5">
        <f>G5+D5+L5+E5+F5</f>
        <v>38.699999999999996</v>
      </c>
      <c r="V5">
        <f>G5+L5</f>
        <v>10.8</v>
      </c>
      <c r="W5">
        <f>G5+L5+E5+F5</f>
        <v>22.000000000000004</v>
      </c>
      <c r="X5">
        <f>G5+L5+E5</f>
        <v>18.700000000000003</v>
      </c>
      <c r="Y5">
        <f>G5+L5+E5</f>
        <v>18.700000000000003</v>
      </c>
      <c r="Z5">
        <f>L5+N5+E5</f>
        <v>11.9</v>
      </c>
      <c r="AA5">
        <f>G5+L5+N5+E5</f>
        <v>19.100000000000001</v>
      </c>
      <c r="AB5">
        <f>I5+L5+N5+F5+E5</f>
        <v>16.600000000000001</v>
      </c>
      <c r="AC5">
        <f>G5+K5+L5+N5+F5+E5</f>
        <v>23.1</v>
      </c>
      <c r="AD5">
        <f>G5+L5+N5+F5+J5+E5</f>
        <v>22.6</v>
      </c>
      <c r="AE5">
        <f>G5+K5+L5+N5+F5+J5+E5</f>
        <v>23.299999999999997</v>
      </c>
    </row>
    <row r="6" spans="1:31" x14ac:dyDescent="0.25">
      <c r="A6" t="s">
        <v>103</v>
      </c>
      <c r="B6" t="s">
        <v>14</v>
      </c>
      <c r="C6" t="s">
        <v>15</v>
      </c>
      <c r="D6">
        <v>14.8</v>
      </c>
      <c r="E6">
        <v>4.9000000000000004</v>
      </c>
      <c r="F6">
        <v>1.7</v>
      </c>
      <c r="G6">
        <v>4.3</v>
      </c>
      <c r="H6">
        <v>0.5</v>
      </c>
      <c r="I6">
        <v>0.7</v>
      </c>
      <c r="J6">
        <v>1.1000000000000001</v>
      </c>
      <c r="K6">
        <v>2.8</v>
      </c>
      <c r="L6">
        <v>1.6</v>
      </c>
      <c r="M6">
        <v>0.6</v>
      </c>
      <c r="N6">
        <v>0.4</v>
      </c>
      <c r="O6">
        <v>0.1</v>
      </c>
      <c r="P6">
        <v>0.5</v>
      </c>
      <c r="Q6">
        <v>1.2</v>
      </c>
      <c r="R6">
        <v>9.1</v>
      </c>
      <c r="S6" s="1">
        <v>3100</v>
      </c>
      <c r="T6">
        <v>2.94</v>
      </c>
      <c r="U6">
        <f>G6+D6+L6+E6+F6</f>
        <v>27.3</v>
      </c>
      <c r="V6">
        <f>G6+L6</f>
        <v>5.9</v>
      </c>
      <c r="W6">
        <f>G6+L6+E6+F6</f>
        <v>12.5</v>
      </c>
      <c r="X6">
        <f>G6+L6+E6</f>
        <v>10.8</v>
      </c>
      <c r="Y6">
        <f>G6+L6+E6</f>
        <v>10.8</v>
      </c>
      <c r="Z6">
        <f>L6+N6+E6</f>
        <v>6.9</v>
      </c>
      <c r="AA6">
        <f>G6+L6+N6+E6</f>
        <v>11.200000000000001</v>
      </c>
      <c r="AB6">
        <f>I6+L6+N6+F6+E6</f>
        <v>9.3000000000000007</v>
      </c>
      <c r="AC6">
        <f>G6+K6+L6+N6+F6+E6</f>
        <v>15.7</v>
      </c>
      <c r="AD6">
        <f>G6+L6+N6+F6+J6+E6</f>
        <v>14</v>
      </c>
      <c r="AE6">
        <f>G6+K6+L6+N6+F6+J6+E6</f>
        <v>16.799999999999997</v>
      </c>
    </row>
    <row r="7" spans="1:31" x14ac:dyDescent="0.25">
      <c r="A7" t="s">
        <v>65</v>
      </c>
      <c r="B7" t="s">
        <v>26</v>
      </c>
      <c r="C7" t="s">
        <v>27</v>
      </c>
      <c r="D7">
        <v>29.7</v>
      </c>
      <c r="E7">
        <v>12.1</v>
      </c>
      <c r="F7">
        <v>4.8</v>
      </c>
      <c r="G7">
        <v>10.9</v>
      </c>
      <c r="H7">
        <v>1.2</v>
      </c>
      <c r="I7">
        <v>1.6</v>
      </c>
      <c r="J7">
        <v>1.4</v>
      </c>
      <c r="K7">
        <v>4.0999999999999996</v>
      </c>
      <c r="L7">
        <v>3.4</v>
      </c>
      <c r="M7">
        <v>1.6</v>
      </c>
      <c r="N7">
        <v>0.5</v>
      </c>
      <c r="O7">
        <v>0.3</v>
      </c>
      <c r="P7">
        <v>0.9</v>
      </c>
      <c r="Q7">
        <v>1.9</v>
      </c>
      <c r="R7">
        <v>20.6</v>
      </c>
      <c r="S7" s="1">
        <v>4400</v>
      </c>
      <c r="T7">
        <v>4.68</v>
      </c>
      <c r="U7">
        <f>G7+D7+L7+E7+F7</f>
        <v>60.9</v>
      </c>
      <c r="V7">
        <f>G7+L7</f>
        <v>14.3</v>
      </c>
      <c r="W7">
        <f>G7+L7+E7+F7</f>
        <v>31.2</v>
      </c>
      <c r="X7">
        <f>G7+L7+E7</f>
        <v>26.4</v>
      </c>
      <c r="Y7">
        <f>G7+L7+E7</f>
        <v>26.4</v>
      </c>
      <c r="Z7">
        <f>L7+N7+E7</f>
        <v>16</v>
      </c>
      <c r="AA7">
        <f>G7+L7+N7+E7</f>
        <v>26.9</v>
      </c>
      <c r="AB7">
        <f>I7+L7+N7+F7+E7</f>
        <v>22.4</v>
      </c>
      <c r="AC7">
        <f>G7+K7+L7+N7+F7+E7</f>
        <v>35.799999999999997</v>
      </c>
      <c r="AD7">
        <f>G7+L7+N7+F7+J7+E7</f>
        <v>33.1</v>
      </c>
      <c r="AE7">
        <f>G7+K7+L7+N7+F7+J7+E7</f>
        <v>37.199999999999996</v>
      </c>
    </row>
    <row r="8" spans="1:31" x14ac:dyDescent="0.25">
      <c r="A8" t="s">
        <v>102</v>
      </c>
      <c r="B8" t="s">
        <v>18</v>
      </c>
      <c r="C8" t="s">
        <v>19</v>
      </c>
      <c r="D8">
        <v>15.1</v>
      </c>
      <c r="E8">
        <v>4.8</v>
      </c>
      <c r="F8">
        <v>1.8</v>
      </c>
      <c r="G8">
        <v>4.5999999999999996</v>
      </c>
      <c r="H8">
        <v>0.6</v>
      </c>
      <c r="I8">
        <v>1.1000000000000001</v>
      </c>
      <c r="J8">
        <v>0.4</v>
      </c>
      <c r="K8">
        <v>1.6</v>
      </c>
      <c r="L8">
        <v>1.3</v>
      </c>
      <c r="M8">
        <v>1</v>
      </c>
      <c r="N8">
        <v>0.5</v>
      </c>
      <c r="O8">
        <v>0.2</v>
      </c>
      <c r="P8">
        <v>0.6</v>
      </c>
      <c r="Q8">
        <v>1.2</v>
      </c>
      <c r="R8">
        <v>9.23</v>
      </c>
      <c r="S8" s="1">
        <v>3600</v>
      </c>
      <c r="T8">
        <v>2.56</v>
      </c>
      <c r="U8">
        <f>G8+D8+L8+E8+F8</f>
        <v>27.6</v>
      </c>
      <c r="V8">
        <f>G8+L8</f>
        <v>5.8999999999999995</v>
      </c>
      <c r="W8">
        <f>G8+L8+E8+F8</f>
        <v>12.5</v>
      </c>
      <c r="X8">
        <f>G8+L8+E8</f>
        <v>10.7</v>
      </c>
      <c r="Y8">
        <f>G8+L8+E8</f>
        <v>10.7</v>
      </c>
      <c r="Z8">
        <f>L8+N8+E8</f>
        <v>6.6</v>
      </c>
      <c r="AA8">
        <f>G8+L8+N8+E8</f>
        <v>11.2</v>
      </c>
      <c r="AB8">
        <f>I8+L8+N8+F8+E8</f>
        <v>9.5</v>
      </c>
      <c r="AC8">
        <f>G8+K8+L8+N8+F8+E8</f>
        <v>14.599999999999998</v>
      </c>
      <c r="AD8">
        <f>G8+L8+N8+F8+J8+E8</f>
        <v>13.399999999999999</v>
      </c>
      <c r="AE8">
        <f>G8+K8+L8+N8+F8+J8+E8</f>
        <v>15</v>
      </c>
    </row>
    <row r="9" spans="1:31" x14ac:dyDescent="0.25">
      <c r="A9" t="s">
        <v>78</v>
      </c>
      <c r="B9" t="s">
        <v>16</v>
      </c>
      <c r="C9" t="s">
        <v>17</v>
      </c>
      <c r="D9">
        <v>24.4</v>
      </c>
      <c r="E9">
        <v>9.6</v>
      </c>
      <c r="F9">
        <v>3.5</v>
      </c>
      <c r="G9">
        <v>7.5</v>
      </c>
      <c r="H9">
        <v>2</v>
      </c>
      <c r="I9">
        <v>2.5</v>
      </c>
      <c r="J9">
        <v>1</v>
      </c>
      <c r="K9">
        <v>2.6</v>
      </c>
      <c r="L9">
        <v>2.9</v>
      </c>
      <c r="M9">
        <v>1.5</v>
      </c>
      <c r="N9">
        <v>0.9</v>
      </c>
      <c r="O9">
        <v>0.1</v>
      </c>
      <c r="P9">
        <v>1.3</v>
      </c>
      <c r="Q9">
        <v>2.2000000000000002</v>
      </c>
      <c r="R9">
        <v>17.329999999999998</v>
      </c>
      <c r="S9" s="1">
        <v>3700</v>
      </c>
      <c r="T9">
        <v>4.68</v>
      </c>
      <c r="U9">
        <f>G9+D9+L9+E9+F9</f>
        <v>47.9</v>
      </c>
      <c r="V9">
        <f>G9+L9</f>
        <v>10.4</v>
      </c>
      <c r="W9">
        <f>G9+L9+E9+F9</f>
        <v>23.5</v>
      </c>
      <c r="X9">
        <f>G9+L9+E9</f>
        <v>20</v>
      </c>
      <c r="Y9">
        <f>G9+L9+E9</f>
        <v>20</v>
      </c>
      <c r="Z9">
        <f>L9+N9+E9</f>
        <v>13.399999999999999</v>
      </c>
      <c r="AA9">
        <f>G9+L9+N9+E9</f>
        <v>20.9</v>
      </c>
      <c r="AB9">
        <f>I9+L9+N9+F9+E9</f>
        <v>19.399999999999999</v>
      </c>
      <c r="AC9">
        <f>G9+K9+L9+N9+F9+E9</f>
        <v>27</v>
      </c>
      <c r="AD9">
        <f>G9+L9+N9+F9+J9+E9</f>
        <v>25.4</v>
      </c>
      <c r="AE9">
        <f>G9+K9+L9+N9+F9+J9+E9</f>
        <v>28</v>
      </c>
    </row>
    <row r="10" spans="1:31" x14ac:dyDescent="0.25">
      <c r="A10" t="s">
        <v>33</v>
      </c>
      <c r="B10" t="s">
        <v>18</v>
      </c>
      <c r="C10" t="s">
        <v>19</v>
      </c>
      <c r="D10">
        <v>37.299999999999997</v>
      </c>
      <c r="E10">
        <v>23.7</v>
      </c>
      <c r="F10">
        <v>9</v>
      </c>
      <c r="G10">
        <v>18.399999999999999</v>
      </c>
      <c r="H10">
        <v>5</v>
      </c>
      <c r="I10">
        <v>6.9</v>
      </c>
      <c r="J10">
        <v>0.5</v>
      </c>
      <c r="K10">
        <v>1.6</v>
      </c>
      <c r="L10">
        <v>8.4</v>
      </c>
      <c r="M10">
        <v>4.0999999999999996</v>
      </c>
      <c r="N10">
        <v>1.1000000000000001</v>
      </c>
      <c r="O10">
        <v>0.7</v>
      </c>
      <c r="P10">
        <v>2.8</v>
      </c>
      <c r="Q10">
        <v>3</v>
      </c>
      <c r="R10">
        <v>42.8</v>
      </c>
      <c r="S10" s="1">
        <v>9200</v>
      </c>
      <c r="T10">
        <v>4.6500000000000004</v>
      </c>
      <c r="U10">
        <f>G10+D10+L10+E10+F10</f>
        <v>96.8</v>
      </c>
      <c r="V10">
        <f>G10+L10</f>
        <v>26.799999999999997</v>
      </c>
      <c r="W10">
        <f>G10+L10+E10+F10</f>
        <v>59.5</v>
      </c>
      <c r="X10">
        <f>G10+L10+E10</f>
        <v>50.5</v>
      </c>
      <c r="Y10">
        <f>G10+L10+E10</f>
        <v>50.5</v>
      </c>
      <c r="Z10">
        <f>L10+N10+E10</f>
        <v>33.200000000000003</v>
      </c>
      <c r="AA10">
        <f>G10+L10+N10+E10</f>
        <v>51.599999999999994</v>
      </c>
      <c r="AB10">
        <f>I10+L10+N10+F10+E10</f>
        <v>49.1</v>
      </c>
      <c r="AC10">
        <f>G10+K10+L10+N10+F10+E10</f>
        <v>62.2</v>
      </c>
      <c r="AD10">
        <f>G10+L10+N10+F10+J10+E10</f>
        <v>61.099999999999994</v>
      </c>
      <c r="AE10">
        <f>G10+K10+L10+N10+F10+J10+E10</f>
        <v>62.7</v>
      </c>
    </row>
    <row r="11" spans="1:31" x14ac:dyDescent="0.25">
      <c r="A11" t="s">
        <v>123</v>
      </c>
      <c r="B11" t="s">
        <v>20</v>
      </c>
      <c r="C11" t="s">
        <v>21</v>
      </c>
      <c r="D11">
        <v>1.5</v>
      </c>
      <c r="E11">
        <v>0.7</v>
      </c>
      <c r="F11">
        <v>0.3</v>
      </c>
      <c r="G11">
        <v>0.6</v>
      </c>
      <c r="H11">
        <v>0</v>
      </c>
      <c r="I11">
        <v>0.1</v>
      </c>
      <c r="J11">
        <v>0</v>
      </c>
      <c r="K11">
        <v>0.1</v>
      </c>
      <c r="L11">
        <v>0.3</v>
      </c>
      <c r="M11">
        <v>0.1</v>
      </c>
      <c r="N11">
        <v>0</v>
      </c>
      <c r="O11">
        <v>0</v>
      </c>
      <c r="P11">
        <v>0.1</v>
      </c>
      <c r="Q11">
        <v>0.2</v>
      </c>
      <c r="R11">
        <v>1.18</v>
      </c>
      <c r="S11" s="1">
        <v>3000</v>
      </c>
      <c r="T11">
        <v>0.39</v>
      </c>
      <c r="U11">
        <f>G11+D11+L11+E11+F11</f>
        <v>3.3999999999999995</v>
      </c>
      <c r="V11">
        <f>G11+L11</f>
        <v>0.89999999999999991</v>
      </c>
      <c r="W11">
        <f>G11+L11+E11+F11</f>
        <v>1.9</v>
      </c>
      <c r="X11">
        <f>G11+L11+E11</f>
        <v>1.5999999999999999</v>
      </c>
      <c r="Y11">
        <f>G11+L11+E11</f>
        <v>1.5999999999999999</v>
      </c>
      <c r="Z11">
        <f>L11+N11+E11</f>
        <v>1</v>
      </c>
      <c r="AA11">
        <f>G11+L11+N11+E11</f>
        <v>1.5999999999999999</v>
      </c>
      <c r="AB11">
        <f>I11+L11+N11+F11+E11</f>
        <v>1.4</v>
      </c>
      <c r="AC11">
        <f>G11+K11+L11+N11+F11+E11</f>
        <v>2</v>
      </c>
      <c r="AD11">
        <f>G11+L11+N11+F11+J11+E11</f>
        <v>1.9</v>
      </c>
      <c r="AE11">
        <f>G11+K11+L11+N11+F11+J11+E11</f>
        <v>2</v>
      </c>
    </row>
    <row r="12" spans="1:31" x14ac:dyDescent="0.25">
      <c r="A12" t="s">
        <v>67</v>
      </c>
      <c r="B12" t="s">
        <v>22</v>
      </c>
      <c r="C12" t="s">
        <v>23</v>
      </c>
      <c r="D12">
        <v>30.7</v>
      </c>
      <c r="E12">
        <v>10.7</v>
      </c>
      <c r="F12">
        <v>4.2</v>
      </c>
      <c r="G12">
        <v>9.8000000000000007</v>
      </c>
      <c r="H12">
        <v>1.2</v>
      </c>
      <c r="I12">
        <v>1.9</v>
      </c>
      <c r="J12">
        <v>1.3</v>
      </c>
      <c r="K12">
        <v>4</v>
      </c>
      <c r="L12">
        <v>4.3</v>
      </c>
      <c r="M12">
        <v>1.2</v>
      </c>
      <c r="N12">
        <v>1</v>
      </c>
      <c r="O12">
        <v>0.2</v>
      </c>
      <c r="P12">
        <v>1.5</v>
      </c>
      <c r="Q12">
        <v>2.2999999999999998</v>
      </c>
      <c r="R12">
        <v>20.18</v>
      </c>
      <c r="S12" s="1">
        <v>4200</v>
      </c>
      <c r="T12">
        <v>4.8</v>
      </c>
      <c r="U12">
        <f>G12+D12+L12+E12+F12</f>
        <v>59.7</v>
      </c>
      <c r="V12">
        <f>G12+L12</f>
        <v>14.100000000000001</v>
      </c>
      <c r="W12">
        <f>G12+L12+E12+F12</f>
        <v>29</v>
      </c>
      <c r="X12">
        <f>G12+L12+E12</f>
        <v>24.8</v>
      </c>
      <c r="Y12">
        <f>G12+L12+E12</f>
        <v>24.8</v>
      </c>
      <c r="Z12">
        <f>L12+N12+E12</f>
        <v>16</v>
      </c>
      <c r="AA12">
        <f>G12+L12+N12+E12</f>
        <v>25.8</v>
      </c>
      <c r="AB12">
        <f>I12+L12+N12+F12+E12</f>
        <v>22.099999999999998</v>
      </c>
      <c r="AC12">
        <f>G12+K12+L12+N12+F12+E12</f>
        <v>34</v>
      </c>
      <c r="AD12">
        <f>G12+L12+N12+F12+J12+E12</f>
        <v>31.3</v>
      </c>
      <c r="AE12">
        <f>G12+K12+L12+N12+F12+J12+E12</f>
        <v>35.299999999999997</v>
      </c>
    </row>
    <row r="13" spans="1:31" x14ac:dyDescent="0.25">
      <c r="A13" t="s">
        <v>35</v>
      </c>
      <c r="B13" t="s">
        <v>22</v>
      </c>
      <c r="C13" t="s">
        <v>23</v>
      </c>
      <c r="D13">
        <v>34</v>
      </c>
      <c r="E13">
        <v>18.5</v>
      </c>
      <c r="F13">
        <v>7.3</v>
      </c>
      <c r="G13">
        <v>15.1</v>
      </c>
      <c r="H13">
        <v>4.0999999999999996</v>
      </c>
      <c r="I13">
        <v>5</v>
      </c>
      <c r="J13">
        <v>0</v>
      </c>
      <c r="K13">
        <v>0.3</v>
      </c>
      <c r="L13">
        <v>9.3000000000000007</v>
      </c>
      <c r="M13">
        <v>1.9</v>
      </c>
      <c r="N13">
        <v>0.7</v>
      </c>
      <c r="O13">
        <v>2.2000000000000002</v>
      </c>
      <c r="P13">
        <v>2.2000000000000002</v>
      </c>
      <c r="Q13">
        <v>3.1</v>
      </c>
      <c r="R13">
        <v>37.68</v>
      </c>
      <c r="S13" s="1">
        <v>7700</v>
      </c>
      <c r="T13">
        <v>4.8899999999999997</v>
      </c>
      <c r="U13">
        <f>G13+D13+L13+E13+F13</f>
        <v>84.2</v>
      </c>
      <c r="V13">
        <f>G13+L13</f>
        <v>24.4</v>
      </c>
      <c r="W13">
        <f>G13+L13+E13+F13</f>
        <v>50.199999999999996</v>
      </c>
      <c r="X13">
        <f>G13+L13+E13</f>
        <v>42.9</v>
      </c>
      <c r="Y13">
        <f>G13+L13+E13</f>
        <v>42.9</v>
      </c>
      <c r="Z13">
        <f>L13+N13+E13</f>
        <v>28.5</v>
      </c>
      <c r="AA13">
        <f>G13+L13+N13+E13</f>
        <v>43.599999999999994</v>
      </c>
      <c r="AB13">
        <f>I13+L13+N13+F13+E13</f>
        <v>40.799999999999997</v>
      </c>
      <c r="AC13">
        <f>G13+K13+L13+N13+F13+E13</f>
        <v>51.2</v>
      </c>
      <c r="AD13">
        <f>G13+L13+N13+F13+J13+E13</f>
        <v>50.9</v>
      </c>
      <c r="AE13">
        <f>G13+K13+L13+N13+F13+J13+E13</f>
        <v>51.2</v>
      </c>
    </row>
    <row r="14" spans="1:31" x14ac:dyDescent="0.25">
      <c r="A14" t="s">
        <v>136</v>
      </c>
      <c r="B14" t="s">
        <v>18</v>
      </c>
      <c r="C14" t="s">
        <v>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3000</v>
      </c>
      <c r="T14">
        <v>0</v>
      </c>
      <c r="U14">
        <f>G14+D14+L14+E14+F14</f>
        <v>0</v>
      </c>
      <c r="V14">
        <f>G14+L14</f>
        <v>0</v>
      </c>
      <c r="W14">
        <f>G14+L14+E14+F14</f>
        <v>0</v>
      </c>
      <c r="X14">
        <f>G14+L14+E14</f>
        <v>0</v>
      </c>
      <c r="Y14">
        <f>G14+L14+E14</f>
        <v>0</v>
      </c>
      <c r="Z14">
        <f>L14+N14+E14</f>
        <v>0</v>
      </c>
      <c r="AA14">
        <f>G14+L14+N14+E14</f>
        <v>0</v>
      </c>
      <c r="AB14">
        <f>I14+L14+N14+F14+E14</f>
        <v>0</v>
      </c>
      <c r="AC14">
        <f>G14+K14+L14+N14+F14+E14</f>
        <v>0</v>
      </c>
      <c r="AD14">
        <f>G14+L14+N14+F14+J14+E14</f>
        <v>0</v>
      </c>
      <c r="AE14">
        <f>G14+K14+L14+N14+F14+J14+E14</f>
        <v>0</v>
      </c>
    </row>
    <row r="15" spans="1:31" x14ac:dyDescent="0.25">
      <c r="A15" t="s">
        <v>127</v>
      </c>
      <c r="B15" t="s">
        <v>20</v>
      </c>
      <c r="C15" t="s">
        <v>21</v>
      </c>
      <c r="D15">
        <v>0.7</v>
      </c>
      <c r="E15">
        <v>0.2</v>
      </c>
      <c r="F15">
        <v>0.1</v>
      </c>
      <c r="G15">
        <v>0.2</v>
      </c>
      <c r="H15">
        <v>0</v>
      </c>
      <c r="I15">
        <v>0</v>
      </c>
      <c r="J15">
        <v>0</v>
      </c>
      <c r="K15">
        <v>0.1</v>
      </c>
      <c r="L15">
        <v>0.2</v>
      </c>
      <c r="M15">
        <v>0</v>
      </c>
      <c r="N15">
        <v>0</v>
      </c>
      <c r="O15">
        <v>0</v>
      </c>
      <c r="P15">
        <v>0</v>
      </c>
      <c r="Q15">
        <v>0.1</v>
      </c>
      <c r="R15">
        <v>0.45</v>
      </c>
      <c r="S15" s="1">
        <v>3000</v>
      </c>
      <c r="T15">
        <v>0.15</v>
      </c>
      <c r="U15">
        <f>G15+D15+L15+E15+F15</f>
        <v>1.4</v>
      </c>
      <c r="V15">
        <f>G15+L15</f>
        <v>0.4</v>
      </c>
      <c r="W15">
        <f>G15+L15+E15+F15</f>
        <v>0.70000000000000007</v>
      </c>
      <c r="X15">
        <f>G15+L15+E15</f>
        <v>0.60000000000000009</v>
      </c>
      <c r="Y15">
        <f>G15+L15+E15</f>
        <v>0.60000000000000009</v>
      </c>
      <c r="Z15">
        <f>L15+N15+E15</f>
        <v>0.4</v>
      </c>
      <c r="AA15">
        <f>G15+L15+N15+E15</f>
        <v>0.60000000000000009</v>
      </c>
      <c r="AB15">
        <f>I15+L15+N15+F15+E15</f>
        <v>0.5</v>
      </c>
      <c r="AC15">
        <f>G15+K15+L15+N15+F15+E15</f>
        <v>0.8</v>
      </c>
      <c r="AD15">
        <f>G15+L15+N15+F15+J15+E15</f>
        <v>0.7</v>
      </c>
      <c r="AE15">
        <f>G15+K15+L15+N15+F15+J15+E15</f>
        <v>0.8</v>
      </c>
    </row>
    <row r="16" spans="1:31" x14ac:dyDescent="0.25">
      <c r="A16" t="s">
        <v>131</v>
      </c>
      <c r="B16" t="s">
        <v>14</v>
      </c>
      <c r="C16" t="s">
        <v>15</v>
      </c>
      <c r="D16">
        <v>0.1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3000</v>
      </c>
      <c r="T16">
        <v>0</v>
      </c>
      <c r="U16">
        <f>G16+D16+L16+E16+F16</f>
        <v>0.1</v>
      </c>
      <c r="V16">
        <f>G16+L16</f>
        <v>0</v>
      </c>
      <c r="W16">
        <f>G16+L16+E16+F16</f>
        <v>0</v>
      </c>
      <c r="X16">
        <f>G16+L16+E16</f>
        <v>0</v>
      </c>
      <c r="Y16">
        <f>G16+L16+E16</f>
        <v>0</v>
      </c>
      <c r="Z16">
        <f>L16+N16+E16</f>
        <v>0</v>
      </c>
      <c r="AA16">
        <f>G16+L16+N16+E16</f>
        <v>0</v>
      </c>
      <c r="AB16">
        <f>I16+L16+N16+F16+E16</f>
        <v>0</v>
      </c>
      <c r="AC16">
        <f>G16+K16+L16+N16+F16+E16</f>
        <v>0</v>
      </c>
      <c r="AD16">
        <f>G16+L16+N16+F16+J16+E16</f>
        <v>0</v>
      </c>
      <c r="AE16">
        <f>G16+K16+L16+N16+F16+J16+E16</f>
        <v>0</v>
      </c>
    </row>
    <row r="17" spans="1:31" x14ac:dyDescent="0.25">
      <c r="A17" t="s">
        <v>40</v>
      </c>
      <c r="B17" t="s">
        <v>26</v>
      </c>
      <c r="C17" t="s">
        <v>27</v>
      </c>
      <c r="D17">
        <v>33</v>
      </c>
      <c r="E17">
        <v>19.2</v>
      </c>
      <c r="F17">
        <v>7.2</v>
      </c>
      <c r="G17">
        <v>16.7</v>
      </c>
      <c r="H17">
        <v>4</v>
      </c>
      <c r="I17">
        <v>4.5999999999999996</v>
      </c>
      <c r="J17">
        <v>1.6</v>
      </c>
      <c r="K17">
        <v>4.4000000000000004</v>
      </c>
      <c r="L17">
        <v>5.7</v>
      </c>
      <c r="M17">
        <v>3.4</v>
      </c>
      <c r="N17">
        <v>1</v>
      </c>
      <c r="O17">
        <v>0.6</v>
      </c>
      <c r="P17">
        <v>2.2000000000000002</v>
      </c>
      <c r="Q17">
        <v>2.5</v>
      </c>
      <c r="R17">
        <v>34.33</v>
      </c>
      <c r="S17" s="1">
        <v>7600</v>
      </c>
      <c r="T17">
        <v>4.5199999999999996</v>
      </c>
      <c r="U17">
        <f>G17+D17+L17+E17+F17</f>
        <v>81.800000000000011</v>
      </c>
      <c r="V17">
        <f>G17+L17</f>
        <v>22.4</v>
      </c>
      <c r="W17">
        <f>G17+L17+E17+F17</f>
        <v>48.8</v>
      </c>
      <c r="X17">
        <f>G17+L17+E17</f>
        <v>41.599999999999994</v>
      </c>
      <c r="Y17">
        <f>G17+L17+E17</f>
        <v>41.599999999999994</v>
      </c>
      <c r="Z17">
        <f>L17+N17+E17</f>
        <v>25.9</v>
      </c>
      <c r="AA17">
        <f>G17+L17+N17+E17</f>
        <v>42.599999999999994</v>
      </c>
      <c r="AB17">
        <f>I17+L17+N17+F17+E17</f>
        <v>37.700000000000003</v>
      </c>
      <c r="AC17">
        <f>G17+K17+L17+N17+F17+E17</f>
        <v>54.2</v>
      </c>
      <c r="AD17">
        <f>G17+L17+N17+F17+J17+E17</f>
        <v>51.399999999999991</v>
      </c>
      <c r="AE17">
        <f>G17+K17+L17+N17+F17+J17+E17</f>
        <v>55.8</v>
      </c>
    </row>
    <row r="18" spans="1:31" x14ac:dyDescent="0.25">
      <c r="A18" t="s">
        <v>120</v>
      </c>
      <c r="B18" t="s">
        <v>16</v>
      </c>
      <c r="C18" t="s">
        <v>17</v>
      </c>
      <c r="D18">
        <v>2.6</v>
      </c>
      <c r="E18">
        <v>0.8</v>
      </c>
      <c r="F18">
        <v>0.3</v>
      </c>
      <c r="G18">
        <v>0.7</v>
      </c>
      <c r="H18">
        <v>0</v>
      </c>
      <c r="I18">
        <v>0.2</v>
      </c>
      <c r="J18">
        <v>0.1</v>
      </c>
      <c r="K18">
        <v>0.3</v>
      </c>
      <c r="L18">
        <v>0.3</v>
      </c>
      <c r="M18">
        <v>0.1</v>
      </c>
      <c r="N18">
        <v>0.1</v>
      </c>
      <c r="O18">
        <v>0</v>
      </c>
      <c r="P18">
        <v>0.1</v>
      </c>
      <c r="Q18">
        <v>0.3</v>
      </c>
      <c r="R18">
        <v>1.53</v>
      </c>
      <c r="S18" s="1">
        <v>3000</v>
      </c>
      <c r="T18">
        <v>0.51</v>
      </c>
      <c r="U18">
        <f>G18+D18+L18+E18+F18</f>
        <v>4.6999999999999993</v>
      </c>
      <c r="V18">
        <f>G18+L18</f>
        <v>1</v>
      </c>
      <c r="W18">
        <f>G18+L18+E18+F18</f>
        <v>2.1</v>
      </c>
      <c r="X18">
        <f>G18+L18+E18</f>
        <v>1.8</v>
      </c>
      <c r="Y18">
        <f>G18+L18+E18</f>
        <v>1.8</v>
      </c>
      <c r="Z18">
        <f>L18+N18+E18</f>
        <v>1.2000000000000002</v>
      </c>
      <c r="AA18">
        <f>G18+L18+N18+E18</f>
        <v>1.9000000000000001</v>
      </c>
      <c r="AB18">
        <f>I18+L18+N18+F18+E18</f>
        <v>1.7</v>
      </c>
      <c r="AC18">
        <f>G18+K18+L18+N18+F18+E18</f>
        <v>2.5</v>
      </c>
      <c r="AD18">
        <f>G18+L18+N18+F18+J18+E18</f>
        <v>2.3000000000000003</v>
      </c>
      <c r="AE18">
        <f>G18+K18+L18+N18+F18+J18+E18</f>
        <v>2.6000000000000005</v>
      </c>
    </row>
    <row r="19" spans="1:31" x14ac:dyDescent="0.25">
      <c r="A19" t="s">
        <v>37</v>
      </c>
      <c r="B19" t="s">
        <v>18</v>
      </c>
      <c r="C19" t="s">
        <v>19</v>
      </c>
      <c r="D19">
        <v>31.5</v>
      </c>
      <c r="E19">
        <v>17.899999999999999</v>
      </c>
      <c r="F19">
        <v>6.4</v>
      </c>
      <c r="G19">
        <v>13.7</v>
      </c>
      <c r="H19">
        <v>4.9000000000000004</v>
      </c>
      <c r="I19">
        <v>5.6</v>
      </c>
      <c r="J19">
        <v>1.2</v>
      </c>
      <c r="K19">
        <v>3.1</v>
      </c>
      <c r="L19">
        <v>3.8</v>
      </c>
      <c r="M19">
        <v>6.4</v>
      </c>
      <c r="N19">
        <v>1.8</v>
      </c>
      <c r="O19">
        <v>0.3</v>
      </c>
      <c r="P19">
        <v>2.8</v>
      </c>
      <c r="Q19">
        <v>2.4</v>
      </c>
      <c r="R19">
        <v>35.65</v>
      </c>
      <c r="S19" s="1">
        <v>8400</v>
      </c>
      <c r="T19">
        <v>4.24</v>
      </c>
      <c r="U19">
        <f>G19+D19+L19+E19+F19</f>
        <v>73.300000000000011</v>
      </c>
      <c r="V19">
        <f>G19+L19</f>
        <v>17.5</v>
      </c>
      <c r="W19">
        <f>G19+L19+E19+F19</f>
        <v>41.8</v>
      </c>
      <c r="X19">
        <f>G19+L19+E19</f>
        <v>35.4</v>
      </c>
      <c r="Y19">
        <f>G19+L19+E19</f>
        <v>35.4</v>
      </c>
      <c r="Z19">
        <f>L19+N19+E19</f>
        <v>23.5</v>
      </c>
      <c r="AA19">
        <f>G19+L19+N19+E19</f>
        <v>37.200000000000003</v>
      </c>
      <c r="AB19">
        <f>I19+L19+N19+F19+E19</f>
        <v>35.5</v>
      </c>
      <c r="AC19">
        <f>G19+K19+L19+N19+F19+E19</f>
        <v>46.7</v>
      </c>
      <c r="AD19">
        <f>G19+L19+N19+F19+J19+E19</f>
        <v>44.8</v>
      </c>
      <c r="AE19">
        <f>G19+K19+L19+N19+F19+J19+E19</f>
        <v>47.900000000000006</v>
      </c>
    </row>
    <row r="20" spans="1:31" x14ac:dyDescent="0.25">
      <c r="A20" t="s">
        <v>124</v>
      </c>
      <c r="B20" t="s">
        <v>28</v>
      </c>
      <c r="C20" t="s">
        <v>29</v>
      </c>
      <c r="D20">
        <v>1.5</v>
      </c>
      <c r="E20">
        <v>0.5</v>
      </c>
      <c r="F20">
        <v>0.2</v>
      </c>
      <c r="G20">
        <v>0.5</v>
      </c>
      <c r="H20">
        <v>0</v>
      </c>
      <c r="I20">
        <v>0.1</v>
      </c>
      <c r="J20">
        <v>0</v>
      </c>
      <c r="K20">
        <v>0.1</v>
      </c>
      <c r="L20">
        <v>0.3</v>
      </c>
      <c r="M20">
        <v>0.1</v>
      </c>
      <c r="N20">
        <v>0</v>
      </c>
      <c r="O20">
        <v>0</v>
      </c>
      <c r="P20">
        <v>0</v>
      </c>
      <c r="Q20">
        <v>0.2</v>
      </c>
      <c r="R20">
        <v>1.03</v>
      </c>
      <c r="S20" s="1">
        <v>3000</v>
      </c>
      <c r="T20">
        <v>0.34</v>
      </c>
      <c r="U20">
        <f>G20+D20+L20+E20+F20</f>
        <v>3</v>
      </c>
      <c r="V20">
        <f>G20+L20</f>
        <v>0.8</v>
      </c>
      <c r="W20">
        <f>G20+L20+E20+F20</f>
        <v>1.5</v>
      </c>
      <c r="X20">
        <f>G20+L20+E20</f>
        <v>1.3</v>
      </c>
      <c r="Y20">
        <f>G20+L20+E20</f>
        <v>1.3</v>
      </c>
      <c r="Z20">
        <f>L20+N20+E20</f>
        <v>0.8</v>
      </c>
      <c r="AA20">
        <f>G20+L20+N20+E20</f>
        <v>1.3</v>
      </c>
      <c r="AB20">
        <f>I20+L20+N20+F20+E20</f>
        <v>1.1000000000000001</v>
      </c>
      <c r="AC20">
        <f>G20+K20+L20+N20+F20+E20</f>
        <v>1.5999999999999999</v>
      </c>
      <c r="AD20">
        <f>G20+L20+N20+F20+J20+E20</f>
        <v>1.5</v>
      </c>
      <c r="AE20">
        <f>G20+K20+L20+N20+F20+J20+E20</f>
        <v>1.5999999999999999</v>
      </c>
    </row>
    <row r="21" spans="1:31" x14ac:dyDescent="0.25">
      <c r="A21" t="s">
        <v>130</v>
      </c>
      <c r="B21" t="s">
        <v>26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3000</v>
      </c>
      <c r="T21">
        <v>0</v>
      </c>
      <c r="U21">
        <f>G21+D21+L21+E21+F21</f>
        <v>0</v>
      </c>
      <c r="V21">
        <f>G21+L21</f>
        <v>0</v>
      </c>
      <c r="W21">
        <f>G21+L21+E21+F21</f>
        <v>0</v>
      </c>
      <c r="X21">
        <f>G21+L21+E21</f>
        <v>0</v>
      </c>
      <c r="Y21">
        <f>G21+L21+E21</f>
        <v>0</v>
      </c>
      <c r="Z21">
        <f>L21+N21+E21</f>
        <v>0</v>
      </c>
      <c r="AA21">
        <f>G21+L21+N21+E21</f>
        <v>0</v>
      </c>
      <c r="AB21">
        <f>I21+L21+N21+F21+E21</f>
        <v>0</v>
      </c>
      <c r="AC21">
        <f>G21+K21+L21+N21+F21+E21</f>
        <v>0</v>
      </c>
      <c r="AD21">
        <f>G21+L21+N21+F21+J21+E21</f>
        <v>0</v>
      </c>
      <c r="AE21">
        <f>G21+K21+L21+N21+F21+J21+E21</f>
        <v>0</v>
      </c>
    </row>
    <row r="22" spans="1:31" x14ac:dyDescent="0.25">
      <c r="A22" t="s">
        <v>111</v>
      </c>
      <c r="B22" t="s">
        <v>18</v>
      </c>
      <c r="C22" t="s">
        <v>19</v>
      </c>
      <c r="D22">
        <v>5.0999999999999996</v>
      </c>
      <c r="E22">
        <v>1.4</v>
      </c>
      <c r="F22">
        <v>0.6</v>
      </c>
      <c r="G22">
        <v>1.3</v>
      </c>
      <c r="H22">
        <v>0.1</v>
      </c>
      <c r="I22">
        <v>0.3</v>
      </c>
      <c r="J22">
        <v>0</v>
      </c>
      <c r="K22">
        <v>0</v>
      </c>
      <c r="L22">
        <v>1.5</v>
      </c>
      <c r="M22">
        <v>0.1</v>
      </c>
      <c r="N22">
        <v>0.2</v>
      </c>
      <c r="O22">
        <v>0.2</v>
      </c>
      <c r="P22">
        <v>0.4</v>
      </c>
      <c r="Q22">
        <v>0.8</v>
      </c>
      <c r="R22">
        <v>4.03</v>
      </c>
      <c r="S22" s="1">
        <v>3000</v>
      </c>
      <c r="T22">
        <v>1.34</v>
      </c>
      <c r="U22">
        <f>G22+D22+L22+E22+F22</f>
        <v>9.8999999999999986</v>
      </c>
      <c r="V22">
        <f>G22+L22</f>
        <v>2.8</v>
      </c>
      <c r="W22">
        <f>G22+L22+E22+F22</f>
        <v>4.7999999999999989</v>
      </c>
      <c r="X22">
        <f>G22+L22+E22</f>
        <v>4.1999999999999993</v>
      </c>
      <c r="Y22">
        <f>G22+L22+E22</f>
        <v>4.1999999999999993</v>
      </c>
      <c r="Z22">
        <f>L22+N22+E22</f>
        <v>3.0999999999999996</v>
      </c>
      <c r="AA22">
        <f>G22+L22+N22+E22</f>
        <v>4.4000000000000004</v>
      </c>
      <c r="AB22">
        <f>I22+L22+N22+F22+E22</f>
        <v>4</v>
      </c>
      <c r="AC22">
        <f>G22+K22+L22+N22+F22+E22</f>
        <v>5</v>
      </c>
      <c r="AD22">
        <f>G22+L22+N22+F22+J22+E22</f>
        <v>5</v>
      </c>
      <c r="AE22">
        <f>G22+K22+L22+N22+F22+J22+E22</f>
        <v>5</v>
      </c>
    </row>
    <row r="23" spans="1:31" x14ac:dyDescent="0.25">
      <c r="A23" t="s">
        <v>90</v>
      </c>
      <c r="B23" t="s">
        <v>14</v>
      </c>
      <c r="C23" t="s">
        <v>15</v>
      </c>
      <c r="D23">
        <v>16.100000000000001</v>
      </c>
      <c r="E23">
        <v>6.2</v>
      </c>
      <c r="F23">
        <v>2.2999999999999998</v>
      </c>
      <c r="G23">
        <v>5.0999999999999996</v>
      </c>
      <c r="H23">
        <v>0.8</v>
      </c>
      <c r="I23">
        <v>1.3</v>
      </c>
      <c r="J23">
        <v>0.8</v>
      </c>
      <c r="K23">
        <v>2</v>
      </c>
      <c r="L23">
        <v>1.5</v>
      </c>
      <c r="M23">
        <v>2.4</v>
      </c>
      <c r="N23">
        <v>0.5</v>
      </c>
      <c r="O23">
        <v>0.1</v>
      </c>
      <c r="P23">
        <v>1.1000000000000001</v>
      </c>
      <c r="Q23">
        <v>1.5</v>
      </c>
      <c r="R23">
        <v>12.73</v>
      </c>
      <c r="S23" s="1">
        <v>3100</v>
      </c>
      <c r="T23">
        <v>4.1100000000000003</v>
      </c>
      <c r="U23">
        <f>G23+D23+L23+E23+F23</f>
        <v>31.200000000000003</v>
      </c>
      <c r="V23">
        <f>G23+L23</f>
        <v>6.6</v>
      </c>
      <c r="W23">
        <f>G23+L23+E23+F23</f>
        <v>15.100000000000001</v>
      </c>
      <c r="X23">
        <f>G23+L23+E23</f>
        <v>12.8</v>
      </c>
      <c r="Y23">
        <f>G23+L23+E23</f>
        <v>12.8</v>
      </c>
      <c r="Z23">
        <f>L23+N23+E23</f>
        <v>8.1999999999999993</v>
      </c>
      <c r="AA23">
        <f>G23+L23+N23+E23</f>
        <v>13.3</v>
      </c>
      <c r="AB23">
        <f>I23+L23+N23+F23+E23</f>
        <v>11.8</v>
      </c>
      <c r="AC23">
        <f>G23+K23+L23+N23+F23+E23</f>
        <v>17.599999999999998</v>
      </c>
      <c r="AD23">
        <f>G23+L23+N23+F23+J23+E23</f>
        <v>16.399999999999999</v>
      </c>
      <c r="AE23">
        <f>G23+K23+L23+N23+F23+J23+E23</f>
        <v>18.399999999999999</v>
      </c>
    </row>
    <row r="24" spans="1:31" x14ac:dyDescent="0.25">
      <c r="A24" t="s">
        <v>57</v>
      </c>
      <c r="B24" t="s">
        <v>16</v>
      </c>
      <c r="C24" t="s">
        <v>17</v>
      </c>
      <c r="D24">
        <v>27.4</v>
      </c>
      <c r="E24">
        <v>12.4</v>
      </c>
      <c r="F24">
        <v>4.4000000000000004</v>
      </c>
      <c r="G24">
        <v>9.9</v>
      </c>
      <c r="H24">
        <v>2.9</v>
      </c>
      <c r="I24">
        <v>3.3</v>
      </c>
      <c r="J24">
        <v>1.1000000000000001</v>
      </c>
      <c r="K24">
        <v>3.1</v>
      </c>
      <c r="L24">
        <v>2.6</v>
      </c>
      <c r="M24">
        <v>4.4000000000000004</v>
      </c>
      <c r="N24">
        <v>1</v>
      </c>
      <c r="O24">
        <v>0.1</v>
      </c>
      <c r="P24">
        <v>1.6</v>
      </c>
      <c r="Q24">
        <v>1.9</v>
      </c>
      <c r="R24">
        <v>24.2</v>
      </c>
      <c r="S24" s="1">
        <v>4800</v>
      </c>
      <c r="T24">
        <v>5.04</v>
      </c>
      <c r="U24">
        <f>G24+D24+L24+E24+F24</f>
        <v>56.699999999999996</v>
      </c>
      <c r="V24">
        <f>G24+L24</f>
        <v>12.5</v>
      </c>
      <c r="W24">
        <f>G24+L24+E24+F24</f>
        <v>29.299999999999997</v>
      </c>
      <c r="X24">
        <f>G24+L24+E24</f>
        <v>24.9</v>
      </c>
      <c r="Y24">
        <f>G24+L24+E24</f>
        <v>24.9</v>
      </c>
      <c r="Z24">
        <f>L24+N24+E24</f>
        <v>16</v>
      </c>
      <c r="AA24">
        <f>G24+L24+N24+E24</f>
        <v>25.9</v>
      </c>
      <c r="AB24">
        <f>I24+L24+N24+F24+E24</f>
        <v>23.700000000000003</v>
      </c>
      <c r="AC24">
        <f>G24+K24+L24+N24+F24+E24</f>
        <v>33.4</v>
      </c>
      <c r="AD24">
        <f>G24+L24+N24+F24+J24+E24</f>
        <v>31.4</v>
      </c>
      <c r="AE24">
        <f>G24+K24+L24+N24+F24+J24+E24</f>
        <v>34.5</v>
      </c>
    </row>
    <row r="25" spans="1:31" x14ac:dyDescent="0.25">
      <c r="A25" t="s">
        <v>43</v>
      </c>
      <c r="B25" t="s">
        <v>18</v>
      </c>
      <c r="C25" t="s">
        <v>19</v>
      </c>
      <c r="D25">
        <v>34.4</v>
      </c>
      <c r="E25">
        <v>10.8</v>
      </c>
      <c r="F25">
        <v>4.2</v>
      </c>
      <c r="G25">
        <v>6.8</v>
      </c>
      <c r="H25">
        <v>1.9</v>
      </c>
      <c r="I25">
        <v>4.8</v>
      </c>
      <c r="J25">
        <v>0</v>
      </c>
      <c r="K25">
        <v>0</v>
      </c>
      <c r="L25">
        <v>12.5</v>
      </c>
      <c r="M25">
        <v>0.7</v>
      </c>
      <c r="N25">
        <v>0.6</v>
      </c>
      <c r="O25">
        <v>2.2000000000000002</v>
      </c>
      <c r="P25">
        <v>1.2</v>
      </c>
      <c r="Q25">
        <v>3.5</v>
      </c>
      <c r="R25">
        <v>33.979999999999997</v>
      </c>
      <c r="S25" s="1">
        <v>7100</v>
      </c>
      <c r="T25">
        <v>4.79</v>
      </c>
      <c r="U25">
        <f>G25+D25+L25+E25+F25</f>
        <v>68.7</v>
      </c>
      <c r="V25">
        <f>G25+L25</f>
        <v>19.3</v>
      </c>
      <c r="W25">
        <f>G25+L25+E25+F25</f>
        <v>34.300000000000004</v>
      </c>
      <c r="X25">
        <f>G25+L25+E25</f>
        <v>30.1</v>
      </c>
      <c r="Y25">
        <f>G25+L25+E25</f>
        <v>30.1</v>
      </c>
      <c r="Z25">
        <f>L25+N25+E25</f>
        <v>23.9</v>
      </c>
      <c r="AA25">
        <f>G25+L25+N25+E25</f>
        <v>30.700000000000003</v>
      </c>
      <c r="AB25">
        <f>I25+L25+N25+F25+E25</f>
        <v>32.900000000000006</v>
      </c>
      <c r="AC25">
        <f>G25+K25+L25+N25+F25+E25</f>
        <v>34.900000000000006</v>
      </c>
      <c r="AD25">
        <f>G25+L25+N25+F25+J25+E25</f>
        <v>34.900000000000006</v>
      </c>
      <c r="AE25">
        <f>G25+K25+L25+N25+F25+J25+E25</f>
        <v>34.900000000000006</v>
      </c>
    </row>
    <row r="26" spans="1:31" x14ac:dyDescent="0.25">
      <c r="A26" t="s">
        <v>32</v>
      </c>
      <c r="B26" t="s">
        <v>16</v>
      </c>
      <c r="C26" t="s">
        <v>17</v>
      </c>
      <c r="D26">
        <v>36.4</v>
      </c>
      <c r="E26">
        <v>22.5</v>
      </c>
      <c r="F26">
        <v>8.1999999999999993</v>
      </c>
      <c r="G26">
        <v>17.600000000000001</v>
      </c>
      <c r="H26">
        <v>5.8</v>
      </c>
      <c r="I26">
        <v>7.7</v>
      </c>
      <c r="J26">
        <v>0.9</v>
      </c>
      <c r="K26">
        <v>3.3</v>
      </c>
      <c r="L26">
        <v>9.8000000000000007</v>
      </c>
      <c r="M26">
        <v>3</v>
      </c>
      <c r="N26">
        <v>0.9</v>
      </c>
      <c r="O26">
        <v>1.6</v>
      </c>
      <c r="P26">
        <v>3</v>
      </c>
      <c r="Q26">
        <v>3.4</v>
      </c>
      <c r="R26">
        <v>43.2</v>
      </c>
      <c r="S26" s="1">
        <v>10200</v>
      </c>
      <c r="T26">
        <v>4.24</v>
      </c>
      <c r="U26">
        <f>G26+D26+L26+E26+F26</f>
        <v>94.5</v>
      </c>
      <c r="V26">
        <f>G26+L26</f>
        <v>27.400000000000002</v>
      </c>
      <c r="W26">
        <f>G26+L26+E26+F26</f>
        <v>58.100000000000009</v>
      </c>
      <c r="X26">
        <f>G26+L26+E26</f>
        <v>49.900000000000006</v>
      </c>
      <c r="Y26">
        <f>G26+L26+E26</f>
        <v>49.900000000000006</v>
      </c>
      <c r="Z26">
        <f>L26+N26+E26</f>
        <v>33.200000000000003</v>
      </c>
      <c r="AA26">
        <f>G26+L26+N26+E26</f>
        <v>50.8</v>
      </c>
      <c r="AB26">
        <f>I26+L26+N26+F26+E26</f>
        <v>49.099999999999994</v>
      </c>
      <c r="AC26">
        <f>G26+K26+L26+N26+F26+E26</f>
        <v>62.3</v>
      </c>
      <c r="AD26">
        <f>G26+L26+N26+F26+J26+E26</f>
        <v>59.9</v>
      </c>
      <c r="AE26">
        <f>G26+K26+L26+N26+F26+J26+E26</f>
        <v>63.199999999999996</v>
      </c>
    </row>
    <row r="27" spans="1:31" x14ac:dyDescent="0.25">
      <c r="A27" t="s">
        <v>79</v>
      </c>
      <c r="B27" t="s">
        <v>24</v>
      </c>
      <c r="C27" t="s">
        <v>25</v>
      </c>
      <c r="D27">
        <v>18.3</v>
      </c>
      <c r="E27">
        <v>8.1999999999999993</v>
      </c>
      <c r="F27">
        <v>2.9</v>
      </c>
      <c r="G27">
        <v>7.5</v>
      </c>
      <c r="H27">
        <v>1.5</v>
      </c>
      <c r="I27">
        <v>2</v>
      </c>
      <c r="J27">
        <v>0.9</v>
      </c>
      <c r="K27">
        <v>2.5</v>
      </c>
      <c r="L27">
        <v>1.9</v>
      </c>
      <c r="M27">
        <v>3.4</v>
      </c>
      <c r="N27">
        <v>0.9</v>
      </c>
      <c r="O27">
        <v>0.1</v>
      </c>
      <c r="P27">
        <v>1.7</v>
      </c>
      <c r="Q27">
        <v>1.2</v>
      </c>
      <c r="R27">
        <v>17.28</v>
      </c>
      <c r="S27" s="1">
        <v>5000</v>
      </c>
      <c r="T27">
        <v>3.46</v>
      </c>
      <c r="U27">
        <f>G27+D27+L27+E27+F27</f>
        <v>38.799999999999997</v>
      </c>
      <c r="V27">
        <f>G27+L27</f>
        <v>9.4</v>
      </c>
      <c r="W27">
        <f>G27+L27+E27+F27</f>
        <v>20.5</v>
      </c>
      <c r="X27">
        <f>G27+L27+E27</f>
        <v>17.600000000000001</v>
      </c>
      <c r="Y27">
        <f>G27+L27+E27</f>
        <v>17.600000000000001</v>
      </c>
      <c r="Z27">
        <f>L27+N27+E27</f>
        <v>11</v>
      </c>
      <c r="AA27">
        <f>G27+L27+N27+E27</f>
        <v>18.5</v>
      </c>
      <c r="AB27">
        <f>I27+L27+N27+F27+E27</f>
        <v>15.899999999999999</v>
      </c>
      <c r="AC27">
        <f>G27+K27+L27+N27+F27+E27</f>
        <v>23.9</v>
      </c>
      <c r="AD27">
        <f>G27+L27+N27+F27+J27+E27</f>
        <v>22.3</v>
      </c>
      <c r="AE27">
        <f>G27+K27+L27+N27+F27+J27+E27</f>
        <v>24.8</v>
      </c>
    </row>
    <row r="28" spans="1:31" x14ac:dyDescent="0.25">
      <c r="A28" t="s">
        <v>47</v>
      </c>
      <c r="B28" t="s">
        <v>20</v>
      </c>
      <c r="C28" t="s">
        <v>21</v>
      </c>
      <c r="D28">
        <v>34.4</v>
      </c>
      <c r="E28">
        <v>15</v>
      </c>
      <c r="F28">
        <v>5.7</v>
      </c>
      <c r="G28">
        <v>15</v>
      </c>
      <c r="H28">
        <v>2.6</v>
      </c>
      <c r="I28">
        <v>3.4</v>
      </c>
      <c r="J28">
        <v>0.8</v>
      </c>
      <c r="K28">
        <v>3.1</v>
      </c>
      <c r="L28">
        <v>3.6</v>
      </c>
      <c r="M28">
        <v>5.7</v>
      </c>
      <c r="N28">
        <v>1.2</v>
      </c>
      <c r="O28">
        <v>0.3</v>
      </c>
      <c r="P28">
        <v>2.5</v>
      </c>
      <c r="Q28">
        <v>1.9</v>
      </c>
      <c r="R28">
        <v>30.2</v>
      </c>
      <c r="S28" s="1">
        <v>6500</v>
      </c>
      <c r="T28">
        <v>4.6500000000000004</v>
      </c>
      <c r="U28">
        <f>G28+D28+L28+E28+F28</f>
        <v>73.7</v>
      </c>
      <c r="V28">
        <f>G28+L28</f>
        <v>18.600000000000001</v>
      </c>
      <c r="W28">
        <f>G28+L28+E28+F28</f>
        <v>39.300000000000004</v>
      </c>
      <c r="X28">
        <f>G28+L28+E28</f>
        <v>33.6</v>
      </c>
      <c r="Y28">
        <f>G28+L28+E28</f>
        <v>33.6</v>
      </c>
      <c r="Z28">
        <f>L28+N28+E28</f>
        <v>19.8</v>
      </c>
      <c r="AA28">
        <f>G28+L28+N28+E28</f>
        <v>34.799999999999997</v>
      </c>
      <c r="AB28">
        <f>I28+L28+N28+F28+E28</f>
        <v>28.9</v>
      </c>
      <c r="AC28">
        <f>G28+K28+L28+N28+F28+E28</f>
        <v>43.6</v>
      </c>
      <c r="AD28">
        <f>G28+L28+N28+F28+J28+E28</f>
        <v>41.3</v>
      </c>
      <c r="AE28">
        <f>G28+K28+L28+N28+F28+J28+E28</f>
        <v>44.400000000000006</v>
      </c>
    </row>
    <row r="29" spans="1:31" x14ac:dyDescent="0.25">
      <c r="A29" t="s">
        <v>97</v>
      </c>
      <c r="B29" t="s">
        <v>26</v>
      </c>
      <c r="C29" t="s">
        <v>27</v>
      </c>
      <c r="D29">
        <v>14.3</v>
      </c>
      <c r="E29">
        <v>6</v>
      </c>
      <c r="F29">
        <v>2.2000000000000002</v>
      </c>
      <c r="G29">
        <v>5.3</v>
      </c>
      <c r="H29">
        <v>1</v>
      </c>
      <c r="I29">
        <v>1.5</v>
      </c>
      <c r="J29">
        <v>0.5</v>
      </c>
      <c r="K29">
        <v>1.8</v>
      </c>
      <c r="L29">
        <v>2</v>
      </c>
      <c r="M29">
        <v>0.7</v>
      </c>
      <c r="N29">
        <v>0.4</v>
      </c>
      <c r="O29">
        <v>0.2</v>
      </c>
      <c r="P29">
        <v>0.5</v>
      </c>
      <c r="Q29">
        <v>1.4</v>
      </c>
      <c r="R29">
        <v>10.75</v>
      </c>
      <c r="S29" s="1">
        <v>3100</v>
      </c>
      <c r="T29">
        <v>3.47</v>
      </c>
      <c r="U29">
        <f>G29+D29+L29+E29+F29</f>
        <v>29.8</v>
      </c>
      <c r="V29">
        <f>G29+L29</f>
        <v>7.3</v>
      </c>
      <c r="W29">
        <f>G29+L29+E29+F29</f>
        <v>15.5</v>
      </c>
      <c r="X29">
        <f>G29+L29+E29</f>
        <v>13.3</v>
      </c>
      <c r="Y29">
        <f>G29+L29+E29</f>
        <v>13.3</v>
      </c>
      <c r="Z29">
        <f>L29+N29+E29</f>
        <v>8.4</v>
      </c>
      <c r="AA29">
        <f>G29+L29+N29+E29</f>
        <v>13.7</v>
      </c>
      <c r="AB29">
        <f>I29+L29+N29+F29+E29</f>
        <v>12.1</v>
      </c>
      <c r="AC29">
        <f>G29+K29+L29+N29+F29+E29</f>
        <v>17.7</v>
      </c>
      <c r="AD29">
        <f>G29+L29+N29+F29+J29+E29</f>
        <v>16.399999999999999</v>
      </c>
      <c r="AE29">
        <f>G29+K29+L29+N29+F29+J29+E29</f>
        <v>18.2</v>
      </c>
    </row>
    <row r="30" spans="1:31" x14ac:dyDescent="0.25">
      <c r="A30" t="s">
        <v>60</v>
      </c>
      <c r="B30" t="s">
        <v>14</v>
      </c>
      <c r="C30" t="s">
        <v>15</v>
      </c>
      <c r="D30">
        <v>27.1</v>
      </c>
      <c r="E30">
        <v>12.9</v>
      </c>
      <c r="F30">
        <v>4.8</v>
      </c>
      <c r="G30">
        <v>11.6</v>
      </c>
      <c r="H30">
        <v>2.1</v>
      </c>
      <c r="I30">
        <v>2.5</v>
      </c>
      <c r="J30">
        <v>1</v>
      </c>
      <c r="K30">
        <v>2.9</v>
      </c>
      <c r="L30">
        <v>3.1</v>
      </c>
      <c r="M30">
        <v>2.1</v>
      </c>
      <c r="N30">
        <v>1.2</v>
      </c>
      <c r="O30">
        <v>0.3</v>
      </c>
      <c r="P30">
        <v>1.7</v>
      </c>
      <c r="Q30">
        <v>1.8</v>
      </c>
      <c r="R30">
        <v>22.58</v>
      </c>
      <c r="S30" s="1">
        <v>4100</v>
      </c>
      <c r="T30">
        <v>5.51</v>
      </c>
      <c r="U30">
        <f>G30+D30+L30+E30+F30</f>
        <v>59.5</v>
      </c>
      <c r="V30">
        <f>G30+L30</f>
        <v>14.7</v>
      </c>
      <c r="W30">
        <f>G30+L30+E30+F30</f>
        <v>32.4</v>
      </c>
      <c r="X30">
        <f>G30+L30+E30</f>
        <v>27.6</v>
      </c>
      <c r="Y30">
        <f>G30+L30+E30</f>
        <v>27.6</v>
      </c>
      <c r="Z30">
        <f>L30+N30+E30</f>
        <v>17.2</v>
      </c>
      <c r="AA30">
        <f>G30+L30+N30+E30</f>
        <v>28.799999999999997</v>
      </c>
      <c r="AB30">
        <f>I30+L30+N30+F30+E30</f>
        <v>24.5</v>
      </c>
      <c r="AC30">
        <f>G30+K30+L30+N30+F30+E30</f>
        <v>36.5</v>
      </c>
      <c r="AD30">
        <f>G30+L30+N30+F30+J30+E30</f>
        <v>34.6</v>
      </c>
      <c r="AE30">
        <f>G30+K30+L30+N30+F30+J30+E30</f>
        <v>37.5</v>
      </c>
    </row>
    <row r="31" spans="1:31" x14ac:dyDescent="0.25">
      <c r="A31" t="s">
        <v>126</v>
      </c>
      <c r="B31" t="s">
        <v>22</v>
      </c>
      <c r="C31" t="s">
        <v>23</v>
      </c>
      <c r="D31">
        <v>1.8</v>
      </c>
      <c r="E31">
        <v>0.4</v>
      </c>
      <c r="F31">
        <v>0.2</v>
      </c>
      <c r="G31">
        <v>0.5</v>
      </c>
      <c r="H31">
        <v>0</v>
      </c>
      <c r="I31">
        <v>0.1</v>
      </c>
      <c r="J31">
        <v>0</v>
      </c>
      <c r="K31">
        <v>0.2</v>
      </c>
      <c r="L31">
        <v>0.1</v>
      </c>
      <c r="M31">
        <v>0.2</v>
      </c>
      <c r="N31">
        <v>0.1</v>
      </c>
      <c r="O31">
        <v>0</v>
      </c>
      <c r="P31">
        <v>0.1</v>
      </c>
      <c r="Q31">
        <v>0.1</v>
      </c>
      <c r="R31">
        <v>0.98</v>
      </c>
      <c r="S31" s="1">
        <v>3000</v>
      </c>
      <c r="T31">
        <v>0.33</v>
      </c>
      <c r="U31">
        <f>G31+D31+L31+E31+F31</f>
        <v>3</v>
      </c>
      <c r="V31">
        <f>G31+L31</f>
        <v>0.6</v>
      </c>
      <c r="W31">
        <f>G31+L31+E31+F31</f>
        <v>1.2</v>
      </c>
      <c r="X31">
        <f>G31+L31+E31</f>
        <v>1</v>
      </c>
      <c r="Y31">
        <f>G31+L31+E31</f>
        <v>1</v>
      </c>
      <c r="Z31">
        <f>L31+N31+E31</f>
        <v>0.60000000000000009</v>
      </c>
      <c r="AA31">
        <f>G31+L31+N31+E31</f>
        <v>1.1000000000000001</v>
      </c>
      <c r="AB31">
        <f>I31+L31+N31+F31+E31</f>
        <v>0.9</v>
      </c>
      <c r="AC31">
        <f>G31+K31+L31+N31+F31+E31</f>
        <v>1.5</v>
      </c>
      <c r="AD31">
        <f>G31+L31+N31+F31+J31+E31</f>
        <v>1.2999999999999998</v>
      </c>
      <c r="AE31">
        <f>G31+K31+L31+N31+F31+J31+E31</f>
        <v>1.5</v>
      </c>
    </row>
    <row r="32" spans="1:31" x14ac:dyDescent="0.25">
      <c r="A32" t="s">
        <v>81</v>
      </c>
      <c r="B32" t="s">
        <v>20</v>
      </c>
      <c r="C32" t="s">
        <v>21</v>
      </c>
      <c r="D32">
        <v>26.1</v>
      </c>
      <c r="E32">
        <v>10</v>
      </c>
      <c r="F32">
        <v>3.6</v>
      </c>
      <c r="G32">
        <v>8.3000000000000007</v>
      </c>
      <c r="H32">
        <v>1</v>
      </c>
      <c r="I32">
        <v>1.2</v>
      </c>
      <c r="J32">
        <v>1.9</v>
      </c>
      <c r="K32">
        <v>4.0999999999999996</v>
      </c>
      <c r="L32">
        <v>2.8</v>
      </c>
      <c r="M32">
        <v>1.2</v>
      </c>
      <c r="N32">
        <v>0.3</v>
      </c>
      <c r="O32">
        <v>0.1</v>
      </c>
      <c r="P32">
        <v>1.1000000000000001</v>
      </c>
      <c r="Q32">
        <v>1.7</v>
      </c>
      <c r="R32">
        <v>16.5</v>
      </c>
      <c r="S32" s="1">
        <v>3400</v>
      </c>
      <c r="T32">
        <v>4.8499999999999996</v>
      </c>
      <c r="U32">
        <f>G32+D32+L32+E32+F32</f>
        <v>50.800000000000004</v>
      </c>
      <c r="V32">
        <f>G32+L32</f>
        <v>11.100000000000001</v>
      </c>
      <c r="W32">
        <f>G32+L32+E32+F32</f>
        <v>24.700000000000003</v>
      </c>
      <c r="X32">
        <f>G32+L32+E32</f>
        <v>21.1</v>
      </c>
      <c r="Y32">
        <f>G32+L32+E32</f>
        <v>21.1</v>
      </c>
      <c r="Z32">
        <f>L32+N32+E32</f>
        <v>13.1</v>
      </c>
      <c r="AA32">
        <f>G32+L32+N32+E32</f>
        <v>21.400000000000002</v>
      </c>
      <c r="AB32">
        <f>I32+L32+N32+F32+E32</f>
        <v>17.899999999999999</v>
      </c>
      <c r="AC32">
        <f>G32+K32+L32+N32+F32+E32</f>
        <v>29.1</v>
      </c>
      <c r="AD32">
        <f>G32+L32+N32+F32+J32+E32</f>
        <v>26.900000000000002</v>
      </c>
      <c r="AE32">
        <f>G32+K32+L32+N32+F32+J32+E32</f>
        <v>31</v>
      </c>
    </row>
    <row r="33" spans="1:31" x14ac:dyDescent="0.25">
      <c r="A33" t="s">
        <v>72</v>
      </c>
      <c r="B33" t="s">
        <v>14</v>
      </c>
      <c r="C33" t="s">
        <v>15</v>
      </c>
      <c r="D33">
        <v>18.7</v>
      </c>
      <c r="E33">
        <v>9.1999999999999993</v>
      </c>
      <c r="F33">
        <v>3.5</v>
      </c>
      <c r="G33">
        <v>6.6</v>
      </c>
      <c r="H33">
        <v>2.1</v>
      </c>
      <c r="I33">
        <v>2.8</v>
      </c>
      <c r="J33">
        <v>0</v>
      </c>
      <c r="K33">
        <v>0.1</v>
      </c>
      <c r="L33">
        <v>5.4</v>
      </c>
      <c r="M33">
        <v>0.7</v>
      </c>
      <c r="N33">
        <v>0.2</v>
      </c>
      <c r="O33">
        <v>0.6</v>
      </c>
      <c r="P33">
        <v>0.9</v>
      </c>
      <c r="Q33">
        <v>2</v>
      </c>
      <c r="R33">
        <v>18.149999999999999</v>
      </c>
      <c r="S33" s="1">
        <v>4600</v>
      </c>
      <c r="T33">
        <v>3.95</v>
      </c>
      <c r="U33">
        <f>G33+D33+L33+E33+F33</f>
        <v>43.399999999999991</v>
      </c>
      <c r="V33">
        <f>G33+L33</f>
        <v>12</v>
      </c>
      <c r="W33">
        <f>G33+L33+E33+F33</f>
        <v>24.7</v>
      </c>
      <c r="X33">
        <f>G33+L33+E33</f>
        <v>21.2</v>
      </c>
      <c r="Y33">
        <f>G33+L33+E33</f>
        <v>21.2</v>
      </c>
      <c r="Z33">
        <f>L33+N33+E33</f>
        <v>14.8</v>
      </c>
      <c r="AA33">
        <f>G33+L33+N33+E33</f>
        <v>21.4</v>
      </c>
      <c r="AB33">
        <f>I33+L33+N33+F33+E33</f>
        <v>21.099999999999998</v>
      </c>
      <c r="AC33">
        <f>G33+K33+L33+N33+F33+E33</f>
        <v>25</v>
      </c>
      <c r="AD33">
        <f>G33+L33+N33+F33+J33+E33</f>
        <v>24.9</v>
      </c>
      <c r="AE33">
        <f>G33+K33+L33+N33+F33+J33+E33</f>
        <v>25</v>
      </c>
    </row>
    <row r="34" spans="1:31" x14ac:dyDescent="0.25">
      <c r="A34" t="s">
        <v>115</v>
      </c>
      <c r="B34" t="s">
        <v>20</v>
      </c>
      <c r="C34" t="s">
        <v>21</v>
      </c>
      <c r="D34">
        <v>3.3</v>
      </c>
      <c r="E34">
        <v>1</v>
      </c>
      <c r="F34">
        <v>0.4</v>
      </c>
      <c r="G34">
        <v>0.9</v>
      </c>
      <c r="H34">
        <v>0</v>
      </c>
      <c r="I34">
        <v>0.2</v>
      </c>
      <c r="J34">
        <v>0.1</v>
      </c>
      <c r="K34">
        <v>0.3</v>
      </c>
      <c r="L34">
        <v>0.4</v>
      </c>
      <c r="M34">
        <v>0.2</v>
      </c>
      <c r="N34">
        <v>0.2</v>
      </c>
      <c r="O34">
        <v>0</v>
      </c>
      <c r="P34">
        <v>0.1</v>
      </c>
      <c r="Q34">
        <v>0.3</v>
      </c>
      <c r="R34">
        <v>2.2000000000000002</v>
      </c>
      <c r="S34" s="1">
        <v>3000</v>
      </c>
      <c r="T34">
        <v>0.73</v>
      </c>
      <c r="U34">
        <f>G34+D34+L34+E34+F34</f>
        <v>6.0000000000000009</v>
      </c>
      <c r="V34">
        <f>G34+L34</f>
        <v>1.3</v>
      </c>
      <c r="W34">
        <f>G34+L34+E34+F34</f>
        <v>2.6999999999999997</v>
      </c>
      <c r="X34">
        <f>G34+L34+E34</f>
        <v>2.2999999999999998</v>
      </c>
      <c r="Y34">
        <f>G34+L34+E34</f>
        <v>2.2999999999999998</v>
      </c>
      <c r="Z34">
        <f>L34+N34+E34</f>
        <v>1.6</v>
      </c>
      <c r="AA34">
        <f>G34+L34+N34+E34</f>
        <v>2.5</v>
      </c>
      <c r="AB34">
        <f>I34+L34+N34+F34+E34</f>
        <v>2.2000000000000002</v>
      </c>
      <c r="AC34">
        <f>G34+K34+L34+N34+F34+E34</f>
        <v>3.2</v>
      </c>
      <c r="AD34">
        <f>G34+L34+N34+F34+J34+E34</f>
        <v>3</v>
      </c>
      <c r="AE34">
        <f>G34+K34+L34+N34+F34+J34+E34</f>
        <v>3.3000000000000003</v>
      </c>
    </row>
    <row r="35" spans="1:31" x14ac:dyDescent="0.25">
      <c r="A35" t="s">
        <v>77</v>
      </c>
      <c r="B35" t="s">
        <v>28</v>
      </c>
      <c r="C35" t="s">
        <v>29</v>
      </c>
      <c r="D35">
        <v>23.7</v>
      </c>
      <c r="E35">
        <v>8.4</v>
      </c>
      <c r="F35">
        <v>3</v>
      </c>
      <c r="G35">
        <v>6.9</v>
      </c>
      <c r="H35">
        <v>1</v>
      </c>
      <c r="I35">
        <v>1.4</v>
      </c>
      <c r="J35">
        <v>1.3</v>
      </c>
      <c r="K35">
        <v>3.7</v>
      </c>
      <c r="L35">
        <v>3.4</v>
      </c>
      <c r="M35">
        <v>1.5</v>
      </c>
      <c r="N35">
        <v>0.8</v>
      </c>
      <c r="O35">
        <v>0.5</v>
      </c>
      <c r="P35">
        <v>1</v>
      </c>
      <c r="Q35">
        <v>1.7</v>
      </c>
      <c r="R35">
        <v>17.649999999999999</v>
      </c>
      <c r="S35" s="1">
        <v>3800</v>
      </c>
      <c r="T35">
        <v>4.6399999999999997</v>
      </c>
      <c r="U35">
        <f>G35+D35+L35+E35+F35</f>
        <v>45.4</v>
      </c>
      <c r="V35">
        <f>G35+L35</f>
        <v>10.3</v>
      </c>
      <c r="W35">
        <f>G35+L35+E35+F35</f>
        <v>21.700000000000003</v>
      </c>
      <c r="X35">
        <f>G35+L35+E35</f>
        <v>18.700000000000003</v>
      </c>
      <c r="Y35">
        <f>G35+L35+E35</f>
        <v>18.700000000000003</v>
      </c>
      <c r="Z35">
        <f>L35+N35+E35</f>
        <v>12.600000000000001</v>
      </c>
      <c r="AA35">
        <f>G35+L35+N35+E35</f>
        <v>19.5</v>
      </c>
      <c r="AB35">
        <f>I35+L35+N35+F35+E35</f>
        <v>17</v>
      </c>
      <c r="AC35">
        <f>G35+K35+L35+N35+F35+E35</f>
        <v>26.200000000000003</v>
      </c>
      <c r="AD35">
        <f>G35+L35+N35+F35+J35+E35</f>
        <v>23.800000000000004</v>
      </c>
      <c r="AE35">
        <f>G35+K35+L35+N35+F35+J35+E35</f>
        <v>27.500000000000007</v>
      </c>
    </row>
    <row r="36" spans="1:31" x14ac:dyDescent="0.25">
      <c r="A36" t="s">
        <v>62</v>
      </c>
      <c r="B36" t="s">
        <v>28</v>
      </c>
      <c r="C36" t="s">
        <v>29</v>
      </c>
      <c r="D36">
        <v>25.8</v>
      </c>
      <c r="E36">
        <v>11.3</v>
      </c>
      <c r="F36">
        <v>4.2</v>
      </c>
      <c r="G36">
        <v>9.6</v>
      </c>
      <c r="H36">
        <v>1.7</v>
      </c>
      <c r="I36">
        <v>2.1</v>
      </c>
      <c r="J36">
        <v>1.9</v>
      </c>
      <c r="K36">
        <v>5</v>
      </c>
      <c r="L36">
        <v>2.8</v>
      </c>
      <c r="M36">
        <v>2.7</v>
      </c>
      <c r="N36">
        <v>1</v>
      </c>
      <c r="O36">
        <v>0.2</v>
      </c>
      <c r="P36">
        <v>1.5</v>
      </c>
      <c r="Q36">
        <v>1.5</v>
      </c>
      <c r="R36">
        <v>21.45</v>
      </c>
      <c r="S36" s="1">
        <v>5000</v>
      </c>
      <c r="T36">
        <v>4.29</v>
      </c>
      <c r="U36">
        <f>G36+D36+L36+E36+F36</f>
        <v>53.7</v>
      </c>
      <c r="V36">
        <f>G36+L36</f>
        <v>12.399999999999999</v>
      </c>
      <c r="W36">
        <f>G36+L36+E36+F36</f>
        <v>27.9</v>
      </c>
      <c r="X36">
        <f>G36+L36+E36</f>
        <v>23.7</v>
      </c>
      <c r="Y36">
        <f>G36+L36+E36</f>
        <v>23.7</v>
      </c>
      <c r="Z36">
        <f>L36+N36+E36</f>
        <v>15.100000000000001</v>
      </c>
      <c r="AA36">
        <f>G36+L36+N36+E36</f>
        <v>24.7</v>
      </c>
      <c r="AB36">
        <f>I36+L36+N36+F36+E36</f>
        <v>21.400000000000002</v>
      </c>
      <c r="AC36">
        <f>G36+K36+L36+N36+F36+E36</f>
        <v>33.9</v>
      </c>
      <c r="AD36">
        <f>G36+L36+N36+F36+J36+E36</f>
        <v>30.799999999999997</v>
      </c>
      <c r="AE36">
        <f>G36+K36+L36+N36+F36+J36+E36</f>
        <v>35.799999999999997</v>
      </c>
    </row>
    <row r="37" spans="1:31" x14ac:dyDescent="0.25">
      <c r="A37" t="s">
        <v>63</v>
      </c>
      <c r="B37" t="s">
        <v>18</v>
      </c>
      <c r="C37" t="s">
        <v>19</v>
      </c>
      <c r="D37">
        <v>29.6</v>
      </c>
      <c r="E37">
        <v>12.8</v>
      </c>
      <c r="F37">
        <v>4.4000000000000004</v>
      </c>
      <c r="G37">
        <v>9.6999999999999993</v>
      </c>
      <c r="H37">
        <v>2.7</v>
      </c>
      <c r="I37">
        <v>3</v>
      </c>
      <c r="J37">
        <v>1.9</v>
      </c>
      <c r="K37">
        <v>4.7</v>
      </c>
      <c r="L37">
        <v>3.1</v>
      </c>
      <c r="M37">
        <v>1.5</v>
      </c>
      <c r="N37">
        <v>0.6</v>
      </c>
      <c r="O37">
        <v>0.3</v>
      </c>
      <c r="P37">
        <v>1.2</v>
      </c>
      <c r="Q37">
        <v>2.1</v>
      </c>
      <c r="R37">
        <v>21.08</v>
      </c>
      <c r="S37" s="1">
        <v>4000</v>
      </c>
      <c r="T37">
        <v>5.27</v>
      </c>
      <c r="U37">
        <f>G37+D37+L37+E37+F37</f>
        <v>59.6</v>
      </c>
      <c r="V37">
        <f>G37+L37</f>
        <v>12.799999999999999</v>
      </c>
      <c r="W37">
        <f>G37+L37+E37+F37</f>
        <v>30</v>
      </c>
      <c r="X37">
        <f>G37+L37+E37</f>
        <v>25.6</v>
      </c>
      <c r="Y37">
        <f>G37+L37+E37</f>
        <v>25.6</v>
      </c>
      <c r="Z37">
        <f>L37+N37+E37</f>
        <v>16.5</v>
      </c>
      <c r="AA37">
        <f>G37+L37+N37+E37</f>
        <v>26.2</v>
      </c>
      <c r="AB37">
        <f>I37+L37+N37+F37+E37</f>
        <v>23.9</v>
      </c>
      <c r="AC37">
        <f>G37+K37+L37+N37+F37+E37</f>
        <v>35.299999999999997</v>
      </c>
      <c r="AD37">
        <f>G37+L37+N37+F37+J37+E37</f>
        <v>32.5</v>
      </c>
      <c r="AE37">
        <f>G37+K37+L37+N37+F37+J37+E37</f>
        <v>37.200000000000003</v>
      </c>
    </row>
    <row r="38" spans="1:31" x14ac:dyDescent="0.25">
      <c r="A38" t="s">
        <v>50</v>
      </c>
      <c r="B38" t="s">
        <v>28</v>
      </c>
      <c r="C38" t="s">
        <v>29</v>
      </c>
      <c r="D38">
        <v>30.8</v>
      </c>
      <c r="E38">
        <v>15</v>
      </c>
      <c r="F38">
        <v>5.9</v>
      </c>
      <c r="G38">
        <v>13.2</v>
      </c>
      <c r="H38">
        <v>2.5</v>
      </c>
      <c r="I38">
        <v>3.7</v>
      </c>
      <c r="J38">
        <v>0.2</v>
      </c>
      <c r="K38">
        <v>0.8</v>
      </c>
      <c r="L38">
        <v>6</v>
      </c>
      <c r="M38">
        <v>1.7</v>
      </c>
      <c r="N38">
        <v>0.8</v>
      </c>
      <c r="O38">
        <v>1.1000000000000001</v>
      </c>
      <c r="P38">
        <v>1.9</v>
      </c>
      <c r="Q38">
        <v>2.4</v>
      </c>
      <c r="R38">
        <v>28</v>
      </c>
      <c r="S38" s="1">
        <v>6400</v>
      </c>
      <c r="T38">
        <v>4.38</v>
      </c>
      <c r="U38">
        <f>G38+D38+L38+E38+F38</f>
        <v>70.900000000000006</v>
      </c>
      <c r="V38">
        <f>G38+L38</f>
        <v>19.2</v>
      </c>
      <c r="W38">
        <f>G38+L38+E38+F38</f>
        <v>40.1</v>
      </c>
      <c r="X38">
        <f>G38+L38+E38</f>
        <v>34.200000000000003</v>
      </c>
      <c r="Y38">
        <f>G38+L38+E38</f>
        <v>34.200000000000003</v>
      </c>
      <c r="Z38">
        <f>L38+N38+E38</f>
        <v>21.8</v>
      </c>
      <c r="AA38">
        <f>G38+L38+N38+E38</f>
        <v>35</v>
      </c>
      <c r="AB38">
        <f>I38+L38+N38+F38+E38</f>
        <v>31.4</v>
      </c>
      <c r="AC38">
        <f>G38+K38+L38+N38+F38+E38</f>
        <v>41.7</v>
      </c>
      <c r="AD38">
        <f>G38+L38+N38+F38+J38+E38</f>
        <v>41.099999999999994</v>
      </c>
      <c r="AE38">
        <f>G38+K38+L38+N38+F38+J38+E38</f>
        <v>41.900000000000006</v>
      </c>
    </row>
    <row r="39" spans="1:31" x14ac:dyDescent="0.25">
      <c r="A39" t="s">
        <v>98</v>
      </c>
      <c r="B39" t="s">
        <v>28</v>
      </c>
      <c r="C39" t="s">
        <v>29</v>
      </c>
      <c r="D39">
        <v>14.1</v>
      </c>
      <c r="E39">
        <v>5.2</v>
      </c>
      <c r="F39">
        <v>2</v>
      </c>
      <c r="G39">
        <v>4.5</v>
      </c>
      <c r="H39">
        <v>0.8</v>
      </c>
      <c r="I39">
        <v>1.3</v>
      </c>
      <c r="J39">
        <v>0.2</v>
      </c>
      <c r="K39">
        <v>0.8</v>
      </c>
      <c r="L39">
        <v>2.7</v>
      </c>
      <c r="M39">
        <v>0.8</v>
      </c>
      <c r="N39">
        <v>0.4</v>
      </c>
      <c r="O39">
        <v>0.3</v>
      </c>
      <c r="P39">
        <v>0.9</v>
      </c>
      <c r="Q39">
        <v>1.5</v>
      </c>
      <c r="R39">
        <v>10.83</v>
      </c>
      <c r="S39" s="1">
        <v>3100</v>
      </c>
      <c r="T39">
        <v>3.49</v>
      </c>
      <c r="U39">
        <f>G39+D39+L39+E39+F39</f>
        <v>28.5</v>
      </c>
      <c r="V39">
        <f>G39+L39</f>
        <v>7.2</v>
      </c>
      <c r="W39">
        <f>G39+L39+E39+F39</f>
        <v>14.4</v>
      </c>
      <c r="X39">
        <f>G39+L39+E39</f>
        <v>12.4</v>
      </c>
      <c r="Y39">
        <f>G39+L39+E39</f>
        <v>12.4</v>
      </c>
      <c r="Z39">
        <f>L39+N39+E39</f>
        <v>8.3000000000000007</v>
      </c>
      <c r="AA39">
        <f>G39+L39+N39+E39</f>
        <v>12.8</v>
      </c>
      <c r="AB39">
        <f>I39+L39+N39+F39+E39</f>
        <v>11.600000000000001</v>
      </c>
      <c r="AC39">
        <f>G39+K39+L39+N39+F39+E39</f>
        <v>15.600000000000001</v>
      </c>
      <c r="AD39">
        <f>G39+L39+N39+F39+J39+E39</f>
        <v>15</v>
      </c>
      <c r="AE39">
        <f>G39+K39+L39+N39+F39+J39+E39</f>
        <v>15.8</v>
      </c>
    </row>
    <row r="40" spans="1:31" x14ac:dyDescent="0.25">
      <c r="A40" t="s">
        <v>61</v>
      </c>
      <c r="B40" t="s">
        <v>18</v>
      </c>
      <c r="C40" t="s">
        <v>19</v>
      </c>
      <c r="D40">
        <v>24.6</v>
      </c>
      <c r="E40">
        <v>13.2</v>
      </c>
      <c r="F40">
        <v>4.2</v>
      </c>
      <c r="G40">
        <v>10.8</v>
      </c>
      <c r="H40">
        <v>3.8</v>
      </c>
      <c r="I40">
        <v>4.2</v>
      </c>
      <c r="J40">
        <v>1.4</v>
      </c>
      <c r="K40">
        <v>3.7</v>
      </c>
      <c r="L40">
        <v>2.7</v>
      </c>
      <c r="M40">
        <v>1.8</v>
      </c>
      <c r="N40">
        <v>0.9</v>
      </c>
      <c r="O40">
        <v>0.2</v>
      </c>
      <c r="P40">
        <v>1.6</v>
      </c>
      <c r="Q40">
        <v>1.9</v>
      </c>
      <c r="R40">
        <v>21.38</v>
      </c>
      <c r="S40" s="1">
        <v>5700</v>
      </c>
      <c r="T40">
        <v>3.75</v>
      </c>
      <c r="U40">
        <f>G40+D40+L40+E40+F40</f>
        <v>55.500000000000014</v>
      </c>
      <c r="V40">
        <f>G40+L40</f>
        <v>13.5</v>
      </c>
      <c r="W40">
        <f>G40+L40+E40+F40</f>
        <v>30.9</v>
      </c>
      <c r="X40">
        <f>G40+L40+E40</f>
        <v>26.7</v>
      </c>
      <c r="Y40">
        <f>G40+L40+E40</f>
        <v>26.7</v>
      </c>
      <c r="Z40">
        <f>L40+N40+E40</f>
        <v>16.8</v>
      </c>
      <c r="AA40">
        <f>G40+L40+N40+E40</f>
        <v>27.6</v>
      </c>
      <c r="AB40">
        <f>I40+L40+N40+F40+E40</f>
        <v>25.2</v>
      </c>
      <c r="AC40">
        <f>G40+K40+L40+N40+F40+E40</f>
        <v>35.5</v>
      </c>
      <c r="AD40">
        <f>G40+L40+N40+F40+J40+E40</f>
        <v>33.200000000000003</v>
      </c>
      <c r="AE40">
        <f>G40+K40+L40+N40+F40+J40+E40</f>
        <v>36.899999999999991</v>
      </c>
    </row>
    <row r="41" spans="1:31" x14ac:dyDescent="0.25">
      <c r="A41" t="s">
        <v>125</v>
      </c>
      <c r="B41" t="s">
        <v>16</v>
      </c>
      <c r="C41" t="s">
        <v>17</v>
      </c>
      <c r="D41">
        <v>1.9</v>
      </c>
      <c r="E41">
        <v>0.6</v>
      </c>
      <c r="F41">
        <v>0.2</v>
      </c>
      <c r="G41">
        <v>0.6</v>
      </c>
      <c r="H41">
        <v>0</v>
      </c>
      <c r="I41">
        <v>0.2</v>
      </c>
      <c r="J41">
        <v>0.1</v>
      </c>
      <c r="K41">
        <v>0.2</v>
      </c>
      <c r="L41">
        <v>0.3</v>
      </c>
      <c r="M41">
        <v>0.1</v>
      </c>
      <c r="N41">
        <v>0</v>
      </c>
      <c r="O41">
        <v>0</v>
      </c>
      <c r="P41">
        <v>0.1</v>
      </c>
      <c r="Q41">
        <v>0.2</v>
      </c>
      <c r="R41">
        <v>1.1299999999999999</v>
      </c>
      <c r="S41" s="1">
        <v>3000</v>
      </c>
      <c r="T41">
        <v>0.38</v>
      </c>
      <c r="U41">
        <f>G41+D41+L41+E41+F41</f>
        <v>3.6</v>
      </c>
      <c r="V41">
        <f>G41+L41</f>
        <v>0.89999999999999991</v>
      </c>
      <c r="W41">
        <f>G41+L41+E41+F41</f>
        <v>1.7</v>
      </c>
      <c r="X41">
        <f>G41+L41+E41</f>
        <v>1.5</v>
      </c>
      <c r="Y41">
        <f>G41+L41+E41</f>
        <v>1.5</v>
      </c>
      <c r="Z41">
        <f>L41+N41+E41</f>
        <v>0.89999999999999991</v>
      </c>
      <c r="AA41">
        <f>G41+L41+N41+E41</f>
        <v>1.5</v>
      </c>
      <c r="AB41">
        <f>I41+L41+N41+F41+E41</f>
        <v>1.2999999999999998</v>
      </c>
      <c r="AC41">
        <f>G41+K41+L41+N41+F41+E41</f>
        <v>1.9</v>
      </c>
      <c r="AD41">
        <f>G41+L41+N41+F41+J41+E41</f>
        <v>1.7999999999999998</v>
      </c>
      <c r="AE41">
        <f>G41+K41+L41+N41+F41+J41+E41</f>
        <v>2</v>
      </c>
    </row>
    <row r="42" spans="1:31" x14ac:dyDescent="0.25">
      <c r="A42" t="s">
        <v>49</v>
      </c>
      <c r="B42" t="s">
        <v>22</v>
      </c>
      <c r="C42" t="s">
        <v>23</v>
      </c>
      <c r="D42">
        <v>31.5</v>
      </c>
      <c r="E42">
        <v>12.7</v>
      </c>
      <c r="F42">
        <v>4.5</v>
      </c>
      <c r="G42">
        <v>11</v>
      </c>
      <c r="H42">
        <v>2.9</v>
      </c>
      <c r="I42">
        <v>3.3</v>
      </c>
      <c r="J42">
        <v>1</v>
      </c>
      <c r="K42">
        <v>2.9</v>
      </c>
      <c r="L42">
        <v>3.9</v>
      </c>
      <c r="M42">
        <v>6.6</v>
      </c>
      <c r="N42">
        <v>1</v>
      </c>
      <c r="O42">
        <v>0.2</v>
      </c>
      <c r="P42">
        <v>2.9</v>
      </c>
      <c r="Q42">
        <v>2.4</v>
      </c>
      <c r="R42">
        <v>28.93</v>
      </c>
      <c r="S42" s="1">
        <v>6200</v>
      </c>
      <c r="T42">
        <v>4.67</v>
      </c>
      <c r="U42">
        <f>G42+D42+L42+E42+F42</f>
        <v>63.599999999999994</v>
      </c>
      <c r="V42">
        <f>G42+L42</f>
        <v>14.9</v>
      </c>
      <c r="W42">
        <f>G42+L42+E42+F42</f>
        <v>32.1</v>
      </c>
      <c r="X42">
        <f>G42+L42+E42</f>
        <v>27.6</v>
      </c>
      <c r="Y42">
        <f>G42+L42+E42</f>
        <v>27.6</v>
      </c>
      <c r="Z42">
        <f>L42+N42+E42</f>
        <v>17.600000000000001</v>
      </c>
      <c r="AA42">
        <f>G42+L42+N42+E42</f>
        <v>28.6</v>
      </c>
      <c r="AB42">
        <f>I42+L42+N42+F42+E42</f>
        <v>25.4</v>
      </c>
      <c r="AC42">
        <f>G42+K42+L42+N42+F42+E42</f>
        <v>36</v>
      </c>
      <c r="AD42">
        <f>G42+L42+N42+F42+J42+E42</f>
        <v>34.099999999999994</v>
      </c>
      <c r="AE42">
        <f>G42+K42+L42+N42+F42+J42+E42</f>
        <v>37</v>
      </c>
    </row>
    <row r="43" spans="1:31" x14ac:dyDescent="0.25">
      <c r="A43" t="s">
        <v>42</v>
      </c>
      <c r="B43" t="s">
        <v>24</v>
      </c>
      <c r="C43" t="s">
        <v>25</v>
      </c>
      <c r="D43">
        <v>30.5</v>
      </c>
      <c r="E43">
        <v>16.5</v>
      </c>
      <c r="F43">
        <v>5.5</v>
      </c>
      <c r="G43">
        <v>12.3</v>
      </c>
      <c r="H43">
        <v>4.4000000000000004</v>
      </c>
      <c r="I43">
        <v>5.3</v>
      </c>
      <c r="J43">
        <v>1.5</v>
      </c>
      <c r="K43">
        <v>3.3</v>
      </c>
      <c r="L43">
        <v>3.1</v>
      </c>
      <c r="M43">
        <v>6.9</v>
      </c>
      <c r="N43">
        <v>1.3</v>
      </c>
      <c r="O43">
        <v>0.3</v>
      </c>
      <c r="P43">
        <v>2.5</v>
      </c>
      <c r="Q43">
        <v>2.5</v>
      </c>
      <c r="R43">
        <v>33.43</v>
      </c>
      <c r="S43" s="1">
        <v>6800</v>
      </c>
      <c r="T43">
        <v>4.92</v>
      </c>
      <c r="U43">
        <f>G43+D43+L43+E43+F43</f>
        <v>67.900000000000006</v>
      </c>
      <c r="V43">
        <f>G43+L43</f>
        <v>15.4</v>
      </c>
      <c r="W43">
        <f>G43+L43+E43+F43</f>
        <v>37.4</v>
      </c>
      <c r="X43">
        <f>G43+L43+E43</f>
        <v>31.9</v>
      </c>
      <c r="Y43">
        <f>G43+L43+E43</f>
        <v>31.9</v>
      </c>
      <c r="Z43">
        <f>L43+N43+E43</f>
        <v>20.9</v>
      </c>
      <c r="AA43">
        <f>G43+L43+N43+E43</f>
        <v>33.200000000000003</v>
      </c>
      <c r="AB43">
        <f>I43+L43+N43+F43+E43</f>
        <v>31.700000000000003</v>
      </c>
      <c r="AC43">
        <f>G43+K43+L43+N43+F43+E43</f>
        <v>42</v>
      </c>
      <c r="AD43">
        <f>G43+L43+N43+F43+J43+E43</f>
        <v>40.200000000000003</v>
      </c>
      <c r="AE43">
        <f>G43+K43+L43+N43+F43+J43+E43</f>
        <v>43.5</v>
      </c>
    </row>
    <row r="44" spans="1:31" x14ac:dyDescent="0.25">
      <c r="A44" t="s">
        <v>58</v>
      </c>
      <c r="B44" t="s">
        <v>28</v>
      </c>
      <c r="C44" t="s">
        <v>29</v>
      </c>
      <c r="D44">
        <v>27.2</v>
      </c>
      <c r="E44">
        <v>10.6</v>
      </c>
      <c r="F44">
        <v>4.2</v>
      </c>
      <c r="G44">
        <v>9.3000000000000007</v>
      </c>
      <c r="H44">
        <v>1.9</v>
      </c>
      <c r="I44">
        <v>2.7</v>
      </c>
      <c r="J44">
        <v>0.4</v>
      </c>
      <c r="K44">
        <v>1.7</v>
      </c>
      <c r="L44">
        <v>6</v>
      </c>
      <c r="M44">
        <v>1.4</v>
      </c>
      <c r="N44">
        <v>0.7</v>
      </c>
      <c r="O44">
        <v>1.5</v>
      </c>
      <c r="P44">
        <v>1.7</v>
      </c>
      <c r="Q44">
        <v>2.8</v>
      </c>
      <c r="R44">
        <v>23.95</v>
      </c>
      <c r="S44" s="1">
        <v>5100</v>
      </c>
      <c r="T44">
        <v>4.7</v>
      </c>
      <c r="U44">
        <f>G44+D44+L44+E44+F44</f>
        <v>57.300000000000004</v>
      </c>
      <c r="V44">
        <f>G44+L44</f>
        <v>15.3</v>
      </c>
      <c r="W44">
        <f>G44+L44+E44+F44</f>
        <v>30.099999999999998</v>
      </c>
      <c r="X44">
        <f>G44+L44+E44</f>
        <v>25.9</v>
      </c>
      <c r="Y44">
        <f>G44+L44+E44</f>
        <v>25.9</v>
      </c>
      <c r="Z44">
        <f>L44+N44+E44</f>
        <v>17.3</v>
      </c>
      <c r="AA44">
        <f>G44+L44+N44+E44</f>
        <v>26.6</v>
      </c>
      <c r="AB44">
        <f>I44+L44+N44+F44+E44</f>
        <v>24.199999999999996</v>
      </c>
      <c r="AC44">
        <f>G44+K44+L44+N44+F44+E44</f>
        <v>32.5</v>
      </c>
      <c r="AD44">
        <f>G44+L44+N44+F44+J44+E44</f>
        <v>31.199999999999996</v>
      </c>
      <c r="AE44">
        <f>G44+K44+L44+N44+F44+J44+E44</f>
        <v>32.9</v>
      </c>
    </row>
    <row r="45" spans="1:31" x14ac:dyDescent="0.25">
      <c r="A45" t="s">
        <v>87</v>
      </c>
      <c r="B45" t="s">
        <v>26</v>
      </c>
      <c r="C45" t="s">
        <v>27</v>
      </c>
      <c r="D45">
        <v>17.7</v>
      </c>
      <c r="E45">
        <v>6.6</v>
      </c>
      <c r="F45">
        <v>2.5</v>
      </c>
      <c r="G45">
        <v>5.6</v>
      </c>
      <c r="H45">
        <v>1.3</v>
      </c>
      <c r="I45">
        <v>1.6</v>
      </c>
      <c r="J45">
        <v>0.3</v>
      </c>
      <c r="K45">
        <v>1.1000000000000001</v>
      </c>
      <c r="L45">
        <v>2.4</v>
      </c>
      <c r="M45">
        <v>2.1</v>
      </c>
      <c r="N45">
        <v>0.6</v>
      </c>
      <c r="O45">
        <v>0.3</v>
      </c>
      <c r="P45">
        <v>1.3</v>
      </c>
      <c r="Q45">
        <v>1.3</v>
      </c>
      <c r="R45">
        <v>14.05</v>
      </c>
      <c r="S45" s="1">
        <v>3100</v>
      </c>
      <c r="T45">
        <v>4.53</v>
      </c>
      <c r="U45">
        <f>G45+D45+L45+E45+F45</f>
        <v>34.799999999999997</v>
      </c>
      <c r="V45">
        <f>G45+L45</f>
        <v>8</v>
      </c>
      <c r="W45">
        <f>G45+L45+E45+F45</f>
        <v>17.100000000000001</v>
      </c>
      <c r="X45">
        <f>G45+L45+E45</f>
        <v>14.6</v>
      </c>
      <c r="Y45">
        <f>G45+L45+E45</f>
        <v>14.6</v>
      </c>
      <c r="Z45">
        <f>L45+N45+E45</f>
        <v>9.6</v>
      </c>
      <c r="AA45">
        <f>G45+L45+N45+E45</f>
        <v>15.2</v>
      </c>
      <c r="AB45">
        <f>I45+L45+N45+F45+E45</f>
        <v>13.7</v>
      </c>
      <c r="AC45">
        <f>G45+K45+L45+N45+F45+E45</f>
        <v>18.799999999999997</v>
      </c>
      <c r="AD45">
        <f>G45+L45+N45+F45+J45+E45</f>
        <v>18</v>
      </c>
      <c r="AE45">
        <f>G45+K45+L45+N45+F45+J45+E45</f>
        <v>19.100000000000001</v>
      </c>
    </row>
    <row r="46" spans="1:31" x14ac:dyDescent="0.25">
      <c r="A46" t="s">
        <v>34</v>
      </c>
      <c r="B46" t="s">
        <v>20</v>
      </c>
      <c r="C46" t="s">
        <v>21</v>
      </c>
      <c r="D46">
        <v>37.200000000000003</v>
      </c>
      <c r="E46">
        <v>21.8</v>
      </c>
      <c r="F46">
        <v>7.6</v>
      </c>
      <c r="G46">
        <v>16.600000000000001</v>
      </c>
      <c r="H46">
        <v>5.4</v>
      </c>
      <c r="I46">
        <v>6.6</v>
      </c>
      <c r="J46">
        <v>1.6</v>
      </c>
      <c r="K46">
        <v>4.5</v>
      </c>
      <c r="L46">
        <v>5.2</v>
      </c>
      <c r="M46">
        <v>4.2</v>
      </c>
      <c r="N46">
        <v>1.4</v>
      </c>
      <c r="O46">
        <v>0.6</v>
      </c>
      <c r="P46">
        <v>2.1</v>
      </c>
      <c r="Q46">
        <v>2.1</v>
      </c>
      <c r="R46">
        <v>38.35</v>
      </c>
      <c r="S46" s="1">
        <v>7500</v>
      </c>
      <c r="T46">
        <v>5.1100000000000003</v>
      </c>
      <c r="U46">
        <f>G46+D46+L46+E46+F46</f>
        <v>88.4</v>
      </c>
      <c r="V46">
        <f>G46+L46</f>
        <v>21.8</v>
      </c>
      <c r="W46">
        <f>G46+L46+E46+F46</f>
        <v>51.2</v>
      </c>
      <c r="X46">
        <f>G46+L46+E46</f>
        <v>43.6</v>
      </c>
      <c r="Y46">
        <f>G46+L46+E46</f>
        <v>43.6</v>
      </c>
      <c r="Z46">
        <f>L46+N46+E46</f>
        <v>28.4</v>
      </c>
      <c r="AA46">
        <f>G46+L46+N46+E46</f>
        <v>45</v>
      </c>
      <c r="AB46">
        <f>I46+L46+N46+F46+E46</f>
        <v>42.6</v>
      </c>
      <c r="AC46">
        <f>G46+K46+L46+N46+F46+E46</f>
        <v>57.099999999999994</v>
      </c>
      <c r="AD46">
        <f>G46+L46+N46+F46+J46+E46</f>
        <v>54.2</v>
      </c>
      <c r="AE46">
        <f>G46+K46+L46+N46+F46+J46+E46</f>
        <v>58.7</v>
      </c>
    </row>
    <row r="47" spans="1:31" x14ac:dyDescent="0.25">
      <c r="A47" t="s">
        <v>74</v>
      </c>
      <c r="B47" t="s">
        <v>20</v>
      </c>
      <c r="C47" t="s">
        <v>21</v>
      </c>
      <c r="D47">
        <v>20.8</v>
      </c>
      <c r="E47">
        <v>4.2</v>
      </c>
      <c r="F47">
        <v>1.7</v>
      </c>
      <c r="G47">
        <v>3.8</v>
      </c>
      <c r="H47">
        <v>0.6</v>
      </c>
      <c r="I47">
        <v>1.6</v>
      </c>
      <c r="J47">
        <v>0</v>
      </c>
      <c r="K47">
        <v>0</v>
      </c>
      <c r="L47">
        <v>6.9</v>
      </c>
      <c r="M47">
        <v>2.2000000000000002</v>
      </c>
      <c r="N47">
        <v>0.5</v>
      </c>
      <c r="O47">
        <v>0.8</v>
      </c>
      <c r="P47">
        <v>1.2</v>
      </c>
      <c r="Q47">
        <v>2.7</v>
      </c>
      <c r="R47">
        <v>18.13</v>
      </c>
      <c r="S47" s="1">
        <v>4500</v>
      </c>
      <c r="T47">
        <v>4.03</v>
      </c>
      <c r="U47">
        <f>G47+D47+L47+E47+F47</f>
        <v>37.400000000000006</v>
      </c>
      <c r="V47">
        <f>G47+L47</f>
        <v>10.7</v>
      </c>
      <c r="W47">
        <f>G47+L47+E47+F47</f>
        <v>16.599999999999998</v>
      </c>
      <c r="X47">
        <f>G47+L47+E47</f>
        <v>14.899999999999999</v>
      </c>
      <c r="Y47">
        <f>G47+L47+E47</f>
        <v>14.899999999999999</v>
      </c>
      <c r="Z47">
        <f>L47+N47+E47</f>
        <v>11.600000000000001</v>
      </c>
      <c r="AA47">
        <f>G47+L47+N47+E47</f>
        <v>15.399999999999999</v>
      </c>
      <c r="AB47">
        <f>I47+L47+N47+F47+E47</f>
        <v>14.899999999999999</v>
      </c>
      <c r="AC47">
        <f>G47+K47+L47+N47+F47+E47</f>
        <v>17.099999999999998</v>
      </c>
      <c r="AD47">
        <f>G47+L47+N47+F47+J47+E47</f>
        <v>17.099999999999998</v>
      </c>
      <c r="AE47">
        <f>G47+K47+L47+N47+F47+J47+E47</f>
        <v>17.099999999999998</v>
      </c>
    </row>
    <row r="48" spans="1:31" x14ac:dyDescent="0.25">
      <c r="A48" t="s">
        <v>53</v>
      </c>
      <c r="B48" t="s">
        <v>22</v>
      </c>
      <c r="C48" t="s">
        <v>23</v>
      </c>
      <c r="D48">
        <v>34.700000000000003</v>
      </c>
      <c r="E48">
        <v>13.7</v>
      </c>
      <c r="F48">
        <v>5.0999999999999996</v>
      </c>
      <c r="G48">
        <v>12.4</v>
      </c>
      <c r="H48">
        <v>2.2000000000000002</v>
      </c>
      <c r="I48">
        <v>2.9</v>
      </c>
      <c r="J48">
        <v>1.2</v>
      </c>
      <c r="K48">
        <v>4</v>
      </c>
      <c r="L48">
        <v>4.5</v>
      </c>
      <c r="M48">
        <v>3.9</v>
      </c>
      <c r="N48">
        <v>1</v>
      </c>
      <c r="O48">
        <v>0.2</v>
      </c>
      <c r="P48">
        <v>1.9</v>
      </c>
      <c r="Q48">
        <v>1.9</v>
      </c>
      <c r="R48">
        <v>27.23</v>
      </c>
      <c r="S48" s="1">
        <v>5500</v>
      </c>
      <c r="T48">
        <v>4.95</v>
      </c>
      <c r="U48">
        <f>G48+D48+L48+E48+F48</f>
        <v>70.399999999999991</v>
      </c>
      <c r="V48">
        <f>G48+L48</f>
        <v>16.899999999999999</v>
      </c>
      <c r="W48">
        <f>G48+L48+E48+F48</f>
        <v>35.699999999999996</v>
      </c>
      <c r="X48">
        <f>G48+L48+E48</f>
        <v>30.599999999999998</v>
      </c>
      <c r="Y48">
        <f>G48+L48+E48</f>
        <v>30.599999999999998</v>
      </c>
      <c r="Z48">
        <f>L48+N48+E48</f>
        <v>19.2</v>
      </c>
      <c r="AA48">
        <f>G48+L48+N48+E48</f>
        <v>31.599999999999998</v>
      </c>
      <c r="AB48">
        <f>I48+L48+N48+F48+E48</f>
        <v>27.2</v>
      </c>
      <c r="AC48">
        <f>G48+K48+L48+N48+F48+E48</f>
        <v>40.700000000000003</v>
      </c>
      <c r="AD48">
        <f>G48+L48+N48+F48+J48+E48</f>
        <v>37.9</v>
      </c>
      <c r="AE48">
        <f>G48+K48+L48+N48+F48+J48+E48</f>
        <v>41.9</v>
      </c>
    </row>
    <row r="49" spans="1:31" x14ac:dyDescent="0.25">
      <c r="A49" t="s">
        <v>64</v>
      </c>
      <c r="B49" t="s">
        <v>26</v>
      </c>
      <c r="C49" t="s">
        <v>27</v>
      </c>
      <c r="D49">
        <v>26.9</v>
      </c>
      <c r="E49">
        <v>8.6999999999999993</v>
      </c>
      <c r="F49">
        <v>3.1</v>
      </c>
      <c r="G49">
        <v>7.1</v>
      </c>
      <c r="H49">
        <v>1.5</v>
      </c>
      <c r="I49">
        <v>1.7</v>
      </c>
      <c r="J49">
        <v>1.1000000000000001</v>
      </c>
      <c r="K49">
        <v>2.9</v>
      </c>
      <c r="L49">
        <v>2.8</v>
      </c>
      <c r="M49">
        <v>4.0999999999999996</v>
      </c>
      <c r="N49">
        <v>1</v>
      </c>
      <c r="O49">
        <v>0.2</v>
      </c>
      <c r="P49">
        <v>1.3</v>
      </c>
      <c r="Q49">
        <v>1.8</v>
      </c>
      <c r="R49">
        <v>20.65</v>
      </c>
      <c r="S49" s="1">
        <v>4300</v>
      </c>
      <c r="T49">
        <v>4.8</v>
      </c>
      <c r="U49">
        <f>G49+D49+L49+E49+F49</f>
        <v>48.6</v>
      </c>
      <c r="V49">
        <f>G49+L49</f>
        <v>9.8999999999999986</v>
      </c>
      <c r="W49">
        <f>G49+L49+E49+F49</f>
        <v>21.7</v>
      </c>
      <c r="X49">
        <f>G49+L49+E49</f>
        <v>18.599999999999998</v>
      </c>
      <c r="Y49">
        <f>G49+L49+E49</f>
        <v>18.599999999999998</v>
      </c>
      <c r="Z49">
        <f>L49+N49+E49</f>
        <v>12.5</v>
      </c>
      <c r="AA49">
        <f>G49+L49+N49+E49</f>
        <v>19.599999999999998</v>
      </c>
      <c r="AB49">
        <f>I49+L49+N49+F49+E49</f>
        <v>17.299999999999997</v>
      </c>
      <c r="AC49">
        <f>G49+K49+L49+N49+F49+E49</f>
        <v>25.6</v>
      </c>
      <c r="AD49">
        <f>G49+L49+N49+F49+J49+E49</f>
        <v>23.799999999999997</v>
      </c>
      <c r="AE49">
        <f>G49+K49+L49+N49+F49+J49+E49</f>
        <v>26.700000000000003</v>
      </c>
    </row>
    <row r="50" spans="1:31" x14ac:dyDescent="0.25">
      <c r="A50" t="s">
        <v>88</v>
      </c>
      <c r="B50" t="s">
        <v>18</v>
      </c>
      <c r="C50" t="s">
        <v>19</v>
      </c>
      <c r="D50">
        <v>15.3</v>
      </c>
      <c r="E50">
        <v>5.4</v>
      </c>
      <c r="F50">
        <v>2</v>
      </c>
      <c r="G50">
        <v>5</v>
      </c>
      <c r="H50">
        <v>0.7</v>
      </c>
      <c r="I50">
        <v>1.4</v>
      </c>
      <c r="J50">
        <v>0.5</v>
      </c>
      <c r="K50">
        <v>1.6</v>
      </c>
      <c r="L50">
        <v>3.6</v>
      </c>
      <c r="M50">
        <v>0.9</v>
      </c>
      <c r="N50">
        <v>0.6</v>
      </c>
      <c r="O50">
        <v>0.8</v>
      </c>
      <c r="P50">
        <v>1</v>
      </c>
      <c r="Q50">
        <v>2.2999999999999998</v>
      </c>
      <c r="R50">
        <v>13.8</v>
      </c>
      <c r="S50" s="1">
        <v>3700</v>
      </c>
      <c r="T50">
        <v>3.73</v>
      </c>
      <c r="U50">
        <f>G50+D50+L50+E50+F50</f>
        <v>31.300000000000004</v>
      </c>
      <c r="V50">
        <f>G50+L50</f>
        <v>8.6</v>
      </c>
      <c r="W50">
        <f>G50+L50+E50+F50</f>
        <v>16</v>
      </c>
      <c r="X50">
        <f>G50+L50+E50</f>
        <v>14</v>
      </c>
      <c r="Y50">
        <f>G50+L50+E50</f>
        <v>14</v>
      </c>
      <c r="Z50">
        <f>L50+N50+E50</f>
        <v>9.6000000000000014</v>
      </c>
      <c r="AA50">
        <f>G50+L50+N50+E50</f>
        <v>14.6</v>
      </c>
      <c r="AB50">
        <f>I50+L50+N50+F50+E50</f>
        <v>13</v>
      </c>
      <c r="AC50">
        <f>G50+K50+L50+N50+F50+E50</f>
        <v>18.2</v>
      </c>
      <c r="AD50">
        <f>G50+L50+N50+F50+J50+E50</f>
        <v>17.100000000000001</v>
      </c>
      <c r="AE50">
        <f>G50+K50+L50+N50+F50+J50+E50</f>
        <v>18.7</v>
      </c>
    </row>
    <row r="51" spans="1:31" x14ac:dyDescent="0.25">
      <c r="A51" t="s">
        <v>112</v>
      </c>
      <c r="B51" t="s">
        <v>24</v>
      </c>
      <c r="C51" t="s">
        <v>25</v>
      </c>
      <c r="D51">
        <v>4.3</v>
      </c>
      <c r="E51">
        <v>1.6</v>
      </c>
      <c r="F51">
        <v>0.6</v>
      </c>
      <c r="G51">
        <v>1.5</v>
      </c>
      <c r="H51">
        <v>0.2</v>
      </c>
      <c r="I51">
        <v>0.4</v>
      </c>
      <c r="J51">
        <v>0.2</v>
      </c>
      <c r="K51">
        <v>0.7</v>
      </c>
      <c r="L51">
        <v>0.5</v>
      </c>
      <c r="M51">
        <v>0.4</v>
      </c>
      <c r="N51">
        <v>0.2</v>
      </c>
      <c r="O51">
        <v>0.1</v>
      </c>
      <c r="P51">
        <v>0.3</v>
      </c>
      <c r="Q51">
        <v>0.4</v>
      </c>
      <c r="R51">
        <v>3.38</v>
      </c>
      <c r="S51" s="1">
        <v>3000</v>
      </c>
      <c r="T51">
        <v>1.1299999999999999</v>
      </c>
      <c r="U51">
        <f>G51+D51+L51+E51+F51</f>
        <v>8.5</v>
      </c>
      <c r="V51">
        <f>G51+L51</f>
        <v>2</v>
      </c>
      <c r="W51">
        <f>G51+L51+E51+F51</f>
        <v>4.2</v>
      </c>
      <c r="X51">
        <f>G51+L51+E51</f>
        <v>3.6</v>
      </c>
      <c r="Y51">
        <f>G51+L51+E51</f>
        <v>3.6</v>
      </c>
      <c r="Z51">
        <f>L51+N51+E51</f>
        <v>2.2999999999999998</v>
      </c>
      <c r="AA51">
        <f>G51+L51+N51+E51</f>
        <v>3.8000000000000003</v>
      </c>
      <c r="AB51">
        <f>I51+L51+N51+F51+E51</f>
        <v>3.3000000000000003</v>
      </c>
      <c r="AC51">
        <f>G51+K51+L51+N51+F51+E51</f>
        <v>5.1000000000000005</v>
      </c>
      <c r="AD51">
        <f>G51+L51+N51+F51+J51+E51</f>
        <v>4.6000000000000005</v>
      </c>
      <c r="AE51">
        <f>G51+K51+L51+N51+F51+J51+E51</f>
        <v>5.3000000000000007</v>
      </c>
    </row>
    <row r="52" spans="1:31" x14ac:dyDescent="0.25">
      <c r="A52" t="s">
        <v>68</v>
      </c>
      <c r="B52" t="s">
        <v>24</v>
      </c>
      <c r="C52" t="s">
        <v>25</v>
      </c>
      <c r="D52">
        <v>24</v>
      </c>
      <c r="E52">
        <v>9</v>
      </c>
      <c r="F52">
        <v>3.2</v>
      </c>
      <c r="G52">
        <v>7.3</v>
      </c>
      <c r="H52">
        <v>1.5</v>
      </c>
      <c r="I52">
        <v>1.8</v>
      </c>
      <c r="J52">
        <v>1.5</v>
      </c>
      <c r="K52">
        <v>2.8</v>
      </c>
      <c r="L52">
        <v>3.5</v>
      </c>
      <c r="M52">
        <v>2.1</v>
      </c>
      <c r="N52">
        <v>1.4</v>
      </c>
      <c r="O52">
        <v>0.4</v>
      </c>
      <c r="P52">
        <v>1.7</v>
      </c>
      <c r="Q52">
        <v>2.5</v>
      </c>
      <c r="R52">
        <v>20.03</v>
      </c>
      <c r="S52" s="1">
        <v>4900</v>
      </c>
      <c r="T52">
        <v>4.09</v>
      </c>
      <c r="U52">
        <f>G52+D52+L52+E52+F52</f>
        <v>47</v>
      </c>
      <c r="V52">
        <f>G52+L52</f>
        <v>10.8</v>
      </c>
      <c r="W52">
        <f>G52+L52+E52+F52</f>
        <v>23</v>
      </c>
      <c r="X52">
        <f>G52+L52+E52</f>
        <v>19.8</v>
      </c>
      <c r="Y52">
        <f>G52+L52+E52</f>
        <v>19.8</v>
      </c>
      <c r="Z52">
        <f>L52+N52+E52</f>
        <v>13.9</v>
      </c>
      <c r="AA52">
        <f>G52+L52+N52+E52</f>
        <v>21.200000000000003</v>
      </c>
      <c r="AB52">
        <f>I52+L52+N52+F52+E52</f>
        <v>18.899999999999999</v>
      </c>
      <c r="AC52">
        <f>G52+K52+L52+N52+F52+E52</f>
        <v>27.2</v>
      </c>
      <c r="AD52">
        <f>G52+L52+N52+F52+J52+E52</f>
        <v>25.900000000000002</v>
      </c>
      <c r="AE52">
        <f>G52+K52+L52+N52+F52+J52+E52</f>
        <v>28.7</v>
      </c>
    </row>
    <row r="53" spans="1:31" x14ac:dyDescent="0.25">
      <c r="A53" t="s">
        <v>31</v>
      </c>
      <c r="B53" t="s">
        <v>14</v>
      </c>
      <c r="C53" t="s">
        <v>15</v>
      </c>
      <c r="D53">
        <v>36.4</v>
      </c>
      <c r="E53">
        <v>27.7</v>
      </c>
      <c r="F53">
        <v>10.199999999999999</v>
      </c>
      <c r="G53">
        <v>20.3</v>
      </c>
      <c r="H53">
        <v>6.9</v>
      </c>
      <c r="I53">
        <v>7.7</v>
      </c>
      <c r="J53">
        <v>2.2999999999999998</v>
      </c>
      <c r="K53">
        <v>5.2</v>
      </c>
      <c r="L53">
        <v>8</v>
      </c>
      <c r="M53">
        <v>4</v>
      </c>
      <c r="N53">
        <v>1</v>
      </c>
      <c r="O53">
        <v>1</v>
      </c>
      <c r="P53">
        <v>3.1</v>
      </c>
      <c r="Q53">
        <v>2.4</v>
      </c>
      <c r="R53">
        <v>47.3</v>
      </c>
      <c r="S53" s="1">
        <v>10100</v>
      </c>
      <c r="T53">
        <v>4.68</v>
      </c>
      <c r="U53">
        <f>G53+D53+L53+E53+F53</f>
        <v>102.60000000000001</v>
      </c>
      <c r="V53">
        <f>G53+L53</f>
        <v>28.3</v>
      </c>
      <c r="W53">
        <f>G53+L53+E53+F53</f>
        <v>66.2</v>
      </c>
      <c r="X53">
        <f>G53+L53+E53</f>
        <v>56</v>
      </c>
      <c r="Y53">
        <f>G53+L53+E53</f>
        <v>56</v>
      </c>
      <c r="Z53">
        <f>L53+N53+E53</f>
        <v>36.700000000000003</v>
      </c>
      <c r="AA53">
        <f>G53+L53+N53+E53</f>
        <v>57</v>
      </c>
      <c r="AB53">
        <f>I53+L53+N53+F53+E53</f>
        <v>54.599999999999994</v>
      </c>
      <c r="AC53">
        <f>G53+K53+L53+N53+F53+E53</f>
        <v>72.400000000000006</v>
      </c>
      <c r="AD53">
        <f>G53+L53+N53+F53+J53+E53</f>
        <v>69.5</v>
      </c>
      <c r="AE53">
        <f>G53+K53+L53+N53+F53+J53+E53</f>
        <v>74.7</v>
      </c>
    </row>
    <row r="54" spans="1:31" x14ac:dyDescent="0.25">
      <c r="A54" t="s">
        <v>92</v>
      </c>
      <c r="B54" t="s">
        <v>26</v>
      </c>
      <c r="C54" t="s">
        <v>27</v>
      </c>
      <c r="D54">
        <v>14.4</v>
      </c>
      <c r="E54">
        <v>5</v>
      </c>
      <c r="F54">
        <v>2.2000000000000002</v>
      </c>
      <c r="G54">
        <v>4.7</v>
      </c>
      <c r="H54">
        <v>0.1</v>
      </c>
      <c r="I54">
        <v>1.6</v>
      </c>
      <c r="J54">
        <v>0</v>
      </c>
      <c r="K54">
        <v>0</v>
      </c>
      <c r="L54">
        <v>3.5</v>
      </c>
      <c r="M54">
        <v>0.9</v>
      </c>
      <c r="N54">
        <v>0.1</v>
      </c>
      <c r="O54">
        <v>0.9</v>
      </c>
      <c r="P54">
        <v>1.2</v>
      </c>
      <c r="Q54">
        <v>2.2000000000000002</v>
      </c>
      <c r="R54">
        <v>12.13</v>
      </c>
      <c r="S54" s="1">
        <v>3200</v>
      </c>
      <c r="T54">
        <v>3.79</v>
      </c>
      <c r="U54">
        <f>G54+D54+L54+E54+F54</f>
        <v>29.8</v>
      </c>
      <c r="V54">
        <f>G54+L54</f>
        <v>8.1999999999999993</v>
      </c>
      <c r="W54">
        <f>G54+L54+E54+F54</f>
        <v>15.399999999999999</v>
      </c>
      <c r="X54">
        <f>G54+L54+E54</f>
        <v>13.2</v>
      </c>
      <c r="Y54">
        <f>G54+L54+E54</f>
        <v>13.2</v>
      </c>
      <c r="Z54">
        <f>L54+N54+E54</f>
        <v>8.6</v>
      </c>
      <c r="AA54">
        <f>G54+L54+N54+E54</f>
        <v>13.299999999999999</v>
      </c>
      <c r="AB54">
        <f>I54+L54+N54+F54+E54</f>
        <v>12.399999999999999</v>
      </c>
      <c r="AC54">
        <f>G54+K54+L54+N54+F54+E54</f>
        <v>15.5</v>
      </c>
      <c r="AD54">
        <f>G54+L54+N54+F54+J54+E54</f>
        <v>15.5</v>
      </c>
      <c r="AE54">
        <f>G54+K54+L54+N54+F54+J54+E54</f>
        <v>15.5</v>
      </c>
    </row>
    <row r="55" spans="1:31" x14ac:dyDescent="0.25">
      <c r="A55" t="s">
        <v>100</v>
      </c>
      <c r="B55" t="s">
        <v>20</v>
      </c>
      <c r="C55" t="s">
        <v>21</v>
      </c>
      <c r="D55">
        <v>15.5</v>
      </c>
      <c r="E55">
        <v>4.5999999999999996</v>
      </c>
      <c r="F55">
        <v>1.6</v>
      </c>
      <c r="G55">
        <v>3.9</v>
      </c>
      <c r="H55">
        <v>0.8</v>
      </c>
      <c r="I55">
        <v>1</v>
      </c>
      <c r="J55">
        <v>0.8</v>
      </c>
      <c r="K55">
        <v>1.6</v>
      </c>
      <c r="L55">
        <v>1.4</v>
      </c>
      <c r="M55">
        <v>1.7</v>
      </c>
      <c r="N55">
        <v>0.4</v>
      </c>
      <c r="O55">
        <v>0.1</v>
      </c>
      <c r="P55">
        <v>0.8</v>
      </c>
      <c r="Q55">
        <v>1.6</v>
      </c>
      <c r="R55">
        <v>9.9</v>
      </c>
      <c r="S55" s="1">
        <v>3200</v>
      </c>
      <c r="T55">
        <v>3.09</v>
      </c>
      <c r="U55">
        <f>G55+D55+L55+E55+F55</f>
        <v>27</v>
      </c>
      <c r="V55">
        <f>G55+L55</f>
        <v>5.3</v>
      </c>
      <c r="W55">
        <f>G55+L55+E55+F55</f>
        <v>11.499999999999998</v>
      </c>
      <c r="X55">
        <f>G55+L55+E55</f>
        <v>9.8999999999999986</v>
      </c>
      <c r="Y55">
        <f>G55+L55+E55</f>
        <v>9.8999999999999986</v>
      </c>
      <c r="Z55">
        <f>L55+N55+E55</f>
        <v>6.3999999999999995</v>
      </c>
      <c r="AA55">
        <f>G55+L55+N55+E55</f>
        <v>10.3</v>
      </c>
      <c r="AB55">
        <f>I55+L55+N55+F55+E55</f>
        <v>9</v>
      </c>
      <c r="AC55">
        <f>G55+K55+L55+N55+F55+E55</f>
        <v>13.5</v>
      </c>
      <c r="AD55">
        <f>G55+L55+N55+F55+J55+E55</f>
        <v>12.700000000000001</v>
      </c>
      <c r="AE55">
        <f>G55+K55+L55+N55+F55+J55+E55</f>
        <v>14.3</v>
      </c>
    </row>
    <row r="56" spans="1:31" x14ac:dyDescent="0.25">
      <c r="A56" t="s">
        <v>76</v>
      </c>
      <c r="B56" t="s">
        <v>16</v>
      </c>
      <c r="C56" t="s">
        <v>17</v>
      </c>
      <c r="D56">
        <v>20.100000000000001</v>
      </c>
      <c r="E56">
        <v>6.6</v>
      </c>
      <c r="F56">
        <v>2.8</v>
      </c>
      <c r="G56">
        <v>4.9000000000000004</v>
      </c>
      <c r="H56">
        <v>1</v>
      </c>
      <c r="I56">
        <v>1.7</v>
      </c>
      <c r="J56">
        <v>0</v>
      </c>
      <c r="K56">
        <v>0</v>
      </c>
      <c r="L56">
        <v>6</v>
      </c>
      <c r="M56">
        <v>0.5</v>
      </c>
      <c r="N56">
        <v>0.6</v>
      </c>
      <c r="O56">
        <v>1.1000000000000001</v>
      </c>
      <c r="P56">
        <v>1</v>
      </c>
      <c r="Q56">
        <v>2.6</v>
      </c>
      <c r="R56">
        <v>17.75</v>
      </c>
      <c r="S56" s="1">
        <v>4700</v>
      </c>
      <c r="T56">
        <v>3.78</v>
      </c>
      <c r="U56">
        <f>G56+D56+L56+E56+F56</f>
        <v>40.4</v>
      </c>
      <c r="V56">
        <f>G56+L56</f>
        <v>10.9</v>
      </c>
      <c r="W56">
        <f>G56+L56+E56+F56</f>
        <v>20.3</v>
      </c>
      <c r="X56">
        <f>G56+L56+E56</f>
        <v>17.5</v>
      </c>
      <c r="Y56">
        <f>G56+L56+E56</f>
        <v>17.5</v>
      </c>
      <c r="Z56">
        <f>L56+N56+E56</f>
        <v>13.2</v>
      </c>
      <c r="AA56">
        <f>G56+L56+N56+E56</f>
        <v>18.100000000000001</v>
      </c>
      <c r="AB56">
        <f>I56+L56+N56+F56+E56</f>
        <v>17.700000000000003</v>
      </c>
      <c r="AC56">
        <f>G56+K56+L56+N56+F56+E56</f>
        <v>20.9</v>
      </c>
      <c r="AD56">
        <f>G56+L56+N56+F56+J56+E56</f>
        <v>20.9</v>
      </c>
      <c r="AE56">
        <f>G56+K56+L56+N56+F56+J56+E56</f>
        <v>20.9</v>
      </c>
    </row>
    <row r="57" spans="1:31" x14ac:dyDescent="0.25">
      <c r="A57" t="s">
        <v>48</v>
      </c>
      <c r="B57" t="s">
        <v>26</v>
      </c>
      <c r="C57" t="s">
        <v>27</v>
      </c>
      <c r="D57">
        <v>31.3</v>
      </c>
      <c r="E57">
        <v>14.5</v>
      </c>
      <c r="F57">
        <v>5.6</v>
      </c>
      <c r="G57">
        <v>12</v>
      </c>
      <c r="H57">
        <v>3.2</v>
      </c>
      <c r="I57">
        <v>3.7</v>
      </c>
      <c r="J57">
        <v>0.8</v>
      </c>
      <c r="K57">
        <v>2.2999999999999998</v>
      </c>
      <c r="L57">
        <v>7.8</v>
      </c>
      <c r="M57">
        <v>1.2</v>
      </c>
      <c r="N57">
        <v>0.9</v>
      </c>
      <c r="O57">
        <v>1.4</v>
      </c>
      <c r="P57">
        <v>1.9</v>
      </c>
      <c r="Q57">
        <v>3.2</v>
      </c>
      <c r="R57">
        <v>30.1</v>
      </c>
      <c r="S57" s="1">
        <v>7800</v>
      </c>
      <c r="T57">
        <v>3.86</v>
      </c>
      <c r="U57">
        <f>G57+D57+L57+E57+F57</f>
        <v>71.199999999999989</v>
      </c>
      <c r="V57">
        <f>G57+L57</f>
        <v>19.8</v>
      </c>
      <c r="W57">
        <f>G57+L57+E57+F57</f>
        <v>39.9</v>
      </c>
      <c r="X57">
        <f>G57+L57+E57</f>
        <v>34.299999999999997</v>
      </c>
      <c r="Y57">
        <f>G57+L57+E57</f>
        <v>34.299999999999997</v>
      </c>
      <c r="Z57">
        <f>L57+N57+E57</f>
        <v>23.2</v>
      </c>
      <c r="AA57">
        <f>G57+L57+N57+E57</f>
        <v>35.200000000000003</v>
      </c>
      <c r="AB57">
        <f>I57+L57+N57+F57+E57</f>
        <v>32.5</v>
      </c>
      <c r="AC57">
        <f>G57+K57+L57+N57+F57+E57</f>
        <v>43.1</v>
      </c>
      <c r="AD57">
        <f>G57+L57+N57+F57+J57+E57</f>
        <v>41.599999999999994</v>
      </c>
      <c r="AE57">
        <f>G57+K57+L57+N57+F57+J57+E57</f>
        <v>43.900000000000006</v>
      </c>
    </row>
    <row r="58" spans="1:31" x14ac:dyDescent="0.25">
      <c r="A58" t="s">
        <v>66</v>
      </c>
      <c r="B58" t="s">
        <v>24</v>
      </c>
      <c r="C58" t="s">
        <v>25</v>
      </c>
      <c r="D58">
        <v>30.4</v>
      </c>
      <c r="E58">
        <v>10.4</v>
      </c>
      <c r="F58">
        <v>3.7</v>
      </c>
      <c r="G58">
        <v>7.9</v>
      </c>
      <c r="H58">
        <v>1.5</v>
      </c>
      <c r="I58">
        <v>1.8</v>
      </c>
      <c r="J58">
        <v>1.9</v>
      </c>
      <c r="K58">
        <v>4.5</v>
      </c>
      <c r="L58">
        <v>3.4</v>
      </c>
      <c r="M58">
        <v>2</v>
      </c>
      <c r="N58">
        <v>0.7</v>
      </c>
      <c r="O58">
        <v>0.5</v>
      </c>
      <c r="P58">
        <v>1.2</v>
      </c>
      <c r="Q58">
        <v>2.5</v>
      </c>
      <c r="R58">
        <v>20.399999999999999</v>
      </c>
      <c r="S58" s="1">
        <v>4500</v>
      </c>
      <c r="T58">
        <v>4.53</v>
      </c>
      <c r="U58">
        <f>G58+D58+L58+E58+F58</f>
        <v>55.8</v>
      </c>
      <c r="V58">
        <f>G58+L58</f>
        <v>11.3</v>
      </c>
      <c r="W58">
        <f>G58+L58+E58+F58</f>
        <v>25.400000000000002</v>
      </c>
      <c r="X58">
        <f>G58+L58+E58</f>
        <v>21.700000000000003</v>
      </c>
      <c r="Y58">
        <f>G58+L58+E58</f>
        <v>21.700000000000003</v>
      </c>
      <c r="Z58">
        <f>L58+N58+E58</f>
        <v>14.5</v>
      </c>
      <c r="AA58">
        <f>G58+L58+N58+E58</f>
        <v>22.4</v>
      </c>
      <c r="AB58">
        <f>I58+L58+N58+F58+E58</f>
        <v>20</v>
      </c>
      <c r="AC58">
        <f>G58+K58+L58+N58+F58+E58</f>
        <v>30.6</v>
      </c>
      <c r="AD58">
        <f>G58+L58+N58+F58+J58+E58</f>
        <v>28</v>
      </c>
      <c r="AE58">
        <f>G58+K58+L58+N58+F58+J58+E58</f>
        <v>32.5</v>
      </c>
    </row>
    <row r="59" spans="1:31" x14ac:dyDescent="0.25">
      <c r="A59" t="s">
        <v>108</v>
      </c>
      <c r="B59" t="s">
        <v>26</v>
      </c>
      <c r="C59" t="s">
        <v>27</v>
      </c>
      <c r="D59">
        <v>6.2</v>
      </c>
      <c r="E59">
        <v>1.9</v>
      </c>
      <c r="F59">
        <v>0.8</v>
      </c>
      <c r="G59">
        <v>1.7</v>
      </c>
      <c r="H59">
        <v>0.3</v>
      </c>
      <c r="I59">
        <v>0.5</v>
      </c>
      <c r="J59">
        <v>0</v>
      </c>
      <c r="K59">
        <v>0.2</v>
      </c>
      <c r="L59">
        <v>1.8</v>
      </c>
      <c r="M59">
        <v>0.4</v>
      </c>
      <c r="N59">
        <v>0.2</v>
      </c>
      <c r="O59">
        <v>0.5</v>
      </c>
      <c r="P59">
        <v>0.4</v>
      </c>
      <c r="Q59">
        <v>0.9</v>
      </c>
      <c r="R59">
        <v>5.95</v>
      </c>
      <c r="S59" s="1">
        <v>3100</v>
      </c>
      <c r="T59">
        <v>1.92</v>
      </c>
      <c r="U59">
        <f>G59+D59+L59+E59+F59</f>
        <v>12.400000000000002</v>
      </c>
      <c r="V59">
        <f>G59+L59</f>
        <v>3.5</v>
      </c>
      <c r="W59">
        <f>G59+L59+E59+F59</f>
        <v>6.2</v>
      </c>
      <c r="X59">
        <f>G59+L59+E59</f>
        <v>5.4</v>
      </c>
      <c r="Y59">
        <f>G59+L59+E59</f>
        <v>5.4</v>
      </c>
      <c r="Z59">
        <f>L59+N59+E59</f>
        <v>3.9</v>
      </c>
      <c r="AA59">
        <f>G59+L59+N59+E59</f>
        <v>5.6</v>
      </c>
      <c r="AB59">
        <f>I59+L59+N59+F59+E59</f>
        <v>5.1999999999999993</v>
      </c>
      <c r="AC59">
        <f>G59+K59+L59+N59+F59+E59</f>
        <v>6.6</v>
      </c>
      <c r="AD59">
        <f>G59+L59+N59+F59+J59+E59</f>
        <v>6.4</v>
      </c>
      <c r="AE59">
        <f>G59+K59+L59+N59+F59+J59+E59</f>
        <v>6.6</v>
      </c>
    </row>
    <row r="60" spans="1:31" x14ac:dyDescent="0.25">
      <c r="A60" t="s">
        <v>110</v>
      </c>
      <c r="B60" t="s">
        <v>14</v>
      </c>
      <c r="C60" t="s">
        <v>15</v>
      </c>
      <c r="D60">
        <v>8.3000000000000007</v>
      </c>
      <c r="E60">
        <v>2.1</v>
      </c>
      <c r="F60">
        <v>0.8</v>
      </c>
      <c r="G60">
        <v>2.2000000000000002</v>
      </c>
      <c r="H60">
        <v>0.1</v>
      </c>
      <c r="I60">
        <v>0.3</v>
      </c>
      <c r="J60">
        <v>0.2</v>
      </c>
      <c r="K60">
        <v>1.1000000000000001</v>
      </c>
      <c r="L60">
        <v>1</v>
      </c>
      <c r="M60">
        <v>0.3</v>
      </c>
      <c r="N60">
        <v>0.3</v>
      </c>
      <c r="O60">
        <v>0.1</v>
      </c>
      <c r="P60">
        <v>0.4</v>
      </c>
      <c r="Q60">
        <v>1</v>
      </c>
      <c r="R60">
        <v>4.5</v>
      </c>
      <c r="S60" s="1">
        <v>3000</v>
      </c>
      <c r="T60">
        <v>1.5</v>
      </c>
      <c r="U60">
        <f>G60+D60+L60+E60+F60</f>
        <v>14.4</v>
      </c>
      <c r="V60">
        <f>G60+L60</f>
        <v>3.2</v>
      </c>
      <c r="W60">
        <f>G60+L60+E60+F60</f>
        <v>6.1000000000000005</v>
      </c>
      <c r="X60">
        <f>G60+L60+E60</f>
        <v>5.3000000000000007</v>
      </c>
      <c r="Y60">
        <f>G60+L60+E60</f>
        <v>5.3000000000000007</v>
      </c>
      <c r="Z60">
        <f>L60+N60+E60</f>
        <v>3.4000000000000004</v>
      </c>
      <c r="AA60">
        <f>G60+L60+N60+E60</f>
        <v>5.6</v>
      </c>
      <c r="AB60">
        <f>I60+L60+N60+F60+E60</f>
        <v>4.5</v>
      </c>
      <c r="AC60">
        <f>G60+K60+L60+N60+F60+E60</f>
        <v>7.5</v>
      </c>
      <c r="AD60">
        <f>G60+L60+N60+F60+J60+E60</f>
        <v>6.6</v>
      </c>
      <c r="AE60">
        <f>G60+K60+L60+N60+F60+J60+E60</f>
        <v>7.7000000000000011</v>
      </c>
    </row>
    <row r="61" spans="1:31" x14ac:dyDescent="0.25">
      <c r="A61" t="s">
        <v>99</v>
      </c>
      <c r="B61" t="s">
        <v>24</v>
      </c>
      <c r="C61" t="s">
        <v>25</v>
      </c>
      <c r="D61">
        <v>14.6</v>
      </c>
      <c r="E61">
        <v>4.4000000000000004</v>
      </c>
      <c r="F61">
        <v>1.6</v>
      </c>
      <c r="G61">
        <v>3.7</v>
      </c>
      <c r="H61">
        <v>0.7</v>
      </c>
      <c r="I61">
        <v>1.1000000000000001</v>
      </c>
      <c r="J61">
        <v>0.5</v>
      </c>
      <c r="K61">
        <v>1.7</v>
      </c>
      <c r="L61">
        <v>2.1</v>
      </c>
      <c r="M61">
        <v>1.4</v>
      </c>
      <c r="N61">
        <v>0.5</v>
      </c>
      <c r="O61">
        <v>0.2</v>
      </c>
      <c r="P61">
        <v>0.8</v>
      </c>
      <c r="Q61">
        <v>1.6</v>
      </c>
      <c r="R61">
        <v>10.38</v>
      </c>
      <c r="S61" s="1">
        <v>3000</v>
      </c>
      <c r="T61">
        <v>3.46</v>
      </c>
      <c r="U61">
        <f>G61+D61+L61+E61+F61</f>
        <v>26.400000000000006</v>
      </c>
      <c r="V61">
        <f>G61+L61</f>
        <v>5.8000000000000007</v>
      </c>
      <c r="W61">
        <f>G61+L61+E61+F61</f>
        <v>11.8</v>
      </c>
      <c r="X61">
        <f>G61+L61+E61</f>
        <v>10.200000000000001</v>
      </c>
      <c r="Y61">
        <f>G61+L61+E61</f>
        <v>10.200000000000001</v>
      </c>
      <c r="Z61">
        <f>L61+N61+E61</f>
        <v>7</v>
      </c>
      <c r="AA61">
        <f>G61+L61+N61+E61</f>
        <v>10.700000000000001</v>
      </c>
      <c r="AB61">
        <f>I61+L61+N61+F61+E61</f>
        <v>9.7000000000000011</v>
      </c>
      <c r="AC61">
        <f>G61+K61+L61+N61+F61+E61</f>
        <v>14</v>
      </c>
      <c r="AD61">
        <f>G61+L61+N61+F61+J61+E61</f>
        <v>12.8</v>
      </c>
      <c r="AE61">
        <f>G61+K61+L61+N61+F61+J61+E61</f>
        <v>14.5</v>
      </c>
    </row>
    <row r="62" spans="1:31" x14ac:dyDescent="0.25">
      <c r="A62" t="s">
        <v>118</v>
      </c>
      <c r="B62" t="s">
        <v>18</v>
      </c>
      <c r="C62" t="s">
        <v>19</v>
      </c>
      <c r="D62">
        <v>2.8</v>
      </c>
      <c r="E62">
        <v>0.7</v>
      </c>
      <c r="F62">
        <v>0.3</v>
      </c>
      <c r="G62">
        <v>0.7</v>
      </c>
      <c r="H62">
        <v>0</v>
      </c>
      <c r="I62">
        <v>0.1</v>
      </c>
      <c r="J62">
        <v>0.1</v>
      </c>
      <c r="K62">
        <v>0.3</v>
      </c>
      <c r="L62">
        <v>0.4</v>
      </c>
      <c r="M62">
        <v>0.3</v>
      </c>
      <c r="N62">
        <v>0.1</v>
      </c>
      <c r="O62">
        <v>0</v>
      </c>
      <c r="P62">
        <v>0.2</v>
      </c>
      <c r="Q62">
        <v>0.3</v>
      </c>
      <c r="R62">
        <v>1.8</v>
      </c>
      <c r="S62" s="1">
        <v>3500</v>
      </c>
      <c r="T62">
        <v>0.51</v>
      </c>
      <c r="U62">
        <f>G62+D62+L62+E62+F62</f>
        <v>4.8999999999999995</v>
      </c>
      <c r="V62">
        <f>G62+L62</f>
        <v>1.1000000000000001</v>
      </c>
      <c r="W62">
        <f>G62+L62+E62+F62</f>
        <v>2.1</v>
      </c>
      <c r="X62">
        <f>G62+L62+E62</f>
        <v>1.8</v>
      </c>
      <c r="Y62">
        <f>G62+L62+E62</f>
        <v>1.8</v>
      </c>
      <c r="Z62">
        <f>L62+N62+E62</f>
        <v>1.2</v>
      </c>
      <c r="AA62">
        <f>G62+L62+N62+E62</f>
        <v>1.9000000000000001</v>
      </c>
      <c r="AB62">
        <f>I62+L62+N62+F62+E62</f>
        <v>1.5999999999999999</v>
      </c>
      <c r="AC62">
        <f>G62+K62+L62+N62+F62+E62</f>
        <v>2.5</v>
      </c>
      <c r="AD62">
        <f>G62+L62+N62+F62+J62+E62</f>
        <v>2.3000000000000003</v>
      </c>
      <c r="AE62">
        <f>G62+K62+L62+N62+F62+J62+E62</f>
        <v>2.6</v>
      </c>
    </row>
    <row r="63" spans="1:31" x14ac:dyDescent="0.25">
      <c r="A63" t="s">
        <v>89</v>
      </c>
      <c r="B63" t="s">
        <v>26</v>
      </c>
      <c r="C63" t="s">
        <v>27</v>
      </c>
      <c r="D63">
        <v>21.5</v>
      </c>
      <c r="E63">
        <v>7.3</v>
      </c>
      <c r="F63">
        <v>2.7</v>
      </c>
      <c r="G63">
        <v>6.6</v>
      </c>
      <c r="H63">
        <v>0.7</v>
      </c>
      <c r="I63">
        <v>1.7</v>
      </c>
      <c r="J63">
        <v>1</v>
      </c>
      <c r="K63">
        <v>2.7</v>
      </c>
      <c r="L63">
        <v>2.5</v>
      </c>
      <c r="M63">
        <v>1</v>
      </c>
      <c r="N63">
        <v>0.4</v>
      </c>
      <c r="O63">
        <v>0.4</v>
      </c>
      <c r="P63">
        <v>0.7</v>
      </c>
      <c r="Q63">
        <v>1.7</v>
      </c>
      <c r="R63">
        <v>13.68</v>
      </c>
      <c r="S63" s="1">
        <v>3100</v>
      </c>
      <c r="T63">
        <v>4.41</v>
      </c>
      <c r="U63">
        <f>G63+D63+L63+E63+F63</f>
        <v>40.6</v>
      </c>
      <c r="V63">
        <f>G63+L63</f>
        <v>9.1</v>
      </c>
      <c r="W63">
        <f>G63+L63+E63+F63</f>
        <v>19.099999999999998</v>
      </c>
      <c r="X63">
        <f>G63+L63+E63</f>
        <v>16.399999999999999</v>
      </c>
      <c r="Y63">
        <f>G63+L63+E63</f>
        <v>16.399999999999999</v>
      </c>
      <c r="Z63">
        <f>L63+N63+E63</f>
        <v>10.199999999999999</v>
      </c>
      <c r="AA63">
        <f>G63+L63+N63+E63</f>
        <v>16.8</v>
      </c>
      <c r="AB63">
        <f>I63+L63+N63+F63+E63</f>
        <v>14.600000000000001</v>
      </c>
      <c r="AC63">
        <f>G63+K63+L63+N63+F63+E63</f>
        <v>22.200000000000003</v>
      </c>
      <c r="AD63">
        <f>G63+L63+N63+F63+J63+E63</f>
        <v>20.5</v>
      </c>
      <c r="AE63">
        <f>G63+K63+L63+N63+F63+J63+E63</f>
        <v>23.200000000000003</v>
      </c>
    </row>
    <row r="64" spans="1:31" x14ac:dyDescent="0.25">
      <c r="A64" t="s">
        <v>75</v>
      </c>
      <c r="B64" t="s">
        <v>26</v>
      </c>
      <c r="C64" t="s">
        <v>27</v>
      </c>
      <c r="D64">
        <v>22.9</v>
      </c>
      <c r="E64">
        <v>8.6</v>
      </c>
      <c r="F64">
        <v>3.1</v>
      </c>
      <c r="G64">
        <v>7.7</v>
      </c>
      <c r="H64">
        <v>1.1000000000000001</v>
      </c>
      <c r="I64">
        <v>1.6</v>
      </c>
      <c r="J64">
        <v>1</v>
      </c>
      <c r="K64">
        <v>2.7</v>
      </c>
      <c r="L64">
        <v>3.5</v>
      </c>
      <c r="M64">
        <v>1.9</v>
      </c>
      <c r="N64">
        <v>1</v>
      </c>
      <c r="O64">
        <v>0.2</v>
      </c>
      <c r="P64">
        <v>1</v>
      </c>
      <c r="Q64">
        <v>1.5</v>
      </c>
      <c r="R64">
        <v>18.23</v>
      </c>
      <c r="S64" s="1">
        <v>3700</v>
      </c>
      <c r="T64">
        <v>4.93</v>
      </c>
      <c r="U64">
        <f>G64+D64+L64+E64+F64</f>
        <v>45.8</v>
      </c>
      <c r="V64">
        <f>G64+L64</f>
        <v>11.2</v>
      </c>
      <c r="W64">
        <f>G64+L64+E64+F64</f>
        <v>22.9</v>
      </c>
      <c r="X64">
        <f>G64+L64+E64</f>
        <v>19.799999999999997</v>
      </c>
      <c r="Y64">
        <f>G64+L64+E64</f>
        <v>19.799999999999997</v>
      </c>
      <c r="Z64">
        <f>L64+N64+E64</f>
        <v>13.1</v>
      </c>
      <c r="AA64">
        <f>G64+L64+N64+E64</f>
        <v>20.799999999999997</v>
      </c>
      <c r="AB64">
        <f>I64+L64+N64+F64+E64</f>
        <v>17.799999999999997</v>
      </c>
      <c r="AC64">
        <f>G64+K64+L64+N64+F64+E64</f>
        <v>26.6</v>
      </c>
      <c r="AD64">
        <f>G64+L64+N64+F64+J64+E64</f>
        <v>24.9</v>
      </c>
      <c r="AE64">
        <f>G64+K64+L64+N64+F64+J64+E64</f>
        <v>27.6</v>
      </c>
    </row>
    <row r="65" spans="1:31" x14ac:dyDescent="0.25">
      <c r="A65" t="s">
        <v>117</v>
      </c>
      <c r="B65" t="s">
        <v>26</v>
      </c>
      <c r="C65" t="s">
        <v>27</v>
      </c>
      <c r="D65">
        <v>2</v>
      </c>
      <c r="E65">
        <v>0.5</v>
      </c>
      <c r="F65">
        <v>0.2</v>
      </c>
      <c r="G65">
        <v>0.5</v>
      </c>
      <c r="H65">
        <v>0</v>
      </c>
      <c r="I65">
        <v>0.2</v>
      </c>
      <c r="J65">
        <v>0</v>
      </c>
      <c r="K65">
        <v>0</v>
      </c>
      <c r="L65">
        <v>0.6</v>
      </c>
      <c r="M65">
        <v>0.1</v>
      </c>
      <c r="N65">
        <v>0.1</v>
      </c>
      <c r="O65">
        <v>0.1</v>
      </c>
      <c r="P65">
        <v>0.1</v>
      </c>
      <c r="Q65">
        <v>0.3</v>
      </c>
      <c r="R65">
        <v>1.75</v>
      </c>
      <c r="S65" s="1">
        <v>3000</v>
      </c>
      <c r="T65">
        <v>0.57999999999999996</v>
      </c>
      <c r="U65">
        <f>G65+D65+L65+E65+F65</f>
        <v>3.8000000000000003</v>
      </c>
      <c r="V65">
        <f>G65+L65</f>
        <v>1.1000000000000001</v>
      </c>
      <c r="W65">
        <f>G65+L65+E65+F65</f>
        <v>1.8</v>
      </c>
      <c r="X65">
        <f>G65+L65+E65</f>
        <v>1.6</v>
      </c>
      <c r="Y65">
        <f>G65+L65+E65</f>
        <v>1.6</v>
      </c>
      <c r="Z65">
        <f>L65+N65+E65</f>
        <v>1.2</v>
      </c>
      <c r="AA65">
        <f>G65+L65+N65+E65</f>
        <v>1.7000000000000002</v>
      </c>
      <c r="AB65">
        <f>I65+L65+N65+F65+E65</f>
        <v>1.6</v>
      </c>
      <c r="AC65">
        <f>G65+K65+L65+N65+F65+E65</f>
        <v>1.9000000000000001</v>
      </c>
      <c r="AD65">
        <f>G65+L65+N65+F65+J65+E65</f>
        <v>1.9000000000000001</v>
      </c>
      <c r="AE65">
        <f>G65+K65+L65+N65+F65+J65+E65</f>
        <v>1.9000000000000001</v>
      </c>
    </row>
    <row r="66" spans="1:31" x14ac:dyDescent="0.25">
      <c r="A66" t="s">
        <v>96</v>
      </c>
      <c r="B66" t="s">
        <v>18</v>
      </c>
      <c r="C66" t="s">
        <v>19</v>
      </c>
      <c r="D66">
        <v>15.3</v>
      </c>
      <c r="E66">
        <v>4.3</v>
      </c>
      <c r="F66">
        <v>1.7</v>
      </c>
      <c r="G66">
        <v>4.3</v>
      </c>
      <c r="H66">
        <v>0.5</v>
      </c>
      <c r="I66">
        <v>0.9</v>
      </c>
      <c r="J66">
        <v>0.3</v>
      </c>
      <c r="K66">
        <v>0.6</v>
      </c>
      <c r="L66">
        <v>2.6</v>
      </c>
      <c r="M66">
        <v>0.9</v>
      </c>
      <c r="N66">
        <v>0.5</v>
      </c>
      <c r="O66">
        <v>0.5</v>
      </c>
      <c r="P66">
        <v>0.6</v>
      </c>
      <c r="Q66">
        <v>1.4</v>
      </c>
      <c r="R66">
        <v>10.75</v>
      </c>
      <c r="S66" s="1">
        <v>3100</v>
      </c>
      <c r="T66">
        <v>3.47</v>
      </c>
      <c r="U66">
        <f>G66+D66+L66+E66+F66</f>
        <v>28.200000000000003</v>
      </c>
      <c r="V66">
        <f>G66+L66</f>
        <v>6.9</v>
      </c>
      <c r="W66">
        <f>G66+L66+E66+F66</f>
        <v>12.899999999999999</v>
      </c>
      <c r="X66">
        <f>G66+L66+E66</f>
        <v>11.2</v>
      </c>
      <c r="Y66">
        <f>G66+L66+E66</f>
        <v>11.2</v>
      </c>
      <c r="Z66">
        <f>L66+N66+E66</f>
        <v>7.4</v>
      </c>
      <c r="AA66">
        <f>G66+L66+N66+E66</f>
        <v>11.7</v>
      </c>
      <c r="AB66">
        <f>I66+L66+N66+F66+E66</f>
        <v>10</v>
      </c>
      <c r="AC66">
        <f>G66+K66+L66+N66+F66+E66</f>
        <v>14</v>
      </c>
      <c r="AD66">
        <f>G66+L66+N66+F66+J66+E66</f>
        <v>13.7</v>
      </c>
      <c r="AE66">
        <f>G66+K66+L66+N66+F66+J66+E66</f>
        <v>14.3</v>
      </c>
    </row>
    <row r="67" spans="1:31" x14ac:dyDescent="0.25">
      <c r="A67" t="s">
        <v>69</v>
      </c>
      <c r="B67" t="s">
        <v>16</v>
      </c>
      <c r="C67" t="s">
        <v>17</v>
      </c>
      <c r="D67">
        <v>26.4</v>
      </c>
      <c r="E67">
        <v>11.9</v>
      </c>
      <c r="F67">
        <v>4.2</v>
      </c>
      <c r="G67">
        <v>9.3000000000000007</v>
      </c>
      <c r="H67">
        <v>2.6</v>
      </c>
      <c r="I67">
        <v>3</v>
      </c>
      <c r="J67">
        <v>1.6</v>
      </c>
      <c r="K67">
        <v>4.5</v>
      </c>
      <c r="L67">
        <v>2.5</v>
      </c>
      <c r="M67">
        <v>2.1</v>
      </c>
      <c r="N67">
        <v>0.7</v>
      </c>
      <c r="O67">
        <v>0.1</v>
      </c>
      <c r="P67">
        <v>1.5</v>
      </c>
      <c r="Q67">
        <v>1.9</v>
      </c>
      <c r="R67">
        <v>19.829999999999998</v>
      </c>
      <c r="S67" s="1">
        <v>4000</v>
      </c>
      <c r="T67">
        <v>4.96</v>
      </c>
      <c r="U67">
        <f>G67+D67+L67+E67+F67</f>
        <v>54.300000000000004</v>
      </c>
      <c r="V67">
        <f>G67+L67</f>
        <v>11.8</v>
      </c>
      <c r="W67">
        <f>G67+L67+E67+F67</f>
        <v>27.900000000000002</v>
      </c>
      <c r="X67">
        <f>G67+L67+E67</f>
        <v>23.700000000000003</v>
      </c>
      <c r="Y67">
        <f>G67+L67+E67</f>
        <v>23.700000000000003</v>
      </c>
      <c r="Z67">
        <f>L67+N67+E67</f>
        <v>15.100000000000001</v>
      </c>
      <c r="AA67">
        <f>G67+L67+N67+E67</f>
        <v>24.4</v>
      </c>
      <c r="AB67">
        <f>I67+L67+N67+F67+E67</f>
        <v>22.3</v>
      </c>
      <c r="AC67">
        <f>G67+K67+L67+N67+F67+E67</f>
        <v>33.1</v>
      </c>
      <c r="AD67">
        <f>G67+L67+N67+F67+J67+E67</f>
        <v>30.200000000000003</v>
      </c>
      <c r="AE67">
        <f>G67+K67+L67+N67+F67+J67+E67</f>
        <v>34.700000000000003</v>
      </c>
    </row>
    <row r="68" spans="1:31" x14ac:dyDescent="0.25">
      <c r="A68" t="s">
        <v>114</v>
      </c>
      <c r="B68" t="s">
        <v>22</v>
      </c>
      <c r="C68" t="s">
        <v>23</v>
      </c>
      <c r="D68">
        <v>3.8</v>
      </c>
      <c r="E68">
        <v>1.2</v>
      </c>
      <c r="F68">
        <v>0.4</v>
      </c>
      <c r="G68">
        <v>1</v>
      </c>
      <c r="H68">
        <v>0</v>
      </c>
      <c r="I68">
        <v>0.2</v>
      </c>
      <c r="J68">
        <v>0.1</v>
      </c>
      <c r="K68">
        <v>0.5</v>
      </c>
      <c r="L68">
        <v>0.5</v>
      </c>
      <c r="M68">
        <v>0.3</v>
      </c>
      <c r="N68">
        <v>0.2</v>
      </c>
      <c r="O68">
        <v>0</v>
      </c>
      <c r="P68">
        <v>0.2</v>
      </c>
      <c r="Q68">
        <v>0.4</v>
      </c>
      <c r="R68">
        <v>2.63</v>
      </c>
      <c r="S68" s="1">
        <v>3200</v>
      </c>
      <c r="T68">
        <v>0.82</v>
      </c>
      <c r="U68">
        <f>G68+D68+L68+E68+F68</f>
        <v>6.9</v>
      </c>
      <c r="V68">
        <f>G68+L68</f>
        <v>1.5</v>
      </c>
      <c r="W68">
        <f>G68+L68+E68+F68</f>
        <v>3.1</v>
      </c>
      <c r="X68">
        <f>G68+L68+E68</f>
        <v>2.7</v>
      </c>
      <c r="Y68">
        <f>G68+L68+E68</f>
        <v>2.7</v>
      </c>
      <c r="Z68">
        <f>L68+N68+E68</f>
        <v>1.9</v>
      </c>
      <c r="AA68">
        <f>G68+L68+N68+E68</f>
        <v>2.9</v>
      </c>
      <c r="AB68">
        <f>I68+L68+N68+F68+E68</f>
        <v>2.5</v>
      </c>
      <c r="AC68">
        <f>G68+K68+L68+N68+F68+E68</f>
        <v>3.8</v>
      </c>
      <c r="AD68">
        <f>G68+L68+N68+F68+J68+E68</f>
        <v>3.4000000000000004</v>
      </c>
      <c r="AE68">
        <f>G68+K68+L68+N68+F68+J68+E68</f>
        <v>3.9000000000000004</v>
      </c>
    </row>
    <row r="69" spans="1:31" x14ac:dyDescent="0.25">
      <c r="A69" t="s">
        <v>121</v>
      </c>
      <c r="B69" t="s">
        <v>24</v>
      </c>
      <c r="C69" t="s">
        <v>25</v>
      </c>
      <c r="D69">
        <v>1.7</v>
      </c>
      <c r="E69">
        <v>0.4</v>
      </c>
      <c r="F69">
        <v>0.2</v>
      </c>
      <c r="G69">
        <v>0.4</v>
      </c>
      <c r="H69">
        <v>0</v>
      </c>
      <c r="I69">
        <v>0.1</v>
      </c>
      <c r="J69">
        <v>0.1</v>
      </c>
      <c r="K69">
        <v>0.1</v>
      </c>
      <c r="L69">
        <v>0.4</v>
      </c>
      <c r="M69">
        <v>0.1</v>
      </c>
      <c r="N69">
        <v>0.1</v>
      </c>
      <c r="O69">
        <v>0.1</v>
      </c>
      <c r="P69">
        <v>0.1</v>
      </c>
      <c r="Q69">
        <v>0.3</v>
      </c>
      <c r="R69">
        <v>1.45</v>
      </c>
      <c r="S69" s="1">
        <v>3200</v>
      </c>
      <c r="T69">
        <v>0.45</v>
      </c>
      <c r="U69">
        <f>G69+D69+L69+E69+F69</f>
        <v>3.1</v>
      </c>
      <c r="V69">
        <f>G69+L69</f>
        <v>0.8</v>
      </c>
      <c r="W69">
        <f>G69+L69+E69+F69</f>
        <v>1.4000000000000001</v>
      </c>
      <c r="X69">
        <f>G69+L69+E69</f>
        <v>1.2000000000000002</v>
      </c>
      <c r="Y69">
        <f>G69+L69+E69</f>
        <v>1.2000000000000002</v>
      </c>
      <c r="Z69">
        <f>L69+N69+E69</f>
        <v>0.9</v>
      </c>
      <c r="AA69">
        <f>G69+L69+N69+E69</f>
        <v>1.3</v>
      </c>
      <c r="AB69">
        <f>I69+L69+N69+F69+E69</f>
        <v>1.2000000000000002</v>
      </c>
      <c r="AC69">
        <f>G69+K69+L69+N69+F69+E69</f>
        <v>1.6</v>
      </c>
      <c r="AD69">
        <f>G69+L69+N69+F69+J69+E69</f>
        <v>1.6</v>
      </c>
      <c r="AE69">
        <f>G69+K69+L69+N69+F69+J69+E69</f>
        <v>1.7000000000000002</v>
      </c>
    </row>
    <row r="70" spans="1:31" x14ac:dyDescent="0.25">
      <c r="A70" t="s">
        <v>106</v>
      </c>
      <c r="B70" t="s">
        <v>24</v>
      </c>
      <c r="C70" t="s">
        <v>25</v>
      </c>
      <c r="D70">
        <v>8.4</v>
      </c>
      <c r="E70">
        <v>3.4</v>
      </c>
      <c r="F70">
        <v>1.2</v>
      </c>
      <c r="G70">
        <v>2.7</v>
      </c>
      <c r="H70">
        <v>0.5</v>
      </c>
      <c r="I70">
        <v>0.9</v>
      </c>
      <c r="J70">
        <v>0.3</v>
      </c>
      <c r="K70">
        <v>0.9</v>
      </c>
      <c r="L70">
        <v>1.5</v>
      </c>
      <c r="M70">
        <v>0.6</v>
      </c>
      <c r="N70">
        <v>0.2</v>
      </c>
      <c r="O70">
        <v>0.1</v>
      </c>
      <c r="P70">
        <v>0.5</v>
      </c>
      <c r="Q70">
        <v>0.9</v>
      </c>
      <c r="R70">
        <v>6.68</v>
      </c>
      <c r="S70" s="1">
        <v>3200</v>
      </c>
      <c r="T70">
        <v>2.09</v>
      </c>
      <c r="U70">
        <f>G70+D70+L70+E70+F70</f>
        <v>17.2</v>
      </c>
      <c r="V70">
        <f>G70+L70</f>
        <v>4.2</v>
      </c>
      <c r="W70">
        <f>G70+L70+E70+F70</f>
        <v>8.7999999999999989</v>
      </c>
      <c r="X70">
        <f>G70+L70+E70</f>
        <v>7.6</v>
      </c>
      <c r="Y70">
        <f>G70+L70+E70</f>
        <v>7.6</v>
      </c>
      <c r="Z70">
        <f>L70+N70+E70</f>
        <v>5.0999999999999996</v>
      </c>
      <c r="AA70">
        <f>G70+L70+N70+E70</f>
        <v>7.8000000000000007</v>
      </c>
      <c r="AB70">
        <f>I70+L70+N70+F70+E70</f>
        <v>7.1999999999999993</v>
      </c>
      <c r="AC70">
        <f>G70+K70+L70+N70+F70+E70</f>
        <v>9.9</v>
      </c>
      <c r="AD70">
        <f>G70+L70+N70+F70+J70+E70</f>
        <v>9.3000000000000007</v>
      </c>
      <c r="AE70">
        <f>G70+K70+L70+N70+F70+J70+E70</f>
        <v>10.199999999999999</v>
      </c>
    </row>
    <row r="71" spans="1:31" x14ac:dyDescent="0.25">
      <c r="A71" t="s">
        <v>132</v>
      </c>
      <c r="B71" t="s">
        <v>14</v>
      </c>
      <c r="C71" t="s">
        <v>15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3000</v>
      </c>
      <c r="T71">
        <v>0</v>
      </c>
      <c r="U71">
        <f>G71+D71+L71+E71+F71</f>
        <v>0</v>
      </c>
      <c r="V71">
        <f>G71+L71</f>
        <v>0</v>
      </c>
      <c r="W71">
        <f>G71+L71+E71+F71</f>
        <v>0</v>
      </c>
      <c r="X71">
        <f>G71+L71+E71</f>
        <v>0</v>
      </c>
      <c r="Y71">
        <f>G71+L71+E71</f>
        <v>0</v>
      </c>
      <c r="Z71">
        <f>L71+N71+E71</f>
        <v>0</v>
      </c>
      <c r="AA71">
        <f>G71+L71+N71+E71</f>
        <v>0</v>
      </c>
      <c r="AB71">
        <f>I71+L71+N71+F71+E71</f>
        <v>0</v>
      </c>
      <c r="AC71">
        <f>G71+K71+L71+N71+F71+E71</f>
        <v>0</v>
      </c>
      <c r="AD71">
        <f>G71+L71+N71+F71+J71+E71</f>
        <v>0</v>
      </c>
      <c r="AE71">
        <f>G71+K71+L71+N71+F71+J71+E71</f>
        <v>0</v>
      </c>
    </row>
    <row r="72" spans="1:31" x14ac:dyDescent="0.25">
      <c r="A72" t="s">
        <v>54</v>
      </c>
      <c r="B72" t="s">
        <v>28</v>
      </c>
      <c r="C72" t="s">
        <v>29</v>
      </c>
      <c r="D72">
        <v>31.4</v>
      </c>
      <c r="E72">
        <v>8.8000000000000007</v>
      </c>
      <c r="F72">
        <v>3.4</v>
      </c>
      <c r="G72">
        <v>8.1999999999999993</v>
      </c>
      <c r="H72">
        <v>1.8</v>
      </c>
      <c r="I72">
        <v>3.1</v>
      </c>
      <c r="J72">
        <v>0</v>
      </c>
      <c r="K72">
        <v>0.2</v>
      </c>
      <c r="L72">
        <v>8.1999999999999993</v>
      </c>
      <c r="M72">
        <v>1.9</v>
      </c>
      <c r="N72">
        <v>1.3</v>
      </c>
      <c r="O72">
        <v>1.5</v>
      </c>
      <c r="P72">
        <v>2.2999999999999998</v>
      </c>
      <c r="Q72">
        <v>2.5</v>
      </c>
      <c r="R72">
        <v>26.35</v>
      </c>
      <c r="S72" s="1">
        <v>5800</v>
      </c>
      <c r="T72">
        <v>4.54</v>
      </c>
      <c r="U72">
        <f>G72+D72+L72+E72+F72</f>
        <v>59.999999999999993</v>
      </c>
      <c r="V72">
        <f>G72+L72</f>
        <v>16.399999999999999</v>
      </c>
      <c r="W72">
        <f>G72+L72+E72+F72</f>
        <v>28.599999999999998</v>
      </c>
      <c r="X72">
        <f>G72+L72+E72</f>
        <v>25.2</v>
      </c>
      <c r="Y72">
        <f>G72+L72+E72</f>
        <v>25.2</v>
      </c>
      <c r="Z72">
        <f>L72+N72+E72</f>
        <v>18.3</v>
      </c>
      <c r="AA72">
        <f>G72+L72+N72+E72</f>
        <v>26.5</v>
      </c>
      <c r="AB72">
        <f>I72+L72+N72+F72+E72</f>
        <v>24.8</v>
      </c>
      <c r="AC72">
        <f>G72+K72+L72+N72+F72+E72</f>
        <v>30.099999999999998</v>
      </c>
      <c r="AD72">
        <f>G72+L72+N72+F72+J72+E72</f>
        <v>29.9</v>
      </c>
      <c r="AE72">
        <f>G72+K72+L72+N72+F72+J72+E72</f>
        <v>30.099999999999998</v>
      </c>
    </row>
    <row r="73" spans="1:31" x14ac:dyDescent="0.25">
      <c r="A73" t="s">
        <v>101</v>
      </c>
      <c r="B73" t="s">
        <v>14</v>
      </c>
      <c r="C73" t="s">
        <v>15</v>
      </c>
      <c r="D73">
        <v>13.3</v>
      </c>
      <c r="E73">
        <v>2.6</v>
      </c>
      <c r="F73">
        <v>1.1000000000000001</v>
      </c>
      <c r="G73">
        <v>2.2999999999999998</v>
      </c>
      <c r="H73">
        <v>0.6</v>
      </c>
      <c r="I73">
        <v>0.7</v>
      </c>
      <c r="J73">
        <v>0.1</v>
      </c>
      <c r="K73">
        <v>0.3</v>
      </c>
      <c r="L73">
        <v>3.4</v>
      </c>
      <c r="M73">
        <v>0.8</v>
      </c>
      <c r="N73">
        <v>0.4</v>
      </c>
      <c r="O73">
        <v>0.4</v>
      </c>
      <c r="P73">
        <v>0.6</v>
      </c>
      <c r="Q73">
        <v>1.8</v>
      </c>
      <c r="R73">
        <v>9.4</v>
      </c>
      <c r="S73" s="1">
        <v>3000</v>
      </c>
      <c r="T73">
        <v>3.13</v>
      </c>
      <c r="U73">
        <f>G73+D73+L73+E73+F73</f>
        <v>22.700000000000003</v>
      </c>
      <c r="V73">
        <f>G73+L73</f>
        <v>5.6999999999999993</v>
      </c>
      <c r="W73">
        <f>G73+L73+E73+F73</f>
        <v>9.3999999999999986</v>
      </c>
      <c r="X73">
        <f>G73+L73+E73</f>
        <v>8.2999999999999989</v>
      </c>
      <c r="Y73">
        <f>G73+L73+E73</f>
        <v>8.2999999999999989</v>
      </c>
      <c r="Z73">
        <f>L73+N73+E73</f>
        <v>6.4</v>
      </c>
      <c r="AA73">
        <f>G73+L73+N73+E73</f>
        <v>8.6999999999999993</v>
      </c>
      <c r="AB73">
        <f>I73+L73+N73+F73+E73</f>
        <v>8.1999999999999993</v>
      </c>
      <c r="AC73">
        <f>G73+K73+L73+N73+F73+E73</f>
        <v>10.1</v>
      </c>
      <c r="AD73">
        <f>G73+L73+N73+F73+J73+E73</f>
        <v>9.8999999999999986</v>
      </c>
      <c r="AE73">
        <f>G73+K73+L73+N73+F73+J73+E73</f>
        <v>10.199999999999999</v>
      </c>
    </row>
    <row r="74" spans="1:31" x14ac:dyDescent="0.25">
      <c r="A74" t="s">
        <v>84</v>
      </c>
      <c r="B74" t="s">
        <v>28</v>
      </c>
      <c r="C74" t="s">
        <v>29</v>
      </c>
      <c r="D74">
        <v>18.5</v>
      </c>
      <c r="E74">
        <v>7</v>
      </c>
      <c r="F74">
        <v>2.6</v>
      </c>
      <c r="G74">
        <v>6.1</v>
      </c>
      <c r="H74">
        <v>1</v>
      </c>
      <c r="I74">
        <v>1.3</v>
      </c>
      <c r="J74">
        <v>1</v>
      </c>
      <c r="K74">
        <v>3.4</v>
      </c>
      <c r="L74">
        <v>2.4</v>
      </c>
      <c r="M74">
        <v>1.3</v>
      </c>
      <c r="N74">
        <v>0.8</v>
      </c>
      <c r="O74">
        <v>0.4</v>
      </c>
      <c r="P74">
        <v>1</v>
      </c>
      <c r="Q74">
        <v>1.2</v>
      </c>
      <c r="R74">
        <v>14.35</v>
      </c>
      <c r="S74" s="1">
        <v>3400</v>
      </c>
      <c r="T74">
        <v>4.22</v>
      </c>
      <c r="U74">
        <f>G74+D74+L74+E74+F74</f>
        <v>36.6</v>
      </c>
      <c r="V74">
        <f>G74+L74</f>
        <v>8.5</v>
      </c>
      <c r="W74">
        <f>G74+L74+E74+F74</f>
        <v>18.100000000000001</v>
      </c>
      <c r="X74">
        <f>G74+L74+E74</f>
        <v>15.5</v>
      </c>
      <c r="Y74">
        <f>G74+L74+E74</f>
        <v>15.5</v>
      </c>
      <c r="Z74">
        <f>L74+N74+E74</f>
        <v>10.199999999999999</v>
      </c>
      <c r="AA74">
        <f>G74+L74+N74+E74</f>
        <v>16.3</v>
      </c>
      <c r="AB74">
        <f>I74+L74+N74+F74+E74</f>
        <v>14.1</v>
      </c>
      <c r="AC74">
        <f>G74+K74+L74+N74+F74+E74</f>
        <v>22.3</v>
      </c>
      <c r="AD74">
        <f>G74+L74+N74+F74+J74+E74</f>
        <v>19.899999999999999</v>
      </c>
      <c r="AE74">
        <f>G74+K74+L74+N74+F74+J74+E74</f>
        <v>23.3</v>
      </c>
    </row>
    <row r="75" spans="1:31" x14ac:dyDescent="0.25">
      <c r="A75" t="s">
        <v>56</v>
      </c>
      <c r="B75" t="s">
        <v>20</v>
      </c>
      <c r="C75" t="s">
        <v>21</v>
      </c>
      <c r="D75">
        <v>26.2</v>
      </c>
      <c r="E75">
        <v>12.4</v>
      </c>
      <c r="F75">
        <v>4.9000000000000004</v>
      </c>
      <c r="G75">
        <v>10.6</v>
      </c>
      <c r="H75">
        <v>2.2999999999999998</v>
      </c>
      <c r="I75">
        <v>2.9</v>
      </c>
      <c r="J75">
        <v>1.1000000000000001</v>
      </c>
      <c r="K75">
        <v>3.6</v>
      </c>
      <c r="L75">
        <v>6.4</v>
      </c>
      <c r="M75">
        <v>1.5</v>
      </c>
      <c r="N75">
        <v>0.9</v>
      </c>
      <c r="O75">
        <v>0.6</v>
      </c>
      <c r="P75">
        <v>1.7</v>
      </c>
      <c r="Q75">
        <v>2.8</v>
      </c>
      <c r="R75">
        <v>25.35</v>
      </c>
      <c r="S75" s="1">
        <v>5200</v>
      </c>
      <c r="T75">
        <v>4.88</v>
      </c>
      <c r="U75">
        <f>G75+D75+L75+E75+F75</f>
        <v>60.499999999999993</v>
      </c>
      <c r="V75">
        <f>G75+L75</f>
        <v>17</v>
      </c>
      <c r="W75">
        <f>G75+L75+E75+F75</f>
        <v>34.299999999999997</v>
      </c>
      <c r="X75">
        <f>G75+L75+E75</f>
        <v>29.4</v>
      </c>
      <c r="Y75">
        <f>G75+L75+E75</f>
        <v>29.4</v>
      </c>
      <c r="Z75">
        <f>L75+N75+E75</f>
        <v>19.700000000000003</v>
      </c>
      <c r="AA75">
        <f>G75+L75+N75+E75</f>
        <v>30.299999999999997</v>
      </c>
      <c r="AB75">
        <f>I75+L75+N75+F75+E75</f>
        <v>27.5</v>
      </c>
      <c r="AC75">
        <f>G75+K75+L75+N75+F75+E75</f>
        <v>38.799999999999997</v>
      </c>
      <c r="AD75">
        <f>G75+L75+N75+F75+J75+E75</f>
        <v>36.299999999999997</v>
      </c>
      <c r="AE75">
        <f>G75+K75+L75+N75+F75+J75+E75</f>
        <v>39.9</v>
      </c>
    </row>
    <row r="76" spans="1:31" x14ac:dyDescent="0.25">
      <c r="A76" t="s">
        <v>52</v>
      </c>
      <c r="B76" t="s">
        <v>16</v>
      </c>
      <c r="C76" t="s">
        <v>17</v>
      </c>
      <c r="D76">
        <v>31.7</v>
      </c>
      <c r="E76">
        <v>15.1</v>
      </c>
      <c r="F76">
        <v>5.6</v>
      </c>
      <c r="G76">
        <v>11.2</v>
      </c>
      <c r="H76">
        <v>1.9</v>
      </c>
      <c r="I76">
        <v>3.3</v>
      </c>
      <c r="J76">
        <v>1.6</v>
      </c>
      <c r="K76">
        <v>3.6</v>
      </c>
      <c r="L76">
        <v>6.1</v>
      </c>
      <c r="M76">
        <v>1.9</v>
      </c>
      <c r="N76">
        <v>0.9</v>
      </c>
      <c r="O76">
        <v>0.4</v>
      </c>
      <c r="P76">
        <v>1.7</v>
      </c>
      <c r="Q76">
        <v>2.5</v>
      </c>
      <c r="R76">
        <v>28.13</v>
      </c>
      <c r="S76" s="1">
        <v>5300</v>
      </c>
      <c r="T76">
        <v>5.31</v>
      </c>
      <c r="U76">
        <f>G76+D76+L76+E76+F76</f>
        <v>69.699999999999989</v>
      </c>
      <c r="V76">
        <f>G76+L76</f>
        <v>17.299999999999997</v>
      </c>
      <c r="W76">
        <f>G76+L76+E76+F76</f>
        <v>38</v>
      </c>
      <c r="X76">
        <f>G76+L76+E76</f>
        <v>32.4</v>
      </c>
      <c r="Y76">
        <f>G76+L76+E76</f>
        <v>32.4</v>
      </c>
      <c r="Z76">
        <f>L76+N76+E76</f>
        <v>22.1</v>
      </c>
      <c r="AA76">
        <f>G76+L76+N76+E76</f>
        <v>33.299999999999997</v>
      </c>
      <c r="AB76">
        <f>I76+L76+N76+F76+E76</f>
        <v>31</v>
      </c>
      <c r="AC76">
        <f>G76+K76+L76+N76+F76+E76</f>
        <v>42.5</v>
      </c>
      <c r="AD76">
        <f>G76+L76+N76+F76+J76+E76</f>
        <v>40.5</v>
      </c>
      <c r="AE76">
        <f>G76+K76+L76+N76+F76+J76+E76</f>
        <v>44.1</v>
      </c>
    </row>
    <row r="77" spans="1:31" x14ac:dyDescent="0.25">
      <c r="A77" t="s">
        <v>122</v>
      </c>
      <c r="B77" t="s">
        <v>18</v>
      </c>
      <c r="C77" t="s">
        <v>19</v>
      </c>
      <c r="D77">
        <v>2.6</v>
      </c>
      <c r="E77">
        <v>0.5</v>
      </c>
      <c r="F77">
        <v>0.2</v>
      </c>
      <c r="G77">
        <v>0.7</v>
      </c>
      <c r="H77">
        <v>0</v>
      </c>
      <c r="I77">
        <v>0.1</v>
      </c>
      <c r="J77">
        <v>0.1</v>
      </c>
      <c r="K77">
        <v>0.4</v>
      </c>
      <c r="L77">
        <v>0.3</v>
      </c>
      <c r="M77">
        <v>0.3</v>
      </c>
      <c r="N77">
        <v>0.1</v>
      </c>
      <c r="O77">
        <v>0</v>
      </c>
      <c r="P77">
        <v>0.2</v>
      </c>
      <c r="Q77">
        <v>0.2</v>
      </c>
      <c r="R77">
        <v>1.48</v>
      </c>
      <c r="S77" s="1">
        <v>3000</v>
      </c>
      <c r="T77">
        <v>0.49</v>
      </c>
      <c r="U77">
        <f>G77+D77+L77+E77+F77</f>
        <v>4.3</v>
      </c>
      <c r="V77">
        <f>G77+L77</f>
        <v>1</v>
      </c>
      <c r="W77">
        <f>G77+L77+E77+F77</f>
        <v>1.7</v>
      </c>
      <c r="X77">
        <f>G77+L77+E77</f>
        <v>1.5</v>
      </c>
      <c r="Y77">
        <f>G77+L77+E77</f>
        <v>1.5</v>
      </c>
      <c r="Z77">
        <f>L77+N77+E77</f>
        <v>0.9</v>
      </c>
      <c r="AA77">
        <f>G77+L77+N77+E77</f>
        <v>1.6</v>
      </c>
      <c r="AB77">
        <f>I77+L77+N77+F77+E77</f>
        <v>1.2</v>
      </c>
      <c r="AC77">
        <f>G77+K77+L77+N77+F77+E77</f>
        <v>2.2000000000000002</v>
      </c>
      <c r="AD77">
        <f>G77+L77+N77+F77+J77+E77</f>
        <v>1.9000000000000001</v>
      </c>
      <c r="AE77">
        <f>G77+K77+L77+N77+F77+J77+E77</f>
        <v>2.3000000000000003</v>
      </c>
    </row>
    <row r="78" spans="1:31" x14ac:dyDescent="0.25">
      <c r="A78" t="s">
        <v>39</v>
      </c>
      <c r="B78" t="s">
        <v>20</v>
      </c>
      <c r="C78" t="s">
        <v>21</v>
      </c>
      <c r="D78">
        <v>30.3</v>
      </c>
      <c r="E78">
        <v>15.5</v>
      </c>
      <c r="F78">
        <v>6</v>
      </c>
      <c r="G78">
        <v>13.3</v>
      </c>
      <c r="H78">
        <v>3.3</v>
      </c>
      <c r="I78">
        <v>4.5</v>
      </c>
      <c r="J78">
        <v>0</v>
      </c>
      <c r="K78">
        <v>0.4</v>
      </c>
      <c r="L78">
        <v>9.3000000000000007</v>
      </c>
      <c r="M78">
        <v>2</v>
      </c>
      <c r="N78">
        <v>0.6</v>
      </c>
      <c r="O78">
        <v>1.7</v>
      </c>
      <c r="P78">
        <v>1.5</v>
      </c>
      <c r="Q78">
        <v>2.6</v>
      </c>
      <c r="R78">
        <v>33.979999999999997</v>
      </c>
      <c r="S78" s="1">
        <v>7700</v>
      </c>
      <c r="T78">
        <v>4.41</v>
      </c>
      <c r="U78">
        <f>G78+D78+L78+E78+F78</f>
        <v>74.400000000000006</v>
      </c>
      <c r="V78">
        <f>G78+L78</f>
        <v>22.6</v>
      </c>
      <c r="W78">
        <f>G78+L78+E78+F78</f>
        <v>44.1</v>
      </c>
      <c r="X78">
        <f>G78+L78+E78</f>
        <v>38.1</v>
      </c>
      <c r="Y78">
        <f>G78+L78+E78</f>
        <v>38.1</v>
      </c>
      <c r="Z78">
        <f>L78+N78+E78</f>
        <v>25.4</v>
      </c>
      <c r="AA78">
        <f>G78+L78+N78+E78</f>
        <v>38.700000000000003</v>
      </c>
      <c r="AB78">
        <f>I78+L78+N78+F78+E78</f>
        <v>35.9</v>
      </c>
      <c r="AC78">
        <f>G78+K78+L78+N78+F78+E78</f>
        <v>45.1</v>
      </c>
      <c r="AD78">
        <f>G78+L78+N78+F78+J78+E78</f>
        <v>44.7</v>
      </c>
      <c r="AE78">
        <f>G78+K78+L78+N78+F78+J78+E78</f>
        <v>45.1</v>
      </c>
    </row>
    <row r="79" spans="1:31" x14ac:dyDescent="0.25">
      <c r="A79" t="s">
        <v>36</v>
      </c>
      <c r="B79" t="s">
        <v>24</v>
      </c>
      <c r="C79" t="s">
        <v>25</v>
      </c>
      <c r="D79">
        <v>32.700000000000003</v>
      </c>
      <c r="E79">
        <v>17</v>
      </c>
      <c r="F79">
        <v>6.4</v>
      </c>
      <c r="G79">
        <v>13.4</v>
      </c>
      <c r="H79">
        <v>3.6</v>
      </c>
      <c r="I79">
        <v>4.5999999999999996</v>
      </c>
      <c r="J79">
        <v>1</v>
      </c>
      <c r="K79">
        <v>2.6</v>
      </c>
      <c r="L79">
        <v>8.8000000000000007</v>
      </c>
      <c r="M79">
        <v>3.1</v>
      </c>
      <c r="N79">
        <v>1.6</v>
      </c>
      <c r="O79">
        <v>1.2</v>
      </c>
      <c r="P79">
        <v>2.1</v>
      </c>
      <c r="Q79">
        <v>2.7</v>
      </c>
      <c r="R79">
        <v>37.700000000000003</v>
      </c>
      <c r="S79" s="1">
        <v>8300</v>
      </c>
      <c r="T79">
        <v>4.54</v>
      </c>
      <c r="U79">
        <f>G79+D79+L79+E79+F79</f>
        <v>78.300000000000011</v>
      </c>
      <c r="V79">
        <f>G79+L79</f>
        <v>22.200000000000003</v>
      </c>
      <c r="W79">
        <f>G79+L79+E79+F79</f>
        <v>45.6</v>
      </c>
      <c r="X79">
        <f>G79+L79+E79</f>
        <v>39.200000000000003</v>
      </c>
      <c r="Y79">
        <f>G79+L79+E79</f>
        <v>39.200000000000003</v>
      </c>
      <c r="Z79">
        <f>L79+N79+E79</f>
        <v>27.4</v>
      </c>
      <c r="AA79">
        <f>G79+L79+N79+E79</f>
        <v>40.800000000000004</v>
      </c>
      <c r="AB79">
        <f>I79+L79+N79+F79+E79</f>
        <v>38.4</v>
      </c>
      <c r="AC79">
        <f>G79+K79+L79+N79+F79+E79</f>
        <v>49.800000000000004</v>
      </c>
      <c r="AD79">
        <f>G79+L79+N79+F79+J79+E79</f>
        <v>48.2</v>
      </c>
      <c r="AE79">
        <f>G79+K79+L79+N79+F79+J79+E79</f>
        <v>50.800000000000004</v>
      </c>
    </row>
    <row r="80" spans="1:31" x14ac:dyDescent="0.25">
      <c r="A80" t="s">
        <v>107</v>
      </c>
      <c r="B80" t="s">
        <v>18</v>
      </c>
      <c r="C80" t="s">
        <v>19</v>
      </c>
      <c r="D80">
        <v>9.1</v>
      </c>
      <c r="E80">
        <v>2.9</v>
      </c>
      <c r="F80">
        <v>1.1000000000000001</v>
      </c>
      <c r="G80">
        <v>2.6</v>
      </c>
      <c r="H80">
        <v>0.5</v>
      </c>
      <c r="I80">
        <v>0.6</v>
      </c>
      <c r="J80">
        <v>0.4</v>
      </c>
      <c r="K80">
        <v>1.3</v>
      </c>
      <c r="L80">
        <v>1.6</v>
      </c>
      <c r="M80">
        <v>0.5</v>
      </c>
      <c r="N80">
        <v>0.3</v>
      </c>
      <c r="O80">
        <v>0.1</v>
      </c>
      <c r="P80">
        <v>0.4</v>
      </c>
      <c r="Q80">
        <v>0.8</v>
      </c>
      <c r="R80">
        <v>6.45</v>
      </c>
      <c r="S80" s="1">
        <v>3300</v>
      </c>
      <c r="T80">
        <v>1.95</v>
      </c>
      <c r="U80">
        <f>G80+D80+L80+E80+F80</f>
        <v>17.3</v>
      </c>
      <c r="V80">
        <f>G80+L80</f>
        <v>4.2</v>
      </c>
      <c r="W80">
        <f>G80+L80+E80+F80</f>
        <v>8.1999999999999993</v>
      </c>
      <c r="X80">
        <f>G80+L80+E80</f>
        <v>7.1</v>
      </c>
      <c r="Y80">
        <f>G80+L80+E80</f>
        <v>7.1</v>
      </c>
      <c r="Z80">
        <f>L80+N80+E80</f>
        <v>4.8</v>
      </c>
      <c r="AA80">
        <f>G80+L80+N80+E80</f>
        <v>7.4</v>
      </c>
      <c r="AB80">
        <f>I80+L80+N80+F80+E80</f>
        <v>6.5</v>
      </c>
      <c r="AC80">
        <f>G80+K80+L80+N80+F80+E80</f>
        <v>9.8000000000000007</v>
      </c>
      <c r="AD80">
        <f>G80+L80+N80+F80+J80+E80</f>
        <v>8.9</v>
      </c>
      <c r="AE80">
        <f>G80+K80+L80+N80+F80+J80+E80</f>
        <v>10.200000000000001</v>
      </c>
    </row>
    <row r="81" spans="1:31" x14ac:dyDescent="0.25">
      <c r="A81" t="s">
        <v>113</v>
      </c>
      <c r="B81" t="s">
        <v>28</v>
      </c>
      <c r="C81" t="s">
        <v>29</v>
      </c>
      <c r="D81">
        <v>3.6</v>
      </c>
      <c r="E81">
        <v>1</v>
      </c>
      <c r="F81">
        <v>0.3</v>
      </c>
      <c r="G81">
        <v>1</v>
      </c>
      <c r="H81">
        <v>0</v>
      </c>
      <c r="I81">
        <v>0.3</v>
      </c>
      <c r="J81">
        <v>0.1</v>
      </c>
      <c r="K81">
        <v>0.3</v>
      </c>
      <c r="L81">
        <v>0.5</v>
      </c>
      <c r="M81">
        <v>0.7</v>
      </c>
      <c r="N81">
        <v>0.2</v>
      </c>
      <c r="O81">
        <v>0</v>
      </c>
      <c r="P81">
        <v>0.3</v>
      </c>
      <c r="Q81">
        <v>0.4</v>
      </c>
      <c r="R81">
        <v>2.98</v>
      </c>
      <c r="S81" s="1">
        <v>0</v>
      </c>
      <c r="T81">
        <v>0</v>
      </c>
      <c r="U81">
        <f>G81+D81+L81+E81+F81</f>
        <v>6.3999999999999995</v>
      </c>
      <c r="V81">
        <f>G81+L81</f>
        <v>1.5</v>
      </c>
      <c r="W81">
        <f>G81+L81+E81+F81</f>
        <v>2.8</v>
      </c>
      <c r="X81">
        <f>G81+L81+E81</f>
        <v>2.5</v>
      </c>
      <c r="Y81">
        <f>G81+L81+E81</f>
        <v>2.5</v>
      </c>
      <c r="Z81">
        <f>L81+N81+E81</f>
        <v>1.7</v>
      </c>
      <c r="AA81">
        <f>G81+L81+N81+E81</f>
        <v>2.7</v>
      </c>
      <c r="AB81">
        <f>I81+L81+N81+F81+E81</f>
        <v>2.2999999999999998</v>
      </c>
      <c r="AC81">
        <f>G81+K81+L81+N81+F81+E81</f>
        <v>3.3</v>
      </c>
      <c r="AD81">
        <f>G81+L81+N81+F81+J81+E81</f>
        <v>3.1</v>
      </c>
      <c r="AE81">
        <f>G81+K81+L81+N81+F81+J81+E81</f>
        <v>3.4</v>
      </c>
    </row>
    <row r="82" spans="1:31" x14ac:dyDescent="0.25">
      <c r="A82" t="s">
        <v>119</v>
      </c>
      <c r="B82" t="s">
        <v>16</v>
      </c>
      <c r="C82" t="s">
        <v>17</v>
      </c>
      <c r="D82">
        <v>2</v>
      </c>
      <c r="E82">
        <v>0.6</v>
      </c>
      <c r="F82">
        <v>0.2</v>
      </c>
      <c r="G82">
        <v>0.5</v>
      </c>
      <c r="H82">
        <v>0</v>
      </c>
      <c r="I82">
        <v>0.1</v>
      </c>
      <c r="J82">
        <v>0</v>
      </c>
      <c r="K82">
        <v>0.1</v>
      </c>
      <c r="L82">
        <v>0.5</v>
      </c>
      <c r="M82">
        <v>0.1</v>
      </c>
      <c r="N82">
        <v>0.1</v>
      </c>
      <c r="O82">
        <v>0</v>
      </c>
      <c r="P82">
        <v>0.1</v>
      </c>
      <c r="Q82">
        <v>0.3</v>
      </c>
      <c r="R82">
        <v>1.53</v>
      </c>
      <c r="S82" s="1">
        <v>3000</v>
      </c>
      <c r="T82">
        <v>0.51</v>
      </c>
      <c r="U82">
        <f>G82+D82+L82+E82+F82</f>
        <v>3.8000000000000003</v>
      </c>
      <c r="V82">
        <f>G82+L82</f>
        <v>1</v>
      </c>
      <c r="W82">
        <f>G82+L82+E82+F82</f>
        <v>1.8</v>
      </c>
      <c r="X82">
        <f>G82+L82+E82</f>
        <v>1.6</v>
      </c>
      <c r="Y82">
        <f>G82+L82+E82</f>
        <v>1.6</v>
      </c>
      <c r="Z82">
        <f>L82+N82+E82</f>
        <v>1.2</v>
      </c>
      <c r="AA82">
        <f>G82+L82+N82+E82</f>
        <v>1.7000000000000002</v>
      </c>
      <c r="AB82">
        <f>I82+L82+N82+F82+E82</f>
        <v>1.5</v>
      </c>
      <c r="AC82">
        <f>G82+K82+L82+N82+F82+E82</f>
        <v>2</v>
      </c>
      <c r="AD82">
        <f>G82+L82+N82+F82+J82+E82</f>
        <v>1.9</v>
      </c>
      <c r="AE82">
        <f>G82+K82+L82+N82+F82+J82+E82</f>
        <v>2</v>
      </c>
    </row>
    <row r="83" spans="1:31" x14ac:dyDescent="0.25">
      <c r="A83" t="s">
        <v>41</v>
      </c>
      <c r="B83" t="s">
        <v>16</v>
      </c>
      <c r="C83" t="s">
        <v>17</v>
      </c>
      <c r="D83">
        <v>34.6</v>
      </c>
      <c r="E83">
        <v>12</v>
      </c>
      <c r="F83">
        <v>4.7</v>
      </c>
      <c r="G83">
        <v>10.8</v>
      </c>
      <c r="H83">
        <v>1.5</v>
      </c>
      <c r="I83">
        <v>3.1</v>
      </c>
      <c r="J83">
        <v>0.8</v>
      </c>
      <c r="K83">
        <v>2.2999999999999998</v>
      </c>
      <c r="L83">
        <v>4.7</v>
      </c>
      <c r="M83">
        <v>8.5</v>
      </c>
      <c r="N83">
        <v>1.8</v>
      </c>
      <c r="O83">
        <v>0.3</v>
      </c>
      <c r="P83">
        <v>3.2</v>
      </c>
      <c r="Q83">
        <v>2.4</v>
      </c>
      <c r="R83">
        <v>33.630000000000003</v>
      </c>
      <c r="S83" s="1">
        <v>8500</v>
      </c>
      <c r="T83">
        <v>3.96</v>
      </c>
      <c r="U83">
        <f>G83+D83+L83+E83+F83</f>
        <v>66.800000000000011</v>
      </c>
      <c r="V83">
        <f>G83+L83</f>
        <v>15.5</v>
      </c>
      <c r="W83">
        <f>G83+L83+E83+F83</f>
        <v>32.200000000000003</v>
      </c>
      <c r="X83">
        <f>G83+L83+E83</f>
        <v>27.5</v>
      </c>
      <c r="Y83">
        <f>G83+L83+E83</f>
        <v>27.5</v>
      </c>
      <c r="Z83">
        <f>L83+N83+E83</f>
        <v>18.5</v>
      </c>
      <c r="AA83">
        <f>G83+L83+N83+E83</f>
        <v>29.3</v>
      </c>
      <c r="AB83">
        <f>I83+L83+N83+F83+E83</f>
        <v>26.3</v>
      </c>
      <c r="AC83">
        <f>G83+K83+L83+N83+F83+E83</f>
        <v>36.299999999999997</v>
      </c>
      <c r="AD83">
        <f>G83+L83+N83+F83+J83+E83</f>
        <v>34.799999999999997</v>
      </c>
      <c r="AE83">
        <f>G83+K83+L83+N83+F83+J83+E83</f>
        <v>37.1</v>
      </c>
    </row>
    <row r="84" spans="1:31" x14ac:dyDescent="0.25">
      <c r="A84" t="s">
        <v>104</v>
      </c>
      <c r="B84" t="s">
        <v>28</v>
      </c>
      <c r="C84" t="s">
        <v>29</v>
      </c>
      <c r="D84">
        <v>9.6999999999999993</v>
      </c>
      <c r="E84">
        <v>3.4</v>
      </c>
      <c r="F84">
        <v>1.2</v>
      </c>
      <c r="G84">
        <v>3</v>
      </c>
      <c r="H84">
        <v>0.5</v>
      </c>
      <c r="I84">
        <v>0.9</v>
      </c>
      <c r="J84">
        <v>0.2</v>
      </c>
      <c r="K84">
        <v>0.6</v>
      </c>
      <c r="L84">
        <v>2.2000000000000002</v>
      </c>
      <c r="M84">
        <v>0.5</v>
      </c>
      <c r="N84">
        <v>0.2</v>
      </c>
      <c r="O84">
        <v>0.5</v>
      </c>
      <c r="P84">
        <v>0.5</v>
      </c>
      <c r="Q84">
        <v>1.1000000000000001</v>
      </c>
      <c r="R84">
        <v>8.15</v>
      </c>
      <c r="S84" s="1">
        <v>3000</v>
      </c>
      <c r="T84">
        <v>2.72</v>
      </c>
      <c r="U84">
        <f>G84+D84+L84+E84+F84</f>
        <v>19.499999999999996</v>
      </c>
      <c r="V84">
        <f>G84+L84</f>
        <v>5.2</v>
      </c>
      <c r="W84">
        <f>G84+L84+E84+F84</f>
        <v>9.7999999999999989</v>
      </c>
      <c r="X84">
        <f>G84+L84+E84</f>
        <v>8.6</v>
      </c>
      <c r="Y84">
        <f>G84+L84+E84</f>
        <v>8.6</v>
      </c>
      <c r="Z84">
        <f>L84+N84+E84</f>
        <v>5.8000000000000007</v>
      </c>
      <c r="AA84">
        <f>G84+L84+N84+E84</f>
        <v>8.8000000000000007</v>
      </c>
      <c r="AB84">
        <f>I84+L84+N84+F84+E84</f>
        <v>7.9</v>
      </c>
      <c r="AC84">
        <f>G84+K84+L84+N84+F84+E84</f>
        <v>10.600000000000001</v>
      </c>
      <c r="AD84">
        <f>G84+L84+N84+F84+J84+E84</f>
        <v>10.200000000000001</v>
      </c>
      <c r="AE84">
        <f>G84+K84+L84+N84+F84+J84+E84</f>
        <v>10.8</v>
      </c>
    </row>
    <row r="85" spans="1:31" x14ac:dyDescent="0.25">
      <c r="A85" t="s">
        <v>46</v>
      </c>
      <c r="B85" t="s">
        <v>28</v>
      </c>
      <c r="C85" t="s">
        <v>29</v>
      </c>
      <c r="D85">
        <v>32.299999999999997</v>
      </c>
      <c r="E85">
        <v>16.3</v>
      </c>
      <c r="F85">
        <v>5.5</v>
      </c>
      <c r="G85">
        <v>12.4</v>
      </c>
      <c r="H85">
        <v>3.8</v>
      </c>
      <c r="I85">
        <v>4.9000000000000004</v>
      </c>
      <c r="J85">
        <v>2</v>
      </c>
      <c r="K85">
        <v>5.8</v>
      </c>
      <c r="L85">
        <v>5.4</v>
      </c>
      <c r="M85">
        <v>2.6</v>
      </c>
      <c r="N85">
        <v>1.9</v>
      </c>
      <c r="O85">
        <v>0.8</v>
      </c>
      <c r="P85">
        <v>2.7</v>
      </c>
      <c r="Q85">
        <v>3.1</v>
      </c>
      <c r="R85">
        <v>32</v>
      </c>
      <c r="S85" s="1">
        <v>7200</v>
      </c>
      <c r="T85">
        <v>4.4400000000000004</v>
      </c>
      <c r="U85">
        <f>G85+D85+L85+E85+F85</f>
        <v>71.899999999999991</v>
      </c>
      <c r="V85">
        <f>G85+L85</f>
        <v>17.8</v>
      </c>
      <c r="W85">
        <f>G85+L85+E85+F85</f>
        <v>39.6</v>
      </c>
      <c r="X85">
        <f>G85+L85+E85</f>
        <v>34.1</v>
      </c>
      <c r="Y85">
        <f>G85+L85+E85</f>
        <v>34.1</v>
      </c>
      <c r="Z85">
        <f>L85+N85+E85</f>
        <v>23.6</v>
      </c>
      <c r="AA85">
        <f>G85+L85+N85+E85</f>
        <v>36</v>
      </c>
      <c r="AB85">
        <f>I85+L85+N85+F85+E85</f>
        <v>34</v>
      </c>
      <c r="AC85">
        <f>G85+K85+L85+N85+F85+E85</f>
        <v>47.3</v>
      </c>
      <c r="AD85">
        <f>G85+L85+N85+F85+J85+E85</f>
        <v>43.5</v>
      </c>
      <c r="AE85">
        <f>G85+K85+L85+N85+F85+J85+E85</f>
        <v>49.3</v>
      </c>
    </row>
    <row r="86" spans="1:31" x14ac:dyDescent="0.25">
      <c r="A86" t="s">
        <v>70</v>
      </c>
      <c r="B86" t="s">
        <v>26</v>
      </c>
      <c r="C86" t="s">
        <v>27</v>
      </c>
      <c r="D86">
        <v>20.9</v>
      </c>
      <c r="E86">
        <v>6.8</v>
      </c>
      <c r="F86">
        <v>2.8</v>
      </c>
      <c r="G86">
        <v>5.6</v>
      </c>
      <c r="H86">
        <v>1.8</v>
      </c>
      <c r="I86">
        <v>2.1</v>
      </c>
      <c r="J86">
        <v>0</v>
      </c>
      <c r="K86">
        <v>0</v>
      </c>
      <c r="L86">
        <v>6.3</v>
      </c>
      <c r="M86">
        <v>1</v>
      </c>
      <c r="N86">
        <v>0.4</v>
      </c>
      <c r="O86">
        <v>1.1000000000000001</v>
      </c>
      <c r="P86">
        <v>1.1000000000000001</v>
      </c>
      <c r="Q86">
        <v>2.4</v>
      </c>
      <c r="R86">
        <v>18.63</v>
      </c>
      <c r="S86" s="1">
        <v>3800</v>
      </c>
      <c r="T86">
        <v>4.9000000000000004</v>
      </c>
      <c r="U86">
        <f>G86+D86+L86+E86+F86</f>
        <v>42.399999999999991</v>
      </c>
      <c r="V86">
        <f>G86+L86</f>
        <v>11.899999999999999</v>
      </c>
      <c r="W86">
        <f>G86+L86+E86+F86</f>
        <v>21.5</v>
      </c>
      <c r="X86">
        <f>G86+L86+E86</f>
        <v>18.7</v>
      </c>
      <c r="Y86">
        <f>G86+L86+E86</f>
        <v>18.7</v>
      </c>
      <c r="Z86">
        <f>L86+N86+E86</f>
        <v>13.5</v>
      </c>
      <c r="AA86">
        <f>G86+L86+N86+E86</f>
        <v>19.099999999999998</v>
      </c>
      <c r="AB86">
        <f>I86+L86+N86+F86+E86</f>
        <v>18.400000000000002</v>
      </c>
      <c r="AC86">
        <f>G86+K86+L86+N86+F86+E86</f>
        <v>21.9</v>
      </c>
      <c r="AD86">
        <f>G86+L86+N86+F86+J86+E86</f>
        <v>21.9</v>
      </c>
      <c r="AE86">
        <f>G86+K86+L86+N86+F86+J86+E86</f>
        <v>21.9</v>
      </c>
    </row>
    <row r="87" spans="1:31" x14ac:dyDescent="0.25">
      <c r="A87" t="s">
        <v>138</v>
      </c>
      <c r="B87" t="s">
        <v>22</v>
      </c>
      <c r="C87" t="s">
        <v>23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4600</v>
      </c>
      <c r="T87">
        <v>0</v>
      </c>
      <c r="U87">
        <f>G87+D87+L87+E87+F87</f>
        <v>0</v>
      </c>
      <c r="V87">
        <f>G87+L87</f>
        <v>0</v>
      </c>
      <c r="W87">
        <f>G87+L87+E87+F87</f>
        <v>0</v>
      </c>
      <c r="X87">
        <f>G87+L87+E87</f>
        <v>0</v>
      </c>
      <c r="Y87">
        <f>G87+L87+E87</f>
        <v>0</v>
      </c>
      <c r="Z87">
        <f>L87+N87+E87</f>
        <v>0</v>
      </c>
      <c r="AA87">
        <f>G87+L87+N87+E87</f>
        <v>0</v>
      </c>
      <c r="AB87">
        <f>I87+L87+N87+F87+E87</f>
        <v>0</v>
      </c>
      <c r="AC87">
        <f>G87+K87+L87+N87+F87+E87</f>
        <v>0</v>
      </c>
      <c r="AD87">
        <f>G87+L87+N87+F87+J87+E87</f>
        <v>0</v>
      </c>
      <c r="AE87">
        <f>G87+K87+L87+N87+F87+J87+E87</f>
        <v>0</v>
      </c>
    </row>
    <row r="88" spans="1:31" x14ac:dyDescent="0.25">
      <c r="A88" t="s">
        <v>38</v>
      </c>
      <c r="B88" t="s">
        <v>16</v>
      </c>
      <c r="C88" t="s">
        <v>17</v>
      </c>
      <c r="D88">
        <v>36</v>
      </c>
      <c r="E88">
        <v>20.399999999999999</v>
      </c>
      <c r="F88">
        <v>7.9</v>
      </c>
      <c r="G88">
        <v>16.2</v>
      </c>
      <c r="H88">
        <v>3.9</v>
      </c>
      <c r="I88">
        <v>4.5999999999999996</v>
      </c>
      <c r="J88">
        <v>1.1000000000000001</v>
      </c>
      <c r="K88">
        <v>3.2</v>
      </c>
      <c r="L88">
        <v>6.8</v>
      </c>
      <c r="M88">
        <v>3.1</v>
      </c>
      <c r="N88">
        <v>0.9</v>
      </c>
      <c r="O88">
        <v>0.3</v>
      </c>
      <c r="P88">
        <v>2.2000000000000002</v>
      </c>
      <c r="Q88">
        <v>2.9</v>
      </c>
      <c r="R88">
        <v>35.4</v>
      </c>
      <c r="S88" s="1">
        <v>7000</v>
      </c>
      <c r="T88">
        <v>5.0599999999999996</v>
      </c>
      <c r="U88">
        <f>G88+D88+L88+E88+F88</f>
        <v>87.300000000000011</v>
      </c>
      <c r="V88">
        <f>G88+L88</f>
        <v>23</v>
      </c>
      <c r="W88">
        <f>G88+L88+E88+F88</f>
        <v>51.3</v>
      </c>
      <c r="X88">
        <f>G88+L88+E88</f>
        <v>43.4</v>
      </c>
      <c r="Y88">
        <f>G88+L88+E88</f>
        <v>43.4</v>
      </c>
      <c r="Z88">
        <f>L88+N88+E88</f>
        <v>28.099999999999998</v>
      </c>
      <c r="AA88">
        <f>G88+L88+N88+E88</f>
        <v>44.3</v>
      </c>
      <c r="AB88">
        <f>I88+L88+N88+F88+E88</f>
        <v>40.599999999999994</v>
      </c>
      <c r="AC88">
        <f>G88+K88+L88+N88+F88+E88</f>
        <v>55.4</v>
      </c>
      <c r="AD88">
        <f>G88+L88+N88+F88+J88+E88</f>
        <v>53.3</v>
      </c>
      <c r="AE88">
        <f>G88+K88+L88+N88+F88+J88+E88</f>
        <v>56.5</v>
      </c>
    </row>
    <row r="89" spans="1:31" x14ac:dyDescent="0.25">
      <c r="A89" t="s">
        <v>30</v>
      </c>
      <c r="B89" t="s">
        <v>14</v>
      </c>
      <c r="C89" t="s">
        <v>15</v>
      </c>
      <c r="D89">
        <v>35.799999999999997</v>
      </c>
      <c r="E89">
        <v>24.4</v>
      </c>
      <c r="F89">
        <v>8.5</v>
      </c>
      <c r="G89">
        <v>19.399999999999999</v>
      </c>
      <c r="H89">
        <v>5.8</v>
      </c>
      <c r="I89">
        <v>6.9</v>
      </c>
      <c r="J89">
        <v>1.5</v>
      </c>
      <c r="K89">
        <v>4.5999999999999996</v>
      </c>
      <c r="L89">
        <v>5.8</v>
      </c>
      <c r="M89">
        <v>8.1</v>
      </c>
      <c r="N89">
        <v>1.9</v>
      </c>
      <c r="O89">
        <v>0.4</v>
      </c>
      <c r="P89">
        <v>3.9</v>
      </c>
      <c r="Q89">
        <v>2.6</v>
      </c>
      <c r="R89">
        <v>47.2</v>
      </c>
      <c r="S89" s="1">
        <v>10400</v>
      </c>
      <c r="T89">
        <v>4.54</v>
      </c>
      <c r="U89">
        <f>G89+D89+L89+E89+F89</f>
        <v>93.899999999999991</v>
      </c>
      <c r="V89">
        <f>G89+L89</f>
        <v>25.2</v>
      </c>
      <c r="W89">
        <f>G89+L89+E89+F89</f>
        <v>58.099999999999994</v>
      </c>
      <c r="X89">
        <f>G89+L89+E89</f>
        <v>49.599999999999994</v>
      </c>
      <c r="Y89">
        <f>G89+L89+E89</f>
        <v>49.599999999999994</v>
      </c>
      <c r="Z89">
        <f>L89+N89+E89</f>
        <v>32.099999999999994</v>
      </c>
      <c r="AA89">
        <f>G89+L89+N89+E89</f>
        <v>51.5</v>
      </c>
      <c r="AB89">
        <f>I89+L89+N89+F89+E89</f>
        <v>47.5</v>
      </c>
      <c r="AC89">
        <f>G89+K89+L89+N89+F89+E89</f>
        <v>64.599999999999994</v>
      </c>
      <c r="AD89">
        <f>G89+L89+N89+F89+J89+E89</f>
        <v>61.499999999999993</v>
      </c>
      <c r="AE89">
        <f>G89+K89+L89+N89+F89+J89+E89</f>
        <v>66.099999999999994</v>
      </c>
    </row>
    <row r="90" spans="1:31" x14ac:dyDescent="0.25">
      <c r="A90" t="s">
        <v>109</v>
      </c>
      <c r="B90" t="s">
        <v>26</v>
      </c>
      <c r="C90" t="s">
        <v>27</v>
      </c>
      <c r="D90">
        <v>7.1</v>
      </c>
      <c r="E90">
        <v>2.2000000000000002</v>
      </c>
      <c r="F90">
        <v>0.8</v>
      </c>
      <c r="G90">
        <v>2.1</v>
      </c>
      <c r="H90">
        <v>0.2</v>
      </c>
      <c r="I90">
        <v>0.5</v>
      </c>
      <c r="J90">
        <v>0.2</v>
      </c>
      <c r="K90">
        <v>0.9</v>
      </c>
      <c r="L90">
        <v>1</v>
      </c>
      <c r="M90">
        <v>0.5</v>
      </c>
      <c r="N90">
        <v>0.3</v>
      </c>
      <c r="O90">
        <v>0.1</v>
      </c>
      <c r="P90">
        <v>0.4</v>
      </c>
      <c r="Q90">
        <v>0.6</v>
      </c>
      <c r="R90">
        <v>4.9000000000000004</v>
      </c>
      <c r="S90" s="1">
        <v>3000</v>
      </c>
      <c r="T90">
        <v>1.63</v>
      </c>
      <c r="U90">
        <f>G90+D90+L90+E90+F90</f>
        <v>13.2</v>
      </c>
      <c r="V90">
        <f>G90+L90</f>
        <v>3.1</v>
      </c>
      <c r="W90">
        <f>G90+L90+E90+F90</f>
        <v>6.1000000000000005</v>
      </c>
      <c r="X90">
        <f>G90+L90+E90</f>
        <v>5.3000000000000007</v>
      </c>
      <c r="Y90">
        <f>G90+L90+E90</f>
        <v>5.3000000000000007</v>
      </c>
      <c r="Z90">
        <f>L90+N90+E90</f>
        <v>3.5</v>
      </c>
      <c r="AA90">
        <f>G90+L90+N90+E90</f>
        <v>5.6</v>
      </c>
      <c r="AB90">
        <f>I90+L90+N90+F90+E90</f>
        <v>4.8000000000000007</v>
      </c>
      <c r="AC90">
        <f>G90+K90+L90+N90+F90+E90</f>
        <v>7.3</v>
      </c>
      <c r="AD90">
        <f>G90+L90+N90+F90+J90+E90</f>
        <v>6.6000000000000005</v>
      </c>
      <c r="AE90">
        <f>G90+K90+L90+N90+F90+J90+E90</f>
        <v>7.5</v>
      </c>
    </row>
    <row r="91" spans="1:31" x14ac:dyDescent="0.25">
      <c r="A91" t="s">
        <v>55</v>
      </c>
      <c r="B91" t="s">
        <v>14</v>
      </c>
      <c r="C91" t="s">
        <v>15</v>
      </c>
      <c r="D91">
        <v>30.8</v>
      </c>
      <c r="E91">
        <v>11.3</v>
      </c>
      <c r="F91">
        <v>4.7</v>
      </c>
      <c r="G91">
        <v>10.199999999999999</v>
      </c>
      <c r="H91">
        <v>1.2</v>
      </c>
      <c r="I91">
        <v>1.7</v>
      </c>
      <c r="J91">
        <v>0.6</v>
      </c>
      <c r="K91">
        <v>1.6</v>
      </c>
      <c r="L91">
        <v>7.3</v>
      </c>
      <c r="M91">
        <v>1</v>
      </c>
      <c r="N91">
        <v>0.4</v>
      </c>
      <c r="O91">
        <v>1.8</v>
      </c>
      <c r="P91">
        <v>1.3</v>
      </c>
      <c r="Q91">
        <v>3.4</v>
      </c>
      <c r="R91">
        <v>25.98</v>
      </c>
      <c r="S91" s="1">
        <v>6000</v>
      </c>
      <c r="T91">
        <v>4.33</v>
      </c>
      <c r="U91">
        <f>G91+D91+L91+E91+F91</f>
        <v>64.3</v>
      </c>
      <c r="V91">
        <f>G91+L91</f>
        <v>17.5</v>
      </c>
      <c r="W91">
        <f>G91+L91+E91+F91</f>
        <v>33.5</v>
      </c>
      <c r="X91">
        <f>G91+L91+E91</f>
        <v>28.8</v>
      </c>
      <c r="Y91">
        <f>G91+L91+E91</f>
        <v>28.8</v>
      </c>
      <c r="Z91">
        <f>L91+N91+E91</f>
        <v>19</v>
      </c>
      <c r="AA91">
        <f>G91+L91+N91+E91</f>
        <v>29.2</v>
      </c>
      <c r="AB91">
        <f>I91+L91+N91+F91+E91</f>
        <v>25.400000000000002</v>
      </c>
      <c r="AC91">
        <f>G91+K91+L91+N91+F91+E91</f>
        <v>35.5</v>
      </c>
      <c r="AD91">
        <f>G91+L91+N91+F91+J91+E91</f>
        <v>34.5</v>
      </c>
      <c r="AE91">
        <f>G91+K91+L91+N91+F91+J91+E91</f>
        <v>36.099999999999994</v>
      </c>
    </row>
    <row r="92" spans="1:31" x14ac:dyDescent="0.25">
      <c r="A92" t="s">
        <v>129</v>
      </c>
      <c r="B92" t="s">
        <v>22</v>
      </c>
      <c r="C92" t="s">
        <v>23</v>
      </c>
      <c r="D92">
        <v>0.1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3000</v>
      </c>
      <c r="T92">
        <v>0</v>
      </c>
      <c r="U92">
        <f>G92+D92+L92+E92+F92</f>
        <v>0.1</v>
      </c>
      <c r="V92">
        <f>G92+L92</f>
        <v>0</v>
      </c>
      <c r="W92">
        <f>G92+L92+E92+F92</f>
        <v>0</v>
      </c>
      <c r="X92">
        <f>G92+L92+E92</f>
        <v>0</v>
      </c>
      <c r="Y92">
        <f>G92+L92+E92</f>
        <v>0</v>
      </c>
      <c r="Z92">
        <f>L92+N92+E92</f>
        <v>0</v>
      </c>
      <c r="AA92">
        <f>G92+L92+N92+E92</f>
        <v>0</v>
      </c>
      <c r="AB92">
        <f>I92+L92+N92+F92+E92</f>
        <v>0</v>
      </c>
      <c r="AC92">
        <f>G92+K92+L92+N92+F92+E92</f>
        <v>0</v>
      </c>
      <c r="AD92">
        <f>G92+L92+N92+F92+J92+E92</f>
        <v>0</v>
      </c>
      <c r="AE92">
        <f>G92+K92+L92+N92+F92+J92+E92</f>
        <v>0</v>
      </c>
    </row>
    <row r="93" spans="1:31" x14ac:dyDescent="0.25">
      <c r="A93" t="s">
        <v>128</v>
      </c>
      <c r="B93" t="s">
        <v>16</v>
      </c>
      <c r="C93" t="s">
        <v>17</v>
      </c>
      <c r="D93">
        <v>0.1</v>
      </c>
      <c r="E93">
        <v>0.1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0.1</v>
      </c>
      <c r="S93" s="1">
        <v>3000</v>
      </c>
      <c r="T93">
        <v>0.03</v>
      </c>
      <c r="U93">
        <f>G93+D93+L93+E93+F93</f>
        <v>0.2</v>
      </c>
      <c r="V93">
        <f>G93+L93</f>
        <v>0</v>
      </c>
      <c r="W93">
        <f>G93+L93+E93+F93</f>
        <v>0.1</v>
      </c>
      <c r="X93">
        <f>G93+L93+E93</f>
        <v>0.1</v>
      </c>
      <c r="Y93">
        <f>G93+L93+E93</f>
        <v>0.1</v>
      </c>
      <c r="Z93">
        <f>L93+N93+E93</f>
        <v>0.1</v>
      </c>
      <c r="AA93">
        <f>G93+L93+N93+E93</f>
        <v>0.1</v>
      </c>
      <c r="AB93">
        <f>I93+L93+N93+F93+E93</f>
        <v>0.1</v>
      </c>
      <c r="AC93">
        <f>G93+K93+L93+N93+F93+E93</f>
        <v>0.1</v>
      </c>
      <c r="AD93">
        <f>G93+L93+N93+F93+J93+E93</f>
        <v>0.1</v>
      </c>
      <c r="AE93">
        <f>G93+K93+L93+N93+F93+J93+E93</f>
        <v>0.1</v>
      </c>
    </row>
    <row r="94" spans="1:31" x14ac:dyDescent="0.25">
      <c r="A94" t="s">
        <v>71</v>
      </c>
      <c r="B94" t="s">
        <v>22</v>
      </c>
      <c r="C94" t="s">
        <v>23</v>
      </c>
      <c r="D94">
        <v>21</v>
      </c>
      <c r="E94">
        <v>7.7</v>
      </c>
      <c r="F94">
        <v>3</v>
      </c>
      <c r="G94">
        <v>6.7</v>
      </c>
      <c r="H94">
        <v>0.8</v>
      </c>
      <c r="I94">
        <v>1.3</v>
      </c>
      <c r="J94">
        <v>0.8</v>
      </c>
      <c r="K94">
        <v>1.8</v>
      </c>
      <c r="L94">
        <v>2.7</v>
      </c>
      <c r="M94">
        <v>3.4</v>
      </c>
      <c r="N94">
        <v>1.3</v>
      </c>
      <c r="O94">
        <v>0.2</v>
      </c>
      <c r="P94">
        <v>1.4</v>
      </c>
      <c r="Q94">
        <v>1.7</v>
      </c>
      <c r="R94">
        <v>18.88</v>
      </c>
      <c r="S94" s="1">
        <v>4500</v>
      </c>
      <c r="T94">
        <v>4.2</v>
      </c>
      <c r="U94">
        <f>G94+D94+L94+E94+F94</f>
        <v>41.1</v>
      </c>
      <c r="V94">
        <f>G94+L94</f>
        <v>9.4</v>
      </c>
      <c r="W94">
        <f>G94+L94+E94+F94</f>
        <v>20.100000000000001</v>
      </c>
      <c r="X94">
        <f>G94+L94+E94</f>
        <v>17.100000000000001</v>
      </c>
      <c r="Y94">
        <f>G94+L94+E94</f>
        <v>17.100000000000001</v>
      </c>
      <c r="Z94">
        <f>L94+N94+E94</f>
        <v>11.7</v>
      </c>
      <c r="AA94">
        <f>G94+L94+N94+E94</f>
        <v>18.400000000000002</v>
      </c>
      <c r="AB94">
        <f>I94+L94+N94+F94+E94</f>
        <v>16</v>
      </c>
      <c r="AC94">
        <f>G94+K94+L94+N94+F94+E94</f>
        <v>23.2</v>
      </c>
      <c r="AD94">
        <f>G94+L94+N94+F94+J94+E94</f>
        <v>22.200000000000003</v>
      </c>
      <c r="AE94">
        <f>G94+K94+L94+N94+F94+J94+E94</f>
        <v>24</v>
      </c>
    </row>
    <row r="95" spans="1:31" x14ac:dyDescent="0.25">
      <c r="A95" t="s">
        <v>116</v>
      </c>
      <c r="B95" t="s">
        <v>24</v>
      </c>
      <c r="C95" t="s">
        <v>25</v>
      </c>
      <c r="D95">
        <v>2.2999999999999998</v>
      </c>
      <c r="E95">
        <v>0.9</v>
      </c>
      <c r="F95">
        <v>0.3</v>
      </c>
      <c r="G95">
        <v>0.8</v>
      </c>
      <c r="H95">
        <v>0</v>
      </c>
      <c r="I95">
        <v>0.2</v>
      </c>
      <c r="J95">
        <v>0.1</v>
      </c>
      <c r="K95">
        <v>0.2</v>
      </c>
      <c r="L95">
        <v>0.3</v>
      </c>
      <c r="M95">
        <v>0.4</v>
      </c>
      <c r="N95">
        <v>0.1</v>
      </c>
      <c r="O95">
        <v>0</v>
      </c>
      <c r="P95">
        <v>0.2</v>
      </c>
      <c r="Q95">
        <v>0.2</v>
      </c>
      <c r="R95">
        <v>2.0299999999999998</v>
      </c>
      <c r="S95" s="1">
        <v>3000</v>
      </c>
      <c r="T95">
        <v>0.68</v>
      </c>
      <c r="U95">
        <f>G95+D95+L95+E95+F95</f>
        <v>4.5999999999999996</v>
      </c>
      <c r="V95">
        <f>G95+L95</f>
        <v>1.1000000000000001</v>
      </c>
      <c r="W95">
        <f>G95+L95+E95+F95</f>
        <v>2.2999999999999998</v>
      </c>
      <c r="X95">
        <f>G95+L95+E95</f>
        <v>2</v>
      </c>
      <c r="Y95">
        <f>G95+L95+E95</f>
        <v>2</v>
      </c>
      <c r="Z95">
        <f>L95+N95+E95</f>
        <v>1.3</v>
      </c>
      <c r="AA95">
        <f>G95+L95+N95+E95</f>
        <v>2.1</v>
      </c>
      <c r="AB95">
        <f>I95+L95+N95+F95+E95</f>
        <v>1.7999999999999998</v>
      </c>
      <c r="AC95">
        <f>G95+K95+L95+N95+F95+E95</f>
        <v>2.6</v>
      </c>
      <c r="AD95">
        <f>G95+L95+N95+F95+J95+E95</f>
        <v>2.5000000000000004</v>
      </c>
      <c r="AE95">
        <f>G95+K95+L95+N95+F95+J95+E95</f>
        <v>2.7</v>
      </c>
    </row>
    <row r="96" spans="1:31" x14ac:dyDescent="0.25">
      <c r="A96" t="s">
        <v>139</v>
      </c>
      <c r="B96" t="s">
        <v>14</v>
      </c>
      <c r="C96" t="s">
        <v>15</v>
      </c>
      <c r="D96">
        <v>0.1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3000</v>
      </c>
      <c r="T96">
        <v>0</v>
      </c>
      <c r="U96">
        <f>G96+D96+L96+E96+F96</f>
        <v>0.1</v>
      </c>
      <c r="V96">
        <f>G96+L96</f>
        <v>0</v>
      </c>
      <c r="W96">
        <f>G96+L96+E96+F96</f>
        <v>0</v>
      </c>
      <c r="X96">
        <f>G96+L96+E96</f>
        <v>0</v>
      </c>
      <c r="Y96">
        <f>G96+L96+E96</f>
        <v>0</v>
      </c>
      <c r="Z96">
        <f>L96+N96+E96</f>
        <v>0</v>
      </c>
      <c r="AA96">
        <f>G96+L96+N96+E96</f>
        <v>0</v>
      </c>
      <c r="AB96">
        <f>I96+L96+N96+F96+E96</f>
        <v>0</v>
      </c>
      <c r="AC96">
        <f>G96+K96+L96+N96+F96+E96</f>
        <v>0</v>
      </c>
      <c r="AD96">
        <f>G96+L96+N96+F96+J96+E96</f>
        <v>0</v>
      </c>
      <c r="AE96">
        <f>G96+K96+L96+N96+F96+J96+E96</f>
        <v>0</v>
      </c>
    </row>
    <row r="97" spans="1:31" x14ac:dyDescent="0.25">
      <c r="A97" t="s">
        <v>80</v>
      </c>
      <c r="B97" t="s">
        <v>14</v>
      </c>
      <c r="C97" t="s">
        <v>15</v>
      </c>
      <c r="D97">
        <v>20.100000000000001</v>
      </c>
      <c r="E97">
        <v>5.5</v>
      </c>
      <c r="F97">
        <v>2.1</v>
      </c>
      <c r="G97">
        <v>4</v>
      </c>
      <c r="H97">
        <v>1.1000000000000001</v>
      </c>
      <c r="I97">
        <v>2.2999999999999998</v>
      </c>
      <c r="J97">
        <v>0</v>
      </c>
      <c r="K97">
        <v>0</v>
      </c>
      <c r="L97">
        <v>5.7</v>
      </c>
      <c r="M97">
        <v>0.8</v>
      </c>
      <c r="N97">
        <v>0.5</v>
      </c>
      <c r="O97">
        <v>1</v>
      </c>
      <c r="P97">
        <v>1</v>
      </c>
      <c r="Q97">
        <v>2.5</v>
      </c>
      <c r="R97">
        <v>16.329999999999998</v>
      </c>
      <c r="S97" s="1">
        <v>3900</v>
      </c>
      <c r="T97">
        <v>4.1900000000000004</v>
      </c>
      <c r="U97">
        <f>G97+D97+L97+E97+F97</f>
        <v>37.4</v>
      </c>
      <c r="V97">
        <f>G97+L97</f>
        <v>9.6999999999999993</v>
      </c>
      <c r="W97">
        <f>G97+L97+E97+F97</f>
        <v>17.3</v>
      </c>
      <c r="X97">
        <f>G97+L97+E97</f>
        <v>15.2</v>
      </c>
      <c r="Y97">
        <f>G97+L97+E97</f>
        <v>15.2</v>
      </c>
      <c r="Z97">
        <f>L97+N97+E97</f>
        <v>11.7</v>
      </c>
      <c r="AA97">
        <f>G97+L97+N97+E97</f>
        <v>15.7</v>
      </c>
      <c r="AB97">
        <f>I97+L97+N97+F97+E97</f>
        <v>16.100000000000001</v>
      </c>
      <c r="AC97">
        <f>G97+K97+L97+N97+F97+E97</f>
        <v>17.799999999999997</v>
      </c>
      <c r="AD97">
        <f>G97+L97+N97+F97+J97+E97</f>
        <v>17.799999999999997</v>
      </c>
      <c r="AE97">
        <f>G97+K97+L97+N97+F97+J97+E97</f>
        <v>17.799999999999997</v>
      </c>
    </row>
    <row r="98" spans="1:31" x14ac:dyDescent="0.25">
      <c r="A98" t="s">
        <v>82</v>
      </c>
      <c r="B98" t="s">
        <v>28</v>
      </c>
      <c r="C98" t="s">
        <v>29</v>
      </c>
      <c r="D98">
        <v>18.899999999999999</v>
      </c>
      <c r="E98">
        <v>6</v>
      </c>
      <c r="F98">
        <v>2.2999999999999998</v>
      </c>
      <c r="G98">
        <v>5.5</v>
      </c>
      <c r="H98">
        <v>0.4</v>
      </c>
      <c r="I98">
        <v>1</v>
      </c>
      <c r="J98">
        <v>0.5</v>
      </c>
      <c r="K98">
        <v>1.3</v>
      </c>
      <c r="L98">
        <v>2.2999999999999998</v>
      </c>
      <c r="M98">
        <v>3.1</v>
      </c>
      <c r="N98">
        <v>0.7</v>
      </c>
      <c r="O98">
        <v>0.2</v>
      </c>
      <c r="P98">
        <v>1.1000000000000001</v>
      </c>
      <c r="Q98">
        <v>1.4</v>
      </c>
      <c r="R98">
        <v>15.03</v>
      </c>
      <c r="S98" s="1">
        <v>4600</v>
      </c>
      <c r="T98">
        <v>3.27</v>
      </c>
      <c r="U98">
        <f>G98+D98+L98+E98+F98</f>
        <v>35</v>
      </c>
      <c r="V98">
        <f>G98+L98</f>
        <v>7.8</v>
      </c>
      <c r="W98">
        <f>G98+L98+E98+F98</f>
        <v>16.100000000000001</v>
      </c>
      <c r="X98">
        <f>G98+L98+E98</f>
        <v>13.8</v>
      </c>
      <c r="Y98">
        <f>G98+L98+E98</f>
        <v>13.8</v>
      </c>
      <c r="Z98">
        <f>L98+N98+E98</f>
        <v>9</v>
      </c>
      <c r="AA98">
        <f>G98+L98+N98+E98</f>
        <v>14.5</v>
      </c>
      <c r="AB98">
        <f>I98+L98+N98+F98+E98</f>
        <v>12.3</v>
      </c>
      <c r="AC98">
        <f>G98+K98+L98+N98+F98+E98</f>
        <v>18.099999999999998</v>
      </c>
      <c r="AD98">
        <f>G98+L98+N98+F98+J98+E98</f>
        <v>17.3</v>
      </c>
      <c r="AE98">
        <f>G98+K98+L98+N98+F98+J98+E98</f>
        <v>18.599999999999998</v>
      </c>
    </row>
    <row r="99" spans="1:31" x14ac:dyDescent="0.25">
      <c r="A99" t="s">
        <v>73</v>
      </c>
      <c r="B99" t="s">
        <v>20</v>
      </c>
      <c r="C99" t="s">
        <v>21</v>
      </c>
      <c r="D99">
        <v>21.4</v>
      </c>
      <c r="E99">
        <v>7.6</v>
      </c>
      <c r="F99">
        <v>3</v>
      </c>
      <c r="G99">
        <v>6.3</v>
      </c>
      <c r="H99">
        <v>1.3</v>
      </c>
      <c r="I99">
        <v>2.2000000000000002</v>
      </c>
      <c r="J99">
        <v>0.1</v>
      </c>
      <c r="K99">
        <v>0.2</v>
      </c>
      <c r="L99">
        <v>5.0999999999999996</v>
      </c>
      <c r="M99">
        <v>1</v>
      </c>
      <c r="N99">
        <v>0.5</v>
      </c>
      <c r="O99">
        <v>1</v>
      </c>
      <c r="P99">
        <v>0.9</v>
      </c>
      <c r="Q99">
        <v>2.7</v>
      </c>
      <c r="R99">
        <v>18.079999999999998</v>
      </c>
      <c r="S99" s="1">
        <v>4000</v>
      </c>
      <c r="T99">
        <v>4.5199999999999996</v>
      </c>
      <c r="U99">
        <f>G99+D99+L99+E99+F99</f>
        <v>43.4</v>
      </c>
      <c r="V99">
        <f>G99+L99</f>
        <v>11.399999999999999</v>
      </c>
      <c r="W99">
        <f>G99+L99+E99+F99</f>
        <v>22</v>
      </c>
      <c r="X99">
        <f>G99+L99+E99</f>
        <v>19</v>
      </c>
      <c r="Y99">
        <f>G99+L99+E99</f>
        <v>19</v>
      </c>
      <c r="Z99">
        <f>L99+N99+E99</f>
        <v>13.2</v>
      </c>
      <c r="AA99">
        <f>G99+L99+N99+E99</f>
        <v>19.5</v>
      </c>
      <c r="AB99">
        <f>I99+L99+N99+F99+E99</f>
        <v>18.399999999999999</v>
      </c>
      <c r="AC99">
        <f>G99+K99+L99+N99+F99+E99</f>
        <v>22.7</v>
      </c>
      <c r="AD99">
        <f>G99+L99+N99+F99+J99+E99</f>
        <v>22.599999999999998</v>
      </c>
      <c r="AE99">
        <f>G99+K99+L99+N99+F99+J99+E99</f>
        <v>22.799999999999997</v>
      </c>
    </row>
    <row r="100" spans="1:31" x14ac:dyDescent="0.25">
      <c r="A100" t="s">
        <v>59</v>
      </c>
      <c r="B100" t="s">
        <v>24</v>
      </c>
      <c r="C100" t="s">
        <v>25</v>
      </c>
      <c r="D100">
        <v>28.1</v>
      </c>
      <c r="E100">
        <v>8.5</v>
      </c>
      <c r="F100">
        <v>3.2</v>
      </c>
      <c r="G100">
        <v>6.9</v>
      </c>
      <c r="H100">
        <v>1.3</v>
      </c>
      <c r="I100">
        <v>2.1</v>
      </c>
      <c r="J100">
        <v>0.7</v>
      </c>
      <c r="K100">
        <v>2.2999999999999998</v>
      </c>
      <c r="L100">
        <v>5.7</v>
      </c>
      <c r="M100">
        <v>1.9</v>
      </c>
      <c r="N100">
        <v>1.5</v>
      </c>
      <c r="O100">
        <v>0.6</v>
      </c>
      <c r="P100">
        <v>1.3</v>
      </c>
      <c r="Q100">
        <v>2.7</v>
      </c>
      <c r="R100">
        <v>22.38</v>
      </c>
      <c r="S100" s="1">
        <v>4900</v>
      </c>
      <c r="T100">
        <v>4.57</v>
      </c>
      <c r="U100">
        <f>G100+D100+L100+E100+F100</f>
        <v>52.400000000000006</v>
      </c>
      <c r="V100">
        <f>G100+L100</f>
        <v>12.600000000000001</v>
      </c>
      <c r="W100">
        <f>G100+L100+E100+F100</f>
        <v>24.3</v>
      </c>
      <c r="X100">
        <f>G100+L100+E100</f>
        <v>21.1</v>
      </c>
      <c r="Y100">
        <f>G100+L100+E100</f>
        <v>21.1</v>
      </c>
      <c r="Z100">
        <f>L100+N100+E100</f>
        <v>15.7</v>
      </c>
      <c r="AA100">
        <f>G100+L100+N100+E100</f>
        <v>22.6</v>
      </c>
      <c r="AB100">
        <f>I100+L100+N100+F100+E100</f>
        <v>21</v>
      </c>
      <c r="AC100">
        <f>G100+K100+L100+N100+F100+E100</f>
        <v>28.099999999999998</v>
      </c>
      <c r="AD100">
        <f>G100+L100+N100+F100+J100+E100</f>
        <v>26.5</v>
      </c>
      <c r="AE100">
        <f>G100+K100+L100+N100+F100+J100+E100</f>
        <v>28.799999999999997</v>
      </c>
    </row>
    <row r="101" spans="1:31" x14ac:dyDescent="0.25">
      <c r="A101" t="s">
        <v>45</v>
      </c>
      <c r="B101" t="s">
        <v>22</v>
      </c>
      <c r="C101" t="s">
        <v>23</v>
      </c>
      <c r="D101">
        <v>33.299999999999997</v>
      </c>
      <c r="E101">
        <v>17.899999999999999</v>
      </c>
      <c r="F101">
        <v>7.2</v>
      </c>
      <c r="G101">
        <v>14.6</v>
      </c>
      <c r="H101">
        <v>1.9</v>
      </c>
      <c r="I101">
        <v>3.3</v>
      </c>
      <c r="J101">
        <v>0.5</v>
      </c>
      <c r="K101">
        <v>1.7</v>
      </c>
      <c r="L101">
        <v>6.6</v>
      </c>
      <c r="M101">
        <v>2</v>
      </c>
      <c r="N101">
        <v>1.6</v>
      </c>
      <c r="O101">
        <v>0.4</v>
      </c>
      <c r="P101">
        <v>1.9</v>
      </c>
      <c r="Q101">
        <v>2.4</v>
      </c>
      <c r="R101">
        <v>32.450000000000003</v>
      </c>
      <c r="S101" s="1">
        <v>7400</v>
      </c>
      <c r="T101">
        <v>4.3899999999999997</v>
      </c>
      <c r="U101">
        <f>G101+D101+L101+E101+F101</f>
        <v>79.600000000000009</v>
      </c>
      <c r="V101">
        <f>G101+L101</f>
        <v>21.2</v>
      </c>
      <c r="W101">
        <f>G101+L101+E101+F101</f>
        <v>46.3</v>
      </c>
      <c r="X101">
        <f>G101+L101+E101</f>
        <v>39.099999999999994</v>
      </c>
      <c r="Y101">
        <f>G101+L101+E101</f>
        <v>39.099999999999994</v>
      </c>
      <c r="Z101">
        <f>L101+N101+E101</f>
        <v>26.099999999999998</v>
      </c>
      <c r="AA101">
        <f>G101+L101+N101+E101</f>
        <v>40.700000000000003</v>
      </c>
      <c r="AB101">
        <f>I101+L101+N101+F101+E101</f>
        <v>36.599999999999994</v>
      </c>
      <c r="AC101">
        <f>G101+K101+L101+N101+F101+E101</f>
        <v>49.599999999999994</v>
      </c>
      <c r="AD101">
        <f>G101+L101+N101+F101+J101+E101</f>
        <v>48.4</v>
      </c>
      <c r="AE101">
        <f>G101+K101+L101+N101+F101+J101+E101</f>
        <v>50.1</v>
      </c>
    </row>
    <row r="102" spans="1:31" x14ac:dyDescent="0.25">
      <c r="A102" t="s">
        <v>95</v>
      </c>
      <c r="B102" t="s">
        <v>22</v>
      </c>
      <c r="C102" t="s">
        <v>23</v>
      </c>
      <c r="D102">
        <v>11.6</v>
      </c>
      <c r="E102">
        <v>4.0999999999999996</v>
      </c>
      <c r="F102">
        <v>1.7</v>
      </c>
      <c r="G102">
        <v>3.2</v>
      </c>
      <c r="H102">
        <v>0.4</v>
      </c>
      <c r="I102">
        <v>1.2</v>
      </c>
      <c r="J102">
        <v>0</v>
      </c>
      <c r="K102">
        <v>0</v>
      </c>
      <c r="L102">
        <v>3.6</v>
      </c>
      <c r="M102">
        <v>0.5</v>
      </c>
      <c r="N102">
        <v>0.4</v>
      </c>
      <c r="O102">
        <v>0.5</v>
      </c>
      <c r="P102">
        <v>0.8</v>
      </c>
      <c r="Q102">
        <v>1.6</v>
      </c>
      <c r="R102">
        <v>10.75</v>
      </c>
      <c r="S102" s="1">
        <v>3200</v>
      </c>
      <c r="T102">
        <v>3.36</v>
      </c>
      <c r="U102">
        <f>G102+D102+L102+E102+F102</f>
        <v>24.2</v>
      </c>
      <c r="V102">
        <f>G102+L102</f>
        <v>6.8000000000000007</v>
      </c>
      <c r="W102">
        <f>G102+L102+E102+F102</f>
        <v>12.6</v>
      </c>
      <c r="X102">
        <f>G102+L102+E102</f>
        <v>10.9</v>
      </c>
      <c r="Y102">
        <f>G102+L102+E102</f>
        <v>10.9</v>
      </c>
      <c r="Z102">
        <f>L102+N102+E102</f>
        <v>8.1</v>
      </c>
      <c r="AA102">
        <f>G102+L102+N102+E102</f>
        <v>11.3</v>
      </c>
      <c r="AB102">
        <f>I102+L102+N102+F102+E102</f>
        <v>11</v>
      </c>
      <c r="AC102">
        <f>G102+K102+L102+N102+F102+E102</f>
        <v>13</v>
      </c>
      <c r="AD102">
        <f>G102+L102+N102+F102+J102+E102</f>
        <v>13</v>
      </c>
      <c r="AE102">
        <f>G102+K102+L102+N102+F102+J102+E102</f>
        <v>13</v>
      </c>
    </row>
    <row r="103" spans="1:31" x14ac:dyDescent="0.25">
      <c r="A103" t="s">
        <v>93</v>
      </c>
      <c r="B103" t="s">
        <v>24</v>
      </c>
      <c r="C103" t="s">
        <v>25</v>
      </c>
      <c r="D103">
        <v>14.6</v>
      </c>
      <c r="E103">
        <v>5.4</v>
      </c>
      <c r="F103">
        <v>2</v>
      </c>
      <c r="G103">
        <v>4</v>
      </c>
      <c r="H103">
        <v>1.4</v>
      </c>
      <c r="I103">
        <v>1.9</v>
      </c>
      <c r="J103">
        <v>0</v>
      </c>
      <c r="K103">
        <v>0.2</v>
      </c>
      <c r="L103">
        <v>3.6</v>
      </c>
      <c r="M103">
        <v>0.6</v>
      </c>
      <c r="N103">
        <v>0.3</v>
      </c>
      <c r="O103">
        <v>0.4</v>
      </c>
      <c r="P103">
        <v>0.8</v>
      </c>
      <c r="Q103">
        <v>1.6</v>
      </c>
      <c r="R103">
        <v>11.8</v>
      </c>
      <c r="S103" s="1">
        <v>3000</v>
      </c>
      <c r="T103">
        <v>3.93</v>
      </c>
      <c r="U103">
        <f>G103+D103+L103+E103+F103</f>
        <v>29.6</v>
      </c>
      <c r="V103">
        <f>G103+L103</f>
        <v>7.6</v>
      </c>
      <c r="W103">
        <f>G103+L103+E103+F103</f>
        <v>15</v>
      </c>
      <c r="X103">
        <f>G103+L103+E103</f>
        <v>13</v>
      </c>
      <c r="Y103">
        <f>G103+L103+E103</f>
        <v>13</v>
      </c>
      <c r="Z103">
        <f>L103+N103+E103</f>
        <v>9.3000000000000007</v>
      </c>
      <c r="AA103">
        <f>G103+L103+N103+E103</f>
        <v>13.3</v>
      </c>
      <c r="AB103">
        <f>I103+L103+N103+F103+E103</f>
        <v>13.2</v>
      </c>
      <c r="AC103">
        <f>G103+K103+L103+N103+F103+E103</f>
        <v>15.500000000000002</v>
      </c>
      <c r="AD103">
        <f>G103+L103+N103+F103+J103+E103</f>
        <v>15.299999999999999</v>
      </c>
      <c r="AE103">
        <f>G103+K103+L103+N103+F103+J103+E103</f>
        <v>15.500000000000002</v>
      </c>
    </row>
    <row r="104" spans="1:31" x14ac:dyDescent="0.25">
      <c r="A104" t="s">
        <v>94</v>
      </c>
      <c r="B104" t="s">
        <v>20</v>
      </c>
      <c r="C104" t="s">
        <v>21</v>
      </c>
      <c r="D104">
        <v>19.100000000000001</v>
      </c>
      <c r="E104">
        <v>5.9</v>
      </c>
      <c r="F104">
        <v>2.1</v>
      </c>
      <c r="G104">
        <v>5</v>
      </c>
      <c r="H104">
        <v>0.6</v>
      </c>
      <c r="I104">
        <v>0.7</v>
      </c>
      <c r="J104">
        <v>1.3</v>
      </c>
      <c r="K104">
        <v>2.9</v>
      </c>
      <c r="L104">
        <v>2.5</v>
      </c>
      <c r="M104">
        <v>1.1000000000000001</v>
      </c>
      <c r="N104">
        <v>0.3</v>
      </c>
      <c r="O104">
        <v>0.1</v>
      </c>
      <c r="P104">
        <v>0.7</v>
      </c>
      <c r="Q104">
        <v>1.5</v>
      </c>
      <c r="R104">
        <v>11.78</v>
      </c>
      <c r="S104" s="1">
        <v>3200</v>
      </c>
      <c r="T104">
        <v>3.68</v>
      </c>
      <c r="U104">
        <f>G104+D104+L104+E104+F104</f>
        <v>34.6</v>
      </c>
      <c r="V104">
        <f>G104+L104</f>
        <v>7.5</v>
      </c>
      <c r="W104">
        <f>G104+L104+E104+F104</f>
        <v>15.5</v>
      </c>
      <c r="X104">
        <f>G104+L104+E104</f>
        <v>13.4</v>
      </c>
      <c r="Y104">
        <f>G104+L104+E104</f>
        <v>13.4</v>
      </c>
      <c r="Z104">
        <f>L104+N104+E104</f>
        <v>8.6999999999999993</v>
      </c>
      <c r="AA104">
        <f>G104+L104+N104+E104</f>
        <v>13.7</v>
      </c>
      <c r="AB104">
        <f>I104+L104+N104+F104+E104</f>
        <v>11.5</v>
      </c>
      <c r="AC104">
        <f>G104+K104+L104+N104+F104+E104</f>
        <v>18.700000000000003</v>
      </c>
      <c r="AD104">
        <f>G104+L104+N104+F104+J104+E104</f>
        <v>17.100000000000001</v>
      </c>
      <c r="AE104">
        <f>G104+K104+L104+N104+F104+J104+E104</f>
        <v>20</v>
      </c>
    </row>
    <row r="105" spans="1:31" x14ac:dyDescent="0.25">
      <c r="A105" t="s">
        <v>85</v>
      </c>
      <c r="B105" t="s">
        <v>28</v>
      </c>
      <c r="C105" t="s">
        <v>29</v>
      </c>
      <c r="D105">
        <v>15.8</v>
      </c>
      <c r="E105">
        <v>7.4</v>
      </c>
      <c r="F105">
        <v>2.5</v>
      </c>
      <c r="G105">
        <v>6.8</v>
      </c>
      <c r="H105">
        <v>1.1000000000000001</v>
      </c>
      <c r="I105">
        <v>2.2999999999999998</v>
      </c>
      <c r="J105">
        <v>0.7</v>
      </c>
      <c r="K105">
        <v>2</v>
      </c>
      <c r="L105">
        <v>1.4</v>
      </c>
      <c r="M105">
        <v>2.9</v>
      </c>
      <c r="N105">
        <v>0.6</v>
      </c>
      <c r="O105">
        <v>0.2</v>
      </c>
      <c r="P105">
        <v>1.8</v>
      </c>
      <c r="Q105">
        <v>1.4</v>
      </c>
      <c r="R105">
        <v>14.55</v>
      </c>
      <c r="S105" s="1">
        <v>3700</v>
      </c>
      <c r="T105">
        <v>3.93</v>
      </c>
      <c r="U105">
        <f>G105+D105+L105+E105+F105</f>
        <v>33.9</v>
      </c>
      <c r="V105">
        <f>G105+L105</f>
        <v>8.1999999999999993</v>
      </c>
      <c r="W105">
        <f>G105+L105+E105+F105</f>
        <v>18.100000000000001</v>
      </c>
      <c r="X105">
        <f>G105+L105+E105</f>
        <v>15.6</v>
      </c>
      <c r="Y105">
        <f>G105+L105+E105</f>
        <v>15.6</v>
      </c>
      <c r="Z105">
        <f>L105+N105+E105</f>
        <v>9.4</v>
      </c>
      <c r="AA105">
        <f>G105+L105+N105+E105</f>
        <v>16.2</v>
      </c>
      <c r="AB105">
        <f>I105+L105+N105+F105+E105</f>
        <v>14.2</v>
      </c>
      <c r="AC105">
        <f>G105+K105+L105+N105+F105+E105</f>
        <v>20.700000000000003</v>
      </c>
      <c r="AD105">
        <f>G105+L105+N105+F105+J105+E105</f>
        <v>19.399999999999999</v>
      </c>
      <c r="AE105">
        <f>G105+K105+L105+N105+F105+J105+E105</f>
        <v>21.4</v>
      </c>
    </row>
    <row r="106" spans="1:31" x14ac:dyDescent="0.25">
      <c r="A106" t="s">
        <v>105</v>
      </c>
      <c r="B106" t="s">
        <v>22</v>
      </c>
      <c r="C106" t="s">
        <v>23</v>
      </c>
      <c r="D106">
        <v>13.5</v>
      </c>
      <c r="E106">
        <v>4.0999999999999996</v>
      </c>
      <c r="F106">
        <v>1.5</v>
      </c>
      <c r="G106">
        <v>3.9</v>
      </c>
      <c r="H106">
        <v>0.3</v>
      </c>
      <c r="I106">
        <v>0.5</v>
      </c>
      <c r="J106">
        <v>0.6</v>
      </c>
      <c r="K106">
        <v>1.8</v>
      </c>
      <c r="L106">
        <v>1.5</v>
      </c>
      <c r="M106">
        <v>0.5</v>
      </c>
      <c r="N106">
        <v>0.4</v>
      </c>
      <c r="O106">
        <v>0.1</v>
      </c>
      <c r="P106">
        <v>0.4</v>
      </c>
      <c r="Q106">
        <v>1</v>
      </c>
      <c r="R106">
        <v>7.83</v>
      </c>
      <c r="S106" s="1">
        <v>3100</v>
      </c>
      <c r="T106">
        <v>2.5299999999999998</v>
      </c>
      <c r="U106">
        <f>G106+D106+L106+E106+F106</f>
        <v>24.5</v>
      </c>
      <c r="V106">
        <f>G106+L106</f>
        <v>5.4</v>
      </c>
      <c r="W106">
        <f>G106+L106+E106+F106</f>
        <v>11</v>
      </c>
      <c r="X106">
        <f>G106+L106+E106</f>
        <v>9.5</v>
      </c>
      <c r="Y106">
        <f>G106+L106+E106</f>
        <v>9.5</v>
      </c>
      <c r="Z106">
        <f>L106+N106+E106</f>
        <v>6</v>
      </c>
      <c r="AA106">
        <f>G106+L106+N106+E106</f>
        <v>9.9</v>
      </c>
      <c r="AB106">
        <f>I106+L106+N106+F106+E106</f>
        <v>8</v>
      </c>
      <c r="AC106">
        <f>G106+K106+L106+N106+F106+E106</f>
        <v>13.200000000000001</v>
      </c>
      <c r="AD106">
        <f>G106+L106+N106+F106+J106+E106</f>
        <v>12</v>
      </c>
      <c r="AE106">
        <f>G106+K106+L106+N106+F106+J106+E106</f>
        <v>13.8</v>
      </c>
    </row>
    <row r="107" spans="1:31" x14ac:dyDescent="0.25">
      <c r="A107" t="s">
        <v>91</v>
      </c>
      <c r="B107" t="s">
        <v>18</v>
      </c>
      <c r="C107" t="s">
        <v>19</v>
      </c>
      <c r="D107">
        <v>17.5</v>
      </c>
      <c r="E107">
        <v>5.9</v>
      </c>
      <c r="F107">
        <v>2.2000000000000002</v>
      </c>
      <c r="G107">
        <v>4.8</v>
      </c>
      <c r="H107">
        <v>0.4</v>
      </c>
      <c r="I107">
        <v>0.6</v>
      </c>
      <c r="J107">
        <v>1.2</v>
      </c>
      <c r="K107">
        <v>3</v>
      </c>
      <c r="L107">
        <v>2.8</v>
      </c>
      <c r="M107">
        <v>0.6</v>
      </c>
      <c r="N107">
        <v>0.6</v>
      </c>
      <c r="O107">
        <v>0.4</v>
      </c>
      <c r="P107">
        <v>0.5</v>
      </c>
      <c r="Q107">
        <v>1.9</v>
      </c>
      <c r="R107">
        <v>12.65</v>
      </c>
      <c r="S107" s="1">
        <v>3200</v>
      </c>
      <c r="T107">
        <v>3.95</v>
      </c>
      <c r="U107">
        <f>G107+D107+L107+E107+F107</f>
        <v>33.200000000000003</v>
      </c>
      <c r="V107">
        <f>G107+L107</f>
        <v>7.6</v>
      </c>
      <c r="W107">
        <f>G107+L107+E107+F107</f>
        <v>15.7</v>
      </c>
      <c r="X107">
        <f>G107+L107+E107</f>
        <v>13.5</v>
      </c>
      <c r="Y107">
        <f>G107+L107+E107</f>
        <v>13.5</v>
      </c>
      <c r="Z107">
        <f>L107+N107+E107</f>
        <v>9.3000000000000007</v>
      </c>
      <c r="AA107">
        <f>G107+L107+N107+E107</f>
        <v>14.1</v>
      </c>
      <c r="AB107">
        <f>I107+L107+N107+F107+E107</f>
        <v>12.100000000000001</v>
      </c>
      <c r="AC107">
        <f>G107+K107+L107+N107+F107+E107</f>
        <v>19.299999999999997</v>
      </c>
      <c r="AD107">
        <f>G107+L107+N107+F107+J107+E107</f>
        <v>17.5</v>
      </c>
      <c r="AE107">
        <f>G107+K107+L107+N107+F107+J107+E107</f>
        <v>20.5</v>
      </c>
    </row>
    <row r="108" spans="1:31" x14ac:dyDescent="0.25">
      <c r="A108" t="s">
        <v>134</v>
      </c>
      <c r="B108" t="s">
        <v>16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3300</v>
      </c>
      <c r="T108">
        <v>0</v>
      </c>
      <c r="U108">
        <f>G108+D108+L108+E108+F108</f>
        <v>0</v>
      </c>
      <c r="V108">
        <f>G108+L108</f>
        <v>0</v>
      </c>
      <c r="W108">
        <f>G108+L108+E108+F108</f>
        <v>0</v>
      </c>
      <c r="X108">
        <f>G108+L108+E108</f>
        <v>0</v>
      </c>
      <c r="Y108">
        <f>G108+L108+E108</f>
        <v>0</v>
      </c>
      <c r="Z108">
        <f>L108+N108+E108</f>
        <v>0</v>
      </c>
      <c r="AA108">
        <f>G108+L108+N108+E108</f>
        <v>0</v>
      </c>
      <c r="AB108">
        <f>I108+L108+N108+F108+E108</f>
        <v>0</v>
      </c>
      <c r="AC108">
        <f>G108+K108+L108+N108+F108+E108</f>
        <v>0</v>
      </c>
      <c r="AD108">
        <f>G108+L108+N108+F108+J108+E108</f>
        <v>0</v>
      </c>
      <c r="AE108">
        <f>G108+K108+L108+N108+F108+J108+E108</f>
        <v>0</v>
      </c>
    </row>
  </sheetData>
  <sortState ref="A2:AE10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54" workbookViewId="0">
      <selection activeCell="H2" sqref="H2:H292"/>
    </sheetView>
  </sheetViews>
  <sheetFormatPr defaultRowHeight="15" x14ac:dyDescent="0.25"/>
  <cols>
    <col min="1" max="1" width="25.42578125" customWidth="1"/>
    <col min="8" max="8" width="9.140625" style="3"/>
  </cols>
  <sheetData>
    <row r="1" spans="1:11" x14ac:dyDescent="0.25">
      <c r="A1" t="s">
        <v>0</v>
      </c>
      <c r="C1" t="s">
        <v>146</v>
      </c>
      <c r="D1" t="s">
        <v>147</v>
      </c>
      <c r="E1" t="s">
        <v>6</v>
      </c>
      <c r="F1" t="s">
        <v>148</v>
      </c>
      <c r="G1" t="s">
        <v>149</v>
      </c>
      <c r="H1" s="3" t="s">
        <v>3</v>
      </c>
      <c r="I1" t="s">
        <v>11</v>
      </c>
      <c r="J1" t="s">
        <v>12</v>
      </c>
      <c r="K1" t="s">
        <v>13</v>
      </c>
    </row>
    <row r="2" spans="1:11" x14ac:dyDescent="0.25">
      <c r="A2" t="s">
        <v>150</v>
      </c>
      <c r="B2" t="s">
        <v>151</v>
      </c>
      <c r="C2">
        <v>3.35</v>
      </c>
      <c r="D2">
        <v>0.43</v>
      </c>
      <c r="E2">
        <v>0.68</v>
      </c>
      <c r="F2">
        <v>0.1</v>
      </c>
      <c r="G2">
        <v>0.2</v>
      </c>
      <c r="H2" s="3">
        <v>0.8354166666666667</v>
      </c>
      <c r="I2">
        <v>4.33</v>
      </c>
      <c r="J2" s="1">
        <v>8800</v>
      </c>
      <c r="K2">
        <v>0.49</v>
      </c>
    </row>
    <row r="3" spans="1:11" x14ac:dyDescent="0.25">
      <c r="A3" t="s">
        <v>152</v>
      </c>
      <c r="B3" t="s">
        <v>153</v>
      </c>
      <c r="C3">
        <v>3.66</v>
      </c>
      <c r="D3">
        <v>0.44</v>
      </c>
      <c r="E3">
        <v>0.44</v>
      </c>
      <c r="F3">
        <v>0.09</v>
      </c>
      <c r="G3">
        <v>0.11</v>
      </c>
      <c r="H3" s="3">
        <v>0.80069444444444438</v>
      </c>
      <c r="I3">
        <v>4.03</v>
      </c>
      <c r="J3" s="1">
        <v>7700</v>
      </c>
      <c r="K3">
        <v>0.52</v>
      </c>
    </row>
    <row r="4" spans="1:11" x14ac:dyDescent="0.25">
      <c r="A4" t="s">
        <v>154</v>
      </c>
      <c r="B4" t="s">
        <v>155</v>
      </c>
      <c r="C4">
        <v>3.75</v>
      </c>
      <c r="D4">
        <v>0.46</v>
      </c>
      <c r="E4">
        <v>0.36</v>
      </c>
      <c r="F4">
        <v>0.13</v>
      </c>
      <c r="G4">
        <v>0.13</v>
      </c>
      <c r="H4" s="3">
        <v>0.82430555555555562</v>
      </c>
      <c r="I4">
        <v>3.99</v>
      </c>
      <c r="J4" s="1">
        <v>7600</v>
      </c>
      <c r="K4">
        <v>0.53</v>
      </c>
    </row>
    <row r="5" spans="1:11" x14ac:dyDescent="0.25">
      <c r="A5" t="s">
        <v>156</v>
      </c>
      <c r="B5" t="s">
        <v>157</v>
      </c>
      <c r="C5">
        <v>3.31</v>
      </c>
      <c r="D5">
        <v>0.3</v>
      </c>
      <c r="E5">
        <v>0.66</v>
      </c>
      <c r="F5">
        <v>0.11</v>
      </c>
      <c r="G5">
        <v>0.22</v>
      </c>
      <c r="H5" s="3">
        <v>0.8222222222222223</v>
      </c>
      <c r="I5">
        <v>3.9</v>
      </c>
      <c r="J5" s="1">
        <v>7100</v>
      </c>
      <c r="K5">
        <v>0.55000000000000004</v>
      </c>
    </row>
    <row r="6" spans="1:11" x14ac:dyDescent="0.25">
      <c r="A6" t="s">
        <v>158</v>
      </c>
      <c r="B6" t="s">
        <v>159</v>
      </c>
      <c r="C6">
        <v>2.8</v>
      </c>
      <c r="D6">
        <v>0.51</v>
      </c>
      <c r="E6">
        <v>0.43</v>
      </c>
      <c r="F6">
        <v>0.21</v>
      </c>
      <c r="G6">
        <v>0.15</v>
      </c>
      <c r="H6" s="3">
        <v>0.71597222222222223</v>
      </c>
      <c r="I6">
        <v>3.79</v>
      </c>
      <c r="J6" s="1">
        <v>5100</v>
      </c>
      <c r="K6">
        <v>0.74</v>
      </c>
    </row>
    <row r="7" spans="1:11" x14ac:dyDescent="0.25">
      <c r="A7" t="s">
        <v>160</v>
      </c>
      <c r="B7" t="s">
        <v>161</v>
      </c>
      <c r="C7">
        <v>3.24</v>
      </c>
      <c r="D7">
        <v>0.46</v>
      </c>
      <c r="E7">
        <v>0.34</v>
      </c>
      <c r="F7">
        <v>0.15</v>
      </c>
      <c r="G7">
        <v>0.11</v>
      </c>
      <c r="H7" s="3">
        <v>0.82638888888888884</v>
      </c>
      <c r="I7">
        <v>3.69</v>
      </c>
      <c r="J7" s="1">
        <v>9100</v>
      </c>
      <c r="K7">
        <v>0.41</v>
      </c>
    </row>
    <row r="8" spans="1:11" x14ac:dyDescent="0.25">
      <c r="A8" t="s">
        <v>162</v>
      </c>
      <c r="B8" t="s">
        <v>163</v>
      </c>
      <c r="C8">
        <v>2.5499999999999998</v>
      </c>
      <c r="D8">
        <v>0.44</v>
      </c>
      <c r="E8">
        <v>0.53</v>
      </c>
      <c r="F8">
        <v>0.11</v>
      </c>
      <c r="G8">
        <v>0.11</v>
      </c>
      <c r="H8" s="3">
        <v>0.82500000000000007</v>
      </c>
      <c r="I8">
        <v>3.68</v>
      </c>
      <c r="J8" s="1">
        <v>5700</v>
      </c>
      <c r="K8">
        <v>0.65</v>
      </c>
    </row>
    <row r="9" spans="1:11" x14ac:dyDescent="0.25">
      <c r="A9" t="s">
        <v>164</v>
      </c>
      <c r="B9" t="s">
        <v>165</v>
      </c>
      <c r="C9">
        <v>2.92</v>
      </c>
      <c r="D9">
        <v>0.42</v>
      </c>
      <c r="E9">
        <v>0.46</v>
      </c>
      <c r="F9">
        <v>0.15</v>
      </c>
      <c r="G9">
        <v>0.13</v>
      </c>
      <c r="H9" s="3">
        <v>0.74444444444444446</v>
      </c>
      <c r="I9">
        <v>3.64</v>
      </c>
      <c r="J9" s="1">
        <v>5200</v>
      </c>
      <c r="K9">
        <v>0.7</v>
      </c>
    </row>
    <row r="10" spans="1:11" x14ac:dyDescent="0.25">
      <c r="A10" t="s">
        <v>166</v>
      </c>
      <c r="B10" t="s">
        <v>167</v>
      </c>
      <c r="C10">
        <v>3.08</v>
      </c>
      <c r="D10">
        <v>0.34</v>
      </c>
      <c r="E10">
        <v>0.5</v>
      </c>
      <c r="F10">
        <v>0.12</v>
      </c>
      <c r="G10">
        <v>0.21</v>
      </c>
      <c r="H10" s="3">
        <v>0.8666666666666667</v>
      </c>
      <c r="I10">
        <v>3.58</v>
      </c>
      <c r="J10" s="1">
        <v>6800</v>
      </c>
      <c r="K10">
        <v>0.53</v>
      </c>
    </row>
    <row r="11" spans="1:11" x14ac:dyDescent="0.25">
      <c r="A11" t="s">
        <v>168</v>
      </c>
      <c r="B11" t="s">
        <v>169</v>
      </c>
      <c r="C11">
        <v>2.27</v>
      </c>
      <c r="D11">
        <v>0.33</v>
      </c>
      <c r="E11">
        <v>0.67</v>
      </c>
      <c r="F11">
        <v>0.05</v>
      </c>
      <c r="G11">
        <v>0.18</v>
      </c>
      <c r="H11" s="3">
        <v>0.85763888888888884</v>
      </c>
      <c r="I11">
        <v>3.47</v>
      </c>
      <c r="J11" s="1">
        <v>6300</v>
      </c>
      <c r="K11">
        <v>0.55000000000000004</v>
      </c>
    </row>
    <row r="12" spans="1:11" x14ac:dyDescent="0.25">
      <c r="A12" t="s">
        <v>170</v>
      </c>
      <c r="B12" t="s">
        <v>171</v>
      </c>
      <c r="C12">
        <v>3.37</v>
      </c>
      <c r="D12">
        <v>0.3</v>
      </c>
      <c r="E12">
        <v>0.42</v>
      </c>
      <c r="F12">
        <v>0.06</v>
      </c>
      <c r="G12">
        <v>0.12</v>
      </c>
      <c r="H12" s="3">
        <v>0.86041666666666661</v>
      </c>
      <c r="I12">
        <v>3.44</v>
      </c>
      <c r="J12" s="1">
        <v>5500</v>
      </c>
      <c r="K12">
        <v>0.63</v>
      </c>
    </row>
    <row r="13" spans="1:11" x14ac:dyDescent="0.25">
      <c r="A13" t="s">
        <v>172</v>
      </c>
      <c r="B13" t="s">
        <v>173</v>
      </c>
      <c r="C13">
        <v>3.13</v>
      </c>
      <c r="D13">
        <v>0.37</v>
      </c>
      <c r="E13">
        <v>0.36</v>
      </c>
      <c r="F13">
        <v>0.11</v>
      </c>
      <c r="G13">
        <v>0.14000000000000001</v>
      </c>
      <c r="H13" s="3">
        <v>0.77708333333333324</v>
      </c>
      <c r="I13">
        <v>3.41</v>
      </c>
      <c r="J13" s="1">
        <v>6200</v>
      </c>
      <c r="K13">
        <v>0.55000000000000004</v>
      </c>
    </row>
    <row r="14" spans="1:11" x14ac:dyDescent="0.25">
      <c r="A14" t="s">
        <v>174</v>
      </c>
      <c r="B14" t="s">
        <v>175</v>
      </c>
      <c r="C14">
        <v>2.17</v>
      </c>
      <c r="D14">
        <v>0.26</v>
      </c>
      <c r="E14">
        <v>0.75</v>
      </c>
      <c r="F14">
        <v>0.1</v>
      </c>
      <c r="G14">
        <v>0.23</v>
      </c>
      <c r="H14" s="3">
        <v>0.82638888888888884</v>
      </c>
      <c r="I14">
        <v>3.38</v>
      </c>
      <c r="J14" s="1">
        <v>5900</v>
      </c>
      <c r="K14">
        <v>0.56999999999999995</v>
      </c>
    </row>
    <row r="15" spans="1:11" x14ac:dyDescent="0.25">
      <c r="A15" t="s">
        <v>176</v>
      </c>
      <c r="B15" t="s">
        <v>177</v>
      </c>
      <c r="C15">
        <v>2.87</v>
      </c>
      <c r="D15">
        <v>0.36</v>
      </c>
      <c r="E15">
        <v>0.43</v>
      </c>
      <c r="F15">
        <v>0.12</v>
      </c>
      <c r="G15">
        <v>0.12</v>
      </c>
      <c r="H15" s="3">
        <v>0.81597222222222221</v>
      </c>
      <c r="I15">
        <v>3.38</v>
      </c>
      <c r="J15" s="1">
        <v>5800</v>
      </c>
      <c r="K15">
        <v>0.57999999999999996</v>
      </c>
    </row>
    <row r="16" spans="1:11" x14ac:dyDescent="0.25">
      <c r="A16" t="s">
        <v>178</v>
      </c>
      <c r="B16" t="s">
        <v>179</v>
      </c>
      <c r="C16">
        <v>2.73</v>
      </c>
      <c r="D16">
        <v>0.23</v>
      </c>
      <c r="E16">
        <v>0.64</v>
      </c>
      <c r="F16">
        <v>0.06</v>
      </c>
      <c r="G16">
        <v>0.27</v>
      </c>
      <c r="H16" s="3">
        <v>0.85902777777777783</v>
      </c>
      <c r="I16">
        <v>3.34</v>
      </c>
      <c r="J16" s="1">
        <v>5600</v>
      </c>
      <c r="K16">
        <v>0.6</v>
      </c>
    </row>
    <row r="17" spans="1:11" x14ac:dyDescent="0.25">
      <c r="A17" t="s">
        <v>180</v>
      </c>
      <c r="B17" t="s">
        <v>181</v>
      </c>
      <c r="C17">
        <v>2.69</v>
      </c>
      <c r="D17">
        <v>0.32</v>
      </c>
      <c r="E17">
        <v>0.51</v>
      </c>
      <c r="F17">
        <v>0.06</v>
      </c>
      <c r="G17">
        <v>0.18</v>
      </c>
      <c r="H17" s="3">
        <v>0.81874999999999998</v>
      </c>
      <c r="I17">
        <v>3.33</v>
      </c>
      <c r="J17" s="1">
        <v>5700</v>
      </c>
      <c r="K17">
        <v>0.57999999999999996</v>
      </c>
    </row>
    <row r="18" spans="1:11" x14ac:dyDescent="0.25">
      <c r="A18" t="s">
        <v>182</v>
      </c>
      <c r="B18" t="s">
        <v>183</v>
      </c>
      <c r="C18">
        <v>3.2</v>
      </c>
      <c r="D18">
        <v>0.28999999999999998</v>
      </c>
      <c r="E18">
        <v>0.43</v>
      </c>
      <c r="F18">
        <v>0.09</v>
      </c>
      <c r="G18">
        <v>0.16</v>
      </c>
      <c r="H18" s="3">
        <v>0.96388888888888891</v>
      </c>
      <c r="I18">
        <v>3.33</v>
      </c>
      <c r="J18" s="1">
        <v>6500</v>
      </c>
      <c r="K18">
        <v>0.51</v>
      </c>
    </row>
    <row r="19" spans="1:11" x14ac:dyDescent="0.25">
      <c r="A19" t="s">
        <v>184</v>
      </c>
      <c r="B19" t="s">
        <v>181</v>
      </c>
      <c r="C19">
        <v>2.17</v>
      </c>
      <c r="D19">
        <v>0.42</v>
      </c>
      <c r="E19">
        <v>0.47</v>
      </c>
      <c r="F19">
        <v>0.12</v>
      </c>
      <c r="G19">
        <v>0.24</v>
      </c>
      <c r="H19" s="3">
        <v>0.85416666666666663</v>
      </c>
      <c r="I19">
        <v>3.31</v>
      </c>
      <c r="J19" s="1">
        <v>5600</v>
      </c>
      <c r="K19">
        <v>0.59</v>
      </c>
    </row>
    <row r="20" spans="1:11" x14ac:dyDescent="0.25">
      <c r="A20" t="s">
        <v>185</v>
      </c>
      <c r="B20" t="s">
        <v>186</v>
      </c>
      <c r="C20">
        <v>2.89</v>
      </c>
      <c r="D20">
        <v>0.39</v>
      </c>
      <c r="E20">
        <v>0.3</v>
      </c>
      <c r="F20">
        <v>0.14000000000000001</v>
      </c>
      <c r="G20">
        <v>0.12</v>
      </c>
      <c r="H20" s="3">
        <v>0.79236111111111107</v>
      </c>
      <c r="I20">
        <v>3.23</v>
      </c>
      <c r="J20" s="1">
        <v>7200</v>
      </c>
      <c r="K20">
        <v>0.45</v>
      </c>
    </row>
    <row r="21" spans="1:11" x14ac:dyDescent="0.25">
      <c r="A21" t="s">
        <v>187</v>
      </c>
      <c r="B21" t="s">
        <v>188</v>
      </c>
      <c r="C21">
        <v>2.95</v>
      </c>
      <c r="D21">
        <v>0.21</v>
      </c>
      <c r="E21">
        <v>0.56000000000000005</v>
      </c>
      <c r="F21">
        <v>0.06</v>
      </c>
      <c r="G21">
        <v>0.28000000000000003</v>
      </c>
      <c r="H21" s="3">
        <v>1.0840277777777778</v>
      </c>
      <c r="I21">
        <v>3.23</v>
      </c>
      <c r="J21" s="1">
        <v>7400</v>
      </c>
      <c r="K21">
        <v>0.44</v>
      </c>
    </row>
    <row r="22" spans="1:11" x14ac:dyDescent="0.25">
      <c r="A22" t="s">
        <v>189</v>
      </c>
      <c r="B22" t="s">
        <v>177</v>
      </c>
      <c r="C22">
        <v>2.94</v>
      </c>
      <c r="D22">
        <v>0.32</v>
      </c>
      <c r="E22">
        <v>0.38</v>
      </c>
      <c r="F22">
        <v>0.13</v>
      </c>
      <c r="G22">
        <v>0.14000000000000001</v>
      </c>
      <c r="H22" s="3">
        <v>0.75277777777777777</v>
      </c>
      <c r="I22">
        <v>3.22</v>
      </c>
      <c r="J22" s="1">
        <v>4800</v>
      </c>
      <c r="K22">
        <v>0.67</v>
      </c>
    </row>
    <row r="23" spans="1:11" x14ac:dyDescent="0.25">
      <c r="A23" t="s">
        <v>190</v>
      </c>
      <c r="B23" t="s">
        <v>186</v>
      </c>
      <c r="C23">
        <v>2.84</v>
      </c>
      <c r="D23">
        <v>0.32</v>
      </c>
      <c r="E23">
        <v>0.41</v>
      </c>
      <c r="F23">
        <v>0.11</v>
      </c>
      <c r="G23">
        <v>0.2</v>
      </c>
      <c r="H23" s="3">
        <v>0.79722222222222217</v>
      </c>
      <c r="I23">
        <v>3.21</v>
      </c>
      <c r="J23" s="1">
        <v>5000</v>
      </c>
      <c r="K23">
        <v>0.64</v>
      </c>
    </row>
    <row r="24" spans="1:11" x14ac:dyDescent="0.25">
      <c r="A24" t="s">
        <v>191</v>
      </c>
      <c r="B24" t="s">
        <v>179</v>
      </c>
      <c r="C24">
        <v>2.63</v>
      </c>
      <c r="D24">
        <v>0.36</v>
      </c>
      <c r="E24">
        <v>0.4</v>
      </c>
      <c r="F24">
        <v>0.14000000000000001</v>
      </c>
      <c r="G24">
        <v>0.12</v>
      </c>
      <c r="H24" s="3">
        <v>0.75486111111111109</v>
      </c>
      <c r="I24">
        <v>3.2</v>
      </c>
      <c r="J24" s="1">
        <v>5300</v>
      </c>
      <c r="K24">
        <v>0.6</v>
      </c>
    </row>
    <row r="25" spans="1:11" x14ac:dyDescent="0.25">
      <c r="A25" t="s">
        <v>192</v>
      </c>
      <c r="B25" t="s">
        <v>165</v>
      </c>
      <c r="C25">
        <v>2.52</v>
      </c>
      <c r="D25">
        <v>0.3</v>
      </c>
      <c r="E25">
        <v>0.51</v>
      </c>
      <c r="F25">
        <v>0.09</v>
      </c>
      <c r="G25">
        <v>0.23</v>
      </c>
      <c r="H25" s="3">
        <v>0.8125</v>
      </c>
      <c r="I25">
        <v>3.18</v>
      </c>
      <c r="J25" s="1">
        <v>6300</v>
      </c>
      <c r="K25">
        <v>0.5</v>
      </c>
    </row>
    <row r="26" spans="1:11" x14ac:dyDescent="0.25">
      <c r="A26" t="s">
        <v>193</v>
      </c>
      <c r="B26" t="s">
        <v>194</v>
      </c>
      <c r="C26">
        <v>2.1</v>
      </c>
      <c r="D26">
        <v>0.25</v>
      </c>
      <c r="E26">
        <v>0.67</v>
      </c>
      <c r="F26">
        <v>7.0000000000000007E-2</v>
      </c>
      <c r="G26">
        <v>0.24</v>
      </c>
      <c r="H26" s="3">
        <v>0.84652777777777777</v>
      </c>
      <c r="I26">
        <v>3.17</v>
      </c>
      <c r="J26" s="1">
        <v>5400</v>
      </c>
      <c r="K26">
        <v>0.59</v>
      </c>
    </row>
    <row r="27" spans="1:11" x14ac:dyDescent="0.25">
      <c r="A27" t="s">
        <v>195</v>
      </c>
      <c r="B27" t="s">
        <v>151</v>
      </c>
      <c r="C27">
        <v>2.84</v>
      </c>
      <c r="D27">
        <v>0.25</v>
      </c>
      <c r="E27">
        <v>0.5</v>
      </c>
      <c r="F27">
        <v>0.11</v>
      </c>
      <c r="G27">
        <v>0.15</v>
      </c>
      <c r="H27" s="3">
        <v>0.77430555555555547</v>
      </c>
      <c r="I27">
        <v>3.17</v>
      </c>
      <c r="J27" s="1">
        <v>5100</v>
      </c>
      <c r="K27">
        <v>0.62</v>
      </c>
    </row>
    <row r="28" spans="1:11" x14ac:dyDescent="0.25">
      <c r="A28" t="s">
        <v>196</v>
      </c>
      <c r="B28" t="s">
        <v>175</v>
      </c>
      <c r="C28">
        <v>1.73</v>
      </c>
      <c r="D28">
        <v>0.28999999999999998</v>
      </c>
      <c r="E28">
        <v>0.7</v>
      </c>
      <c r="F28">
        <v>0.1</v>
      </c>
      <c r="G28">
        <v>0.32</v>
      </c>
      <c r="H28" s="3">
        <v>0.86805555555555547</v>
      </c>
      <c r="I28">
        <v>3.16</v>
      </c>
      <c r="J28" s="1">
        <v>6400</v>
      </c>
      <c r="K28">
        <v>0.49</v>
      </c>
    </row>
    <row r="29" spans="1:11" x14ac:dyDescent="0.25">
      <c r="A29" t="s">
        <v>197</v>
      </c>
      <c r="B29" t="s">
        <v>198</v>
      </c>
      <c r="C29">
        <v>2.48</v>
      </c>
      <c r="D29">
        <v>0.32</v>
      </c>
      <c r="E29">
        <v>0.48</v>
      </c>
      <c r="F29">
        <v>0.08</v>
      </c>
      <c r="G29">
        <v>0.1</v>
      </c>
      <c r="H29" s="3">
        <v>0.79861111111111116</v>
      </c>
      <c r="I29">
        <v>3.16</v>
      </c>
      <c r="J29" s="1">
        <v>5200</v>
      </c>
      <c r="K29">
        <v>0.61</v>
      </c>
    </row>
    <row r="30" spans="1:11" x14ac:dyDescent="0.25">
      <c r="A30" t="s">
        <v>199</v>
      </c>
      <c r="B30" t="s">
        <v>200</v>
      </c>
      <c r="C30">
        <v>2.39</v>
      </c>
      <c r="D30">
        <v>0.32</v>
      </c>
      <c r="E30">
        <v>0.49</v>
      </c>
      <c r="F30">
        <v>0.12</v>
      </c>
      <c r="G30">
        <v>0.23</v>
      </c>
      <c r="H30" s="3">
        <v>0.76666666666666661</v>
      </c>
      <c r="I30">
        <v>3.14</v>
      </c>
      <c r="J30" s="1">
        <v>5800</v>
      </c>
      <c r="K30">
        <v>0.54</v>
      </c>
    </row>
    <row r="31" spans="1:11" x14ac:dyDescent="0.25">
      <c r="A31" t="s">
        <v>201</v>
      </c>
      <c r="B31" t="s">
        <v>202</v>
      </c>
      <c r="C31">
        <v>2.42</v>
      </c>
      <c r="D31">
        <v>0.36</v>
      </c>
      <c r="E31">
        <v>0.42</v>
      </c>
      <c r="F31">
        <v>0.06</v>
      </c>
      <c r="G31">
        <v>7.0000000000000007E-2</v>
      </c>
      <c r="H31" s="3">
        <v>0.69097222222222221</v>
      </c>
      <c r="I31">
        <v>3.14</v>
      </c>
      <c r="J31" s="1">
        <v>4600</v>
      </c>
      <c r="K31">
        <v>0.68</v>
      </c>
    </row>
    <row r="32" spans="1:11" x14ac:dyDescent="0.25">
      <c r="A32" t="s">
        <v>203</v>
      </c>
      <c r="B32" t="s">
        <v>204</v>
      </c>
      <c r="C32">
        <v>2.83</v>
      </c>
      <c r="D32">
        <v>0.37</v>
      </c>
      <c r="E32">
        <v>0.3</v>
      </c>
      <c r="F32">
        <v>0.09</v>
      </c>
      <c r="G32">
        <v>0.12</v>
      </c>
      <c r="H32" s="3">
        <v>0.78888888888888886</v>
      </c>
      <c r="I32">
        <v>3.13</v>
      </c>
      <c r="J32" s="1">
        <v>5800</v>
      </c>
      <c r="K32">
        <v>0.54</v>
      </c>
    </row>
    <row r="33" spans="1:11" x14ac:dyDescent="0.25">
      <c r="A33" t="s">
        <v>205</v>
      </c>
      <c r="B33" t="s">
        <v>206</v>
      </c>
      <c r="C33">
        <v>2.25</v>
      </c>
      <c r="D33">
        <v>0.31</v>
      </c>
      <c r="E33">
        <v>0.53</v>
      </c>
      <c r="F33">
        <v>7.0000000000000007E-2</v>
      </c>
      <c r="G33">
        <v>0.17</v>
      </c>
      <c r="H33" s="3">
        <v>0.90277777777777779</v>
      </c>
      <c r="I33">
        <v>3.12</v>
      </c>
      <c r="J33" s="1">
        <v>5600</v>
      </c>
      <c r="K33">
        <v>0.56000000000000005</v>
      </c>
    </row>
    <row r="34" spans="1:11" x14ac:dyDescent="0.25">
      <c r="A34" t="s">
        <v>207</v>
      </c>
      <c r="B34" t="s">
        <v>208</v>
      </c>
      <c r="C34">
        <v>2.27</v>
      </c>
      <c r="D34">
        <v>0.31</v>
      </c>
      <c r="E34">
        <v>0.5</v>
      </c>
      <c r="F34">
        <v>0.14000000000000001</v>
      </c>
      <c r="G34">
        <v>0.2</v>
      </c>
      <c r="H34" s="3">
        <v>0.81319444444444444</v>
      </c>
      <c r="I34">
        <v>3.1</v>
      </c>
      <c r="J34" s="1">
        <v>5400</v>
      </c>
      <c r="K34">
        <v>0.56999999999999995</v>
      </c>
    </row>
    <row r="35" spans="1:11" x14ac:dyDescent="0.25">
      <c r="A35" t="s">
        <v>209</v>
      </c>
      <c r="B35" t="s">
        <v>51</v>
      </c>
      <c r="C35">
        <v>2.5299999999999998</v>
      </c>
      <c r="D35">
        <v>0.25</v>
      </c>
      <c r="E35">
        <v>0.52</v>
      </c>
      <c r="F35">
        <v>0.04</v>
      </c>
      <c r="G35">
        <v>0.22</v>
      </c>
      <c r="H35" s="3">
        <v>0.84930555555555554</v>
      </c>
      <c r="I35">
        <v>3.09</v>
      </c>
      <c r="J35" s="1">
        <v>6700</v>
      </c>
      <c r="K35">
        <v>0.46</v>
      </c>
    </row>
    <row r="36" spans="1:11" x14ac:dyDescent="0.25">
      <c r="A36" t="s">
        <v>210</v>
      </c>
      <c r="B36" t="s">
        <v>211</v>
      </c>
      <c r="C36">
        <v>2.4700000000000002</v>
      </c>
      <c r="D36">
        <v>0.31</v>
      </c>
      <c r="E36">
        <v>0.43</v>
      </c>
      <c r="F36">
        <v>7.0000000000000007E-2</v>
      </c>
      <c r="G36">
        <v>0.11</v>
      </c>
      <c r="H36" s="3">
        <v>0.83124999999999993</v>
      </c>
      <c r="I36">
        <v>3.06</v>
      </c>
      <c r="J36" s="1">
        <v>6200</v>
      </c>
      <c r="K36">
        <v>0.49</v>
      </c>
    </row>
    <row r="37" spans="1:11" x14ac:dyDescent="0.25">
      <c r="A37" t="s">
        <v>212</v>
      </c>
      <c r="B37" t="s">
        <v>206</v>
      </c>
      <c r="C37">
        <v>2.79</v>
      </c>
      <c r="D37">
        <v>0.33</v>
      </c>
      <c r="E37">
        <v>0.33</v>
      </c>
      <c r="F37">
        <v>0.1</v>
      </c>
      <c r="G37">
        <v>0.08</v>
      </c>
      <c r="H37" s="3">
        <v>0.77638888888888891</v>
      </c>
      <c r="I37">
        <v>3.05</v>
      </c>
      <c r="J37" s="1">
        <v>5100</v>
      </c>
      <c r="K37">
        <v>0.6</v>
      </c>
    </row>
    <row r="38" spans="1:11" x14ac:dyDescent="0.25">
      <c r="A38" t="s">
        <v>213</v>
      </c>
      <c r="B38" t="s">
        <v>214</v>
      </c>
      <c r="C38">
        <v>2.84</v>
      </c>
      <c r="D38">
        <v>0.35</v>
      </c>
      <c r="E38">
        <v>0.28000000000000003</v>
      </c>
      <c r="F38">
        <v>0.12</v>
      </c>
      <c r="G38">
        <v>0.14000000000000001</v>
      </c>
      <c r="H38" s="3">
        <v>0.79583333333333339</v>
      </c>
      <c r="I38">
        <v>3.05</v>
      </c>
      <c r="J38" s="1">
        <v>5300</v>
      </c>
      <c r="K38">
        <v>0.57999999999999996</v>
      </c>
    </row>
    <row r="39" spans="1:11" x14ac:dyDescent="0.25">
      <c r="A39" t="s">
        <v>215</v>
      </c>
      <c r="B39" t="s">
        <v>157</v>
      </c>
      <c r="C39">
        <v>2.69</v>
      </c>
      <c r="D39">
        <v>0.38</v>
      </c>
      <c r="E39">
        <v>0.26</v>
      </c>
      <c r="F39">
        <v>7.0000000000000007E-2</v>
      </c>
      <c r="G39">
        <v>7.0000000000000007E-2</v>
      </c>
      <c r="H39" s="3">
        <v>0.81319444444444444</v>
      </c>
      <c r="I39">
        <v>3.04</v>
      </c>
      <c r="J39" s="1">
        <v>3900</v>
      </c>
      <c r="K39">
        <v>0.78</v>
      </c>
    </row>
    <row r="40" spans="1:11" x14ac:dyDescent="0.25">
      <c r="A40" t="s">
        <v>216</v>
      </c>
      <c r="B40" t="s">
        <v>202</v>
      </c>
      <c r="C40">
        <v>2.12</v>
      </c>
      <c r="D40">
        <v>0.26</v>
      </c>
      <c r="E40">
        <v>0.56999999999999995</v>
      </c>
      <c r="F40">
        <v>0.03</v>
      </c>
      <c r="G40">
        <v>0.15</v>
      </c>
      <c r="H40" s="3">
        <v>0.78749999999999998</v>
      </c>
      <c r="I40">
        <v>2.98</v>
      </c>
      <c r="J40" s="1">
        <v>4600</v>
      </c>
      <c r="K40">
        <v>0.65</v>
      </c>
    </row>
    <row r="41" spans="1:11" x14ac:dyDescent="0.25">
      <c r="A41" t="s">
        <v>217</v>
      </c>
      <c r="B41" t="s">
        <v>218</v>
      </c>
      <c r="C41">
        <v>2.4</v>
      </c>
      <c r="D41">
        <v>0.28000000000000003</v>
      </c>
      <c r="E41">
        <v>0.45</v>
      </c>
      <c r="F41">
        <v>7.0000000000000007E-2</v>
      </c>
      <c r="G41">
        <v>0.11</v>
      </c>
      <c r="H41" s="3">
        <v>0.76041666666666663</v>
      </c>
      <c r="I41">
        <v>2.95</v>
      </c>
      <c r="J41" s="1">
        <v>5500</v>
      </c>
      <c r="K41">
        <v>0.54</v>
      </c>
    </row>
    <row r="42" spans="1:11" x14ac:dyDescent="0.25">
      <c r="A42" t="s">
        <v>219</v>
      </c>
      <c r="B42" t="s">
        <v>220</v>
      </c>
      <c r="C42">
        <v>2.73</v>
      </c>
      <c r="D42">
        <v>0.28000000000000003</v>
      </c>
      <c r="E42">
        <v>0.36</v>
      </c>
      <c r="F42">
        <v>7.0000000000000007E-2</v>
      </c>
      <c r="G42">
        <v>0.08</v>
      </c>
      <c r="H42" s="3">
        <v>0.71666666666666667</v>
      </c>
      <c r="I42">
        <v>2.95</v>
      </c>
      <c r="J42" s="1">
        <v>4100</v>
      </c>
      <c r="K42">
        <v>0.72</v>
      </c>
    </row>
    <row r="43" spans="1:11" x14ac:dyDescent="0.25">
      <c r="A43" t="s">
        <v>221</v>
      </c>
      <c r="B43" t="s">
        <v>222</v>
      </c>
      <c r="C43">
        <v>2.36</v>
      </c>
      <c r="D43">
        <v>0.36</v>
      </c>
      <c r="E43">
        <v>0.33</v>
      </c>
      <c r="F43">
        <v>0.11</v>
      </c>
      <c r="G43">
        <v>0.08</v>
      </c>
      <c r="H43" s="3">
        <v>0.73888888888888893</v>
      </c>
      <c r="I43">
        <v>2.92</v>
      </c>
      <c r="J43" s="1">
        <v>5400</v>
      </c>
      <c r="K43">
        <v>0.54</v>
      </c>
    </row>
    <row r="44" spans="1:11" x14ac:dyDescent="0.25">
      <c r="A44" t="s">
        <v>223</v>
      </c>
      <c r="B44" t="s">
        <v>173</v>
      </c>
      <c r="C44">
        <v>2.46</v>
      </c>
      <c r="D44">
        <v>0.23</v>
      </c>
      <c r="E44">
        <v>0.49</v>
      </c>
      <c r="F44">
        <v>0.09</v>
      </c>
      <c r="G44">
        <v>0.22</v>
      </c>
      <c r="H44" s="3">
        <v>0.78263888888888899</v>
      </c>
      <c r="I44">
        <v>2.9</v>
      </c>
      <c r="J44" s="1">
        <v>5600</v>
      </c>
      <c r="K44">
        <v>0.52</v>
      </c>
    </row>
    <row r="45" spans="1:11" x14ac:dyDescent="0.25">
      <c r="A45" t="s">
        <v>224</v>
      </c>
      <c r="B45" t="s">
        <v>225</v>
      </c>
      <c r="C45">
        <v>2.13</v>
      </c>
      <c r="D45">
        <v>0.27</v>
      </c>
      <c r="E45">
        <v>0.48</v>
      </c>
      <c r="F45">
        <v>0.05</v>
      </c>
      <c r="G45">
        <v>0.14000000000000001</v>
      </c>
      <c r="H45" s="3">
        <v>0.77916666666666667</v>
      </c>
      <c r="I45">
        <v>2.85</v>
      </c>
      <c r="J45" s="1">
        <v>5300</v>
      </c>
      <c r="K45">
        <v>0.54</v>
      </c>
    </row>
    <row r="46" spans="1:11" x14ac:dyDescent="0.25">
      <c r="A46" t="s">
        <v>226</v>
      </c>
      <c r="B46" t="s">
        <v>227</v>
      </c>
      <c r="C46">
        <v>2.39</v>
      </c>
      <c r="D46">
        <v>0.26</v>
      </c>
      <c r="E46">
        <v>0.43</v>
      </c>
      <c r="F46">
        <v>0.11</v>
      </c>
      <c r="G46">
        <v>0.24</v>
      </c>
      <c r="H46" s="3">
        <v>0.82708333333333339</v>
      </c>
      <c r="I46">
        <v>2.84</v>
      </c>
      <c r="J46" s="1">
        <v>5700</v>
      </c>
      <c r="K46">
        <v>0.5</v>
      </c>
    </row>
    <row r="47" spans="1:11" x14ac:dyDescent="0.25">
      <c r="A47" t="s">
        <v>228</v>
      </c>
      <c r="B47" t="s">
        <v>159</v>
      </c>
      <c r="C47">
        <v>2.09</v>
      </c>
      <c r="D47">
        <v>0.33</v>
      </c>
      <c r="E47">
        <v>0.36</v>
      </c>
      <c r="F47">
        <v>0.13</v>
      </c>
      <c r="G47">
        <v>0.09</v>
      </c>
      <c r="H47" s="3">
        <v>0.7729166666666667</v>
      </c>
      <c r="I47">
        <v>2.76</v>
      </c>
      <c r="J47" s="1">
        <v>4900</v>
      </c>
      <c r="K47">
        <v>0.56000000000000005</v>
      </c>
    </row>
    <row r="48" spans="1:11" x14ac:dyDescent="0.25">
      <c r="A48" t="s">
        <v>229</v>
      </c>
      <c r="B48" t="s">
        <v>230</v>
      </c>
      <c r="C48">
        <v>2.0499999999999998</v>
      </c>
      <c r="D48">
        <v>0.23</v>
      </c>
      <c r="E48">
        <v>0.52</v>
      </c>
      <c r="F48">
        <v>0.04</v>
      </c>
      <c r="G48">
        <v>0.08</v>
      </c>
      <c r="H48" s="3">
        <v>0.76666666666666661</v>
      </c>
      <c r="I48">
        <v>2.76</v>
      </c>
      <c r="J48" s="1">
        <v>5200</v>
      </c>
      <c r="K48">
        <v>0.53</v>
      </c>
    </row>
    <row r="49" spans="1:11" x14ac:dyDescent="0.25">
      <c r="A49" t="s">
        <v>231</v>
      </c>
      <c r="B49" t="s">
        <v>222</v>
      </c>
      <c r="C49">
        <v>2.4300000000000002</v>
      </c>
      <c r="D49">
        <v>0.26</v>
      </c>
      <c r="E49">
        <v>0.35</v>
      </c>
      <c r="F49">
        <v>0.09</v>
      </c>
      <c r="G49">
        <v>0.08</v>
      </c>
      <c r="H49" s="3">
        <v>0.72638888888888886</v>
      </c>
      <c r="I49">
        <v>2.7</v>
      </c>
      <c r="J49" s="1">
        <v>5600</v>
      </c>
      <c r="K49">
        <v>0.48</v>
      </c>
    </row>
    <row r="50" spans="1:11" x14ac:dyDescent="0.25">
      <c r="A50" t="s">
        <v>232</v>
      </c>
      <c r="B50" t="s">
        <v>227</v>
      </c>
      <c r="C50">
        <v>1.95</v>
      </c>
      <c r="D50">
        <v>0.28999999999999998</v>
      </c>
      <c r="E50">
        <v>0.41</v>
      </c>
      <c r="F50">
        <v>0.13</v>
      </c>
      <c r="G50">
        <v>0.13</v>
      </c>
      <c r="H50" s="3">
        <v>0.75</v>
      </c>
      <c r="I50">
        <v>2.69</v>
      </c>
      <c r="J50" s="1">
        <v>4000</v>
      </c>
      <c r="K50">
        <v>0.67</v>
      </c>
    </row>
    <row r="51" spans="1:11" x14ac:dyDescent="0.25">
      <c r="A51" t="s">
        <v>233</v>
      </c>
      <c r="B51" t="s">
        <v>161</v>
      </c>
      <c r="C51">
        <v>1.92</v>
      </c>
      <c r="D51">
        <v>0.25</v>
      </c>
      <c r="E51">
        <v>0.48</v>
      </c>
      <c r="F51">
        <v>0.08</v>
      </c>
      <c r="G51">
        <v>0.1</v>
      </c>
      <c r="H51" s="3">
        <v>0.71319444444444446</v>
      </c>
      <c r="I51">
        <v>2.67</v>
      </c>
      <c r="J51" s="1">
        <v>4100</v>
      </c>
      <c r="K51">
        <v>0.65</v>
      </c>
    </row>
    <row r="52" spans="1:11" x14ac:dyDescent="0.25">
      <c r="A52" t="s">
        <v>234</v>
      </c>
      <c r="B52" t="s">
        <v>222</v>
      </c>
      <c r="C52">
        <v>2.41</v>
      </c>
      <c r="D52">
        <v>0.31</v>
      </c>
      <c r="E52">
        <v>0.25</v>
      </c>
      <c r="F52">
        <v>0.1</v>
      </c>
      <c r="G52">
        <v>0.09</v>
      </c>
      <c r="H52" s="3">
        <v>0.77361111111111114</v>
      </c>
      <c r="I52">
        <v>2.66</v>
      </c>
      <c r="J52" s="1">
        <v>4400</v>
      </c>
      <c r="K52">
        <v>0.6</v>
      </c>
    </row>
    <row r="53" spans="1:11" x14ac:dyDescent="0.25">
      <c r="A53" t="s">
        <v>235</v>
      </c>
      <c r="B53" t="s">
        <v>230</v>
      </c>
      <c r="C53">
        <v>2.35</v>
      </c>
      <c r="D53">
        <v>0.27</v>
      </c>
      <c r="E53">
        <v>0.33</v>
      </c>
      <c r="F53">
        <v>0.08</v>
      </c>
      <c r="G53">
        <v>0.09</v>
      </c>
      <c r="H53" s="3">
        <v>0.78125</v>
      </c>
      <c r="I53">
        <v>2.65</v>
      </c>
      <c r="J53" s="1">
        <v>4900</v>
      </c>
      <c r="K53">
        <v>0.54</v>
      </c>
    </row>
    <row r="54" spans="1:11" x14ac:dyDescent="0.25">
      <c r="A54" t="s">
        <v>236</v>
      </c>
      <c r="B54" t="s">
        <v>208</v>
      </c>
      <c r="C54">
        <v>2.11</v>
      </c>
      <c r="D54">
        <v>0.25</v>
      </c>
      <c r="E54">
        <v>0.41</v>
      </c>
      <c r="F54">
        <v>0.05</v>
      </c>
      <c r="G54">
        <v>0.1</v>
      </c>
      <c r="H54" s="3">
        <v>0.73263888888888884</v>
      </c>
      <c r="I54">
        <v>2.64</v>
      </c>
      <c r="J54" s="1">
        <v>4700</v>
      </c>
      <c r="K54">
        <v>0.56000000000000005</v>
      </c>
    </row>
    <row r="55" spans="1:11" x14ac:dyDescent="0.25">
      <c r="A55" t="s">
        <v>237</v>
      </c>
      <c r="B55" t="s">
        <v>238</v>
      </c>
      <c r="C55">
        <v>2.82</v>
      </c>
      <c r="D55">
        <v>0.28000000000000003</v>
      </c>
      <c r="E55">
        <v>0.16</v>
      </c>
      <c r="F55">
        <v>0.09</v>
      </c>
      <c r="G55">
        <v>0.11</v>
      </c>
      <c r="H55" s="3">
        <v>0.67638888888888893</v>
      </c>
      <c r="I55">
        <v>2.57</v>
      </c>
      <c r="J55" s="1">
        <v>4200</v>
      </c>
      <c r="K55">
        <v>0.61</v>
      </c>
    </row>
    <row r="56" spans="1:11" x14ac:dyDescent="0.25">
      <c r="A56" t="s">
        <v>239</v>
      </c>
      <c r="B56" t="s">
        <v>198</v>
      </c>
      <c r="C56">
        <v>1.77</v>
      </c>
      <c r="D56">
        <v>0.18</v>
      </c>
      <c r="E56">
        <v>0.56000000000000005</v>
      </c>
      <c r="F56">
        <v>0.1</v>
      </c>
      <c r="G56">
        <v>0.17</v>
      </c>
      <c r="H56" s="3">
        <v>0.72222222222222221</v>
      </c>
      <c r="I56">
        <v>2.57</v>
      </c>
      <c r="J56" s="1">
        <v>4000</v>
      </c>
      <c r="K56">
        <v>0.64</v>
      </c>
    </row>
    <row r="57" spans="1:11" x14ac:dyDescent="0.25">
      <c r="A57" t="s">
        <v>240</v>
      </c>
      <c r="B57" t="s">
        <v>194</v>
      </c>
      <c r="C57">
        <v>2.4500000000000002</v>
      </c>
      <c r="D57">
        <v>0.15</v>
      </c>
      <c r="E57">
        <v>0.42</v>
      </c>
      <c r="F57">
        <v>0.08</v>
      </c>
      <c r="G57">
        <v>0.11</v>
      </c>
      <c r="H57" s="3">
        <v>1.1034722222222222</v>
      </c>
      <c r="I57">
        <v>2.5299999999999998</v>
      </c>
      <c r="J57" s="1">
        <v>5200</v>
      </c>
      <c r="K57">
        <v>0.49</v>
      </c>
    </row>
    <row r="58" spans="1:11" x14ac:dyDescent="0.25">
      <c r="A58" t="s">
        <v>241</v>
      </c>
      <c r="B58" t="s">
        <v>242</v>
      </c>
      <c r="C58">
        <v>1.98</v>
      </c>
      <c r="D58">
        <v>0.31</v>
      </c>
      <c r="E58">
        <v>0.3</v>
      </c>
      <c r="F58">
        <v>0.08</v>
      </c>
      <c r="G58">
        <v>0.11</v>
      </c>
      <c r="H58" s="3">
        <v>0.81319444444444444</v>
      </c>
      <c r="I58">
        <v>2.52</v>
      </c>
      <c r="J58" s="1">
        <v>5000</v>
      </c>
      <c r="K58">
        <v>0.5</v>
      </c>
    </row>
    <row r="59" spans="1:11" x14ac:dyDescent="0.25">
      <c r="A59" t="s">
        <v>243</v>
      </c>
      <c r="B59" t="s">
        <v>220</v>
      </c>
      <c r="C59">
        <v>2.08</v>
      </c>
      <c r="D59">
        <v>0.21</v>
      </c>
      <c r="E59">
        <v>0.42</v>
      </c>
      <c r="F59">
        <v>7.0000000000000007E-2</v>
      </c>
      <c r="G59">
        <v>0.16</v>
      </c>
      <c r="H59" s="3">
        <v>0.75069444444444444</v>
      </c>
      <c r="I59">
        <v>2.52</v>
      </c>
      <c r="J59" s="1">
        <v>5100</v>
      </c>
      <c r="K59">
        <v>0.49</v>
      </c>
    </row>
    <row r="60" spans="1:11" x14ac:dyDescent="0.25">
      <c r="A60" t="s">
        <v>244</v>
      </c>
      <c r="B60" t="s">
        <v>245</v>
      </c>
      <c r="C60">
        <v>2.42</v>
      </c>
      <c r="D60">
        <v>0.18</v>
      </c>
      <c r="E60">
        <v>0.38</v>
      </c>
      <c r="F60">
        <v>0.09</v>
      </c>
      <c r="G60">
        <v>0.09</v>
      </c>
      <c r="H60" s="3">
        <v>1.03125</v>
      </c>
      <c r="I60">
        <v>2.5099999999999998</v>
      </c>
      <c r="J60" s="1">
        <v>5800</v>
      </c>
      <c r="K60">
        <v>0.43</v>
      </c>
    </row>
    <row r="61" spans="1:11" x14ac:dyDescent="0.25">
      <c r="A61" t="s">
        <v>246</v>
      </c>
      <c r="B61" t="s">
        <v>135</v>
      </c>
      <c r="C61">
        <v>2.23</v>
      </c>
      <c r="D61">
        <v>0.25</v>
      </c>
      <c r="E61">
        <v>0.28000000000000003</v>
      </c>
      <c r="F61">
        <v>0.06</v>
      </c>
      <c r="G61">
        <v>7.0000000000000007E-2</v>
      </c>
      <c r="H61" s="3">
        <v>0.7631944444444444</v>
      </c>
      <c r="I61">
        <v>2.48</v>
      </c>
      <c r="J61" s="1">
        <v>6000</v>
      </c>
      <c r="K61">
        <v>0.41</v>
      </c>
    </row>
    <row r="62" spans="1:11" x14ac:dyDescent="0.25">
      <c r="A62" t="s">
        <v>247</v>
      </c>
      <c r="B62" t="s">
        <v>218</v>
      </c>
      <c r="C62">
        <v>2.4900000000000002</v>
      </c>
      <c r="D62">
        <v>0.22</v>
      </c>
      <c r="E62">
        <v>0.28000000000000003</v>
      </c>
      <c r="F62">
        <v>7.0000000000000007E-2</v>
      </c>
      <c r="G62">
        <v>0.09</v>
      </c>
      <c r="H62" s="3">
        <v>0.63888888888888895</v>
      </c>
      <c r="I62">
        <v>2.4700000000000002</v>
      </c>
      <c r="J62" s="1">
        <v>4000</v>
      </c>
      <c r="K62">
        <v>0.62</v>
      </c>
    </row>
    <row r="63" spans="1:11" x14ac:dyDescent="0.25">
      <c r="A63" t="s">
        <v>248</v>
      </c>
      <c r="B63" t="s">
        <v>173</v>
      </c>
      <c r="C63">
        <v>2.39</v>
      </c>
      <c r="D63">
        <v>0.32</v>
      </c>
      <c r="E63">
        <v>0.15</v>
      </c>
      <c r="F63">
        <v>0.03</v>
      </c>
      <c r="G63">
        <v>0.03</v>
      </c>
      <c r="H63" s="3">
        <v>0.59722222222222221</v>
      </c>
      <c r="I63">
        <v>2.46</v>
      </c>
      <c r="J63" s="1">
        <v>4400</v>
      </c>
      <c r="K63">
        <v>0.56000000000000005</v>
      </c>
    </row>
    <row r="64" spans="1:11" x14ac:dyDescent="0.25">
      <c r="A64" t="s">
        <v>249</v>
      </c>
      <c r="B64" t="s">
        <v>250</v>
      </c>
      <c r="C64">
        <v>2.15</v>
      </c>
      <c r="D64">
        <v>0.1</v>
      </c>
      <c r="E64">
        <v>0.53</v>
      </c>
      <c r="F64">
        <v>0.02</v>
      </c>
      <c r="G64">
        <v>0.23</v>
      </c>
      <c r="H64" s="3">
        <v>1.01875</v>
      </c>
      <c r="I64">
        <v>2.46</v>
      </c>
      <c r="J64" s="1">
        <v>6500</v>
      </c>
      <c r="K64">
        <v>0.38</v>
      </c>
    </row>
    <row r="65" spans="1:11" x14ac:dyDescent="0.25">
      <c r="A65" t="s">
        <v>251</v>
      </c>
      <c r="B65" t="s">
        <v>252</v>
      </c>
      <c r="C65">
        <v>1.99</v>
      </c>
      <c r="D65">
        <v>0.25</v>
      </c>
      <c r="E65">
        <v>0.34</v>
      </c>
      <c r="F65">
        <v>7.0000000000000007E-2</v>
      </c>
      <c r="G65">
        <v>0.16</v>
      </c>
      <c r="H65" s="3">
        <v>0.78749999999999998</v>
      </c>
      <c r="I65">
        <v>2.4500000000000002</v>
      </c>
      <c r="J65" s="1">
        <v>5900</v>
      </c>
      <c r="K65">
        <v>0.42</v>
      </c>
    </row>
    <row r="66" spans="1:11" x14ac:dyDescent="0.25">
      <c r="A66" t="s">
        <v>253</v>
      </c>
      <c r="B66" t="s">
        <v>211</v>
      </c>
      <c r="C66">
        <v>1.97</v>
      </c>
      <c r="D66">
        <v>0.22</v>
      </c>
      <c r="E66">
        <v>0.4</v>
      </c>
      <c r="F66">
        <v>0.06</v>
      </c>
      <c r="G66">
        <v>0.14000000000000001</v>
      </c>
      <c r="H66" s="3">
        <v>0.75347222222222221</v>
      </c>
      <c r="I66">
        <v>2.4500000000000002</v>
      </c>
      <c r="J66" s="1">
        <v>4500</v>
      </c>
      <c r="K66">
        <v>0.54</v>
      </c>
    </row>
    <row r="67" spans="1:11" x14ac:dyDescent="0.25">
      <c r="A67" t="s">
        <v>254</v>
      </c>
      <c r="B67" t="s">
        <v>238</v>
      </c>
      <c r="C67">
        <v>2.2400000000000002</v>
      </c>
      <c r="D67">
        <v>0.17</v>
      </c>
      <c r="E67">
        <v>0.4</v>
      </c>
      <c r="F67">
        <v>0.05</v>
      </c>
      <c r="G67">
        <v>0.12</v>
      </c>
      <c r="H67" s="3">
        <v>0.80347222222222225</v>
      </c>
      <c r="I67">
        <v>2.44</v>
      </c>
      <c r="J67" s="1">
        <v>4700</v>
      </c>
      <c r="K67">
        <v>0.52</v>
      </c>
    </row>
    <row r="68" spans="1:11" x14ac:dyDescent="0.25">
      <c r="A68" t="s">
        <v>255</v>
      </c>
      <c r="B68" t="s">
        <v>256</v>
      </c>
      <c r="C68">
        <v>2.04</v>
      </c>
      <c r="D68">
        <v>0.09</v>
      </c>
      <c r="E68">
        <v>0.56999999999999995</v>
      </c>
      <c r="F68">
        <v>0.05</v>
      </c>
      <c r="G68">
        <v>0.25</v>
      </c>
      <c r="H68" s="3">
        <v>1.1166666666666667</v>
      </c>
      <c r="I68">
        <v>2.4300000000000002</v>
      </c>
      <c r="J68" s="1">
        <v>6100</v>
      </c>
      <c r="K68">
        <v>0.4</v>
      </c>
    </row>
    <row r="69" spans="1:11" x14ac:dyDescent="0.25">
      <c r="A69" t="s">
        <v>257</v>
      </c>
      <c r="B69" t="s">
        <v>200</v>
      </c>
      <c r="C69">
        <v>2.02</v>
      </c>
      <c r="D69">
        <v>0.22</v>
      </c>
      <c r="E69">
        <v>0.37</v>
      </c>
      <c r="F69">
        <v>0.08</v>
      </c>
      <c r="G69">
        <v>0.17</v>
      </c>
      <c r="H69" s="3">
        <v>0.73819444444444438</v>
      </c>
      <c r="I69">
        <v>2.41</v>
      </c>
      <c r="J69" s="1">
        <v>4800</v>
      </c>
      <c r="K69">
        <v>0.5</v>
      </c>
    </row>
    <row r="70" spans="1:11" x14ac:dyDescent="0.25">
      <c r="A70" t="s">
        <v>258</v>
      </c>
      <c r="B70" t="s">
        <v>259</v>
      </c>
      <c r="C70">
        <v>2.23</v>
      </c>
      <c r="D70">
        <v>0.2</v>
      </c>
      <c r="E70">
        <v>0.32</v>
      </c>
      <c r="F70">
        <v>0.08</v>
      </c>
      <c r="G70">
        <v>0.13</v>
      </c>
      <c r="H70" s="3">
        <v>0.99930555555555556</v>
      </c>
      <c r="I70">
        <v>2.37</v>
      </c>
      <c r="J70" s="1">
        <v>5800</v>
      </c>
      <c r="K70">
        <v>0.41</v>
      </c>
    </row>
    <row r="71" spans="1:11" x14ac:dyDescent="0.25">
      <c r="A71" t="s">
        <v>260</v>
      </c>
      <c r="B71" t="s">
        <v>261</v>
      </c>
      <c r="C71">
        <v>2.15</v>
      </c>
      <c r="D71">
        <v>0.19</v>
      </c>
      <c r="E71">
        <v>0.36</v>
      </c>
      <c r="F71">
        <v>0.08</v>
      </c>
      <c r="G71">
        <v>0.09</v>
      </c>
      <c r="H71" s="3">
        <v>0.71250000000000002</v>
      </c>
      <c r="I71">
        <v>2.37</v>
      </c>
      <c r="J71" s="1">
        <v>4000</v>
      </c>
      <c r="K71">
        <v>0.59</v>
      </c>
    </row>
    <row r="72" spans="1:11" x14ac:dyDescent="0.25">
      <c r="A72" t="s">
        <v>262</v>
      </c>
      <c r="B72" t="s">
        <v>263</v>
      </c>
      <c r="C72">
        <v>1.79</v>
      </c>
      <c r="D72">
        <v>0.13</v>
      </c>
      <c r="E72">
        <v>0.52</v>
      </c>
      <c r="F72">
        <v>0.04</v>
      </c>
      <c r="G72">
        <v>0.19</v>
      </c>
      <c r="H72" s="3">
        <v>0.86805555555555547</v>
      </c>
      <c r="I72">
        <v>2.33</v>
      </c>
      <c r="J72" s="1">
        <v>3500</v>
      </c>
      <c r="K72">
        <v>0.67</v>
      </c>
    </row>
    <row r="73" spans="1:11" x14ac:dyDescent="0.25">
      <c r="A73" t="s">
        <v>264</v>
      </c>
      <c r="B73" t="s">
        <v>153</v>
      </c>
      <c r="C73">
        <v>2.14</v>
      </c>
      <c r="D73">
        <v>0.2</v>
      </c>
      <c r="E73">
        <v>0.28999999999999998</v>
      </c>
      <c r="F73">
        <v>0.06</v>
      </c>
      <c r="G73">
        <v>0.09</v>
      </c>
      <c r="H73" s="3">
        <v>0.72777777777777775</v>
      </c>
      <c r="I73">
        <v>2.2599999999999998</v>
      </c>
      <c r="J73" s="1">
        <v>3800</v>
      </c>
      <c r="K73">
        <v>0.59</v>
      </c>
    </row>
    <row r="74" spans="1:11" x14ac:dyDescent="0.25">
      <c r="A74" t="s">
        <v>265</v>
      </c>
      <c r="B74" t="s">
        <v>245</v>
      </c>
      <c r="C74">
        <v>1.92</v>
      </c>
      <c r="D74">
        <v>0.17</v>
      </c>
      <c r="E74">
        <v>0.38</v>
      </c>
      <c r="F74">
        <v>0.06</v>
      </c>
      <c r="G74">
        <v>0.08</v>
      </c>
      <c r="H74" s="3">
        <v>0.87083333333333324</v>
      </c>
      <c r="I74">
        <v>2.2400000000000002</v>
      </c>
      <c r="J74" s="1">
        <v>4600</v>
      </c>
      <c r="K74">
        <v>0.49</v>
      </c>
    </row>
    <row r="75" spans="1:11" x14ac:dyDescent="0.25">
      <c r="A75" t="s">
        <v>266</v>
      </c>
      <c r="B75" t="s">
        <v>225</v>
      </c>
      <c r="C75">
        <v>1.73</v>
      </c>
      <c r="D75">
        <v>0.23</v>
      </c>
      <c r="E75">
        <v>0.32</v>
      </c>
      <c r="F75">
        <v>0.05</v>
      </c>
      <c r="G75">
        <v>0.09</v>
      </c>
      <c r="H75" s="3">
        <v>0.72361111111111109</v>
      </c>
      <c r="I75">
        <v>2.23</v>
      </c>
      <c r="J75" s="1">
        <v>3900</v>
      </c>
      <c r="K75">
        <v>0.56999999999999995</v>
      </c>
    </row>
    <row r="76" spans="1:11" x14ac:dyDescent="0.25">
      <c r="A76" t="s">
        <v>267</v>
      </c>
      <c r="B76" t="s">
        <v>252</v>
      </c>
      <c r="C76">
        <v>1.82</v>
      </c>
      <c r="D76">
        <v>0.25</v>
      </c>
      <c r="E76">
        <v>0.28000000000000003</v>
      </c>
      <c r="F76">
        <v>0.09</v>
      </c>
      <c r="G76">
        <v>0.12</v>
      </c>
      <c r="H76" s="3">
        <v>0.64236111111111105</v>
      </c>
      <c r="I76">
        <v>2.2200000000000002</v>
      </c>
      <c r="J76" s="1">
        <v>4000</v>
      </c>
      <c r="K76">
        <v>0.56000000000000005</v>
      </c>
    </row>
    <row r="77" spans="1:11" x14ac:dyDescent="0.25">
      <c r="A77" t="s">
        <v>268</v>
      </c>
      <c r="B77" t="s">
        <v>269</v>
      </c>
      <c r="C77">
        <v>1.86</v>
      </c>
      <c r="D77">
        <v>0.14000000000000001</v>
      </c>
      <c r="E77">
        <v>0.43</v>
      </c>
      <c r="F77">
        <v>0.06</v>
      </c>
      <c r="G77">
        <v>0.16</v>
      </c>
      <c r="H77" s="3">
        <v>0.89236111111111116</v>
      </c>
      <c r="I77">
        <v>2.21</v>
      </c>
      <c r="J77" s="1">
        <v>4500</v>
      </c>
      <c r="K77">
        <v>0.49</v>
      </c>
    </row>
    <row r="78" spans="1:11" x14ac:dyDescent="0.25">
      <c r="A78" t="s">
        <v>270</v>
      </c>
      <c r="B78" t="s">
        <v>271</v>
      </c>
      <c r="C78">
        <v>1.78</v>
      </c>
      <c r="D78">
        <v>0.17</v>
      </c>
      <c r="E78">
        <v>0.4</v>
      </c>
      <c r="F78">
        <v>0.14000000000000001</v>
      </c>
      <c r="G78">
        <v>0.17</v>
      </c>
      <c r="H78" s="3">
        <v>0.96458333333333324</v>
      </c>
      <c r="I78">
        <v>2.2000000000000002</v>
      </c>
      <c r="J78" s="1">
        <v>5600</v>
      </c>
      <c r="K78">
        <v>0.39</v>
      </c>
    </row>
    <row r="79" spans="1:11" x14ac:dyDescent="0.25">
      <c r="A79" t="s">
        <v>272</v>
      </c>
      <c r="B79" t="s">
        <v>259</v>
      </c>
      <c r="C79">
        <v>2.0499999999999998</v>
      </c>
      <c r="D79">
        <v>0.17</v>
      </c>
      <c r="E79">
        <v>0.32</v>
      </c>
      <c r="F79">
        <v>0.06</v>
      </c>
      <c r="G79">
        <v>0.18</v>
      </c>
      <c r="H79" s="3">
        <v>1.0305555555555557</v>
      </c>
      <c r="I79">
        <v>2.19</v>
      </c>
      <c r="J79" s="1">
        <v>6600</v>
      </c>
      <c r="K79">
        <v>0.33</v>
      </c>
    </row>
    <row r="80" spans="1:11" x14ac:dyDescent="0.25">
      <c r="A80" t="s">
        <v>273</v>
      </c>
      <c r="B80" t="s">
        <v>218</v>
      </c>
      <c r="C80">
        <v>1.99</v>
      </c>
      <c r="D80">
        <v>0.19</v>
      </c>
      <c r="E80">
        <v>0.3</v>
      </c>
      <c r="F80">
        <v>0.02</v>
      </c>
      <c r="G80">
        <v>0.05</v>
      </c>
      <c r="H80" s="3">
        <v>0.6645833333333333</v>
      </c>
      <c r="I80">
        <v>2.1800000000000002</v>
      </c>
      <c r="J80" s="1">
        <v>3300</v>
      </c>
      <c r="K80">
        <v>0.66</v>
      </c>
    </row>
    <row r="81" spans="1:11" x14ac:dyDescent="0.25">
      <c r="A81" t="s">
        <v>274</v>
      </c>
      <c r="B81" t="s">
        <v>275</v>
      </c>
      <c r="C81">
        <v>1.99</v>
      </c>
      <c r="D81">
        <v>0.2</v>
      </c>
      <c r="E81">
        <v>0.28000000000000003</v>
      </c>
      <c r="F81">
        <v>0.03</v>
      </c>
      <c r="G81">
        <v>0.06</v>
      </c>
      <c r="H81" s="3">
        <v>0.7402777777777777</v>
      </c>
      <c r="I81">
        <v>2.17</v>
      </c>
      <c r="J81" s="1">
        <v>3900</v>
      </c>
      <c r="K81">
        <v>0.56000000000000005</v>
      </c>
    </row>
    <row r="82" spans="1:11" x14ac:dyDescent="0.25">
      <c r="A82" t="s">
        <v>276</v>
      </c>
      <c r="B82" t="s">
        <v>277</v>
      </c>
      <c r="C82">
        <v>2.02</v>
      </c>
      <c r="D82">
        <v>0.14000000000000001</v>
      </c>
      <c r="E82">
        <v>0.37</v>
      </c>
      <c r="F82">
        <v>0.01</v>
      </c>
      <c r="G82">
        <v>0.13</v>
      </c>
      <c r="H82" s="3">
        <v>0.81388888888888899</v>
      </c>
      <c r="I82">
        <v>2.17</v>
      </c>
      <c r="J82" s="1">
        <v>3400</v>
      </c>
      <c r="K82">
        <v>0.64</v>
      </c>
    </row>
    <row r="83" spans="1:11" x14ac:dyDescent="0.25">
      <c r="A83" t="s">
        <v>278</v>
      </c>
      <c r="B83" t="s">
        <v>171</v>
      </c>
      <c r="C83">
        <v>2.08</v>
      </c>
      <c r="D83">
        <v>0.2</v>
      </c>
      <c r="E83">
        <v>0.26</v>
      </c>
      <c r="F83">
        <v>0.04</v>
      </c>
      <c r="G83">
        <v>0.1</v>
      </c>
      <c r="H83" s="3">
        <v>0.70416666666666661</v>
      </c>
      <c r="I83">
        <v>2.16</v>
      </c>
      <c r="J83" s="1">
        <v>3600</v>
      </c>
      <c r="K83">
        <v>0.6</v>
      </c>
    </row>
    <row r="84" spans="1:11" x14ac:dyDescent="0.25">
      <c r="A84" t="s">
        <v>279</v>
      </c>
      <c r="B84" t="s">
        <v>202</v>
      </c>
      <c r="C84">
        <v>1.87</v>
      </c>
      <c r="D84">
        <v>0.22</v>
      </c>
      <c r="E84">
        <v>0.28000000000000003</v>
      </c>
      <c r="F84">
        <v>0.02</v>
      </c>
      <c r="G84">
        <v>0.04</v>
      </c>
      <c r="H84" s="3">
        <v>0.6</v>
      </c>
      <c r="I84">
        <v>2.16</v>
      </c>
      <c r="J84" s="1">
        <v>3300</v>
      </c>
      <c r="K84">
        <v>0.65</v>
      </c>
    </row>
    <row r="85" spans="1:11" x14ac:dyDescent="0.25">
      <c r="A85" t="s">
        <v>280</v>
      </c>
      <c r="B85" t="s">
        <v>155</v>
      </c>
      <c r="C85">
        <v>2</v>
      </c>
      <c r="D85">
        <v>0.18</v>
      </c>
      <c r="E85">
        <v>0.3</v>
      </c>
      <c r="F85">
        <v>0.01</v>
      </c>
      <c r="G85">
        <v>0.05</v>
      </c>
      <c r="H85" s="3">
        <v>0.66388888888888886</v>
      </c>
      <c r="I85">
        <v>2.16</v>
      </c>
      <c r="J85" s="1">
        <v>3800</v>
      </c>
      <c r="K85">
        <v>0.56999999999999995</v>
      </c>
    </row>
    <row r="86" spans="1:11" x14ac:dyDescent="0.25">
      <c r="A86" t="s">
        <v>281</v>
      </c>
      <c r="B86" t="s">
        <v>211</v>
      </c>
      <c r="C86">
        <v>2.13</v>
      </c>
      <c r="D86">
        <v>0.19</v>
      </c>
      <c r="E86">
        <v>0.24</v>
      </c>
      <c r="F86">
        <v>0.01</v>
      </c>
      <c r="G86">
        <v>0.04</v>
      </c>
      <c r="H86" s="3">
        <v>0.62847222222222221</v>
      </c>
      <c r="I86">
        <v>2.15</v>
      </c>
      <c r="J86" s="1">
        <v>3300</v>
      </c>
      <c r="K86">
        <v>0.65</v>
      </c>
    </row>
    <row r="87" spans="1:11" x14ac:dyDescent="0.25">
      <c r="A87" t="s">
        <v>282</v>
      </c>
      <c r="B87" t="s">
        <v>214</v>
      </c>
      <c r="C87">
        <v>1.88</v>
      </c>
      <c r="D87">
        <v>0.19</v>
      </c>
      <c r="E87">
        <v>0.3</v>
      </c>
      <c r="F87">
        <v>0.05</v>
      </c>
      <c r="G87">
        <v>0.05</v>
      </c>
      <c r="H87" s="3">
        <v>0.7270833333333333</v>
      </c>
      <c r="I87">
        <v>2.12</v>
      </c>
      <c r="J87" s="1">
        <v>4800</v>
      </c>
      <c r="K87">
        <v>0.44</v>
      </c>
    </row>
    <row r="88" spans="1:11" x14ac:dyDescent="0.25">
      <c r="A88" t="s">
        <v>283</v>
      </c>
      <c r="B88" t="s">
        <v>263</v>
      </c>
      <c r="C88">
        <v>2.06</v>
      </c>
      <c r="D88">
        <v>0.11</v>
      </c>
      <c r="E88">
        <v>0.37</v>
      </c>
      <c r="F88">
        <v>0.06</v>
      </c>
      <c r="G88">
        <v>0.13</v>
      </c>
      <c r="H88" s="3">
        <v>0.96875</v>
      </c>
      <c r="I88">
        <v>2.1</v>
      </c>
      <c r="J88" s="1">
        <v>5000</v>
      </c>
      <c r="K88">
        <v>0.42</v>
      </c>
    </row>
    <row r="89" spans="1:11" x14ac:dyDescent="0.25">
      <c r="A89" t="s">
        <v>284</v>
      </c>
      <c r="B89" t="s">
        <v>218</v>
      </c>
      <c r="C89">
        <v>1.8</v>
      </c>
      <c r="D89">
        <v>0.21</v>
      </c>
      <c r="E89">
        <v>0.25</v>
      </c>
      <c r="F89">
        <v>0.02</v>
      </c>
      <c r="G89">
        <v>0.06</v>
      </c>
      <c r="H89" s="3">
        <v>0.6958333333333333</v>
      </c>
      <c r="I89">
        <v>2.09</v>
      </c>
      <c r="J89" s="1">
        <v>5400</v>
      </c>
      <c r="K89">
        <v>0.39</v>
      </c>
    </row>
    <row r="90" spans="1:11" x14ac:dyDescent="0.25">
      <c r="A90" t="s">
        <v>285</v>
      </c>
      <c r="B90" t="s">
        <v>218</v>
      </c>
      <c r="C90">
        <v>1.54</v>
      </c>
      <c r="D90">
        <v>0.23</v>
      </c>
      <c r="E90">
        <v>0.3</v>
      </c>
      <c r="F90">
        <v>7.0000000000000007E-2</v>
      </c>
      <c r="G90">
        <v>0.05</v>
      </c>
      <c r="H90" s="3">
        <v>0.67499999999999993</v>
      </c>
      <c r="I90">
        <v>2.0699999999999998</v>
      </c>
      <c r="J90" s="1">
        <v>3100</v>
      </c>
      <c r="K90">
        <v>0.67</v>
      </c>
    </row>
    <row r="91" spans="1:11" x14ac:dyDescent="0.25">
      <c r="A91" t="s">
        <v>286</v>
      </c>
      <c r="B91" t="s">
        <v>287</v>
      </c>
      <c r="C91">
        <v>1.73</v>
      </c>
      <c r="D91">
        <v>0.08</v>
      </c>
      <c r="E91">
        <v>0.48</v>
      </c>
      <c r="F91">
        <v>0</v>
      </c>
      <c r="G91">
        <v>0.12</v>
      </c>
      <c r="H91" s="3">
        <v>0.89374999999999993</v>
      </c>
      <c r="I91">
        <v>2.0699999999999998</v>
      </c>
      <c r="J91" s="1">
        <v>4900</v>
      </c>
      <c r="K91">
        <v>0.42</v>
      </c>
    </row>
    <row r="92" spans="1:11" x14ac:dyDescent="0.25">
      <c r="A92" t="s">
        <v>288</v>
      </c>
      <c r="B92" t="s">
        <v>275</v>
      </c>
      <c r="C92">
        <v>2.0299999999999998</v>
      </c>
      <c r="D92">
        <v>0.28000000000000003</v>
      </c>
      <c r="E92">
        <v>0.1</v>
      </c>
      <c r="F92">
        <v>0.06</v>
      </c>
      <c r="G92">
        <v>0.03</v>
      </c>
      <c r="H92" s="3">
        <v>0.5805555555555556</v>
      </c>
      <c r="I92">
        <v>2.06</v>
      </c>
      <c r="J92" s="1">
        <v>0</v>
      </c>
      <c r="K92">
        <v>0</v>
      </c>
    </row>
    <row r="93" spans="1:11" x14ac:dyDescent="0.25">
      <c r="A93" t="s">
        <v>289</v>
      </c>
      <c r="B93" t="s">
        <v>271</v>
      </c>
      <c r="C93">
        <v>1.86</v>
      </c>
      <c r="D93">
        <v>0.09</v>
      </c>
      <c r="E93">
        <v>0.43</v>
      </c>
      <c r="F93">
        <v>0.04</v>
      </c>
      <c r="G93">
        <v>0.21</v>
      </c>
      <c r="H93" s="3">
        <v>1.1020833333333333</v>
      </c>
      <c r="I93">
        <v>2.06</v>
      </c>
      <c r="J93" s="1">
        <v>5400</v>
      </c>
      <c r="K93">
        <v>0.38</v>
      </c>
    </row>
    <row r="94" spans="1:11" x14ac:dyDescent="0.25">
      <c r="A94" t="s">
        <v>290</v>
      </c>
      <c r="B94" t="s">
        <v>269</v>
      </c>
      <c r="C94">
        <v>1.42</v>
      </c>
      <c r="D94">
        <v>0.14000000000000001</v>
      </c>
      <c r="E94">
        <v>0.46</v>
      </c>
      <c r="F94">
        <v>0.05</v>
      </c>
      <c r="G94">
        <v>0.18</v>
      </c>
      <c r="H94" s="3">
        <v>1.0222222222222224</v>
      </c>
      <c r="I94">
        <v>2.0499999999999998</v>
      </c>
      <c r="J94" s="1">
        <v>4000</v>
      </c>
      <c r="K94">
        <v>0.51</v>
      </c>
    </row>
    <row r="95" spans="1:11" x14ac:dyDescent="0.25">
      <c r="A95" t="s">
        <v>291</v>
      </c>
      <c r="B95" t="s">
        <v>277</v>
      </c>
      <c r="C95">
        <v>1.96</v>
      </c>
      <c r="D95">
        <v>0.2</v>
      </c>
      <c r="E95">
        <v>0.22</v>
      </c>
      <c r="F95">
        <v>0.02</v>
      </c>
      <c r="G95">
        <v>0.08</v>
      </c>
      <c r="H95" s="3">
        <v>0.55347222222222225</v>
      </c>
      <c r="I95">
        <v>2.02</v>
      </c>
      <c r="J95" s="1">
        <v>3300</v>
      </c>
      <c r="K95">
        <v>0.61</v>
      </c>
    </row>
    <row r="96" spans="1:11" x14ac:dyDescent="0.25">
      <c r="A96" t="s">
        <v>292</v>
      </c>
      <c r="B96" t="s">
        <v>293</v>
      </c>
      <c r="C96">
        <v>1.53</v>
      </c>
      <c r="D96">
        <v>0.16</v>
      </c>
      <c r="E96">
        <v>0.38</v>
      </c>
      <c r="F96">
        <v>0.02</v>
      </c>
      <c r="G96">
        <v>0.09</v>
      </c>
      <c r="H96" s="3">
        <v>0.62916666666666665</v>
      </c>
      <c r="I96">
        <v>2.0099999999999998</v>
      </c>
      <c r="J96" s="1">
        <v>3900</v>
      </c>
      <c r="K96">
        <v>0.52</v>
      </c>
    </row>
    <row r="97" spans="1:11" x14ac:dyDescent="0.25">
      <c r="A97" t="s">
        <v>294</v>
      </c>
      <c r="B97" t="s">
        <v>295</v>
      </c>
      <c r="C97">
        <v>2.0699999999999998</v>
      </c>
      <c r="D97">
        <v>0.12</v>
      </c>
      <c r="E97">
        <v>0.28999999999999998</v>
      </c>
      <c r="F97">
        <v>0.03</v>
      </c>
      <c r="G97">
        <v>0.1</v>
      </c>
      <c r="H97" s="3">
        <v>0.90694444444444444</v>
      </c>
      <c r="I97">
        <v>1.98</v>
      </c>
      <c r="J97" s="1">
        <v>4800</v>
      </c>
      <c r="K97">
        <v>0.41</v>
      </c>
    </row>
    <row r="98" spans="1:11" x14ac:dyDescent="0.25">
      <c r="A98" t="s">
        <v>296</v>
      </c>
      <c r="B98" t="s">
        <v>163</v>
      </c>
      <c r="C98">
        <v>1.33</v>
      </c>
      <c r="D98">
        <v>0.17</v>
      </c>
      <c r="E98">
        <v>0.39</v>
      </c>
      <c r="F98">
        <v>0.04</v>
      </c>
      <c r="G98">
        <v>0.08</v>
      </c>
      <c r="H98" s="3">
        <v>0.66527777777777775</v>
      </c>
      <c r="I98">
        <v>1.97</v>
      </c>
      <c r="J98" s="1">
        <v>3500</v>
      </c>
      <c r="K98">
        <v>0.56000000000000005</v>
      </c>
    </row>
    <row r="99" spans="1:11" x14ac:dyDescent="0.25">
      <c r="A99" t="s">
        <v>297</v>
      </c>
      <c r="B99" t="s">
        <v>287</v>
      </c>
      <c r="C99">
        <v>1.74</v>
      </c>
      <c r="D99">
        <v>0.11</v>
      </c>
      <c r="E99">
        <v>0.38</v>
      </c>
      <c r="F99">
        <v>0.04</v>
      </c>
      <c r="G99">
        <v>0.12</v>
      </c>
      <c r="H99" s="3">
        <v>0.96944444444444444</v>
      </c>
      <c r="I99">
        <v>1.97</v>
      </c>
      <c r="J99" s="1">
        <v>4300</v>
      </c>
      <c r="K99">
        <v>0.46</v>
      </c>
    </row>
    <row r="100" spans="1:11" x14ac:dyDescent="0.25">
      <c r="A100" t="s">
        <v>298</v>
      </c>
      <c r="B100" t="s">
        <v>200</v>
      </c>
      <c r="C100">
        <v>1.26</v>
      </c>
      <c r="D100">
        <v>0.22</v>
      </c>
      <c r="E100">
        <v>0.33</v>
      </c>
      <c r="F100">
        <v>0.05</v>
      </c>
      <c r="G100">
        <v>7.0000000000000007E-2</v>
      </c>
      <c r="H100" s="3">
        <v>0.73125000000000007</v>
      </c>
      <c r="I100">
        <v>1.96</v>
      </c>
      <c r="J100" s="1">
        <v>3900</v>
      </c>
      <c r="K100">
        <v>0.5</v>
      </c>
    </row>
    <row r="101" spans="1:11" x14ac:dyDescent="0.25">
      <c r="A101" t="s">
        <v>299</v>
      </c>
      <c r="B101" t="s">
        <v>225</v>
      </c>
      <c r="C101">
        <v>1.59</v>
      </c>
      <c r="D101">
        <v>0.2</v>
      </c>
      <c r="E101">
        <v>0.28000000000000003</v>
      </c>
      <c r="F101">
        <v>0.09</v>
      </c>
      <c r="G101">
        <v>0.11</v>
      </c>
      <c r="H101" s="3">
        <v>0.68333333333333324</v>
      </c>
      <c r="I101">
        <v>1.96</v>
      </c>
      <c r="J101" s="1">
        <v>3700</v>
      </c>
      <c r="K101">
        <v>0.53</v>
      </c>
    </row>
    <row r="102" spans="1:11" x14ac:dyDescent="0.25">
      <c r="A102" t="s">
        <v>300</v>
      </c>
      <c r="B102" t="s">
        <v>135</v>
      </c>
      <c r="C102">
        <v>1.42</v>
      </c>
      <c r="D102">
        <v>0.13</v>
      </c>
      <c r="E102">
        <v>0.41</v>
      </c>
      <c r="F102">
        <v>0.04</v>
      </c>
      <c r="G102">
        <v>0.08</v>
      </c>
      <c r="H102" s="3">
        <v>0.71597222222222223</v>
      </c>
      <c r="I102">
        <v>1.92</v>
      </c>
      <c r="J102" s="1">
        <v>4500</v>
      </c>
      <c r="K102">
        <v>0.43</v>
      </c>
    </row>
    <row r="103" spans="1:11" x14ac:dyDescent="0.25">
      <c r="A103" t="s">
        <v>301</v>
      </c>
      <c r="B103" t="s">
        <v>163</v>
      </c>
      <c r="C103">
        <v>1.6</v>
      </c>
      <c r="D103">
        <v>0.21</v>
      </c>
      <c r="E103">
        <v>0.24</v>
      </c>
      <c r="F103">
        <v>0.01</v>
      </c>
      <c r="G103">
        <v>7.0000000000000007E-2</v>
      </c>
      <c r="H103" s="3">
        <v>0.65972222222222221</v>
      </c>
      <c r="I103">
        <v>1.92</v>
      </c>
      <c r="J103" s="1">
        <v>3700</v>
      </c>
      <c r="K103">
        <v>0.52</v>
      </c>
    </row>
    <row r="104" spans="1:11" x14ac:dyDescent="0.25">
      <c r="A104" t="s">
        <v>302</v>
      </c>
      <c r="B104" t="s">
        <v>245</v>
      </c>
      <c r="C104">
        <v>1.44</v>
      </c>
      <c r="D104">
        <v>0.08</v>
      </c>
      <c r="E104">
        <v>0.48</v>
      </c>
      <c r="F104">
        <v>0.06</v>
      </c>
      <c r="G104">
        <v>0.18</v>
      </c>
      <c r="H104" s="3">
        <v>0.97291666666666676</v>
      </c>
      <c r="I104">
        <v>1.92</v>
      </c>
      <c r="J104" s="1">
        <v>4400</v>
      </c>
      <c r="K104">
        <v>0.44</v>
      </c>
    </row>
    <row r="105" spans="1:11" x14ac:dyDescent="0.25">
      <c r="A105" t="s">
        <v>303</v>
      </c>
      <c r="B105" t="s">
        <v>275</v>
      </c>
      <c r="C105">
        <v>1.18</v>
      </c>
      <c r="D105">
        <v>0.12</v>
      </c>
      <c r="E105">
        <v>0.47</v>
      </c>
      <c r="F105">
        <v>0.06</v>
      </c>
      <c r="G105">
        <v>0.14000000000000001</v>
      </c>
      <c r="H105" s="3">
        <v>0.67013888888888884</v>
      </c>
      <c r="I105">
        <v>1.91</v>
      </c>
      <c r="J105" s="1">
        <v>3800</v>
      </c>
      <c r="K105">
        <v>0.5</v>
      </c>
    </row>
    <row r="106" spans="1:11" x14ac:dyDescent="0.25">
      <c r="A106" t="s">
        <v>304</v>
      </c>
      <c r="B106" t="s">
        <v>256</v>
      </c>
      <c r="C106">
        <v>1.58</v>
      </c>
      <c r="D106">
        <v>0.11</v>
      </c>
      <c r="E106">
        <v>0.39</v>
      </c>
      <c r="F106">
        <v>0.06</v>
      </c>
      <c r="G106">
        <v>0.19</v>
      </c>
      <c r="H106" s="3">
        <v>1.0305555555555557</v>
      </c>
      <c r="I106">
        <v>1.9</v>
      </c>
      <c r="J106" s="1">
        <v>5000</v>
      </c>
      <c r="K106">
        <v>0.38</v>
      </c>
    </row>
    <row r="107" spans="1:11" x14ac:dyDescent="0.25">
      <c r="A107" t="s">
        <v>305</v>
      </c>
      <c r="B107" t="s">
        <v>230</v>
      </c>
      <c r="C107">
        <v>1.18</v>
      </c>
      <c r="D107">
        <v>0.19</v>
      </c>
      <c r="E107">
        <v>0.36</v>
      </c>
      <c r="F107">
        <v>0.04</v>
      </c>
      <c r="G107">
        <v>0.09</v>
      </c>
      <c r="H107" s="3">
        <v>0.68402777777777779</v>
      </c>
      <c r="I107">
        <v>1.89</v>
      </c>
      <c r="J107" s="1">
        <v>3700</v>
      </c>
      <c r="K107">
        <v>0.51</v>
      </c>
    </row>
    <row r="108" spans="1:11" x14ac:dyDescent="0.25">
      <c r="A108" t="s">
        <v>306</v>
      </c>
      <c r="B108" t="s">
        <v>194</v>
      </c>
      <c r="C108">
        <v>1.55</v>
      </c>
      <c r="D108">
        <v>0.15</v>
      </c>
      <c r="E108">
        <v>0.32</v>
      </c>
      <c r="F108">
        <v>0.03</v>
      </c>
      <c r="G108">
        <v>7.0000000000000007E-2</v>
      </c>
      <c r="H108" s="3">
        <v>0.87152777777777779</v>
      </c>
      <c r="I108">
        <v>1.88</v>
      </c>
      <c r="J108" s="1">
        <v>4400</v>
      </c>
      <c r="K108">
        <v>0.43</v>
      </c>
    </row>
    <row r="109" spans="1:11" x14ac:dyDescent="0.25">
      <c r="A109" t="s">
        <v>307</v>
      </c>
      <c r="B109" t="s">
        <v>259</v>
      </c>
      <c r="C109">
        <v>1.92</v>
      </c>
      <c r="D109">
        <v>0.11</v>
      </c>
      <c r="E109">
        <v>0.28000000000000003</v>
      </c>
      <c r="F109">
        <v>0.04</v>
      </c>
      <c r="G109">
        <v>0.1</v>
      </c>
      <c r="H109" s="3">
        <v>0.91319444444444453</v>
      </c>
      <c r="I109">
        <v>1.85</v>
      </c>
      <c r="J109" s="1">
        <v>3900</v>
      </c>
      <c r="K109">
        <v>0.47</v>
      </c>
    </row>
    <row r="110" spans="1:11" x14ac:dyDescent="0.25">
      <c r="A110" t="s">
        <v>308</v>
      </c>
      <c r="B110" t="s">
        <v>161</v>
      </c>
      <c r="C110">
        <v>1.7</v>
      </c>
      <c r="D110">
        <v>0.17</v>
      </c>
      <c r="E110">
        <v>0.24</v>
      </c>
      <c r="F110">
        <v>0.03</v>
      </c>
      <c r="G110">
        <v>0.1</v>
      </c>
      <c r="H110" s="3">
        <v>0.59861111111111109</v>
      </c>
      <c r="I110">
        <v>1.84</v>
      </c>
      <c r="J110" s="1">
        <v>3800</v>
      </c>
      <c r="K110">
        <v>0.48</v>
      </c>
    </row>
    <row r="111" spans="1:11" x14ac:dyDescent="0.25">
      <c r="A111" t="s">
        <v>309</v>
      </c>
      <c r="B111" t="s">
        <v>259</v>
      </c>
      <c r="C111">
        <v>1.7</v>
      </c>
      <c r="D111">
        <v>0.08</v>
      </c>
      <c r="E111">
        <v>0.37</v>
      </c>
      <c r="F111">
        <v>0.02</v>
      </c>
      <c r="G111">
        <v>0.11</v>
      </c>
      <c r="H111" s="3">
        <v>0.83958333333333324</v>
      </c>
      <c r="I111">
        <v>1.83</v>
      </c>
      <c r="J111" s="1">
        <v>3800</v>
      </c>
      <c r="K111">
        <v>0.48</v>
      </c>
    </row>
    <row r="112" spans="1:11" x14ac:dyDescent="0.25">
      <c r="A112" t="s">
        <v>310</v>
      </c>
      <c r="B112" t="s">
        <v>311</v>
      </c>
      <c r="C112">
        <v>1.69</v>
      </c>
      <c r="D112">
        <v>0.16</v>
      </c>
      <c r="E112">
        <v>0.23</v>
      </c>
      <c r="F112">
        <v>0.06</v>
      </c>
      <c r="G112">
        <v>0.13</v>
      </c>
      <c r="H112" s="3">
        <v>0.82847222222222217</v>
      </c>
      <c r="I112">
        <v>1.83</v>
      </c>
      <c r="J112" s="1">
        <v>3800</v>
      </c>
      <c r="K112">
        <v>0.48</v>
      </c>
    </row>
    <row r="113" spans="1:11" x14ac:dyDescent="0.25">
      <c r="A113" t="s">
        <v>312</v>
      </c>
      <c r="B113" t="s">
        <v>51</v>
      </c>
      <c r="C113">
        <v>1.64</v>
      </c>
      <c r="D113">
        <v>0.17</v>
      </c>
      <c r="E113">
        <v>0.2</v>
      </c>
      <c r="F113">
        <v>0.01</v>
      </c>
      <c r="G113">
        <v>0.03</v>
      </c>
      <c r="H113" s="3">
        <v>0.74791666666666667</v>
      </c>
      <c r="I113">
        <v>1.82</v>
      </c>
      <c r="J113" s="1">
        <v>3300</v>
      </c>
      <c r="K113">
        <v>0.55000000000000004</v>
      </c>
    </row>
    <row r="114" spans="1:11" x14ac:dyDescent="0.25">
      <c r="A114" t="s">
        <v>313</v>
      </c>
      <c r="B114" t="s">
        <v>155</v>
      </c>
      <c r="C114">
        <v>1.81</v>
      </c>
      <c r="D114">
        <v>0.19</v>
      </c>
      <c r="E114">
        <v>0.14000000000000001</v>
      </c>
      <c r="F114">
        <v>0.01</v>
      </c>
      <c r="G114">
        <v>0.02</v>
      </c>
      <c r="H114" s="3">
        <v>0.65069444444444446</v>
      </c>
      <c r="I114">
        <v>1.79</v>
      </c>
      <c r="J114" s="1">
        <v>3400</v>
      </c>
      <c r="K114">
        <v>0.53</v>
      </c>
    </row>
    <row r="115" spans="1:11" x14ac:dyDescent="0.25">
      <c r="A115" t="s">
        <v>314</v>
      </c>
      <c r="B115" t="s">
        <v>206</v>
      </c>
      <c r="C115">
        <v>1.47</v>
      </c>
      <c r="D115">
        <v>0.15</v>
      </c>
      <c r="E115">
        <v>0.28000000000000003</v>
      </c>
      <c r="F115">
        <v>0</v>
      </c>
      <c r="G115">
        <v>0.06</v>
      </c>
      <c r="H115" s="3">
        <v>0.58333333333333337</v>
      </c>
      <c r="I115">
        <v>1.77</v>
      </c>
      <c r="J115" s="1">
        <v>2500</v>
      </c>
      <c r="K115">
        <v>0.71</v>
      </c>
    </row>
    <row r="116" spans="1:11" x14ac:dyDescent="0.25">
      <c r="A116" t="s">
        <v>315</v>
      </c>
      <c r="B116" t="s">
        <v>261</v>
      </c>
      <c r="C116">
        <v>1.43</v>
      </c>
      <c r="D116">
        <v>0.16</v>
      </c>
      <c r="E116">
        <v>0.26</v>
      </c>
      <c r="F116">
        <v>0</v>
      </c>
      <c r="G116">
        <v>0.04</v>
      </c>
      <c r="H116" s="3">
        <v>0.62708333333333333</v>
      </c>
      <c r="I116">
        <v>1.77</v>
      </c>
      <c r="J116" s="1">
        <v>3300</v>
      </c>
      <c r="K116">
        <v>0.54</v>
      </c>
    </row>
    <row r="117" spans="1:11" x14ac:dyDescent="0.25">
      <c r="A117" t="s">
        <v>316</v>
      </c>
      <c r="B117" t="s">
        <v>252</v>
      </c>
      <c r="C117">
        <v>1.56</v>
      </c>
      <c r="D117">
        <v>0.19</v>
      </c>
      <c r="E117">
        <v>0.2</v>
      </c>
      <c r="F117">
        <v>0.04</v>
      </c>
      <c r="G117">
        <v>7.0000000000000007E-2</v>
      </c>
      <c r="H117" s="3">
        <v>0.61875000000000002</v>
      </c>
      <c r="I117">
        <v>1.76</v>
      </c>
      <c r="J117" s="1">
        <v>3300</v>
      </c>
      <c r="K117">
        <v>0.53</v>
      </c>
    </row>
    <row r="118" spans="1:11" x14ac:dyDescent="0.25">
      <c r="A118" t="s">
        <v>317</v>
      </c>
      <c r="B118" t="s">
        <v>175</v>
      </c>
      <c r="C118">
        <v>1.5</v>
      </c>
      <c r="D118">
        <v>0.15</v>
      </c>
      <c r="E118">
        <v>0.27</v>
      </c>
      <c r="F118">
        <v>0.01</v>
      </c>
      <c r="G118">
        <v>0.08</v>
      </c>
      <c r="H118" s="3">
        <v>0.57152777777777775</v>
      </c>
      <c r="I118">
        <v>1.76</v>
      </c>
      <c r="J118" s="1">
        <v>3300</v>
      </c>
      <c r="K118">
        <v>0.53</v>
      </c>
    </row>
    <row r="119" spans="1:11" x14ac:dyDescent="0.25">
      <c r="A119" t="s">
        <v>318</v>
      </c>
      <c r="B119" t="s">
        <v>198</v>
      </c>
      <c r="C119">
        <v>1.65</v>
      </c>
      <c r="D119">
        <v>0.16</v>
      </c>
      <c r="E119">
        <v>0.22</v>
      </c>
      <c r="F119">
        <v>0.03</v>
      </c>
      <c r="G119">
        <v>7.0000000000000007E-2</v>
      </c>
      <c r="H119" s="3">
        <v>0.62430555555555556</v>
      </c>
      <c r="I119">
        <v>1.75</v>
      </c>
      <c r="J119" s="1">
        <v>4200</v>
      </c>
      <c r="K119">
        <v>0.42</v>
      </c>
    </row>
    <row r="120" spans="1:11" x14ac:dyDescent="0.25">
      <c r="A120" t="s">
        <v>319</v>
      </c>
      <c r="B120" t="s">
        <v>250</v>
      </c>
      <c r="C120">
        <v>1.6</v>
      </c>
      <c r="D120">
        <v>0.09</v>
      </c>
      <c r="E120">
        <v>0.34</v>
      </c>
      <c r="F120">
        <v>0.04</v>
      </c>
      <c r="G120">
        <v>0.13</v>
      </c>
      <c r="H120" s="3">
        <v>1.0222222222222224</v>
      </c>
      <c r="I120">
        <v>1.75</v>
      </c>
      <c r="J120" s="1">
        <v>4300</v>
      </c>
      <c r="K120">
        <v>0.41</v>
      </c>
    </row>
    <row r="121" spans="1:11" x14ac:dyDescent="0.25">
      <c r="A121" t="s">
        <v>320</v>
      </c>
      <c r="B121" t="s">
        <v>293</v>
      </c>
      <c r="C121">
        <v>1.62</v>
      </c>
      <c r="D121">
        <v>0.24</v>
      </c>
      <c r="E121">
        <v>7.0000000000000007E-2</v>
      </c>
      <c r="F121">
        <v>0.02</v>
      </c>
      <c r="G121">
        <v>0.03</v>
      </c>
      <c r="H121" s="3">
        <v>0.57916666666666672</v>
      </c>
      <c r="I121">
        <v>1.72</v>
      </c>
      <c r="J121" s="1">
        <v>2800</v>
      </c>
      <c r="K121">
        <v>0.61</v>
      </c>
    </row>
    <row r="122" spans="1:11" x14ac:dyDescent="0.25">
      <c r="A122" t="s">
        <v>321</v>
      </c>
      <c r="B122" t="s">
        <v>261</v>
      </c>
      <c r="C122">
        <v>1.72</v>
      </c>
      <c r="D122">
        <v>0.21</v>
      </c>
      <c r="E122">
        <v>0.09</v>
      </c>
      <c r="F122">
        <v>0</v>
      </c>
      <c r="G122">
        <v>0.01</v>
      </c>
      <c r="H122" s="3">
        <v>0.62013888888888891</v>
      </c>
      <c r="I122">
        <v>1.71</v>
      </c>
      <c r="J122" s="1">
        <v>3300</v>
      </c>
      <c r="K122">
        <v>0.52</v>
      </c>
    </row>
    <row r="123" spans="1:11" x14ac:dyDescent="0.25">
      <c r="A123" t="s">
        <v>322</v>
      </c>
      <c r="B123" t="s">
        <v>186</v>
      </c>
      <c r="C123">
        <v>1.81</v>
      </c>
      <c r="D123">
        <v>0.2</v>
      </c>
      <c r="E123">
        <v>0.08</v>
      </c>
      <c r="F123">
        <v>0.01</v>
      </c>
      <c r="G123">
        <v>0.01</v>
      </c>
      <c r="H123" s="3">
        <v>0.55555555555555558</v>
      </c>
      <c r="I123">
        <v>1.71</v>
      </c>
      <c r="J123" s="1">
        <v>2900</v>
      </c>
      <c r="K123">
        <v>0.59</v>
      </c>
    </row>
    <row r="124" spans="1:11" x14ac:dyDescent="0.25">
      <c r="A124" t="s">
        <v>323</v>
      </c>
      <c r="B124" t="s">
        <v>206</v>
      </c>
      <c r="C124">
        <v>1.58</v>
      </c>
      <c r="D124">
        <v>0.17</v>
      </c>
      <c r="E124">
        <v>0.19</v>
      </c>
      <c r="F124">
        <v>0.04</v>
      </c>
      <c r="G124">
        <v>0.03</v>
      </c>
      <c r="H124" s="3">
        <v>0.66736111111111107</v>
      </c>
      <c r="I124">
        <v>1.71</v>
      </c>
      <c r="J124" s="1">
        <v>3100</v>
      </c>
      <c r="K124">
        <v>0.55000000000000004</v>
      </c>
    </row>
    <row r="125" spans="1:11" x14ac:dyDescent="0.25">
      <c r="A125" t="s">
        <v>324</v>
      </c>
      <c r="B125" t="s">
        <v>325</v>
      </c>
      <c r="C125">
        <v>1.47</v>
      </c>
      <c r="D125">
        <v>0.11</v>
      </c>
      <c r="E125">
        <v>0.32</v>
      </c>
      <c r="F125">
        <v>7.0000000000000007E-2</v>
      </c>
      <c r="G125">
        <v>0.09</v>
      </c>
      <c r="H125" s="3">
        <v>0.97430555555555554</v>
      </c>
      <c r="I125">
        <v>1.71</v>
      </c>
      <c r="J125" s="1">
        <v>4000</v>
      </c>
      <c r="K125">
        <v>0.43</v>
      </c>
    </row>
    <row r="126" spans="1:11" x14ac:dyDescent="0.25">
      <c r="A126" t="s">
        <v>326</v>
      </c>
      <c r="B126" t="s">
        <v>245</v>
      </c>
      <c r="C126">
        <v>1.38</v>
      </c>
      <c r="D126">
        <v>0.08</v>
      </c>
      <c r="E126">
        <v>0.38</v>
      </c>
      <c r="F126">
        <v>0.03</v>
      </c>
      <c r="G126">
        <v>0.09</v>
      </c>
      <c r="H126" s="3">
        <v>1.0381944444444444</v>
      </c>
      <c r="I126">
        <v>1.7</v>
      </c>
      <c r="J126" s="1">
        <v>4700</v>
      </c>
      <c r="K126">
        <v>0.36</v>
      </c>
    </row>
    <row r="127" spans="1:11" x14ac:dyDescent="0.25">
      <c r="A127" t="s">
        <v>327</v>
      </c>
      <c r="B127" t="s">
        <v>269</v>
      </c>
      <c r="C127">
        <v>1.65</v>
      </c>
      <c r="D127">
        <v>0.14000000000000001</v>
      </c>
      <c r="E127">
        <v>0.22</v>
      </c>
      <c r="F127">
        <v>0.01</v>
      </c>
      <c r="G127">
        <v>0.03</v>
      </c>
      <c r="H127" s="3">
        <v>0.73958333333333337</v>
      </c>
      <c r="I127">
        <v>1.7</v>
      </c>
      <c r="J127" s="1">
        <v>2900</v>
      </c>
      <c r="K127">
        <v>0.59</v>
      </c>
    </row>
    <row r="128" spans="1:11" x14ac:dyDescent="0.25">
      <c r="A128" t="s">
        <v>328</v>
      </c>
      <c r="B128" t="s">
        <v>275</v>
      </c>
      <c r="C128">
        <v>1.37</v>
      </c>
      <c r="D128">
        <v>0.19</v>
      </c>
      <c r="E128">
        <v>0.22</v>
      </c>
      <c r="F128">
        <v>0.01</v>
      </c>
      <c r="G128">
        <v>7.0000000000000007E-2</v>
      </c>
      <c r="H128" s="3">
        <v>0.61805555555555558</v>
      </c>
      <c r="I128">
        <v>1.7</v>
      </c>
      <c r="J128" s="1">
        <v>2900</v>
      </c>
      <c r="K128">
        <v>0.59</v>
      </c>
    </row>
    <row r="129" spans="1:11" x14ac:dyDescent="0.25">
      <c r="A129" t="s">
        <v>329</v>
      </c>
      <c r="B129" t="s">
        <v>169</v>
      </c>
      <c r="C129">
        <v>1.32</v>
      </c>
      <c r="D129">
        <v>0.17</v>
      </c>
      <c r="E129">
        <v>0.25</v>
      </c>
      <c r="F129">
        <v>0.05</v>
      </c>
      <c r="G129">
        <v>0.04</v>
      </c>
      <c r="H129" s="3">
        <v>0.6972222222222223</v>
      </c>
      <c r="I129">
        <v>1.68</v>
      </c>
      <c r="J129" s="1">
        <v>3400</v>
      </c>
      <c r="K129">
        <v>0.49</v>
      </c>
    </row>
    <row r="130" spans="1:11" x14ac:dyDescent="0.25">
      <c r="A130" t="s">
        <v>330</v>
      </c>
      <c r="B130" t="s">
        <v>331</v>
      </c>
      <c r="C130">
        <v>0.85</v>
      </c>
      <c r="D130">
        <v>0.11</v>
      </c>
      <c r="E130">
        <v>0.45</v>
      </c>
      <c r="F130">
        <v>0.01</v>
      </c>
      <c r="G130">
        <v>0.12</v>
      </c>
      <c r="H130" s="3">
        <v>0.75902777777777775</v>
      </c>
      <c r="I130">
        <v>1.67</v>
      </c>
      <c r="J130" s="1">
        <v>3300</v>
      </c>
      <c r="K130">
        <v>0.51</v>
      </c>
    </row>
    <row r="131" spans="1:11" x14ac:dyDescent="0.25">
      <c r="A131" t="s">
        <v>332</v>
      </c>
      <c r="B131" t="s">
        <v>204</v>
      </c>
      <c r="C131">
        <v>1.37</v>
      </c>
      <c r="D131">
        <v>0.14000000000000001</v>
      </c>
      <c r="E131">
        <v>0.28000000000000003</v>
      </c>
      <c r="F131">
        <v>0.02</v>
      </c>
      <c r="G131">
        <v>0.04</v>
      </c>
      <c r="H131" s="3">
        <v>0.52986111111111112</v>
      </c>
      <c r="I131">
        <v>1.67</v>
      </c>
      <c r="J131" s="1">
        <v>2600</v>
      </c>
      <c r="K131">
        <v>0.64</v>
      </c>
    </row>
    <row r="132" spans="1:11" x14ac:dyDescent="0.25">
      <c r="A132" t="s">
        <v>333</v>
      </c>
      <c r="B132" t="s">
        <v>153</v>
      </c>
      <c r="C132">
        <v>1.88</v>
      </c>
      <c r="D132">
        <v>0.14000000000000001</v>
      </c>
      <c r="E132">
        <v>0.15</v>
      </c>
      <c r="F132">
        <v>0</v>
      </c>
      <c r="G132">
        <v>0.02</v>
      </c>
      <c r="H132" s="3">
        <v>0.61111111111111105</v>
      </c>
      <c r="I132">
        <v>1.66</v>
      </c>
      <c r="J132" s="1">
        <v>2900</v>
      </c>
      <c r="K132">
        <v>0.56999999999999995</v>
      </c>
    </row>
    <row r="133" spans="1:11" x14ac:dyDescent="0.25">
      <c r="A133" t="s">
        <v>334</v>
      </c>
      <c r="B133" t="s">
        <v>238</v>
      </c>
      <c r="C133">
        <v>1.4</v>
      </c>
      <c r="D133">
        <v>0.12</v>
      </c>
      <c r="E133">
        <v>0.3</v>
      </c>
      <c r="F133">
        <v>7.0000000000000007E-2</v>
      </c>
      <c r="G133">
        <v>0.11</v>
      </c>
      <c r="H133" s="3">
        <v>0.72916666666666663</v>
      </c>
      <c r="I133">
        <v>1.66</v>
      </c>
      <c r="J133" s="1">
        <v>4900</v>
      </c>
      <c r="K133">
        <v>0.34</v>
      </c>
    </row>
    <row r="134" spans="1:11" x14ac:dyDescent="0.25">
      <c r="A134" t="s">
        <v>335</v>
      </c>
      <c r="B134" t="s">
        <v>256</v>
      </c>
      <c r="C134">
        <v>1.61</v>
      </c>
      <c r="D134">
        <v>0.08</v>
      </c>
      <c r="E134">
        <v>0.26</v>
      </c>
      <c r="F134">
        <v>0.01</v>
      </c>
      <c r="G134">
        <v>0.09</v>
      </c>
      <c r="H134" s="3">
        <v>0.95208333333333339</v>
      </c>
      <c r="I134">
        <v>1.63</v>
      </c>
      <c r="J134" s="1">
        <v>4000</v>
      </c>
      <c r="K134">
        <v>0.41</v>
      </c>
    </row>
    <row r="135" spans="1:11" x14ac:dyDescent="0.25">
      <c r="A135" t="s">
        <v>336</v>
      </c>
      <c r="B135" t="s">
        <v>311</v>
      </c>
      <c r="C135">
        <v>1.64</v>
      </c>
      <c r="D135">
        <v>0.06</v>
      </c>
      <c r="E135">
        <v>0.31</v>
      </c>
      <c r="F135">
        <v>0.03</v>
      </c>
      <c r="G135">
        <v>7.0000000000000007E-2</v>
      </c>
      <c r="H135" s="3">
        <v>0.98055555555555562</v>
      </c>
      <c r="I135">
        <v>1.62</v>
      </c>
      <c r="J135" s="1">
        <v>3900</v>
      </c>
      <c r="K135">
        <v>0.42</v>
      </c>
    </row>
    <row r="136" spans="1:11" x14ac:dyDescent="0.25">
      <c r="A136" t="s">
        <v>337</v>
      </c>
      <c r="B136" t="s">
        <v>311</v>
      </c>
      <c r="C136">
        <v>1.49</v>
      </c>
      <c r="D136">
        <v>0.1</v>
      </c>
      <c r="E136">
        <v>0.25</v>
      </c>
      <c r="F136">
        <v>0.02</v>
      </c>
      <c r="G136">
        <v>7.0000000000000007E-2</v>
      </c>
      <c r="H136" s="3">
        <v>0.85416666666666663</v>
      </c>
      <c r="I136">
        <v>1.55</v>
      </c>
      <c r="J136" s="1">
        <v>2700</v>
      </c>
      <c r="K136">
        <v>0.56999999999999995</v>
      </c>
    </row>
    <row r="137" spans="1:11" x14ac:dyDescent="0.25">
      <c r="A137" t="s">
        <v>338</v>
      </c>
      <c r="B137" t="s">
        <v>173</v>
      </c>
      <c r="C137">
        <v>1.87</v>
      </c>
      <c r="D137">
        <v>0.15</v>
      </c>
      <c r="E137">
        <v>7.0000000000000007E-2</v>
      </c>
      <c r="F137">
        <v>0</v>
      </c>
      <c r="G137">
        <v>0.01</v>
      </c>
      <c r="H137" s="3">
        <v>0.53819444444444442</v>
      </c>
      <c r="I137">
        <v>1.53</v>
      </c>
      <c r="J137" s="1">
        <v>2700</v>
      </c>
      <c r="K137">
        <v>0.56999999999999995</v>
      </c>
    </row>
    <row r="138" spans="1:11" x14ac:dyDescent="0.25">
      <c r="A138" t="s">
        <v>339</v>
      </c>
      <c r="B138" t="s">
        <v>159</v>
      </c>
      <c r="C138">
        <v>1.1399999999999999</v>
      </c>
      <c r="D138">
        <v>0.15</v>
      </c>
      <c r="E138">
        <v>0.25</v>
      </c>
      <c r="F138">
        <v>0</v>
      </c>
      <c r="G138">
        <v>7.0000000000000007E-2</v>
      </c>
      <c r="H138" s="3">
        <v>0.45902777777777781</v>
      </c>
      <c r="I138">
        <v>1.52</v>
      </c>
      <c r="J138" s="1">
        <v>2600</v>
      </c>
      <c r="K138">
        <v>0.57999999999999996</v>
      </c>
    </row>
    <row r="139" spans="1:11" x14ac:dyDescent="0.25">
      <c r="A139" t="s">
        <v>340</v>
      </c>
      <c r="B139" t="s">
        <v>151</v>
      </c>
      <c r="C139">
        <v>1.46</v>
      </c>
      <c r="D139">
        <v>0.14000000000000001</v>
      </c>
      <c r="E139">
        <v>0.18</v>
      </c>
      <c r="F139">
        <v>0</v>
      </c>
      <c r="G139">
        <v>0.03</v>
      </c>
      <c r="H139" s="3">
        <v>0.52083333333333337</v>
      </c>
      <c r="I139">
        <v>1.51</v>
      </c>
      <c r="J139" s="1">
        <v>3200</v>
      </c>
      <c r="K139">
        <v>0.47</v>
      </c>
    </row>
    <row r="140" spans="1:11" x14ac:dyDescent="0.25">
      <c r="A140" t="s">
        <v>341</v>
      </c>
      <c r="B140" t="s">
        <v>227</v>
      </c>
      <c r="C140">
        <v>1.53</v>
      </c>
      <c r="D140">
        <v>0.14000000000000001</v>
      </c>
      <c r="E140">
        <v>0.16</v>
      </c>
      <c r="F140">
        <v>0.04</v>
      </c>
      <c r="G140">
        <v>0.03</v>
      </c>
      <c r="H140" s="3">
        <v>0.64583333333333337</v>
      </c>
      <c r="I140">
        <v>1.51</v>
      </c>
      <c r="J140" s="1">
        <v>2800</v>
      </c>
      <c r="K140">
        <v>0.54</v>
      </c>
    </row>
    <row r="141" spans="1:11" x14ac:dyDescent="0.25">
      <c r="A141" t="s">
        <v>342</v>
      </c>
      <c r="B141" t="s">
        <v>163</v>
      </c>
      <c r="C141">
        <v>1.58</v>
      </c>
      <c r="D141">
        <v>0.14000000000000001</v>
      </c>
      <c r="E141">
        <v>0.15</v>
      </c>
      <c r="F141">
        <v>0.03</v>
      </c>
      <c r="G141">
        <v>0.05</v>
      </c>
      <c r="H141" s="3">
        <v>0.52013888888888882</v>
      </c>
      <c r="I141">
        <v>1.51</v>
      </c>
      <c r="J141" s="1">
        <v>2800</v>
      </c>
      <c r="K141">
        <v>0.54</v>
      </c>
    </row>
    <row r="142" spans="1:11" x14ac:dyDescent="0.25">
      <c r="A142" t="s">
        <v>343</v>
      </c>
      <c r="B142" t="s">
        <v>177</v>
      </c>
      <c r="C142">
        <v>1.47</v>
      </c>
      <c r="D142">
        <v>0.15</v>
      </c>
      <c r="E142">
        <v>0.15</v>
      </c>
      <c r="F142">
        <v>0.02</v>
      </c>
      <c r="G142">
        <v>0.05</v>
      </c>
      <c r="H142" s="3">
        <v>0.4597222222222222</v>
      </c>
      <c r="I142">
        <v>1.5</v>
      </c>
      <c r="J142" s="1">
        <v>2500</v>
      </c>
      <c r="K142">
        <v>0.6</v>
      </c>
    </row>
    <row r="143" spans="1:11" x14ac:dyDescent="0.25">
      <c r="A143" t="s">
        <v>344</v>
      </c>
      <c r="B143" t="s">
        <v>169</v>
      </c>
      <c r="C143">
        <v>1.84</v>
      </c>
      <c r="D143">
        <v>0.12</v>
      </c>
      <c r="E143">
        <v>0.09</v>
      </c>
      <c r="F143">
        <v>0</v>
      </c>
      <c r="G143">
        <v>0.01</v>
      </c>
      <c r="H143" s="3">
        <v>0.52222222222222225</v>
      </c>
      <c r="I143">
        <v>1.47</v>
      </c>
      <c r="J143" s="1">
        <v>2500</v>
      </c>
      <c r="K143">
        <v>0.59</v>
      </c>
    </row>
    <row r="144" spans="1:11" x14ac:dyDescent="0.25">
      <c r="A144" t="s">
        <v>345</v>
      </c>
      <c r="B144" t="s">
        <v>186</v>
      </c>
      <c r="C144">
        <v>0.88</v>
      </c>
      <c r="D144">
        <v>0.11</v>
      </c>
      <c r="E144">
        <v>0.33</v>
      </c>
      <c r="F144">
        <v>0.02</v>
      </c>
      <c r="G144">
        <v>0.1</v>
      </c>
      <c r="H144" s="3">
        <v>0.72638888888888886</v>
      </c>
      <c r="I144">
        <v>1.43</v>
      </c>
      <c r="J144" s="1">
        <v>3300</v>
      </c>
      <c r="K144">
        <v>0.43</v>
      </c>
    </row>
    <row r="145" spans="1:11" x14ac:dyDescent="0.25">
      <c r="A145" t="s">
        <v>346</v>
      </c>
      <c r="B145" t="s">
        <v>202</v>
      </c>
      <c r="C145">
        <v>1.39</v>
      </c>
      <c r="D145">
        <v>0.15</v>
      </c>
      <c r="E145">
        <v>0.14000000000000001</v>
      </c>
      <c r="F145">
        <v>0.03</v>
      </c>
      <c r="G145">
        <v>0.02</v>
      </c>
      <c r="H145" s="3">
        <v>0.56527777777777777</v>
      </c>
      <c r="I145">
        <v>1.43</v>
      </c>
      <c r="J145" s="1">
        <v>2500</v>
      </c>
      <c r="K145">
        <v>0.56999999999999995</v>
      </c>
    </row>
    <row r="146" spans="1:11" x14ac:dyDescent="0.25">
      <c r="A146" t="s">
        <v>347</v>
      </c>
      <c r="B146" t="s">
        <v>295</v>
      </c>
      <c r="C146">
        <v>1.27</v>
      </c>
      <c r="D146">
        <v>0.06</v>
      </c>
      <c r="E146">
        <v>0.3</v>
      </c>
      <c r="F146">
        <v>0.04</v>
      </c>
      <c r="G146">
        <v>0.12</v>
      </c>
      <c r="H146" s="3">
        <v>0.85</v>
      </c>
      <c r="I146">
        <v>1.42</v>
      </c>
      <c r="J146" s="1">
        <v>3800</v>
      </c>
      <c r="K146">
        <v>0.37</v>
      </c>
    </row>
    <row r="147" spans="1:11" x14ac:dyDescent="0.25">
      <c r="A147" t="s">
        <v>348</v>
      </c>
      <c r="B147" t="s">
        <v>277</v>
      </c>
      <c r="C147">
        <v>1.24</v>
      </c>
      <c r="D147">
        <v>0.14000000000000001</v>
      </c>
      <c r="E147">
        <v>0.18</v>
      </c>
      <c r="F147">
        <v>0.03</v>
      </c>
      <c r="G147">
        <v>0.03</v>
      </c>
      <c r="H147" s="3">
        <v>0.61527777777777781</v>
      </c>
      <c r="I147">
        <v>1.4</v>
      </c>
      <c r="J147" s="1">
        <v>3200</v>
      </c>
      <c r="K147">
        <v>0.44</v>
      </c>
    </row>
    <row r="148" spans="1:11" x14ac:dyDescent="0.25">
      <c r="A148" t="s">
        <v>349</v>
      </c>
      <c r="B148" t="s">
        <v>287</v>
      </c>
      <c r="C148">
        <v>1.45</v>
      </c>
      <c r="D148">
        <v>7.0000000000000007E-2</v>
      </c>
      <c r="E148">
        <v>0.23</v>
      </c>
      <c r="F148">
        <v>0.01</v>
      </c>
      <c r="G148">
        <v>0.03</v>
      </c>
      <c r="H148" s="3">
        <v>0.81180555555555556</v>
      </c>
      <c r="I148">
        <v>1.4</v>
      </c>
      <c r="J148" s="1">
        <v>3900</v>
      </c>
      <c r="K148">
        <v>0.36</v>
      </c>
    </row>
    <row r="149" spans="1:11" x14ac:dyDescent="0.25">
      <c r="A149" t="s">
        <v>350</v>
      </c>
      <c r="B149" t="s">
        <v>331</v>
      </c>
      <c r="C149">
        <v>1.37</v>
      </c>
      <c r="D149">
        <v>0.11</v>
      </c>
      <c r="E149">
        <v>0.18</v>
      </c>
      <c r="F149">
        <v>0.02</v>
      </c>
      <c r="G149">
        <v>0.03</v>
      </c>
      <c r="H149" s="3">
        <v>0.65902777777777777</v>
      </c>
      <c r="I149">
        <v>1.39</v>
      </c>
      <c r="J149" s="1">
        <v>2900</v>
      </c>
      <c r="K149">
        <v>0.48</v>
      </c>
    </row>
    <row r="150" spans="1:11" x14ac:dyDescent="0.25">
      <c r="A150" t="s">
        <v>351</v>
      </c>
      <c r="B150" t="s">
        <v>263</v>
      </c>
      <c r="C150">
        <v>1.51</v>
      </c>
      <c r="D150">
        <v>0.06</v>
      </c>
      <c r="E150">
        <v>0.22</v>
      </c>
      <c r="F150">
        <v>0.03</v>
      </c>
      <c r="G150">
        <v>0.08</v>
      </c>
      <c r="H150" s="3">
        <v>0.85277777777777775</v>
      </c>
      <c r="I150">
        <v>1.38</v>
      </c>
      <c r="J150" s="1">
        <v>3800</v>
      </c>
      <c r="K150">
        <v>0.36</v>
      </c>
    </row>
    <row r="151" spans="1:11" x14ac:dyDescent="0.25">
      <c r="A151" t="s">
        <v>352</v>
      </c>
      <c r="B151" t="s">
        <v>250</v>
      </c>
      <c r="C151">
        <v>1.25</v>
      </c>
      <c r="D151">
        <v>0.12</v>
      </c>
      <c r="E151">
        <v>0.19</v>
      </c>
      <c r="F151">
        <v>0.01</v>
      </c>
      <c r="G151">
        <v>0.05</v>
      </c>
      <c r="H151" s="3">
        <v>0.60138888888888886</v>
      </c>
      <c r="I151">
        <v>1.37</v>
      </c>
      <c r="J151" s="1">
        <v>3100</v>
      </c>
      <c r="K151">
        <v>0.44</v>
      </c>
    </row>
    <row r="152" spans="1:11" x14ac:dyDescent="0.25">
      <c r="A152" t="s">
        <v>353</v>
      </c>
      <c r="B152" t="s">
        <v>325</v>
      </c>
      <c r="C152">
        <v>1.6</v>
      </c>
      <c r="D152">
        <v>0.05</v>
      </c>
      <c r="E152">
        <v>0.19</v>
      </c>
      <c r="F152">
        <v>0.02</v>
      </c>
      <c r="G152">
        <v>0.06</v>
      </c>
      <c r="H152" s="3">
        <v>0.97013888888888899</v>
      </c>
      <c r="I152">
        <v>1.35</v>
      </c>
      <c r="J152" s="1">
        <v>3700</v>
      </c>
      <c r="K152">
        <v>0.36</v>
      </c>
    </row>
    <row r="153" spans="1:11" x14ac:dyDescent="0.25">
      <c r="A153" t="s">
        <v>354</v>
      </c>
      <c r="B153" t="s">
        <v>181</v>
      </c>
      <c r="C153">
        <v>1.34</v>
      </c>
      <c r="D153">
        <v>0.12</v>
      </c>
      <c r="E153">
        <v>0.16</v>
      </c>
      <c r="F153">
        <v>0.03</v>
      </c>
      <c r="G153">
        <v>0.03</v>
      </c>
      <c r="H153" s="3">
        <v>0.5805555555555556</v>
      </c>
      <c r="I153">
        <v>1.35</v>
      </c>
      <c r="J153" s="1">
        <v>2500</v>
      </c>
      <c r="K153">
        <v>0.54</v>
      </c>
    </row>
    <row r="154" spans="1:11" x14ac:dyDescent="0.25">
      <c r="A154" t="s">
        <v>355</v>
      </c>
      <c r="B154" t="s">
        <v>153</v>
      </c>
      <c r="C154">
        <v>1.71</v>
      </c>
      <c r="D154">
        <v>0.12</v>
      </c>
      <c r="E154">
        <v>0.06</v>
      </c>
      <c r="F154">
        <v>0</v>
      </c>
      <c r="G154">
        <v>0.01</v>
      </c>
      <c r="H154" s="3">
        <v>0.5625</v>
      </c>
      <c r="I154">
        <v>1.35</v>
      </c>
      <c r="J154" s="1">
        <v>2500</v>
      </c>
      <c r="K154">
        <v>0.54</v>
      </c>
    </row>
    <row r="155" spans="1:11" x14ac:dyDescent="0.25">
      <c r="A155" t="s">
        <v>356</v>
      </c>
      <c r="B155" t="s">
        <v>230</v>
      </c>
      <c r="C155">
        <v>0.82</v>
      </c>
      <c r="D155">
        <v>0.05</v>
      </c>
      <c r="E155">
        <v>0.39</v>
      </c>
      <c r="F155">
        <v>0.05</v>
      </c>
      <c r="G155">
        <v>0.19</v>
      </c>
      <c r="H155" s="3">
        <v>0.55694444444444446</v>
      </c>
      <c r="I155">
        <v>1.34</v>
      </c>
      <c r="J155" s="1">
        <v>2600</v>
      </c>
      <c r="K155">
        <v>0.52</v>
      </c>
    </row>
    <row r="156" spans="1:11" x14ac:dyDescent="0.25">
      <c r="A156" t="s">
        <v>357</v>
      </c>
      <c r="B156" t="s">
        <v>179</v>
      </c>
      <c r="C156">
        <v>1.35</v>
      </c>
      <c r="D156">
        <v>0.13</v>
      </c>
      <c r="E156">
        <v>0.13</v>
      </c>
      <c r="F156">
        <v>0</v>
      </c>
      <c r="G156">
        <v>0.02</v>
      </c>
      <c r="H156" s="3">
        <v>0.6166666666666667</v>
      </c>
      <c r="I156">
        <v>1.34</v>
      </c>
      <c r="J156" s="1">
        <v>2800</v>
      </c>
      <c r="K156">
        <v>0.48</v>
      </c>
    </row>
    <row r="157" spans="1:11" x14ac:dyDescent="0.25">
      <c r="A157" t="s">
        <v>358</v>
      </c>
      <c r="B157" t="s">
        <v>200</v>
      </c>
      <c r="C157">
        <v>1.07</v>
      </c>
      <c r="D157">
        <v>0.16</v>
      </c>
      <c r="E157">
        <v>0.12</v>
      </c>
      <c r="F157">
        <v>0.01</v>
      </c>
      <c r="G157">
        <v>0.02</v>
      </c>
      <c r="H157" s="3">
        <v>0.57847222222222217</v>
      </c>
      <c r="I157">
        <v>1.31</v>
      </c>
      <c r="J157" s="1">
        <v>2600</v>
      </c>
      <c r="K157">
        <v>0.5</v>
      </c>
    </row>
    <row r="158" spans="1:11" x14ac:dyDescent="0.25">
      <c r="A158" t="s">
        <v>359</v>
      </c>
      <c r="B158" t="s">
        <v>200</v>
      </c>
      <c r="C158">
        <v>1.41</v>
      </c>
      <c r="D158">
        <v>0.08</v>
      </c>
      <c r="E158">
        <v>0.17</v>
      </c>
      <c r="F158">
        <v>0</v>
      </c>
      <c r="G158">
        <v>0.02</v>
      </c>
      <c r="H158" s="3">
        <v>0.55694444444444446</v>
      </c>
      <c r="I158">
        <v>1.3</v>
      </c>
      <c r="J158" s="1">
        <v>2900</v>
      </c>
      <c r="K158">
        <v>0.45</v>
      </c>
    </row>
    <row r="159" spans="1:11" x14ac:dyDescent="0.25">
      <c r="A159" t="s">
        <v>360</v>
      </c>
      <c r="B159" t="s">
        <v>214</v>
      </c>
      <c r="C159">
        <v>1.57</v>
      </c>
      <c r="D159">
        <v>7.0000000000000007E-2</v>
      </c>
      <c r="E159">
        <v>0.14000000000000001</v>
      </c>
      <c r="F159">
        <v>0</v>
      </c>
      <c r="G159">
        <v>0.02</v>
      </c>
      <c r="H159" s="3">
        <v>0.4993055555555555</v>
      </c>
      <c r="I159">
        <v>1.3</v>
      </c>
      <c r="J159" s="1">
        <v>2700</v>
      </c>
      <c r="K159">
        <v>0.48</v>
      </c>
    </row>
    <row r="160" spans="1:11" x14ac:dyDescent="0.25">
      <c r="A160" t="s">
        <v>361</v>
      </c>
      <c r="B160" t="s">
        <v>362</v>
      </c>
      <c r="C160">
        <v>1.61</v>
      </c>
      <c r="D160">
        <v>7.0000000000000007E-2</v>
      </c>
      <c r="E160">
        <v>0.13</v>
      </c>
      <c r="F160">
        <v>0.03</v>
      </c>
      <c r="G160">
        <v>0.04</v>
      </c>
      <c r="H160" s="3">
        <v>0.51250000000000007</v>
      </c>
      <c r="I160">
        <v>1.29</v>
      </c>
      <c r="J160" s="1">
        <v>2700</v>
      </c>
      <c r="K160">
        <v>0.48</v>
      </c>
    </row>
    <row r="161" spans="1:11" x14ac:dyDescent="0.25">
      <c r="A161" t="s">
        <v>363</v>
      </c>
      <c r="B161" t="s">
        <v>362</v>
      </c>
      <c r="C161">
        <v>1.56</v>
      </c>
      <c r="D161">
        <v>0.13</v>
      </c>
      <c r="E161">
        <v>0.06</v>
      </c>
      <c r="F161">
        <v>0</v>
      </c>
      <c r="G161">
        <v>0.01</v>
      </c>
      <c r="H161" s="3">
        <v>0.53888888888888886</v>
      </c>
      <c r="I161">
        <v>1.29</v>
      </c>
      <c r="J161" s="1">
        <v>2500</v>
      </c>
      <c r="K161">
        <v>0.52</v>
      </c>
    </row>
    <row r="162" spans="1:11" x14ac:dyDescent="0.25">
      <c r="A162" t="s">
        <v>364</v>
      </c>
      <c r="B162" t="s">
        <v>222</v>
      </c>
      <c r="C162">
        <v>1.48</v>
      </c>
      <c r="D162">
        <v>0.13</v>
      </c>
      <c r="E162">
        <v>7.0000000000000007E-2</v>
      </c>
      <c r="F162">
        <v>0</v>
      </c>
      <c r="G162">
        <v>0.01</v>
      </c>
      <c r="H162" s="3">
        <v>0.64722222222222225</v>
      </c>
      <c r="I162">
        <v>1.29</v>
      </c>
      <c r="J162" s="1">
        <v>2900</v>
      </c>
      <c r="K162">
        <v>0.44</v>
      </c>
    </row>
    <row r="163" spans="1:11" x14ac:dyDescent="0.25">
      <c r="A163" t="s">
        <v>365</v>
      </c>
      <c r="B163" t="s">
        <v>151</v>
      </c>
      <c r="C163">
        <v>1.73</v>
      </c>
      <c r="D163">
        <v>0.03</v>
      </c>
      <c r="E163">
        <v>0.16</v>
      </c>
      <c r="F163">
        <v>0</v>
      </c>
      <c r="G163">
        <v>0.02</v>
      </c>
      <c r="H163" s="3">
        <v>0.4777777777777778</v>
      </c>
      <c r="I163">
        <v>1.28</v>
      </c>
      <c r="J163" s="1">
        <v>2800</v>
      </c>
      <c r="K163">
        <v>0.46</v>
      </c>
    </row>
    <row r="164" spans="1:11" x14ac:dyDescent="0.25">
      <c r="A164" t="s">
        <v>366</v>
      </c>
      <c r="B164" t="s">
        <v>157</v>
      </c>
      <c r="C164">
        <v>1</v>
      </c>
      <c r="D164">
        <v>0.11</v>
      </c>
      <c r="E164">
        <v>0.21</v>
      </c>
      <c r="F164">
        <v>0.03</v>
      </c>
      <c r="G164">
        <v>0.04</v>
      </c>
      <c r="H164" s="3">
        <v>0.58611111111111114</v>
      </c>
      <c r="I164">
        <v>1.27</v>
      </c>
      <c r="J164" s="1">
        <v>0</v>
      </c>
      <c r="K164">
        <v>0</v>
      </c>
    </row>
    <row r="165" spans="1:11" x14ac:dyDescent="0.25">
      <c r="A165" t="s">
        <v>367</v>
      </c>
      <c r="B165" t="s">
        <v>51</v>
      </c>
      <c r="C165">
        <v>1.49</v>
      </c>
      <c r="D165">
        <v>7.0000000000000007E-2</v>
      </c>
      <c r="E165">
        <v>0.15</v>
      </c>
      <c r="F165">
        <v>0</v>
      </c>
      <c r="G165">
        <v>0.02</v>
      </c>
      <c r="H165" s="3">
        <v>0.50902777777777775</v>
      </c>
      <c r="I165">
        <v>1.26</v>
      </c>
      <c r="J165" s="1">
        <v>2800</v>
      </c>
      <c r="K165">
        <v>0.45</v>
      </c>
    </row>
    <row r="166" spans="1:11" x14ac:dyDescent="0.25">
      <c r="A166" t="s">
        <v>368</v>
      </c>
      <c r="B166" t="s">
        <v>325</v>
      </c>
      <c r="C166">
        <v>1.21</v>
      </c>
      <c r="D166">
        <v>7.0000000000000007E-2</v>
      </c>
      <c r="E166">
        <v>0.22</v>
      </c>
      <c r="F166">
        <v>0.01</v>
      </c>
      <c r="G166">
        <v>0.08</v>
      </c>
      <c r="H166" s="3">
        <v>0.7416666666666667</v>
      </c>
      <c r="I166">
        <v>1.26</v>
      </c>
      <c r="J166" s="1">
        <v>2800</v>
      </c>
      <c r="K166">
        <v>0.45</v>
      </c>
    </row>
    <row r="167" spans="1:11" x14ac:dyDescent="0.25">
      <c r="A167" t="s">
        <v>369</v>
      </c>
      <c r="B167" t="s">
        <v>271</v>
      </c>
      <c r="C167">
        <v>1.1399999999999999</v>
      </c>
      <c r="D167">
        <v>0.06</v>
      </c>
      <c r="E167">
        <v>0.25</v>
      </c>
      <c r="F167">
        <v>0.01</v>
      </c>
      <c r="G167">
        <v>0.08</v>
      </c>
      <c r="H167" s="3">
        <v>0.67708333333333337</v>
      </c>
      <c r="I167">
        <v>1.25</v>
      </c>
      <c r="J167" s="1">
        <v>2600</v>
      </c>
      <c r="K167">
        <v>0.48</v>
      </c>
    </row>
    <row r="168" spans="1:11" x14ac:dyDescent="0.25">
      <c r="A168" t="s">
        <v>370</v>
      </c>
      <c r="B168" t="s">
        <v>202</v>
      </c>
      <c r="C168">
        <v>1.49</v>
      </c>
      <c r="D168">
        <v>0.08</v>
      </c>
      <c r="E168">
        <v>0.13</v>
      </c>
      <c r="F168">
        <v>0</v>
      </c>
      <c r="G168">
        <v>0.02</v>
      </c>
      <c r="H168" s="3">
        <v>0.48125000000000001</v>
      </c>
      <c r="I168">
        <v>1.25</v>
      </c>
      <c r="J168" s="1">
        <v>0</v>
      </c>
      <c r="K168">
        <v>0</v>
      </c>
    </row>
    <row r="169" spans="1:11" x14ac:dyDescent="0.25">
      <c r="A169" t="s">
        <v>371</v>
      </c>
      <c r="B169" t="s">
        <v>206</v>
      </c>
      <c r="C169">
        <v>1.1000000000000001</v>
      </c>
      <c r="D169">
        <v>0.14000000000000001</v>
      </c>
      <c r="E169">
        <v>0.14000000000000001</v>
      </c>
      <c r="F169">
        <v>0.03</v>
      </c>
      <c r="G169">
        <v>0.05</v>
      </c>
      <c r="H169" s="3">
        <v>0.69652777777777775</v>
      </c>
      <c r="I169">
        <v>1.25</v>
      </c>
      <c r="J169" s="1">
        <v>2500</v>
      </c>
      <c r="K169">
        <v>0.5</v>
      </c>
    </row>
    <row r="170" spans="1:11" x14ac:dyDescent="0.25">
      <c r="A170" t="s">
        <v>372</v>
      </c>
      <c r="B170" t="s">
        <v>51</v>
      </c>
      <c r="C170">
        <v>1.18</v>
      </c>
      <c r="D170">
        <v>0.11</v>
      </c>
      <c r="E170">
        <v>0.15</v>
      </c>
      <c r="F170">
        <v>0.01</v>
      </c>
      <c r="G170">
        <v>0.02</v>
      </c>
      <c r="H170" s="3">
        <v>0.59375</v>
      </c>
      <c r="I170">
        <v>1.24</v>
      </c>
      <c r="J170" s="1">
        <v>2600</v>
      </c>
      <c r="K170">
        <v>0.48</v>
      </c>
    </row>
    <row r="171" spans="1:11" x14ac:dyDescent="0.25">
      <c r="A171" t="s">
        <v>373</v>
      </c>
      <c r="B171" t="s">
        <v>183</v>
      </c>
      <c r="C171">
        <v>1.46</v>
      </c>
      <c r="D171">
        <v>0.03</v>
      </c>
      <c r="E171">
        <v>0.2</v>
      </c>
      <c r="F171">
        <v>0</v>
      </c>
      <c r="G171">
        <v>0.03</v>
      </c>
      <c r="H171" s="3">
        <v>0.86319444444444438</v>
      </c>
      <c r="I171">
        <v>1.24</v>
      </c>
      <c r="J171" s="1">
        <v>3900</v>
      </c>
      <c r="K171">
        <v>0.32</v>
      </c>
    </row>
    <row r="172" spans="1:11" x14ac:dyDescent="0.25">
      <c r="A172" t="s">
        <v>374</v>
      </c>
      <c r="B172" t="s">
        <v>177</v>
      </c>
      <c r="C172">
        <v>1.25</v>
      </c>
      <c r="D172">
        <v>0.1</v>
      </c>
      <c r="E172">
        <v>0.15</v>
      </c>
      <c r="F172">
        <v>0.01</v>
      </c>
      <c r="G172">
        <v>0.04</v>
      </c>
      <c r="H172" s="3">
        <v>0.4770833333333333</v>
      </c>
      <c r="I172">
        <v>1.24</v>
      </c>
      <c r="J172" s="1">
        <v>3100</v>
      </c>
      <c r="K172">
        <v>0.4</v>
      </c>
    </row>
    <row r="173" spans="1:11" x14ac:dyDescent="0.25">
      <c r="A173" t="s">
        <v>375</v>
      </c>
      <c r="B173" t="s">
        <v>242</v>
      </c>
      <c r="C173">
        <v>1.0900000000000001</v>
      </c>
      <c r="D173">
        <v>0.09</v>
      </c>
      <c r="E173">
        <v>0.21</v>
      </c>
      <c r="F173">
        <v>0.03</v>
      </c>
      <c r="G173">
        <v>0.1</v>
      </c>
      <c r="H173" s="3">
        <v>0.62847222222222221</v>
      </c>
      <c r="I173">
        <v>1.24</v>
      </c>
      <c r="J173" s="1">
        <v>2700</v>
      </c>
      <c r="K173">
        <v>0.46</v>
      </c>
    </row>
    <row r="174" spans="1:11" x14ac:dyDescent="0.25">
      <c r="A174" t="s">
        <v>376</v>
      </c>
      <c r="B174" t="s">
        <v>157</v>
      </c>
      <c r="C174">
        <v>1.29</v>
      </c>
      <c r="D174">
        <v>0.09</v>
      </c>
      <c r="E174">
        <v>0.16</v>
      </c>
      <c r="F174">
        <v>0.03</v>
      </c>
      <c r="G174">
        <v>0.06</v>
      </c>
      <c r="H174" s="3">
        <v>0.60902777777777783</v>
      </c>
      <c r="I174">
        <v>1.24</v>
      </c>
      <c r="J174" s="1">
        <v>2500</v>
      </c>
      <c r="K174">
        <v>0.5</v>
      </c>
    </row>
    <row r="175" spans="1:11" x14ac:dyDescent="0.25">
      <c r="A175" t="s">
        <v>377</v>
      </c>
      <c r="B175" t="s">
        <v>250</v>
      </c>
      <c r="C175">
        <v>1.17</v>
      </c>
      <c r="D175">
        <v>7.0000000000000007E-2</v>
      </c>
      <c r="E175">
        <v>0.21</v>
      </c>
      <c r="F175">
        <v>0</v>
      </c>
      <c r="G175">
        <v>0.03</v>
      </c>
      <c r="H175" s="3">
        <v>0.87569444444444444</v>
      </c>
      <c r="I175">
        <v>1.24</v>
      </c>
      <c r="J175" s="1">
        <v>3900</v>
      </c>
      <c r="K175">
        <v>0.32</v>
      </c>
    </row>
    <row r="176" spans="1:11" x14ac:dyDescent="0.25">
      <c r="A176" t="s">
        <v>378</v>
      </c>
      <c r="B176" t="s">
        <v>161</v>
      </c>
      <c r="C176">
        <v>1.34</v>
      </c>
      <c r="D176">
        <v>0.12</v>
      </c>
      <c r="E176">
        <v>0.09</v>
      </c>
      <c r="F176">
        <v>0</v>
      </c>
      <c r="G176">
        <v>0.01</v>
      </c>
      <c r="H176" s="3">
        <v>0.52986111111111112</v>
      </c>
      <c r="I176">
        <v>1.22</v>
      </c>
      <c r="J176" s="1">
        <v>2700</v>
      </c>
      <c r="K176">
        <v>0.45</v>
      </c>
    </row>
    <row r="177" spans="1:11" x14ac:dyDescent="0.25">
      <c r="A177" t="s">
        <v>379</v>
      </c>
      <c r="B177" t="s">
        <v>263</v>
      </c>
      <c r="C177">
        <v>1.03</v>
      </c>
      <c r="D177">
        <v>7.0000000000000007E-2</v>
      </c>
      <c r="E177">
        <v>0.24</v>
      </c>
      <c r="F177">
        <v>0.03</v>
      </c>
      <c r="G177">
        <v>7.0000000000000007E-2</v>
      </c>
      <c r="H177" s="3">
        <v>0.74375000000000002</v>
      </c>
      <c r="I177">
        <v>1.21</v>
      </c>
      <c r="J177" s="1">
        <v>2600</v>
      </c>
      <c r="K177">
        <v>0.47</v>
      </c>
    </row>
    <row r="178" spans="1:11" x14ac:dyDescent="0.25">
      <c r="A178" t="s">
        <v>380</v>
      </c>
      <c r="B178" t="s">
        <v>271</v>
      </c>
      <c r="C178">
        <v>1.21</v>
      </c>
      <c r="D178">
        <v>0.05</v>
      </c>
      <c r="E178">
        <v>0.22</v>
      </c>
      <c r="F178">
        <v>0.01</v>
      </c>
      <c r="G178">
        <v>0.05</v>
      </c>
      <c r="H178" s="3">
        <v>0.9506944444444444</v>
      </c>
      <c r="I178">
        <v>1.21</v>
      </c>
      <c r="J178" s="1">
        <v>3400</v>
      </c>
      <c r="K178">
        <v>0.36</v>
      </c>
    </row>
    <row r="179" spans="1:11" x14ac:dyDescent="0.25">
      <c r="A179" t="s">
        <v>381</v>
      </c>
      <c r="B179" t="s">
        <v>194</v>
      </c>
      <c r="C179">
        <v>1.43</v>
      </c>
      <c r="D179">
        <v>0.06</v>
      </c>
      <c r="E179">
        <v>0.15</v>
      </c>
      <c r="F179">
        <v>0.01</v>
      </c>
      <c r="G179">
        <v>0.02</v>
      </c>
      <c r="H179" s="3">
        <v>0.96944444444444444</v>
      </c>
      <c r="I179">
        <v>1.2</v>
      </c>
      <c r="J179" s="1">
        <v>3400</v>
      </c>
      <c r="K179">
        <v>0.35</v>
      </c>
    </row>
    <row r="180" spans="1:11" x14ac:dyDescent="0.25">
      <c r="A180" t="s">
        <v>382</v>
      </c>
      <c r="B180" t="s">
        <v>208</v>
      </c>
      <c r="C180">
        <v>1.03</v>
      </c>
      <c r="D180">
        <v>0.08</v>
      </c>
      <c r="E180">
        <v>0.22</v>
      </c>
      <c r="F180">
        <v>0</v>
      </c>
      <c r="G180">
        <v>0.03</v>
      </c>
      <c r="H180" s="3">
        <v>0.61041666666666672</v>
      </c>
      <c r="I180">
        <v>1.2</v>
      </c>
      <c r="J180" s="1">
        <v>2600</v>
      </c>
      <c r="K180">
        <v>0.46</v>
      </c>
    </row>
    <row r="181" spans="1:11" x14ac:dyDescent="0.25">
      <c r="A181" t="s">
        <v>383</v>
      </c>
      <c r="B181" t="s">
        <v>211</v>
      </c>
      <c r="C181">
        <v>1.21</v>
      </c>
      <c r="D181">
        <v>0.05</v>
      </c>
      <c r="E181">
        <v>0.2</v>
      </c>
      <c r="F181">
        <v>0</v>
      </c>
      <c r="G181">
        <v>0.05</v>
      </c>
      <c r="H181" s="3">
        <v>0.66041666666666665</v>
      </c>
      <c r="I181">
        <v>1.2</v>
      </c>
      <c r="J181" s="1">
        <v>2600</v>
      </c>
      <c r="K181">
        <v>0.46</v>
      </c>
    </row>
    <row r="182" spans="1:11" x14ac:dyDescent="0.25">
      <c r="A182" t="s">
        <v>384</v>
      </c>
      <c r="B182" t="s">
        <v>271</v>
      </c>
      <c r="C182">
        <v>1.31</v>
      </c>
      <c r="D182">
        <v>0.06</v>
      </c>
      <c r="E182">
        <v>0.17</v>
      </c>
      <c r="F182">
        <v>0</v>
      </c>
      <c r="G182">
        <v>0.02</v>
      </c>
      <c r="H182" s="3">
        <v>0.84791666666666676</v>
      </c>
      <c r="I182">
        <v>1.19</v>
      </c>
      <c r="J182" s="1">
        <v>3000</v>
      </c>
      <c r="K182">
        <v>0.4</v>
      </c>
    </row>
    <row r="183" spans="1:11" x14ac:dyDescent="0.25">
      <c r="A183" t="s">
        <v>385</v>
      </c>
      <c r="B183" t="s">
        <v>51</v>
      </c>
      <c r="C183">
        <v>1.27</v>
      </c>
      <c r="D183">
        <v>0.12</v>
      </c>
      <c r="E183">
        <v>0.09</v>
      </c>
      <c r="F183">
        <v>0</v>
      </c>
      <c r="G183">
        <v>0.01</v>
      </c>
      <c r="H183" s="3">
        <v>0.47222222222222227</v>
      </c>
      <c r="I183">
        <v>1.18</v>
      </c>
      <c r="J183" s="1">
        <v>2600</v>
      </c>
      <c r="K183">
        <v>0.45</v>
      </c>
    </row>
    <row r="184" spans="1:11" x14ac:dyDescent="0.25">
      <c r="A184" t="s">
        <v>386</v>
      </c>
      <c r="B184" t="s">
        <v>206</v>
      </c>
      <c r="C184">
        <v>0.87</v>
      </c>
      <c r="D184">
        <v>0.06</v>
      </c>
      <c r="E184">
        <v>0.27</v>
      </c>
      <c r="F184">
        <v>0.03</v>
      </c>
      <c r="G184">
        <v>7.0000000000000007E-2</v>
      </c>
      <c r="H184" s="3">
        <v>0.46388888888888885</v>
      </c>
      <c r="I184">
        <v>1.1599999999999999</v>
      </c>
      <c r="J184" s="1">
        <v>2600</v>
      </c>
      <c r="K184">
        <v>0.45</v>
      </c>
    </row>
    <row r="185" spans="1:11" x14ac:dyDescent="0.25">
      <c r="A185" t="s">
        <v>387</v>
      </c>
      <c r="B185" t="s">
        <v>261</v>
      </c>
      <c r="C185">
        <v>1.27</v>
      </c>
      <c r="D185">
        <v>0.03</v>
      </c>
      <c r="E185">
        <v>0.21</v>
      </c>
      <c r="F185">
        <v>0.01</v>
      </c>
      <c r="G185">
        <v>7.0000000000000007E-2</v>
      </c>
      <c r="H185" s="3">
        <v>0.51180555555555551</v>
      </c>
      <c r="I185">
        <v>1.1499999999999999</v>
      </c>
      <c r="J185" s="1">
        <v>2700</v>
      </c>
      <c r="K185">
        <v>0.43</v>
      </c>
    </row>
    <row r="186" spans="1:11" x14ac:dyDescent="0.25">
      <c r="A186" t="s">
        <v>388</v>
      </c>
      <c r="B186" t="s">
        <v>250</v>
      </c>
      <c r="C186">
        <v>1.1399999999999999</v>
      </c>
      <c r="D186">
        <v>0.04</v>
      </c>
      <c r="E186">
        <v>0.22</v>
      </c>
      <c r="F186">
        <v>0.02</v>
      </c>
      <c r="G186">
        <v>0.04</v>
      </c>
      <c r="H186" s="3">
        <v>0.82430555555555562</v>
      </c>
      <c r="I186">
        <v>1.1299999999999999</v>
      </c>
      <c r="J186" s="1">
        <v>2700</v>
      </c>
      <c r="K186">
        <v>0.42</v>
      </c>
    </row>
    <row r="187" spans="1:11" x14ac:dyDescent="0.25">
      <c r="A187" t="s">
        <v>389</v>
      </c>
      <c r="B187" t="s">
        <v>198</v>
      </c>
      <c r="C187">
        <v>0.88</v>
      </c>
      <c r="D187">
        <v>0.16</v>
      </c>
      <c r="E187">
        <v>0.1</v>
      </c>
      <c r="F187">
        <v>0</v>
      </c>
      <c r="G187">
        <v>0.01</v>
      </c>
      <c r="H187" s="3">
        <v>0.37291666666666662</v>
      </c>
      <c r="I187">
        <v>1.1299999999999999</v>
      </c>
      <c r="J187" s="1">
        <v>2600</v>
      </c>
      <c r="K187">
        <v>0.43</v>
      </c>
    </row>
    <row r="188" spans="1:11" x14ac:dyDescent="0.25">
      <c r="A188" t="s">
        <v>390</v>
      </c>
      <c r="B188" t="s">
        <v>259</v>
      </c>
      <c r="C188">
        <v>1.02</v>
      </c>
      <c r="D188">
        <v>0.08</v>
      </c>
      <c r="E188">
        <v>0.19</v>
      </c>
      <c r="F188">
        <v>0</v>
      </c>
      <c r="G188">
        <v>0.03</v>
      </c>
      <c r="H188" s="3">
        <v>0.7944444444444444</v>
      </c>
      <c r="I188">
        <v>1.1299999999999999</v>
      </c>
      <c r="J188" s="1">
        <v>3000</v>
      </c>
      <c r="K188">
        <v>0.38</v>
      </c>
    </row>
    <row r="189" spans="1:11" x14ac:dyDescent="0.25">
      <c r="A189" t="s">
        <v>391</v>
      </c>
      <c r="B189" t="s">
        <v>225</v>
      </c>
      <c r="C189">
        <v>1.1000000000000001</v>
      </c>
      <c r="D189">
        <v>0.1</v>
      </c>
      <c r="E189">
        <v>0.12</v>
      </c>
      <c r="F189">
        <v>0.02</v>
      </c>
      <c r="G189">
        <v>0.04</v>
      </c>
      <c r="H189" s="3">
        <v>0.55208333333333337</v>
      </c>
      <c r="I189">
        <v>1.1200000000000001</v>
      </c>
      <c r="J189" s="1">
        <v>2600</v>
      </c>
      <c r="K189">
        <v>0.43</v>
      </c>
    </row>
    <row r="190" spans="1:11" x14ac:dyDescent="0.25">
      <c r="A190" t="s">
        <v>392</v>
      </c>
      <c r="B190" t="s">
        <v>218</v>
      </c>
      <c r="C190">
        <v>0.93</v>
      </c>
      <c r="D190">
        <v>0.09</v>
      </c>
      <c r="E190">
        <v>0.18</v>
      </c>
      <c r="F190">
        <v>0</v>
      </c>
      <c r="G190">
        <v>0.03</v>
      </c>
      <c r="H190" s="3">
        <v>0.61319444444444449</v>
      </c>
      <c r="I190">
        <v>1.1100000000000001</v>
      </c>
      <c r="J190" s="1">
        <v>2800</v>
      </c>
      <c r="K190">
        <v>0.4</v>
      </c>
    </row>
    <row r="191" spans="1:11" x14ac:dyDescent="0.25">
      <c r="A191" t="s">
        <v>393</v>
      </c>
      <c r="B191" t="s">
        <v>167</v>
      </c>
      <c r="C191">
        <v>1.1499999999999999</v>
      </c>
      <c r="D191">
        <v>0.09</v>
      </c>
      <c r="E191">
        <v>0.12</v>
      </c>
      <c r="F191">
        <v>0.01</v>
      </c>
      <c r="G191">
        <v>0.04</v>
      </c>
      <c r="H191" s="3">
        <v>0.58263888888888882</v>
      </c>
      <c r="I191">
        <v>1.1000000000000001</v>
      </c>
      <c r="J191" s="1">
        <v>2800</v>
      </c>
      <c r="K191">
        <v>0.39</v>
      </c>
    </row>
    <row r="192" spans="1:11" x14ac:dyDescent="0.25">
      <c r="A192" t="s">
        <v>394</v>
      </c>
      <c r="B192" t="s">
        <v>256</v>
      </c>
      <c r="C192">
        <v>1.1000000000000001</v>
      </c>
      <c r="D192">
        <v>0.05</v>
      </c>
      <c r="E192">
        <v>0.2</v>
      </c>
      <c r="F192">
        <v>0.01</v>
      </c>
      <c r="G192">
        <v>0.05</v>
      </c>
      <c r="H192" s="3">
        <v>0.74722222222222223</v>
      </c>
      <c r="I192">
        <v>1.1000000000000001</v>
      </c>
      <c r="J192" s="1">
        <v>3000</v>
      </c>
      <c r="K192">
        <v>0.37</v>
      </c>
    </row>
    <row r="193" spans="1:11" x14ac:dyDescent="0.25">
      <c r="A193" t="s">
        <v>395</v>
      </c>
      <c r="B193" t="s">
        <v>155</v>
      </c>
      <c r="C193">
        <v>1.28</v>
      </c>
      <c r="D193">
        <v>0.06</v>
      </c>
      <c r="E193">
        <v>0.13</v>
      </c>
      <c r="F193">
        <v>0.01</v>
      </c>
      <c r="G193">
        <v>0.04</v>
      </c>
      <c r="H193" s="3">
        <v>0.63055555555555554</v>
      </c>
      <c r="I193">
        <v>1.0900000000000001</v>
      </c>
      <c r="J193" s="1">
        <v>2600</v>
      </c>
      <c r="K193">
        <v>0.42</v>
      </c>
    </row>
    <row r="194" spans="1:11" x14ac:dyDescent="0.25">
      <c r="A194" t="s">
        <v>396</v>
      </c>
      <c r="B194" t="s">
        <v>155</v>
      </c>
      <c r="C194">
        <v>1.52</v>
      </c>
      <c r="D194">
        <v>0.04</v>
      </c>
      <c r="E194">
        <v>0.1</v>
      </c>
      <c r="F194">
        <v>0</v>
      </c>
      <c r="G194">
        <v>0.03</v>
      </c>
      <c r="H194" s="3">
        <v>0.44375000000000003</v>
      </c>
      <c r="I194">
        <v>1.08</v>
      </c>
      <c r="J194" s="1">
        <v>2600</v>
      </c>
      <c r="K194">
        <v>0.42</v>
      </c>
    </row>
    <row r="195" spans="1:11" x14ac:dyDescent="0.25">
      <c r="A195" t="s">
        <v>397</v>
      </c>
      <c r="B195" t="s">
        <v>242</v>
      </c>
      <c r="C195">
        <v>1.1000000000000001</v>
      </c>
      <c r="D195">
        <v>0.11</v>
      </c>
      <c r="E195">
        <v>0.09</v>
      </c>
      <c r="F195">
        <v>0.01</v>
      </c>
      <c r="G195">
        <v>0.01</v>
      </c>
      <c r="H195" s="3">
        <v>0.57708333333333328</v>
      </c>
      <c r="I195">
        <v>1.08</v>
      </c>
      <c r="J195" s="1">
        <v>2700</v>
      </c>
      <c r="K195">
        <v>0.4</v>
      </c>
    </row>
    <row r="196" spans="1:11" x14ac:dyDescent="0.25">
      <c r="A196" t="s">
        <v>398</v>
      </c>
      <c r="B196" t="s">
        <v>175</v>
      </c>
      <c r="C196">
        <v>1.1100000000000001</v>
      </c>
      <c r="D196">
        <v>0.09</v>
      </c>
      <c r="E196">
        <v>0.12</v>
      </c>
      <c r="F196">
        <v>0.02</v>
      </c>
      <c r="G196">
        <v>0.02</v>
      </c>
      <c r="H196" s="3">
        <v>0.6118055555555556</v>
      </c>
      <c r="I196">
        <v>1.08</v>
      </c>
      <c r="J196" s="1">
        <v>2800</v>
      </c>
      <c r="K196">
        <v>0.39</v>
      </c>
    </row>
    <row r="197" spans="1:11" x14ac:dyDescent="0.25">
      <c r="A197" t="s">
        <v>399</v>
      </c>
      <c r="B197" t="s">
        <v>269</v>
      </c>
      <c r="C197">
        <v>0.87</v>
      </c>
      <c r="D197">
        <v>0.04</v>
      </c>
      <c r="E197">
        <v>0.25</v>
      </c>
      <c r="F197">
        <v>0.01</v>
      </c>
      <c r="G197">
        <v>0.04</v>
      </c>
      <c r="H197" s="3">
        <v>0.87569444444444444</v>
      </c>
      <c r="I197">
        <v>1.06</v>
      </c>
      <c r="J197" s="1">
        <v>3200</v>
      </c>
      <c r="K197">
        <v>0.33</v>
      </c>
    </row>
    <row r="198" spans="1:11" x14ac:dyDescent="0.25">
      <c r="A198" t="s">
        <v>400</v>
      </c>
      <c r="B198" t="s">
        <v>188</v>
      </c>
      <c r="C198">
        <v>1.37</v>
      </c>
      <c r="D198">
        <v>0.06</v>
      </c>
      <c r="E198">
        <v>0.09</v>
      </c>
      <c r="F198">
        <v>0</v>
      </c>
      <c r="G198">
        <v>0.01</v>
      </c>
      <c r="H198" s="3">
        <v>0.5805555555555556</v>
      </c>
      <c r="I198">
        <v>1.05</v>
      </c>
      <c r="J198" s="1">
        <v>2600</v>
      </c>
      <c r="K198">
        <v>0.4</v>
      </c>
    </row>
    <row r="199" spans="1:11" x14ac:dyDescent="0.25">
      <c r="A199" t="s">
        <v>401</v>
      </c>
      <c r="B199" t="s">
        <v>227</v>
      </c>
      <c r="C199">
        <v>1.06</v>
      </c>
      <c r="D199">
        <v>0.06</v>
      </c>
      <c r="E199">
        <v>0.16</v>
      </c>
      <c r="F199">
        <v>0.01</v>
      </c>
      <c r="G199">
        <v>0.06</v>
      </c>
      <c r="H199" s="3">
        <v>0.60833333333333328</v>
      </c>
      <c r="I199">
        <v>1.03</v>
      </c>
      <c r="J199" s="1">
        <v>3000</v>
      </c>
      <c r="K199">
        <v>0.34</v>
      </c>
    </row>
    <row r="200" spans="1:11" x14ac:dyDescent="0.25">
      <c r="A200" t="s">
        <v>402</v>
      </c>
      <c r="B200" t="s">
        <v>311</v>
      </c>
      <c r="C200">
        <v>1.05</v>
      </c>
      <c r="D200">
        <v>0.06</v>
      </c>
      <c r="E200">
        <v>0.16</v>
      </c>
      <c r="F200">
        <v>0.01</v>
      </c>
      <c r="G200">
        <v>0.05</v>
      </c>
      <c r="H200" s="3">
        <v>0.6020833333333333</v>
      </c>
      <c r="I200">
        <v>1.03</v>
      </c>
      <c r="J200" s="1">
        <v>0</v>
      </c>
      <c r="K200">
        <v>0</v>
      </c>
    </row>
    <row r="201" spans="1:11" x14ac:dyDescent="0.25">
      <c r="A201" t="s">
        <v>403</v>
      </c>
      <c r="B201" t="s">
        <v>167</v>
      </c>
      <c r="C201">
        <v>1.29</v>
      </c>
      <c r="D201">
        <v>7.0000000000000007E-2</v>
      </c>
      <c r="E201">
        <v>0.08</v>
      </c>
      <c r="F201">
        <v>0.03</v>
      </c>
      <c r="G201">
        <v>0.02</v>
      </c>
      <c r="H201" s="3">
        <v>0.50763888888888886</v>
      </c>
      <c r="I201">
        <v>1.02</v>
      </c>
      <c r="J201" s="1">
        <v>2800</v>
      </c>
      <c r="K201">
        <v>0.36</v>
      </c>
    </row>
    <row r="202" spans="1:11" x14ac:dyDescent="0.25">
      <c r="A202" t="s">
        <v>404</v>
      </c>
      <c r="B202" t="s">
        <v>183</v>
      </c>
      <c r="C202">
        <v>0.8</v>
      </c>
      <c r="D202">
        <v>0.06</v>
      </c>
      <c r="E202">
        <v>0.22</v>
      </c>
      <c r="F202">
        <v>0.02</v>
      </c>
      <c r="G202">
        <v>0.04</v>
      </c>
      <c r="H202" s="3">
        <v>0.82361111111111107</v>
      </c>
      <c r="I202">
        <v>1.02</v>
      </c>
      <c r="J202" s="1">
        <v>3300</v>
      </c>
      <c r="K202">
        <v>0.31</v>
      </c>
    </row>
    <row r="203" spans="1:11" x14ac:dyDescent="0.25">
      <c r="A203" t="s">
        <v>405</v>
      </c>
      <c r="B203" t="s">
        <v>135</v>
      </c>
      <c r="C203">
        <v>1.19</v>
      </c>
      <c r="D203">
        <v>0.09</v>
      </c>
      <c r="E203">
        <v>0.06</v>
      </c>
      <c r="F203">
        <v>0</v>
      </c>
      <c r="G203">
        <v>0.01</v>
      </c>
      <c r="H203" s="3">
        <v>0.5444444444444444</v>
      </c>
      <c r="I203">
        <v>1.01</v>
      </c>
      <c r="J203" s="1">
        <v>2500</v>
      </c>
      <c r="K203">
        <v>0.4</v>
      </c>
    </row>
    <row r="204" spans="1:11" x14ac:dyDescent="0.25">
      <c r="A204" t="s">
        <v>406</v>
      </c>
      <c r="B204" t="s">
        <v>171</v>
      </c>
      <c r="C204">
        <v>0.79</v>
      </c>
      <c r="D204">
        <v>0.09</v>
      </c>
      <c r="E204">
        <v>0.17</v>
      </c>
      <c r="F204">
        <v>0</v>
      </c>
      <c r="G204">
        <v>0.06</v>
      </c>
      <c r="H204" s="3">
        <v>0.4694444444444445</v>
      </c>
      <c r="I204">
        <v>1.01</v>
      </c>
      <c r="J204" s="1">
        <v>2600</v>
      </c>
      <c r="K204">
        <v>0.39</v>
      </c>
    </row>
    <row r="205" spans="1:11" x14ac:dyDescent="0.25">
      <c r="A205" t="s">
        <v>407</v>
      </c>
      <c r="B205" t="s">
        <v>295</v>
      </c>
      <c r="C205">
        <v>1.24</v>
      </c>
      <c r="D205">
        <v>0.05</v>
      </c>
      <c r="E205">
        <v>0.12</v>
      </c>
      <c r="F205">
        <v>0.01</v>
      </c>
      <c r="G205">
        <v>0.02</v>
      </c>
      <c r="H205" s="3">
        <v>0.89861111111111114</v>
      </c>
      <c r="I205">
        <v>1.01</v>
      </c>
      <c r="J205" s="1">
        <v>2600</v>
      </c>
      <c r="K205">
        <v>0.39</v>
      </c>
    </row>
    <row r="206" spans="1:11" x14ac:dyDescent="0.25">
      <c r="A206" t="s">
        <v>408</v>
      </c>
      <c r="B206" t="s">
        <v>287</v>
      </c>
      <c r="C206">
        <v>0.94</v>
      </c>
      <c r="D206">
        <v>0.03</v>
      </c>
      <c r="E206">
        <v>0.22</v>
      </c>
      <c r="F206">
        <v>0</v>
      </c>
      <c r="G206">
        <v>0.03</v>
      </c>
      <c r="H206" s="3">
        <v>0.7680555555555556</v>
      </c>
      <c r="I206">
        <v>1</v>
      </c>
      <c r="J206" s="1">
        <v>2800</v>
      </c>
      <c r="K206">
        <v>0.36</v>
      </c>
    </row>
    <row r="207" spans="1:11" x14ac:dyDescent="0.25">
      <c r="A207" t="s">
        <v>409</v>
      </c>
      <c r="B207" t="s">
        <v>194</v>
      </c>
      <c r="C207">
        <v>0.98</v>
      </c>
      <c r="D207">
        <v>0.13</v>
      </c>
      <c r="E207">
        <v>0.06</v>
      </c>
      <c r="F207">
        <v>0</v>
      </c>
      <c r="G207">
        <v>0.02</v>
      </c>
      <c r="H207" s="3">
        <v>0.59305555555555556</v>
      </c>
      <c r="I207">
        <v>1</v>
      </c>
      <c r="J207" s="1">
        <v>2500</v>
      </c>
      <c r="K207">
        <v>0.4</v>
      </c>
    </row>
    <row r="208" spans="1:11" x14ac:dyDescent="0.25">
      <c r="A208" t="s">
        <v>410</v>
      </c>
      <c r="B208" t="s">
        <v>325</v>
      </c>
      <c r="C208">
        <v>0.94</v>
      </c>
      <c r="D208">
        <v>0.04</v>
      </c>
      <c r="E208">
        <v>0.2</v>
      </c>
      <c r="F208">
        <v>0.02</v>
      </c>
      <c r="G208">
        <v>0.1</v>
      </c>
      <c r="H208" s="3">
        <v>0.88750000000000007</v>
      </c>
      <c r="I208">
        <v>0.99</v>
      </c>
      <c r="J208" s="1">
        <v>3400</v>
      </c>
      <c r="K208">
        <v>0.28999999999999998</v>
      </c>
    </row>
    <row r="209" spans="1:11" x14ac:dyDescent="0.25">
      <c r="A209" t="s">
        <v>411</v>
      </c>
      <c r="B209" t="s">
        <v>230</v>
      </c>
      <c r="C209">
        <v>0.94</v>
      </c>
      <c r="D209">
        <v>0.12</v>
      </c>
      <c r="E209">
        <v>7.0000000000000007E-2</v>
      </c>
      <c r="F209">
        <v>0</v>
      </c>
      <c r="G209">
        <v>0.01</v>
      </c>
      <c r="H209" s="3">
        <v>0.52222222222222225</v>
      </c>
      <c r="I209">
        <v>0.98</v>
      </c>
      <c r="J209" s="1">
        <v>2500</v>
      </c>
      <c r="K209">
        <v>0.39</v>
      </c>
    </row>
    <row r="210" spans="1:11" x14ac:dyDescent="0.25">
      <c r="A210" t="s">
        <v>412</v>
      </c>
      <c r="B210" t="s">
        <v>171</v>
      </c>
      <c r="C210">
        <v>0.67</v>
      </c>
      <c r="D210">
        <v>0.15</v>
      </c>
      <c r="E210">
        <v>0.08</v>
      </c>
      <c r="F210">
        <v>0</v>
      </c>
      <c r="G210">
        <v>0.01</v>
      </c>
      <c r="H210" s="3">
        <v>0.44513888888888892</v>
      </c>
      <c r="I210">
        <v>0.97</v>
      </c>
      <c r="J210" s="1">
        <v>2500</v>
      </c>
      <c r="K210">
        <v>0.39</v>
      </c>
    </row>
    <row r="211" spans="1:11" x14ac:dyDescent="0.25">
      <c r="A211" t="s">
        <v>413</v>
      </c>
      <c r="B211" t="s">
        <v>183</v>
      </c>
      <c r="C211">
        <v>1.2</v>
      </c>
      <c r="D211">
        <v>0.02</v>
      </c>
      <c r="E211">
        <v>0.15</v>
      </c>
      <c r="F211">
        <v>0</v>
      </c>
      <c r="G211">
        <v>0.04</v>
      </c>
      <c r="H211" s="3">
        <v>0.90694444444444444</v>
      </c>
      <c r="I211">
        <v>0.96</v>
      </c>
      <c r="J211" s="1">
        <v>3800</v>
      </c>
      <c r="K211">
        <v>0.25</v>
      </c>
    </row>
    <row r="212" spans="1:11" x14ac:dyDescent="0.25">
      <c r="A212" t="s">
        <v>414</v>
      </c>
      <c r="B212" t="s">
        <v>188</v>
      </c>
      <c r="C212">
        <v>1.23</v>
      </c>
      <c r="D212">
        <v>0.03</v>
      </c>
      <c r="E212">
        <v>0.12</v>
      </c>
      <c r="F212">
        <v>0</v>
      </c>
      <c r="G212">
        <v>0.02</v>
      </c>
      <c r="H212" s="3">
        <v>0.86805555555555547</v>
      </c>
      <c r="I212">
        <v>0.95</v>
      </c>
      <c r="J212" s="1">
        <v>3100</v>
      </c>
      <c r="K212">
        <v>0.31</v>
      </c>
    </row>
    <row r="213" spans="1:11" x14ac:dyDescent="0.25">
      <c r="A213" t="s">
        <v>415</v>
      </c>
      <c r="B213" t="s">
        <v>295</v>
      </c>
      <c r="C213">
        <v>1.08</v>
      </c>
      <c r="D213">
        <v>0.01</v>
      </c>
      <c r="E213">
        <v>0.19</v>
      </c>
      <c r="F213">
        <v>0</v>
      </c>
      <c r="G213">
        <v>0.05</v>
      </c>
      <c r="H213" s="3">
        <v>0.82847222222222217</v>
      </c>
      <c r="I213">
        <v>0.95</v>
      </c>
      <c r="J213" s="1">
        <v>3200</v>
      </c>
      <c r="K213">
        <v>0.3</v>
      </c>
    </row>
    <row r="214" spans="1:11" x14ac:dyDescent="0.25">
      <c r="A214" t="s">
        <v>416</v>
      </c>
      <c r="B214" t="s">
        <v>208</v>
      </c>
      <c r="C214">
        <v>0.84</v>
      </c>
      <c r="D214">
        <v>0.03</v>
      </c>
      <c r="E214">
        <v>0.21</v>
      </c>
      <c r="F214">
        <v>0</v>
      </c>
      <c r="G214">
        <v>0.03</v>
      </c>
      <c r="H214" s="3">
        <v>0.39999999999999997</v>
      </c>
      <c r="I214">
        <v>0.93</v>
      </c>
      <c r="J214" s="1">
        <v>2500</v>
      </c>
      <c r="K214">
        <v>0.37</v>
      </c>
    </row>
    <row r="215" spans="1:11" x14ac:dyDescent="0.25">
      <c r="A215" t="s">
        <v>417</v>
      </c>
      <c r="B215" t="s">
        <v>252</v>
      </c>
      <c r="C215">
        <v>0.95</v>
      </c>
      <c r="D215">
        <v>0.09</v>
      </c>
      <c r="E215">
        <v>0.08</v>
      </c>
      <c r="F215">
        <v>0.01</v>
      </c>
      <c r="G215">
        <v>0.03</v>
      </c>
      <c r="H215" s="3">
        <v>0.53541666666666665</v>
      </c>
      <c r="I215">
        <v>0.92</v>
      </c>
      <c r="J215" s="1">
        <v>2500</v>
      </c>
      <c r="K215">
        <v>0.37</v>
      </c>
    </row>
    <row r="216" spans="1:11" x14ac:dyDescent="0.25">
      <c r="A216" t="s">
        <v>418</v>
      </c>
      <c r="B216" t="s">
        <v>325</v>
      </c>
      <c r="C216">
        <v>0.94</v>
      </c>
      <c r="D216">
        <v>0.05</v>
      </c>
      <c r="E216">
        <v>0.15</v>
      </c>
      <c r="F216">
        <v>0</v>
      </c>
      <c r="G216">
        <v>0.02</v>
      </c>
      <c r="H216" s="3">
        <v>0.58819444444444446</v>
      </c>
      <c r="I216">
        <v>0.92</v>
      </c>
      <c r="J216" s="1">
        <v>2500</v>
      </c>
      <c r="K216">
        <v>0.37</v>
      </c>
    </row>
    <row r="217" spans="1:11" x14ac:dyDescent="0.25">
      <c r="A217" t="s">
        <v>419</v>
      </c>
      <c r="B217" t="s">
        <v>183</v>
      </c>
      <c r="C217">
        <v>0.84</v>
      </c>
      <c r="D217">
        <v>0.05</v>
      </c>
      <c r="E217">
        <v>0.17</v>
      </c>
      <c r="F217">
        <v>0.02</v>
      </c>
      <c r="G217">
        <v>0.05</v>
      </c>
      <c r="H217" s="3">
        <v>0.62777777777777777</v>
      </c>
      <c r="I217">
        <v>0.91</v>
      </c>
      <c r="J217" s="1">
        <v>2500</v>
      </c>
      <c r="K217">
        <v>0.36</v>
      </c>
    </row>
    <row r="218" spans="1:11" x14ac:dyDescent="0.25">
      <c r="A218" t="s">
        <v>420</v>
      </c>
      <c r="B218" t="s">
        <v>163</v>
      </c>
      <c r="C218">
        <v>0.75</v>
      </c>
      <c r="D218">
        <v>0.05</v>
      </c>
      <c r="E218">
        <v>0.19</v>
      </c>
      <c r="F218">
        <v>0.01</v>
      </c>
      <c r="G218">
        <v>0.03</v>
      </c>
      <c r="H218" s="3">
        <v>0.63124999999999998</v>
      </c>
      <c r="I218">
        <v>0.91</v>
      </c>
      <c r="J218" s="1">
        <v>2800</v>
      </c>
      <c r="K218">
        <v>0.33</v>
      </c>
    </row>
    <row r="219" spans="1:11" x14ac:dyDescent="0.25">
      <c r="A219" t="s">
        <v>421</v>
      </c>
      <c r="B219" t="s">
        <v>211</v>
      </c>
      <c r="C219">
        <v>0.9</v>
      </c>
      <c r="D219">
        <v>0.11</v>
      </c>
      <c r="E219">
        <v>0.06</v>
      </c>
      <c r="F219">
        <v>0.01</v>
      </c>
      <c r="G219">
        <v>0.01</v>
      </c>
      <c r="H219" s="3">
        <v>0.47430555555555554</v>
      </c>
      <c r="I219">
        <v>0.91</v>
      </c>
      <c r="J219" s="1">
        <v>2700</v>
      </c>
      <c r="K219">
        <v>0.34</v>
      </c>
    </row>
    <row r="220" spans="1:11" x14ac:dyDescent="0.25">
      <c r="A220" t="s">
        <v>422</v>
      </c>
      <c r="B220" t="s">
        <v>238</v>
      </c>
      <c r="C220">
        <v>0.79</v>
      </c>
      <c r="D220">
        <v>0.08</v>
      </c>
      <c r="E220">
        <v>0.13</v>
      </c>
      <c r="F220">
        <v>0</v>
      </c>
      <c r="G220">
        <v>0.02</v>
      </c>
      <c r="H220" s="3">
        <v>0.4548611111111111</v>
      </c>
      <c r="I220">
        <v>0.9</v>
      </c>
      <c r="J220" s="1">
        <v>2500</v>
      </c>
      <c r="K220">
        <v>0.36</v>
      </c>
    </row>
    <row r="221" spans="1:11" x14ac:dyDescent="0.25">
      <c r="A221" t="s">
        <v>423</v>
      </c>
      <c r="B221" t="s">
        <v>362</v>
      </c>
      <c r="C221">
        <v>0.94</v>
      </c>
      <c r="D221">
        <v>7.0000000000000007E-2</v>
      </c>
      <c r="E221">
        <v>0.11</v>
      </c>
      <c r="F221">
        <v>0.02</v>
      </c>
      <c r="G221">
        <v>0.02</v>
      </c>
      <c r="H221" s="3">
        <v>0.52500000000000002</v>
      </c>
      <c r="I221">
        <v>0.9</v>
      </c>
      <c r="J221" s="1">
        <v>2500</v>
      </c>
      <c r="K221">
        <v>0.36</v>
      </c>
    </row>
    <row r="222" spans="1:11" x14ac:dyDescent="0.25">
      <c r="A222" t="s">
        <v>424</v>
      </c>
      <c r="B222" t="s">
        <v>194</v>
      </c>
      <c r="C222">
        <v>1.19</v>
      </c>
      <c r="D222">
        <v>0.06</v>
      </c>
      <c r="E222">
        <v>0.06</v>
      </c>
      <c r="F222">
        <v>0</v>
      </c>
      <c r="G222">
        <v>0.01</v>
      </c>
      <c r="H222" s="3">
        <v>0.50347222222222221</v>
      </c>
      <c r="I222">
        <v>0.9</v>
      </c>
      <c r="J222" s="1">
        <v>2500</v>
      </c>
      <c r="K222">
        <v>0.36</v>
      </c>
    </row>
    <row r="223" spans="1:11" x14ac:dyDescent="0.25">
      <c r="A223" t="s">
        <v>425</v>
      </c>
      <c r="B223" t="s">
        <v>287</v>
      </c>
      <c r="C223">
        <v>0.93</v>
      </c>
      <c r="D223">
        <v>0.06</v>
      </c>
      <c r="E223">
        <v>0.12</v>
      </c>
      <c r="F223">
        <v>0.01</v>
      </c>
      <c r="G223">
        <v>0.02</v>
      </c>
      <c r="H223" s="3">
        <v>0.59166666666666667</v>
      </c>
      <c r="I223">
        <v>0.89</v>
      </c>
      <c r="J223" s="1">
        <v>2500</v>
      </c>
      <c r="K223">
        <v>0.36</v>
      </c>
    </row>
    <row r="224" spans="1:11" x14ac:dyDescent="0.25">
      <c r="A224" t="s">
        <v>426</v>
      </c>
      <c r="B224" t="s">
        <v>188</v>
      </c>
      <c r="C224">
        <v>0.94</v>
      </c>
      <c r="D224">
        <v>0.04</v>
      </c>
      <c r="E224">
        <v>0.14000000000000001</v>
      </c>
      <c r="F224">
        <v>0</v>
      </c>
      <c r="G224">
        <v>0.02</v>
      </c>
      <c r="H224" s="3">
        <v>0.87847222222222221</v>
      </c>
      <c r="I224">
        <v>0.89</v>
      </c>
      <c r="J224" s="1">
        <v>3200</v>
      </c>
      <c r="K224">
        <v>0.28000000000000003</v>
      </c>
    </row>
    <row r="225" spans="1:11" x14ac:dyDescent="0.25">
      <c r="A225" t="s">
        <v>427</v>
      </c>
      <c r="B225" t="s">
        <v>238</v>
      </c>
      <c r="C225">
        <v>0.91</v>
      </c>
      <c r="D225">
        <v>0.05</v>
      </c>
      <c r="E225">
        <v>0.14000000000000001</v>
      </c>
      <c r="F225">
        <v>0</v>
      </c>
      <c r="G225">
        <v>0.02</v>
      </c>
      <c r="H225" s="3">
        <v>0.51458333333333328</v>
      </c>
      <c r="I225">
        <v>0.89</v>
      </c>
      <c r="J225" s="1">
        <v>2500</v>
      </c>
      <c r="K225">
        <v>0.36</v>
      </c>
    </row>
    <row r="226" spans="1:11" x14ac:dyDescent="0.25">
      <c r="A226" t="s">
        <v>428</v>
      </c>
      <c r="B226" t="s">
        <v>250</v>
      </c>
      <c r="C226">
        <v>0.89</v>
      </c>
      <c r="D226">
        <v>0.06</v>
      </c>
      <c r="E226">
        <v>0.12</v>
      </c>
      <c r="F226">
        <v>0</v>
      </c>
      <c r="G226">
        <v>0.03</v>
      </c>
      <c r="H226" s="3">
        <v>0.55138888888888882</v>
      </c>
      <c r="I226">
        <v>0.88</v>
      </c>
      <c r="J226" s="1">
        <v>2500</v>
      </c>
      <c r="K226">
        <v>0.35</v>
      </c>
    </row>
    <row r="227" spans="1:11" x14ac:dyDescent="0.25">
      <c r="A227" t="s">
        <v>429</v>
      </c>
      <c r="B227" t="s">
        <v>204</v>
      </c>
      <c r="C227">
        <v>0.94</v>
      </c>
      <c r="D227">
        <v>7.0000000000000007E-2</v>
      </c>
      <c r="E227">
        <v>0.09</v>
      </c>
      <c r="F227">
        <v>0.01</v>
      </c>
      <c r="G227">
        <v>0.03</v>
      </c>
      <c r="H227" s="3">
        <v>0.54652777777777783</v>
      </c>
      <c r="I227">
        <v>0.87</v>
      </c>
      <c r="J227" s="1">
        <v>0</v>
      </c>
      <c r="K227">
        <v>0</v>
      </c>
    </row>
    <row r="228" spans="1:11" x14ac:dyDescent="0.25">
      <c r="A228" t="s">
        <v>430</v>
      </c>
      <c r="B228" t="s">
        <v>169</v>
      </c>
      <c r="C228">
        <v>1.08</v>
      </c>
      <c r="D228">
        <v>0.06</v>
      </c>
      <c r="E228">
        <v>7.0000000000000007E-2</v>
      </c>
      <c r="F228">
        <v>0</v>
      </c>
      <c r="G228">
        <v>0.01</v>
      </c>
      <c r="H228" s="3">
        <v>0.3354166666666667</v>
      </c>
      <c r="I228">
        <v>0.87</v>
      </c>
      <c r="J228" s="1">
        <v>2500</v>
      </c>
      <c r="K228">
        <v>0.35</v>
      </c>
    </row>
    <row r="229" spans="1:11" x14ac:dyDescent="0.25">
      <c r="A229" t="s">
        <v>431</v>
      </c>
      <c r="B229" t="s">
        <v>295</v>
      </c>
      <c r="C229">
        <v>0.85</v>
      </c>
      <c r="D229">
        <v>0.02</v>
      </c>
      <c r="E229">
        <v>0.19</v>
      </c>
      <c r="F229">
        <v>0.01</v>
      </c>
      <c r="G229">
        <v>7.0000000000000007E-2</v>
      </c>
      <c r="H229" s="3">
        <v>0.77222222222222225</v>
      </c>
      <c r="I229">
        <v>0.87</v>
      </c>
      <c r="J229" s="1">
        <v>2500</v>
      </c>
      <c r="K229">
        <v>0.35</v>
      </c>
    </row>
    <row r="230" spans="1:11" x14ac:dyDescent="0.25">
      <c r="A230" t="s">
        <v>432</v>
      </c>
      <c r="B230" t="s">
        <v>188</v>
      </c>
      <c r="C230">
        <v>1.06</v>
      </c>
      <c r="D230">
        <v>0.03</v>
      </c>
      <c r="E230">
        <v>0.12</v>
      </c>
      <c r="F230">
        <v>0</v>
      </c>
      <c r="G230">
        <v>7.0000000000000007E-2</v>
      </c>
      <c r="H230" s="3">
        <v>0.73541666666666661</v>
      </c>
      <c r="I230">
        <v>0.86</v>
      </c>
      <c r="J230" s="1">
        <v>2700</v>
      </c>
      <c r="K230">
        <v>0.32</v>
      </c>
    </row>
    <row r="231" spans="1:11" x14ac:dyDescent="0.25">
      <c r="A231" t="s">
        <v>433</v>
      </c>
      <c r="B231" t="s">
        <v>362</v>
      </c>
      <c r="C231">
        <v>0.75</v>
      </c>
      <c r="D231">
        <v>0.12</v>
      </c>
      <c r="E231">
        <v>0.05</v>
      </c>
      <c r="F231">
        <v>0</v>
      </c>
      <c r="G231">
        <v>0.01</v>
      </c>
      <c r="H231" s="3">
        <v>0.4777777777777778</v>
      </c>
      <c r="I231">
        <v>0.85</v>
      </c>
      <c r="J231" s="1">
        <v>2600</v>
      </c>
      <c r="K231">
        <v>0.33</v>
      </c>
    </row>
    <row r="232" spans="1:11" x14ac:dyDescent="0.25">
      <c r="A232" t="s">
        <v>434</v>
      </c>
      <c r="B232" t="s">
        <v>263</v>
      </c>
      <c r="C232">
        <v>1.08</v>
      </c>
      <c r="D232">
        <v>7.0000000000000007E-2</v>
      </c>
      <c r="E232">
        <v>0.05</v>
      </c>
      <c r="F232">
        <v>0</v>
      </c>
      <c r="G232">
        <v>0.01</v>
      </c>
      <c r="H232" s="3">
        <v>0.81527777777777777</v>
      </c>
      <c r="I232">
        <v>0.85</v>
      </c>
      <c r="J232" s="1">
        <v>2500</v>
      </c>
      <c r="K232">
        <v>0.34</v>
      </c>
    </row>
    <row r="233" spans="1:11" x14ac:dyDescent="0.25">
      <c r="A233" t="s">
        <v>435</v>
      </c>
      <c r="B233" t="s">
        <v>287</v>
      </c>
      <c r="C233">
        <v>0.97</v>
      </c>
      <c r="D233">
        <v>0.06</v>
      </c>
      <c r="E233">
        <v>0.09</v>
      </c>
      <c r="F233">
        <v>0</v>
      </c>
      <c r="G233">
        <v>0.01</v>
      </c>
      <c r="H233" s="3">
        <v>0.81944444444444453</v>
      </c>
      <c r="I233">
        <v>0.85</v>
      </c>
      <c r="J233" s="1">
        <v>0</v>
      </c>
      <c r="K233">
        <v>0</v>
      </c>
    </row>
    <row r="234" spans="1:11" x14ac:dyDescent="0.25">
      <c r="A234" t="s">
        <v>436</v>
      </c>
      <c r="B234" t="s">
        <v>194</v>
      </c>
      <c r="C234">
        <v>0.91</v>
      </c>
      <c r="D234">
        <v>0.04</v>
      </c>
      <c r="E234">
        <v>0.13</v>
      </c>
      <c r="F234">
        <v>0</v>
      </c>
      <c r="G234">
        <v>0.02</v>
      </c>
      <c r="H234" s="3">
        <v>0.80208333333333337</v>
      </c>
      <c r="I234">
        <v>0.84</v>
      </c>
      <c r="J234" s="1">
        <v>2700</v>
      </c>
      <c r="K234">
        <v>0.31</v>
      </c>
    </row>
    <row r="235" spans="1:11" x14ac:dyDescent="0.25">
      <c r="A235" t="s">
        <v>437</v>
      </c>
      <c r="B235" t="s">
        <v>222</v>
      </c>
      <c r="C235">
        <v>0.61</v>
      </c>
      <c r="D235">
        <v>0</v>
      </c>
      <c r="E235">
        <v>0.26</v>
      </c>
      <c r="F235">
        <v>0</v>
      </c>
      <c r="G235">
        <v>7.0000000000000007E-2</v>
      </c>
      <c r="H235" s="3">
        <v>0.33958333333333335</v>
      </c>
      <c r="I235">
        <v>0.84</v>
      </c>
      <c r="J235" s="1">
        <v>0</v>
      </c>
      <c r="K235">
        <v>0</v>
      </c>
    </row>
    <row r="236" spans="1:11" x14ac:dyDescent="0.25">
      <c r="A236" t="s">
        <v>438</v>
      </c>
      <c r="B236" t="s">
        <v>220</v>
      </c>
      <c r="C236">
        <v>1.0900000000000001</v>
      </c>
      <c r="D236">
        <v>0.03</v>
      </c>
      <c r="E236">
        <v>0.1</v>
      </c>
      <c r="F236">
        <v>0</v>
      </c>
      <c r="G236">
        <v>0.03</v>
      </c>
      <c r="H236" s="3">
        <v>0.4375</v>
      </c>
      <c r="I236">
        <v>0.84</v>
      </c>
      <c r="J236" s="1">
        <v>2500</v>
      </c>
      <c r="K236">
        <v>0.34</v>
      </c>
    </row>
    <row r="237" spans="1:11" x14ac:dyDescent="0.25">
      <c r="A237" t="s">
        <v>439</v>
      </c>
      <c r="B237" t="s">
        <v>287</v>
      </c>
      <c r="C237">
        <v>0.8</v>
      </c>
      <c r="D237">
        <v>0.02</v>
      </c>
      <c r="E237">
        <v>0.18</v>
      </c>
      <c r="F237">
        <v>0</v>
      </c>
      <c r="G237">
        <v>0.03</v>
      </c>
      <c r="H237" s="3">
        <v>0.68125000000000002</v>
      </c>
      <c r="I237">
        <v>0.82</v>
      </c>
      <c r="J237" s="1">
        <v>2600</v>
      </c>
      <c r="K237">
        <v>0.32</v>
      </c>
    </row>
    <row r="238" spans="1:11" x14ac:dyDescent="0.25">
      <c r="A238" t="s">
        <v>440</v>
      </c>
      <c r="B238" t="s">
        <v>311</v>
      </c>
      <c r="C238">
        <v>0.82</v>
      </c>
      <c r="D238">
        <v>0.01</v>
      </c>
      <c r="E238">
        <v>0.19</v>
      </c>
      <c r="F238">
        <v>0</v>
      </c>
      <c r="G238">
        <v>0.03</v>
      </c>
      <c r="H238" s="3">
        <v>0.7319444444444444</v>
      </c>
      <c r="I238">
        <v>0.82</v>
      </c>
      <c r="J238" s="1">
        <v>2800</v>
      </c>
      <c r="K238">
        <v>0.28999999999999998</v>
      </c>
    </row>
    <row r="239" spans="1:11" x14ac:dyDescent="0.25">
      <c r="A239" t="s">
        <v>441</v>
      </c>
      <c r="B239" t="s">
        <v>183</v>
      </c>
      <c r="C239">
        <v>0.91</v>
      </c>
      <c r="D239">
        <v>0.01</v>
      </c>
      <c r="E239">
        <v>0.16</v>
      </c>
      <c r="F239">
        <v>0</v>
      </c>
      <c r="G239">
        <v>0.02</v>
      </c>
      <c r="H239" s="3">
        <v>0.70347222222222217</v>
      </c>
      <c r="I239">
        <v>0.81</v>
      </c>
      <c r="J239" s="1">
        <v>2600</v>
      </c>
      <c r="K239">
        <v>0.31</v>
      </c>
    </row>
    <row r="240" spans="1:11" x14ac:dyDescent="0.25">
      <c r="A240" t="s">
        <v>442</v>
      </c>
      <c r="B240" t="s">
        <v>188</v>
      </c>
      <c r="C240">
        <v>0.74</v>
      </c>
      <c r="D240">
        <v>0.04</v>
      </c>
      <c r="E240">
        <v>0.16</v>
      </c>
      <c r="F240">
        <v>0</v>
      </c>
      <c r="G240">
        <v>0.02</v>
      </c>
      <c r="H240" s="3">
        <v>0.79236111111111107</v>
      </c>
      <c r="I240">
        <v>0.81</v>
      </c>
      <c r="J240" s="1">
        <v>2500</v>
      </c>
      <c r="K240">
        <v>0.32</v>
      </c>
    </row>
    <row r="241" spans="1:11" x14ac:dyDescent="0.25">
      <c r="A241" t="s">
        <v>443</v>
      </c>
      <c r="B241" t="s">
        <v>256</v>
      </c>
      <c r="C241">
        <v>0.79</v>
      </c>
      <c r="D241">
        <v>7.0000000000000007E-2</v>
      </c>
      <c r="E241">
        <v>0.09</v>
      </c>
      <c r="F241">
        <v>0</v>
      </c>
      <c r="G241">
        <v>0.01</v>
      </c>
      <c r="H241" s="3">
        <v>0.72083333333333333</v>
      </c>
      <c r="I241">
        <v>0.81</v>
      </c>
      <c r="J241" s="1">
        <v>2800</v>
      </c>
      <c r="K241">
        <v>0.28999999999999998</v>
      </c>
    </row>
    <row r="242" spans="1:11" x14ac:dyDescent="0.25">
      <c r="A242" t="s">
        <v>444</v>
      </c>
      <c r="B242" t="s">
        <v>227</v>
      </c>
      <c r="C242">
        <v>0.66</v>
      </c>
      <c r="D242">
        <v>7.0000000000000007E-2</v>
      </c>
      <c r="E242">
        <v>0.13</v>
      </c>
      <c r="F242">
        <v>0</v>
      </c>
      <c r="G242">
        <v>0.02</v>
      </c>
      <c r="H242" s="3">
        <v>0.49652777777777773</v>
      </c>
      <c r="I242">
        <v>0.8</v>
      </c>
      <c r="J242" s="1">
        <v>2700</v>
      </c>
      <c r="K242">
        <v>0.3</v>
      </c>
    </row>
    <row r="243" spans="1:11" x14ac:dyDescent="0.25">
      <c r="A243" t="s">
        <v>445</v>
      </c>
      <c r="B243" t="s">
        <v>181</v>
      </c>
      <c r="C243">
        <v>0.81</v>
      </c>
      <c r="D243">
        <v>0.1</v>
      </c>
      <c r="E243">
        <v>0.04</v>
      </c>
      <c r="F243">
        <v>0.02</v>
      </c>
      <c r="G243">
        <v>0.01</v>
      </c>
      <c r="H243" s="3">
        <v>0.40277777777777773</v>
      </c>
      <c r="I243">
        <v>0.79</v>
      </c>
      <c r="J243" s="1">
        <v>2500</v>
      </c>
      <c r="K243">
        <v>0.32</v>
      </c>
    </row>
    <row r="244" spans="1:11" x14ac:dyDescent="0.25">
      <c r="A244" t="s">
        <v>446</v>
      </c>
      <c r="B244" t="s">
        <v>275</v>
      </c>
      <c r="C244">
        <v>0.95</v>
      </c>
      <c r="D244">
        <v>0.04</v>
      </c>
      <c r="E244">
        <v>0.09</v>
      </c>
      <c r="F244">
        <v>0</v>
      </c>
      <c r="G244">
        <v>0.03</v>
      </c>
      <c r="H244" s="3">
        <v>0.43055555555555558</v>
      </c>
      <c r="I244">
        <v>0.78</v>
      </c>
      <c r="J244" s="1">
        <v>0</v>
      </c>
      <c r="K244">
        <v>0</v>
      </c>
    </row>
    <row r="245" spans="1:11" x14ac:dyDescent="0.25">
      <c r="A245" t="s">
        <v>447</v>
      </c>
      <c r="B245" t="s">
        <v>225</v>
      </c>
      <c r="C245">
        <v>1.19</v>
      </c>
      <c r="D245">
        <v>0.04</v>
      </c>
      <c r="E245">
        <v>0.03</v>
      </c>
      <c r="F245">
        <v>0</v>
      </c>
      <c r="G245">
        <v>0</v>
      </c>
      <c r="H245" s="3">
        <v>0.39583333333333331</v>
      </c>
      <c r="I245">
        <v>0.78</v>
      </c>
      <c r="J245" s="1">
        <v>2500</v>
      </c>
      <c r="K245">
        <v>0.31</v>
      </c>
    </row>
    <row r="246" spans="1:11" x14ac:dyDescent="0.25">
      <c r="A246" t="s">
        <v>448</v>
      </c>
      <c r="B246" t="s">
        <v>311</v>
      </c>
      <c r="C246">
        <v>0.89</v>
      </c>
      <c r="D246">
        <v>0</v>
      </c>
      <c r="E246">
        <v>0.16</v>
      </c>
      <c r="F246">
        <v>0</v>
      </c>
      <c r="G246">
        <v>0.02</v>
      </c>
      <c r="H246" s="3">
        <v>0.76180555555555562</v>
      </c>
      <c r="I246">
        <v>0.77</v>
      </c>
      <c r="J246" s="1">
        <v>3100</v>
      </c>
      <c r="K246">
        <v>0.25</v>
      </c>
    </row>
    <row r="247" spans="1:11" x14ac:dyDescent="0.25">
      <c r="A247" t="s">
        <v>449</v>
      </c>
      <c r="B247" t="s">
        <v>269</v>
      </c>
      <c r="C247">
        <v>0.9</v>
      </c>
      <c r="D247">
        <v>0.02</v>
      </c>
      <c r="E247">
        <v>0.13</v>
      </c>
      <c r="F247">
        <v>0</v>
      </c>
      <c r="G247">
        <v>0.02</v>
      </c>
      <c r="H247" s="3">
        <v>0.82708333333333339</v>
      </c>
      <c r="I247">
        <v>0.77</v>
      </c>
      <c r="J247" s="1">
        <v>2800</v>
      </c>
      <c r="K247">
        <v>0.28000000000000003</v>
      </c>
    </row>
    <row r="248" spans="1:11" x14ac:dyDescent="0.25">
      <c r="A248" t="s">
        <v>450</v>
      </c>
      <c r="B248" t="s">
        <v>135</v>
      </c>
      <c r="C248">
        <v>0.97</v>
      </c>
      <c r="D248">
        <v>0.05</v>
      </c>
      <c r="E248">
        <v>0.06</v>
      </c>
      <c r="F248">
        <v>0</v>
      </c>
      <c r="G248">
        <v>0.01</v>
      </c>
      <c r="H248" s="3">
        <v>0.57638888888888895</v>
      </c>
      <c r="I248">
        <v>0.76</v>
      </c>
      <c r="J248" s="1">
        <v>2500</v>
      </c>
      <c r="K248">
        <v>0.3</v>
      </c>
    </row>
    <row r="249" spans="1:11" x14ac:dyDescent="0.25">
      <c r="A249" t="s">
        <v>451</v>
      </c>
      <c r="B249" t="s">
        <v>331</v>
      </c>
      <c r="C249">
        <v>0.79</v>
      </c>
      <c r="D249">
        <v>7.0000000000000007E-2</v>
      </c>
      <c r="E249">
        <v>7.0000000000000007E-2</v>
      </c>
      <c r="F249">
        <v>0</v>
      </c>
      <c r="G249">
        <v>0.01</v>
      </c>
      <c r="H249" s="3">
        <v>0.42569444444444443</v>
      </c>
      <c r="I249">
        <v>0.76</v>
      </c>
      <c r="J249" s="1">
        <v>2500</v>
      </c>
      <c r="K249">
        <v>0.3</v>
      </c>
    </row>
    <row r="250" spans="1:11" x14ac:dyDescent="0.25">
      <c r="A250" t="s">
        <v>452</v>
      </c>
      <c r="B250" t="s">
        <v>311</v>
      </c>
      <c r="C250">
        <v>0.94</v>
      </c>
      <c r="D250">
        <v>0.01</v>
      </c>
      <c r="E250">
        <v>0.12</v>
      </c>
      <c r="F250">
        <v>0</v>
      </c>
      <c r="G250">
        <v>0.03</v>
      </c>
      <c r="H250" s="3">
        <v>0.83333333333333337</v>
      </c>
      <c r="I250">
        <v>0.74</v>
      </c>
      <c r="J250" s="1">
        <v>2700</v>
      </c>
      <c r="K250">
        <v>0.27</v>
      </c>
    </row>
    <row r="251" spans="1:11" x14ac:dyDescent="0.25">
      <c r="A251" t="s">
        <v>453</v>
      </c>
      <c r="B251" t="s">
        <v>269</v>
      </c>
      <c r="C251">
        <v>0.87</v>
      </c>
      <c r="D251">
        <v>0.03</v>
      </c>
      <c r="E251">
        <v>0.1</v>
      </c>
      <c r="F251">
        <v>0</v>
      </c>
      <c r="G251">
        <v>0.01</v>
      </c>
      <c r="H251" s="3">
        <v>0.77500000000000002</v>
      </c>
      <c r="I251">
        <v>0.73</v>
      </c>
      <c r="J251" s="1">
        <v>2500</v>
      </c>
      <c r="K251">
        <v>0.28999999999999998</v>
      </c>
    </row>
    <row r="252" spans="1:11" x14ac:dyDescent="0.25">
      <c r="A252" t="s">
        <v>454</v>
      </c>
      <c r="B252" t="s">
        <v>263</v>
      </c>
      <c r="C252">
        <v>0.94</v>
      </c>
      <c r="D252">
        <v>0.01</v>
      </c>
      <c r="E252">
        <v>0.11</v>
      </c>
      <c r="F252">
        <v>0</v>
      </c>
      <c r="G252">
        <v>0.02</v>
      </c>
      <c r="H252" s="3">
        <v>0.91249999999999998</v>
      </c>
      <c r="I252">
        <v>0.72</v>
      </c>
      <c r="J252" s="1">
        <v>3000</v>
      </c>
      <c r="K252">
        <v>0.24</v>
      </c>
    </row>
    <row r="253" spans="1:11" x14ac:dyDescent="0.25">
      <c r="A253" t="s">
        <v>455</v>
      </c>
      <c r="B253" t="s">
        <v>256</v>
      </c>
      <c r="C253">
        <v>0.69</v>
      </c>
      <c r="D253">
        <v>0.05</v>
      </c>
      <c r="E253">
        <v>0.1</v>
      </c>
      <c r="F253">
        <v>0</v>
      </c>
      <c r="G253">
        <v>0.01</v>
      </c>
      <c r="H253" s="3">
        <v>0.78125</v>
      </c>
      <c r="I253">
        <v>0.7</v>
      </c>
      <c r="J253" s="1">
        <v>2700</v>
      </c>
      <c r="K253">
        <v>0.26</v>
      </c>
    </row>
    <row r="254" spans="1:11" x14ac:dyDescent="0.25">
      <c r="A254" t="s">
        <v>456</v>
      </c>
      <c r="B254" t="s">
        <v>295</v>
      </c>
      <c r="C254">
        <v>0.72</v>
      </c>
      <c r="D254">
        <v>0.02</v>
      </c>
      <c r="E254">
        <v>0.14000000000000001</v>
      </c>
      <c r="F254">
        <v>0</v>
      </c>
      <c r="G254">
        <v>0.02</v>
      </c>
      <c r="H254" s="3">
        <v>0.85555555555555562</v>
      </c>
      <c r="I254">
        <v>0.7</v>
      </c>
      <c r="J254" s="1">
        <v>2500</v>
      </c>
      <c r="K254">
        <v>0.28000000000000003</v>
      </c>
    </row>
    <row r="255" spans="1:11" x14ac:dyDescent="0.25">
      <c r="A255" t="s">
        <v>457</v>
      </c>
      <c r="B255" t="s">
        <v>331</v>
      </c>
      <c r="C255">
        <v>0.56999999999999995</v>
      </c>
      <c r="D255">
        <v>0.03</v>
      </c>
      <c r="E255">
        <v>0.13</v>
      </c>
      <c r="F255">
        <v>0</v>
      </c>
      <c r="G255">
        <v>0.02</v>
      </c>
      <c r="H255" s="3">
        <v>0.50486111111111109</v>
      </c>
      <c r="I255">
        <v>0.68</v>
      </c>
      <c r="J255" s="1">
        <v>2500</v>
      </c>
      <c r="K255">
        <v>0.27</v>
      </c>
    </row>
    <row r="256" spans="1:11" x14ac:dyDescent="0.25">
      <c r="A256" t="s">
        <v>458</v>
      </c>
      <c r="B256" t="s">
        <v>311</v>
      </c>
      <c r="C256">
        <v>0.78</v>
      </c>
      <c r="D256">
        <v>0.02</v>
      </c>
      <c r="E256">
        <v>0.11</v>
      </c>
      <c r="F256">
        <v>0</v>
      </c>
      <c r="G256">
        <v>0.02</v>
      </c>
      <c r="H256" s="3">
        <v>0.76388888888888884</v>
      </c>
      <c r="I256">
        <v>0.67</v>
      </c>
      <c r="J256" s="1">
        <v>2900</v>
      </c>
      <c r="K256">
        <v>0.23</v>
      </c>
    </row>
    <row r="257" spans="1:11" x14ac:dyDescent="0.25">
      <c r="A257" t="s">
        <v>459</v>
      </c>
      <c r="B257" t="s">
        <v>259</v>
      </c>
      <c r="C257">
        <v>0.75</v>
      </c>
      <c r="D257">
        <v>0.02</v>
      </c>
      <c r="E257">
        <v>0.11</v>
      </c>
      <c r="F257">
        <v>0</v>
      </c>
      <c r="G257">
        <v>0.02</v>
      </c>
      <c r="H257" s="3">
        <v>0.65902777777777777</v>
      </c>
      <c r="I257">
        <v>0.67</v>
      </c>
      <c r="J257" s="1">
        <v>2600</v>
      </c>
      <c r="K257">
        <v>0.26</v>
      </c>
    </row>
    <row r="258" spans="1:11" x14ac:dyDescent="0.25">
      <c r="A258" t="s">
        <v>460</v>
      </c>
      <c r="B258" t="s">
        <v>183</v>
      </c>
      <c r="C258">
        <v>0.56999999999999995</v>
      </c>
      <c r="D258">
        <v>0.02</v>
      </c>
      <c r="E258">
        <v>0.13</v>
      </c>
      <c r="F258">
        <v>0</v>
      </c>
      <c r="G258">
        <v>0.02</v>
      </c>
      <c r="H258" s="3">
        <v>0.59722222222222221</v>
      </c>
      <c r="I258">
        <v>0.66</v>
      </c>
      <c r="J258" s="1">
        <v>2500</v>
      </c>
      <c r="K258">
        <v>0.26</v>
      </c>
    </row>
    <row r="259" spans="1:11" x14ac:dyDescent="0.25">
      <c r="A259" t="s">
        <v>461</v>
      </c>
      <c r="B259" t="s">
        <v>153</v>
      </c>
      <c r="C259">
        <v>0.56999999999999995</v>
      </c>
      <c r="D259">
        <v>0.04</v>
      </c>
      <c r="E259">
        <v>0.12</v>
      </c>
      <c r="F259">
        <v>0</v>
      </c>
      <c r="G259">
        <v>0.02</v>
      </c>
      <c r="H259" s="3">
        <v>0.39374999999999999</v>
      </c>
      <c r="I259">
        <v>0.65</v>
      </c>
      <c r="J259" s="1">
        <v>2500</v>
      </c>
      <c r="K259">
        <v>0.26</v>
      </c>
    </row>
    <row r="260" spans="1:11" x14ac:dyDescent="0.25">
      <c r="A260" t="s">
        <v>462</v>
      </c>
      <c r="B260" t="s">
        <v>271</v>
      </c>
      <c r="C260">
        <v>0.69</v>
      </c>
      <c r="D260">
        <v>0.03</v>
      </c>
      <c r="E260">
        <v>0.1</v>
      </c>
      <c r="F260">
        <v>0</v>
      </c>
      <c r="G260">
        <v>0.01</v>
      </c>
      <c r="H260" s="3">
        <v>0.58333333333333337</v>
      </c>
      <c r="I260">
        <v>0.64</v>
      </c>
      <c r="J260" s="1">
        <v>2500</v>
      </c>
      <c r="K260">
        <v>0.26</v>
      </c>
    </row>
    <row r="261" spans="1:11" x14ac:dyDescent="0.25">
      <c r="A261" t="s">
        <v>463</v>
      </c>
      <c r="B261" t="s">
        <v>159</v>
      </c>
      <c r="C261">
        <v>0.81</v>
      </c>
      <c r="D261">
        <v>0.01</v>
      </c>
      <c r="E261">
        <v>0.09</v>
      </c>
      <c r="F261">
        <v>0</v>
      </c>
      <c r="G261">
        <v>0.01</v>
      </c>
      <c r="H261" s="3">
        <v>0.47569444444444442</v>
      </c>
      <c r="I261">
        <v>0.62</v>
      </c>
      <c r="J261" s="1">
        <v>2600</v>
      </c>
      <c r="K261">
        <v>0.24</v>
      </c>
    </row>
    <row r="262" spans="1:11" x14ac:dyDescent="0.25">
      <c r="A262" t="s">
        <v>464</v>
      </c>
      <c r="B262" t="s">
        <v>256</v>
      </c>
      <c r="C262">
        <v>0.88</v>
      </c>
      <c r="D262">
        <v>0.02</v>
      </c>
      <c r="E262">
        <v>0.06</v>
      </c>
      <c r="F262">
        <v>0</v>
      </c>
      <c r="G262">
        <v>0.02</v>
      </c>
      <c r="H262" s="3">
        <v>0.66388888888888886</v>
      </c>
      <c r="I262">
        <v>0.62</v>
      </c>
      <c r="J262" s="1">
        <v>2600</v>
      </c>
      <c r="K262">
        <v>0.24</v>
      </c>
    </row>
    <row r="263" spans="1:11" x14ac:dyDescent="0.25">
      <c r="A263" t="s">
        <v>465</v>
      </c>
      <c r="B263" t="s">
        <v>269</v>
      </c>
      <c r="C263">
        <v>0.6</v>
      </c>
      <c r="D263">
        <v>0.01</v>
      </c>
      <c r="E263">
        <v>0.14000000000000001</v>
      </c>
      <c r="F263">
        <v>0</v>
      </c>
      <c r="G263">
        <v>0.02</v>
      </c>
      <c r="H263" s="3">
        <v>0.72152777777777777</v>
      </c>
      <c r="I263">
        <v>0.61</v>
      </c>
      <c r="J263" s="1">
        <v>2600</v>
      </c>
      <c r="K263">
        <v>0.23</v>
      </c>
    </row>
    <row r="264" spans="1:11" x14ac:dyDescent="0.25">
      <c r="A264" t="s">
        <v>466</v>
      </c>
      <c r="B264" t="s">
        <v>227</v>
      </c>
      <c r="C264">
        <v>0.67</v>
      </c>
      <c r="D264">
        <v>0.02</v>
      </c>
      <c r="E264">
        <v>0.1</v>
      </c>
      <c r="F264">
        <v>0</v>
      </c>
      <c r="G264">
        <v>0.03</v>
      </c>
      <c r="H264" s="3">
        <v>0.53263888888888888</v>
      </c>
      <c r="I264">
        <v>0.6</v>
      </c>
      <c r="J264" s="1">
        <v>2500</v>
      </c>
      <c r="K264">
        <v>0.24</v>
      </c>
    </row>
    <row r="265" spans="1:11" x14ac:dyDescent="0.25">
      <c r="A265" t="s">
        <v>467</v>
      </c>
      <c r="B265" t="s">
        <v>175</v>
      </c>
      <c r="C265">
        <v>0.52</v>
      </c>
      <c r="D265">
        <v>0.02</v>
      </c>
      <c r="E265">
        <v>0.12</v>
      </c>
      <c r="F265">
        <v>0</v>
      </c>
      <c r="G265">
        <v>0.02</v>
      </c>
      <c r="H265" s="3">
        <v>0.3743055555555555</v>
      </c>
      <c r="I265">
        <v>0.56000000000000005</v>
      </c>
      <c r="J265" s="1">
        <v>2500</v>
      </c>
      <c r="K265">
        <v>0.22</v>
      </c>
    </row>
    <row r="266" spans="1:11" x14ac:dyDescent="0.25">
      <c r="A266" t="s">
        <v>468</v>
      </c>
      <c r="B266" t="s">
        <v>188</v>
      </c>
      <c r="C266">
        <v>0.52</v>
      </c>
      <c r="D266">
        <v>0.02</v>
      </c>
      <c r="E266">
        <v>0.12</v>
      </c>
      <c r="F266">
        <v>0</v>
      </c>
      <c r="G266">
        <v>0.02</v>
      </c>
      <c r="H266" s="3">
        <v>0.63958333333333328</v>
      </c>
      <c r="I266">
        <v>0.56000000000000005</v>
      </c>
      <c r="J266" s="1">
        <v>2500</v>
      </c>
      <c r="K266">
        <v>0.22</v>
      </c>
    </row>
    <row r="267" spans="1:11" x14ac:dyDescent="0.25">
      <c r="A267" t="s">
        <v>469</v>
      </c>
      <c r="B267" t="s">
        <v>183</v>
      </c>
      <c r="C267">
        <v>0.79</v>
      </c>
      <c r="D267">
        <v>0.03</v>
      </c>
      <c r="E267">
        <v>0.03</v>
      </c>
      <c r="F267">
        <v>0</v>
      </c>
      <c r="G267">
        <v>0</v>
      </c>
      <c r="H267" s="3">
        <v>0.7006944444444444</v>
      </c>
      <c r="I267">
        <v>0.55000000000000004</v>
      </c>
      <c r="J267" s="1">
        <v>2600</v>
      </c>
      <c r="K267">
        <v>0.21</v>
      </c>
    </row>
    <row r="268" spans="1:11" x14ac:dyDescent="0.25">
      <c r="A268" t="s">
        <v>470</v>
      </c>
      <c r="B268" t="s">
        <v>157</v>
      </c>
      <c r="C268">
        <v>0.62</v>
      </c>
      <c r="D268">
        <v>0.04</v>
      </c>
      <c r="E268">
        <v>0.05</v>
      </c>
      <c r="F268">
        <v>0</v>
      </c>
      <c r="G268">
        <v>0.01</v>
      </c>
      <c r="H268" s="3">
        <v>0.30694444444444441</v>
      </c>
      <c r="I268">
        <v>0.53</v>
      </c>
      <c r="J268" s="1">
        <v>2600</v>
      </c>
      <c r="K268">
        <v>0.2</v>
      </c>
    </row>
    <row r="269" spans="1:11" x14ac:dyDescent="0.25">
      <c r="A269" t="s">
        <v>471</v>
      </c>
      <c r="B269" t="s">
        <v>250</v>
      </c>
      <c r="C269">
        <v>0.57999999999999996</v>
      </c>
      <c r="D269">
        <v>0.02</v>
      </c>
      <c r="E269">
        <v>0.09</v>
      </c>
      <c r="F269">
        <v>0</v>
      </c>
      <c r="G269">
        <v>0.01</v>
      </c>
      <c r="H269" s="3">
        <v>0.55069444444444449</v>
      </c>
      <c r="I269">
        <v>0.53</v>
      </c>
      <c r="J269" s="1">
        <v>2500</v>
      </c>
      <c r="K269">
        <v>0.21</v>
      </c>
    </row>
    <row r="270" spans="1:11" x14ac:dyDescent="0.25">
      <c r="A270" t="s">
        <v>472</v>
      </c>
      <c r="B270" t="s">
        <v>263</v>
      </c>
      <c r="C270">
        <v>0.65</v>
      </c>
      <c r="D270">
        <v>0</v>
      </c>
      <c r="E270">
        <v>0.09</v>
      </c>
      <c r="F270">
        <v>0</v>
      </c>
      <c r="G270">
        <v>0.01</v>
      </c>
      <c r="H270" s="3">
        <v>0.68125000000000002</v>
      </c>
      <c r="I270">
        <v>0.51</v>
      </c>
      <c r="J270" s="1">
        <v>2500</v>
      </c>
      <c r="K270">
        <v>0.2</v>
      </c>
    </row>
    <row r="271" spans="1:11" x14ac:dyDescent="0.25">
      <c r="A271" t="s">
        <v>473</v>
      </c>
      <c r="B271" t="s">
        <v>245</v>
      </c>
      <c r="C271">
        <v>0.63</v>
      </c>
      <c r="D271">
        <v>0.02</v>
      </c>
      <c r="E271">
        <v>0.06</v>
      </c>
      <c r="F271">
        <v>0</v>
      </c>
      <c r="G271">
        <v>0.01</v>
      </c>
      <c r="H271" s="3">
        <v>0.62013888888888891</v>
      </c>
      <c r="I271">
        <v>0.5</v>
      </c>
      <c r="J271" s="1">
        <v>2500</v>
      </c>
      <c r="K271">
        <v>0.2</v>
      </c>
    </row>
    <row r="272" spans="1:11" x14ac:dyDescent="0.25">
      <c r="A272" t="s">
        <v>474</v>
      </c>
      <c r="B272" t="s">
        <v>325</v>
      </c>
      <c r="C272">
        <v>0.57999999999999996</v>
      </c>
      <c r="D272">
        <v>0.01</v>
      </c>
      <c r="E272">
        <v>0.06</v>
      </c>
      <c r="F272">
        <v>0</v>
      </c>
      <c r="G272">
        <v>0.01</v>
      </c>
      <c r="H272" s="3">
        <v>0.77013888888888893</v>
      </c>
      <c r="I272">
        <v>0.44</v>
      </c>
      <c r="J272" s="1">
        <v>2500</v>
      </c>
      <c r="K272">
        <v>0.18</v>
      </c>
    </row>
    <row r="273" spans="1:11" x14ac:dyDescent="0.25">
      <c r="A273" t="s">
        <v>475</v>
      </c>
      <c r="B273" t="s">
        <v>325</v>
      </c>
      <c r="C273">
        <v>0.47</v>
      </c>
      <c r="D273">
        <v>0</v>
      </c>
      <c r="E273">
        <v>0.1</v>
      </c>
      <c r="F273">
        <v>0</v>
      </c>
      <c r="G273">
        <v>0.01</v>
      </c>
      <c r="H273" s="3">
        <v>0.64722222222222225</v>
      </c>
      <c r="I273">
        <v>0.44</v>
      </c>
      <c r="J273" s="1">
        <v>2500</v>
      </c>
      <c r="K273">
        <v>0.18</v>
      </c>
    </row>
    <row r="274" spans="1:11" x14ac:dyDescent="0.25">
      <c r="A274" t="s">
        <v>476</v>
      </c>
      <c r="B274" t="s">
        <v>175</v>
      </c>
      <c r="C274">
        <v>0.62</v>
      </c>
      <c r="D274">
        <v>0.03</v>
      </c>
      <c r="E274">
        <v>0.01</v>
      </c>
      <c r="F274">
        <v>0</v>
      </c>
      <c r="G274">
        <v>0</v>
      </c>
      <c r="H274" s="3">
        <v>0.32847222222222222</v>
      </c>
      <c r="I274">
        <v>0.42</v>
      </c>
      <c r="J274" s="1">
        <v>2500</v>
      </c>
      <c r="K274">
        <v>0.17</v>
      </c>
    </row>
    <row r="275" spans="1:11" x14ac:dyDescent="0.25">
      <c r="A275" t="s">
        <v>477</v>
      </c>
      <c r="B275" t="s">
        <v>256</v>
      </c>
      <c r="C275">
        <v>0.46</v>
      </c>
      <c r="D275">
        <v>0</v>
      </c>
      <c r="E275">
        <v>0.08</v>
      </c>
      <c r="F275">
        <v>0</v>
      </c>
      <c r="G275">
        <v>0.02</v>
      </c>
      <c r="H275" s="3">
        <v>0.54861111111111105</v>
      </c>
      <c r="I275">
        <v>0.39</v>
      </c>
      <c r="J275" s="1">
        <v>2500</v>
      </c>
      <c r="K275">
        <v>0.16</v>
      </c>
    </row>
    <row r="276" spans="1:11" x14ac:dyDescent="0.25">
      <c r="A276" t="s">
        <v>478</v>
      </c>
      <c r="B276" t="s">
        <v>252</v>
      </c>
      <c r="C276">
        <v>0.49</v>
      </c>
      <c r="D276">
        <v>0.03</v>
      </c>
      <c r="E276">
        <v>0.02</v>
      </c>
      <c r="F276">
        <v>0</v>
      </c>
      <c r="G276">
        <v>0.01</v>
      </c>
      <c r="H276" s="3">
        <v>0.3979166666666667</v>
      </c>
      <c r="I276">
        <v>0.38</v>
      </c>
      <c r="J276" s="1">
        <v>2500</v>
      </c>
      <c r="K276">
        <v>0.15</v>
      </c>
    </row>
    <row r="277" spans="1:11" x14ac:dyDescent="0.25">
      <c r="A277" t="s">
        <v>479</v>
      </c>
      <c r="B277" t="s">
        <v>259</v>
      </c>
      <c r="C277">
        <v>0.46</v>
      </c>
      <c r="D277">
        <v>0.02</v>
      </c>
      <c r="E277">
        <v>0.02</v>
      </c>
      <c r="F277">
        <v>0</v>
      </c>
      <c r="G277">
        <v>0.01</v>
      </c>
      <c r="H277" s="3">
        <v>0.56319444444444444</v>
      </c>
      <c r="I277">
        <v>0.33</v>
      </c>
      <c r="J277" s="1">
        <v>2500</v>
      </c>
      <c r="K277">
        <v>0.13</v>
      </c>
    </row>
    <row r="278" spans="1:11" x14ac:dyDescent="0.25">
      <c r="A278" t="s">
        <v>480</v>
      </c>
      <c r="B278" t="s">
        <v>245</v>
      </c>
      <c r="C278">
        <v>0.52</v>
      </c>
      <c r="D278">
        <v>0.01</v>
      </c>
      <c r="E278">
        <v>0.02</v>
      </c>
      <c r="F278">
        <v>0</v>
      </c>
      <c r="G278">
        <v>0.01</v>
      </c>
      <c r="H278" s="3">
        <v>0.52777777777777779</v>
      </c>
      <c r="I278">
        <v>0.33</v>
      </c>
      <c r="J278" s="1">
        <v>2500</v>
      </c>
      <c r="K278">
        <v>0.13</v>
      </c>
    </row>
    <row r="279" spans="1:11" x14ac:dyDescent="0.25">
      <c r="A279" t="s">
        <v>481</v>
      </c>
      <c r="H279">
        <v>25.08</v>
      </c>
    </row>
    <row r="280" spans="1:11" x14ac:dyDescent="0.25">
      <c r="A280" t="s">
        <v>482</v>
      </c>
      <c r="H280">
        <v>23.14</v>
      </c>
    </row>
    <row r="281" spans="1:11" x14ac:dyDescent="0.25">
      <c r="A281" t="s">
        <v>483</v>
      </c>
      <c r="H281">
        <v>24.1</v>
      </c>
    </row>
    <row r="282" spans="1:11" x14ac:dyDescent="0.25">
      <c r="A282" t="s">
        <v>484</v>
      </c>
      <c r="H282">
        <v>24.8</v>
      </c>
    </row>
    <row r="283" spans="1:11" x14ac:dyDescent="0.25">
      <c r="A283" t="s">
        <v>485</v>
      </c>
      <c r="H283">
        <v>25.78</v>
      </c>
    </row>
    <row r="284" spans="1:11" x14ac:dyDescent="0.25">
      <c r="A284" t="s">
        <v>486</v>
      </c>
      <c r="H284">
        <v>24.46</v>
      </c>
    </row>
    <row r="285" spans="1:11" x14ac:dyDescent="0.25">
      <c r="A285" t="s">
        <v>487</v>
      </c>
      <c r="H285">
        <v>27.5</v>
      </c>
    </row>
    <row r="286" spans="1:11" x14ac:dyDescent="0.25">
      <c r="A286" t="s">
        <v>488</v>
      </c>
      <c r="H286">
        <v>23.74</v>
      </c>
    </row>
    <row r="287" spans="1:11" x14ac:dyDescent="0.25">
      <c r="A287" t="s">
        <v>489</v>
      </c>
      <c r="H287">
        <v>26.97</v>
      </c>
    </row>
    <row r="288" spans="1:11" x14ac:dyDescent="0.25">
      <c r="A288" t="s">
        <v>490</v>
      </c>
      <c r="H288">
        <v>24.33</v>
      </c>
    </row>
    <row r="289" spans="1:8" x14ac:dyDescent="0.25">
      <c r="A289" t="s">
        <v>491</v>
      </c>
      <c r="H289">
        <v>24.57</v>
      </c>
    </row>
    <row r="290" spans="1:8" x14ac:dyDescent="0.25">
      <c r="A290" t="s">
        <v>492</v>
      </c>
      <c r="H290">
        <v>25.26</v>
      </c>
    </row>
    <row r="291" spans="1:8" x14ac:dyDescent="0.25">
      <c r="A291" t="s">
        <v>493</v>
      </c>
      <c r="H291">
        <v>25.59</v>
      </c>
    </row>
    <row r="292" spans="1:8" x14ac:dyDescent="0.25">
      <c r="A292" t="s">
        <v>494</v>
      </c>
      <c r="H292">
        <v>27.69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Fanduel Data</vt:lpstr>
      <vt:lpstr>DK Data</vt:lpstr>
      <vt:lpstr>NHL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2015-12-10T18:36:37Z</dcterms:created>
  <dcterms:modified xsi:type="dcterms:W3CDTF">2015-12-11T01:00:33Z</dcterms:modified>
</cp:coreProperties>
</file>