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will\Dropbox\Business Ideas\NBAPredictor\BB_LINEUP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E35" i="1"/>
  <c r="C35" i="1"/>
  <c r="D23" i="1"/>
  <c r="E23" i="1"/>
  <c r="C23" i="1"/>
  <c r="D11" i="1"/>
  <c r="E11" i="1"/>
  <c r="C11" i="1"/>
  <c r="I14" i="1"/>
  <c r="I15" i="1"/>
  <c r="I16" i="1"/>
  <c r="I17" i="1"/>
  <c r="I18" i="1"/>
  <c r="I19" i="1"/>
  <c r="I20" i="1"/>
  <c r="I21" i="1"/>
  <c r="I22" i="1"/>
  <c r="I26" i="1"/>
  <c r="I27" i="1"/>
  <c r="I28" i="1"/>
  <c r="I29" i="1"/>
  <c r="I30" i="1"/>
  <c r="I31" i="1"/>
  <c r="I32" i="1"/>
  <c r="I33" i="1"/>
  <c r="I34" i="1"/>
  <c r="I3" i="1"/>
  <c r="I4" i="1"/>
  <c r="I5" i="1"/>
  <c r="I6" i="1"/>
  <c r="I7" i="1"/>
  <c r="I8" i="1"/>
  <c r="I9" i="1"/>
  <c r="I10" i="1"/>
  <c r="I2" i="1"/>
  <c r="K3" i="1"/>
  <c r="K4" i="1"/>
  <c r="K5" i="1"/>
  <c r="K6" i="1"/>
  <c r="K7" i="1"/>
  <c r="K8" i="1"/>
  <c r="K9" i="1"/>
  <c r="K10" i="1"/>
  <c r="K2" i="1"/>
  <c r="K15" i="1"/>
  <c r="K16" i="1"/>
  <c r="K17" i="1"/>
  <c r="K18" i="1"/>
  <c r="K19" i="1"/>
  <c r="K20" i="1"/>
  <c r="K21" i="1"/>
  <c r="K22" i="1"/>
  <c r="K14" i="1"/>
  <c r="K27" i="1"/>
  <c r="K28" i="1"/>
  <c r="K29" i="1"/>
  <c r="K30" i="1"/>
  <c r="K31" i="1"/>
  <c r="K32" i="1"/>
  <c r="K33" i="1"/>
  <c r="K34" i="1"/>
  <c r="K26" i="1"/>
  <c r="L14" i="1"/>
  <c r="L15" i="1"/>
  <c r="L16" i="1"/>
  <c r="L17" i="1"/>
  <c r="L18" i="1"/>
  <c r="L19" i="1"/>
  <c r="L20" i="1"/>
  <c r="L21" i="1"/>
  <c r="L22" i="1"/>
  <c r="L26" i="1"/>
  <c r="L27" i="1"/>
  <c r="L28" i="1"/>
  <c r="L29" i="1"/>
  <c r="L30" i="1"/>
  <c r="L31" i="1"/>
  <c r="L32" i="1"/>
  <c r="L33" i="1"/>
  <c r="L34" i="1"/>
  <c r="L3" i="1"/>
  <c r="L4" i="1"/>
  <c r="L5" i="1"/>
  <c r="L6" i="1"/>
  <c r="L7" i="1"/>
  <c r="L8" i="1"/>
  <c r="L9" i="1"/>
  <c r="L10" i="1"/>
  <c r="L2" i="1"/>
  <c r="J35" i="1"/>
  <c r="J23" i="1"/>
  <c r="J11" i="1"/>
  <c r="K23" i="1" l="1"/>
  <c r="K11" i="1"/>
  <c r="K35" i="1"/>
  <c r="L35" i="1"/>
  <c r="L23" i="1"/>
  <c r="L11" i="1"/>
</calcChain>
</file>

<file path=xl/sharedStrings.xml><?xml version="1.0" encoding="utf-8"?>
<sst xmlns="http://schemas.openxmlformats.org/spreadsheetml/2006/main" count="63" uniqueCount="32">
  <si>
    <t>Ish Smith</t>
  </si>
  <si>
    <t>Kent Bazemore</t>
  </si>
  <si>
    <t>Evan Fournier</t>
  </si>
  <si>
    <t>Paul george</t>
  </si>
  <si>
    <t>Derrick Favors</t>
  </si>
  <si>
    <t>Julius Randle</t>
  </si>
  <si>
    <t>Russell Westbrook</t>
  </si>
  <si>
    <t>Rajon Rondo</t>
  </si>
  <si>
    <t>Eric Gordon</t>
  </si>
  <si>
    <t>Jae Crowder</t>
  </si>
  <si>
    <t>Jared Sullinger</t>
  </si>
  <si>
    <t>Paul Millsap</t>
  </si>
  <si>
    <t>James Harden</t>
  </si>
  <si>
    <t>Lebron James</t>
  </si>
  <si>
    <t>Thaddeus Young</t>
  </si>
  <si>
    <t>Karl-Anthony Towns</t>
  </si>
  <si>
    <t>Danilo Gallinari</t>
  </si>
  <si>
    <t>Nemanja Bjelica</t>
  </si>
  <si>
    <t>T.J. McConnell</t>
  </si>
  <si>
    <t>Player Name</t>
  </si>
  <si>
    <t>FPPG</t>
  </si>
  <si>
    <t>Floor</t>
  </si>
  <si>
    <t>Ceiling</t>
  </si>
  <si>
    <t>Sigma6</t>
  </si>
  <si>
    <t>Lineup1</t>
  </si>
  <si>
    <t>Lineup2</t>
  </si>
  <si>
    <t>Lineup3</t>
  </si>
  <si>
    <t>OutOfSample</t>
  </si>
  <si>
    <t>Actual</t>
  </si>
  <si>
    <t>OutOfEstimate</t>
  </si>
  <si>
    <t>FPMax</t>
  </si>
  <si>
    <t>FPMin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</si>
</sst>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Normal="100" workbookViewId="0">
      <selection activeCell="J1" sqref="J1:J1048576"/>
    </sheetView>
  </sheetViews>
  <sheetFormatPr defaultRowHeight="15" x14ac:dyDescent="0.25"/>
  <cols>
    <col min="1" max="1" width="10.28515625" style="1" bestFit="1" customWidth="1"/>
    <col min="2" max="2" width="22" style="1" bestFit="1" customWidth="1"/>
    <col min="3" max="10" width="9.140625" style="1"/>
    <col min="11" max="11" width="15.5703125" style="1" bestFit="1" customWidth="1"/>
    <col min="12" max="16384" width="9.140625" style="1"/>
  </cols>
  <sheetData>
    <row r="1" spans="1:12" x14ac:dyDescent="0.25">
      <c r="A1" s="1" t="s">
        <v>24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31</v>
      </c>
      <c r="H1" s="1" t="s">
        <v>30</v>
      </c>
      <c r="I1" s="1" t="s">
        <v>23</v>
      </c>
      <c r="J1" s="1" t="s">
        <v>28</v>
      </c>
      <c r="K1" s="1" t="s">
        <v>27</v>
      </c>
      <c r="L1" s="1" t="s">
        <v>29</v>
      </c>
    </row>
    <row r="2" spans="1:12" x14ac:dyDescent="0.25">
      <c r="A2" s="2">
        <v>0.69</v>
      </c>
      <c r="B2" s="3" t="s">
        <v>7</v>
      </c>
      <c r="C2" s="1">
        <v>33.630000000000003</v>
      </c>
      <c r="D2" s="1">
        <v>20.76</v>
      </c>
      <c r="E2" s="1">
        <v>46.51</v>
      </c>
      <c r="F2" s="1">
        <v>4.2916666666666661</v>
      </c>
      <c r="G2" s="1">
        <v>18.2</v>
      </c>
      <c r="H2" s="1">
        <v>55.9</v>
      </c>
      <c r="I2" s="1">
        <f>(H2-G2)/6</f>
        <v>6.2833333333333341</v>
      </c>
      <c r="J2" s="1">
        <v>57.9</v>
      </c>
      <c r="K2" s="1">
        <f>IF(J2&gt;H2,1,(IF(J2&lt;G2,1,0)))</f>
        <v>1</v>
      </c>
      <c r="L2" s="1">
        <f>IF(J2&gt;E2,1,(IF(J2&lt;D2,1,0)))</f>
        <v>1</v>
      </c>
    </row>
    <row r="3" spans="1:12" x14ac:dyDescent="0.25">
      <c r="B3" s="4" t="s">
        <v>0</v>
      </c>
      <c r="C3" s="1">
        <v>28.69</v>
      </c>
      <c r="D3" s="1">
        <v>18.21</v>
      </c>
      <c r="E3" s="1">
        <v>39.159999999999997</v>
      </c>
      <c r="F3" s="1">
        <v>3.4916666666666658</v>
      </c>
      <c r="G3" s="1">
        <v>7.9</v>
      </c>
      <c r="H3" s="1">
        <v>40.6</v>
      </c>
      <c r="I3" s="1">
        <f>(H3-G3)/6</f>
        <v>5.45</v>
      </c>
      <c r="J3" s="1">
        <v>17.8</v>
      </c>
      <c r="K3" s="1">
        <f>IF(J3&gt;H3,1,(IF(J3&lt;G3,1,0)))</f>
        <v>0</v>
      </c>
      <c r="L3" s="1">
        <f>IF(J3&gt;E3,1,(IF(J3&lt;D3,1,0)))</f>
        <v>1</v>
      </c>
    </row>
    <row r="4" spans="1:12" x14ac:dyDescent="0.25">
      <c r="A4" s="2">
        <v>0.62</v>
      </c>
      <c r="B4" s="4" t="s">
        <v>1</v>
      </c>
      <c r="C4" s="1">
        <v>24.04</v>
      </c>
      <c r="D4" s="1">
        <v>14.65</v>
      </c>
      <c r="E4" s="1">
        <v>33.43</v>
      </c>
      <c r="F4" s="1">
        <v>3.1300000000000003</v>
      </c>
      <c r="G4" s="1">
        <v>5.9</v>
      </c>
      <c r="H4" s="1">
        <v>38.299999999999997</v>
      </c>
      <c r="I4" s="1">
        <f>(H4-G4)/6</f>
        <v>5.3999999999999995</v>
      </c>
      <c r="J4" s="1">
        <v>15.4</v>
      </c>
      <c r="K4" s="1">
        <f>IF(J4&gt;H4,1,(IF(J4&lt;G4,1,0)))</f>
        <v>0</v>
      </c>
      <c r="L4" s="1">
        <f>IF(J4&gt;E4,1,(IF(J4&lt;D4,1,0)))</f>
        <v>0</v>
      </c>
    </row>
    <row r="5" spans="1:12" x14ac:dyDescent="0.25">
      <c r="B5" s="4" t="s">
        <v>2</v>
      </c>
      <c r="C5" s="1">
        <v>28.02</v>
      </c>
      <c r="D5" s="1">
        <v>17.09</v>
      </c>
      <c r="E5" s="1">
        <v>38.96</v>
      </c>
      <c r="F5" s="1">
        <v>3.645</v>
      </c>
      <c r="G5" s="1">
        <v>12.3</v>
      </c>
      <c r="H5" s="1">
        <v>44</v>
      </c>
      <c r="I5" s="1">
        <f>(H5-G5)/6</f>
        <v>5.2833333333333332</v>
      </c>
      <c r="J5" s="1">
        <v>31</v>
      </c>
      <c r="K5" s="1">
        <f>IF(J5&gt;H5,1,(IF(J5&lt;G5,1,0)))</f>
        <v>0</v>
      </c>
      <c r="L5" s="1">
        <f>IF(J5&gt;E5,1,(IF(J5&lt;D5,1,0)))</f>
        <v>0</v>
      </c>
    </row>
    <row r="6" spans="1:12" x14ac:dyDescent="0.25">
      <c r="B6" s="4" t="s">
        <v>3</v>
      </c>
      <c r="C6" s="1">
        <v>40.869999999999997</v>
      </c>
      <c r="D6" s="1">
        <v>30.55</v>
      </c>
      <c r="E6" s="1">
        <v>51.19</v>
      </c>
      <c r="F6" s="1">
        <v>3.4399999999999995</v>
      </c>
      <c r="G6" s="1">
        <v>20.100000000000001</v>
      </c>
      <c r="H6" s="1">
        <v>58.9</v>
      </c>
      <c r="I6" s="1">
        <f>(H6-G6)/6</f>
        <v>6.4666666666666659</v>
      </c>
      <c r="J6" s="1">
        <v>46.8</v>
      </c>
      <c r="K6" s="1">
        <f>IF(J6&gt;H6,1,(IF(J6&lt;G6,1,0)))</f>
        <v>0</v>
      </c>
      <c r="L6" s="1">
        <f>IF(J6&gt;E6,1,(IF(J6&lt;D6,1,0)))</f>
        <v>0</v>
      </c>
    </row>
    <row r="7" spans="1:12" x14ac:dyDescent="0.25">
      <c r="B7" s="4" t="s">
        <v>16</v>
      </c>
      <c r="C7" s="1">
        <v>27.96</v>
      </c>
      <c r="D7" s="1">
        <v>17.27</v>
      </c>
      <c r="E7" s="1">
        <v>38.659999999999997</v>
      </c>
      <c r="F7" s="1">
        <v>3.5649999999999995</v>
      </c>
      <c r="G7" s="1">
        <v>12.9</v>
      </c>
      <c r="H7" s="1">
        <v>45.1</v>
      </c>
      <c r="I7" s="1">
        <f>(H7-G7)/6</f>
        <v>5.3666666666666671</v>
      </c>
      <c r="J7" s="1">
        <v>32.700000000000003</v>
      </c>
      <c r="K7" s="1">
        <f>IF(J7&gt;H7,1,(IF(J7&lt;G7,1,0)))</f>
        <v>0</v>
      </c>
      <c r="L7" s="1">
        <f>IF(J7&gt;E7,1,(IF(J7&lt;D7,1,0)))</f>
        <v>0</v>
      </c>
    </row>
    <row r="8" spans="1:12" x14ac:dyDescent="0.25">
      <c r="B8" s="4" t="s">
        <v>4</v>
      </c>
      <c r="C8" s="1">
        <v>36.44</v>
      </c>
      <c r="D8" s="1">
        <v>22.63</v>
      </c>
      <c r="E8" s="1">
        <v>50.24</v>
      </c>
      <c r="F8" s="1">
        <v>4.6016666666666675</v>
      </c>
      <c r="G8" s="1">
        <v>8.6</v>
      </c>
      <c r="H8" s="1">
        <v>61.4</v>
      </c>
      <c r="I8" s="1">
        <f>(H8-G8)/6</f>
        <v>8.7999999999999989</v>
      </c>
      <c r="J8" s="1">
        <v>20.9</v>
      </c>
      <c r="K8" s="1">
        <f>IF(J8&gt;H8,1,(IF(J8&lt;G8,1,0)))</f>
        <v>0</v>
      </c>
      <c r="L8" s="1">
        <f>IF(J8&gt;E8,1,(IF(J8&lt;D8,1,0)))</f>
        <v>1</v>
      </c>
    </row>
    <row r="9" spans="1:12" x14ac:dyDescent="0.25">
      <c r="B9" s="4" t="s">
        <v>5</v>
      </c>
      <c r="C9" s="1">
        <v>26.71</v>
      </c>
      <c r="D9" s="1">
        <v>13.27</v>
      </c>
      <c r="E9" s="1">
        <v>40.15</v>
      </c>
      <c r="F9" s="1">
        <v>4.4799999999999995</v>
      </c>
      <c r="G9" s="1">
        <v>1.9</v>
      </c>
      <c r="H9" s="1">
        <v>54</v>
      </c>
      <c r="I9" s="1">
        <f>(H9-G9)/6</f>
        <v>8.6833333333333336</v>
      </c>
      <c r="J9" s="1">
        <v>21</v>
      </c>
      <c r="K9" s="1">
        <f>IF(J9&gt;H9,1,(IF(J9&lt;G9,1,0)))</f>
        <v>0</v>
      </c>
      <c r="L9" s="1">
        <f>IF(J9&gt;E9,1,(IF(J9&lt;D9,1,0)))</f>
        <v>0</v>
      </c>
    </row>
    <row r="10" spans="1:12" x14ac:dyDescent="0.25">
      <c r="B10" s="4" t="s">
        <v>15</v>
      </c>
      <c r="C10" s="1">
        <v>34.29</v>
      </c>
      <c r="D10" s="1">
        <v>22.15</v>
      </c>
      <c r="E10" s="1">
        <v>46.43</v>
      </c>
      <c r="F10" s="1">
        <v>4.0466666666666669</v>
      </c>
      <c r="G10" s="1">
        <v>18.3</v>
      </c>
      <c r="H10" s="1">
        <v>54.8</v>
      </c>
      <c r="I10" s="1">
        <f>(H10-G10)/6</f>
        <v>6.083333333333333</v>
      </c>
      <c r="J10" s="1">
        <v>26.3</v>
      </c>
      <c r="K10" s="1">
        <f>IF(J10&gt;H10,1,(IF(J10&lt;G10,1,0)))</f>
        <v>0</v>
      </c>
      <c r="L10" s="1">
        <f>IF(J10&gt;E10,1,(IF(J10&lt;D10,1,0)))</f>
        <v>0</v>
      </c>
    </row>
    <row r="11" spans="1:12" x14ac:dyDescent="0.25">
      <c r="C11" s="1">
        <f>SUM(C2:C10)</f>
        <v>280.65000000000003</v>
      </c>
      <c r="D11" s="1">
        <f t="shared" ref="D11:E11" si="0">SUM(D2:D10)</f>
        <v>176.58</v>
      </c>
      <c r="E11" s="1">
        <f t="shared" si="0"/>
        <v>384.72999999999996</v>
      </c>
      <c r="J11" s="1">
        <f>SUM(J2:J10)</f>
        <v>269.8</v>
      </c>
      <c r="K11" s="1">
        <f>SUM(K2:K10)</f>
        <v>1</v>
      </c>
      <c r="L11" s="1">
        <f>SUM(L2:L10)</f>
        <v>3</v>
      </c>
    </row>
    <row r="13" spans="1:12" x14ac:dyDescent="0.25">
      <c r="A13" s="1" t="s">
        <v>25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31</v>
      </c>
      <c r="H13" s="1" t="s">
        <v>30</v>
      </c>
      <c r="I13" s="1" t="s">
        <v>23</v>
      </c>
      <c r="J13" s="1" t="s">
        <v>28</v>
      </c>
      <c r="K13" s="1" t="s">
        <v>27</v>
      </c>
      <c r="L13" s="1" t="s">
        <v>29</v>
      </c>
    </row>
    <row r="14" spans="1:12" x14ac:dyDescent="0.25">
      <c r="A14" s="2">
        <v>0.93</v>
      </c>
      <c r="B14" s="4" t="s">
        <v>6</v>
      </c>
      <c r="C14" s="1">
        <v>50.44</v>
      </c>
      <c r="D14" s="1">
        <v>41.75</v>
      </c>
      <c r="E14" s="1">
        <v>59.13</v>
      </c>
      <c r="F14" s="1">
        <v>2.8966666666666669</v>
      </c>
      <c r="G14" s="1">
        <v>39.799999999999997</v>
      </c>
      <c r="H14" s="1">
        <v>71.2</v>
      </c>
      <c r="I14" s="1">
        <f>(H14-G14)/6</f>
        <v>5.2333333333333343</v>
      </c>
      <c r="J14" s="1">
        <v>57.9</v>
      </c>
      <c r="K14" s="1">
        <f>IF(J14&gt;H14,1,(IF(J14&lt;G14,1,0)))</f>
        <v>0</v>
      </c>
      <c r="L14" s="1">
        <f>IF(J14&gt;E14,1,(IF(J14&lt;D14,1,0)))</f>
        <v>0</v>
      </c>
    </row>
    <row r="15" spans="1:12" x14ac:dyDescent="0.25">
      <c r="B15" s="4" t="s">
        <v>7</v>
      </c>
      <c r="C15" s="1">
        <v>33.630000000000003</v>
      </c>
      <c r="D15" s="1">
        <v>20.76</v>
      </c>
      <c r="E15" s="1">
        <v>46.51</v>
      </c>
      <c r="F15" s="1">
        <v>4.2916666666666661</v>
      </c>
      <c r="G15" s="1">
        <v>18.2</v>
      </c>
      <c r="H15" s="1">
        <v>55.9</v>
      </c>
      <c r="I15" s="1">
        <f>(H15-G15)/6</f>
        <v>6.2833333333333341</v>
      </c>
      <c r="J15" s="1">
        <v>56</v>
      </c>
      <c r="K15" s="1">
        <f>IF(J15&gt;H15,1,(IF(J15&lt;G15,1,0)))</f>
        <v>1</v>
      </c>
      <c r="L15" s="1">
        <f>IF(J15&gt;E15,1,(IF(J15&lt;D15,1,0)))</f>
        <v>1</v>
      </c>
    </row>
    <row r="16" spans="1:12" x14ac:dyDescent="0.25">
      <c r="A16" s="2">
        <v>0.84</v>
      </c>
      <c r="B16" s="4" t="s">
        <v>2</v>
      </c>
      <c r="C16" s="1">
        <v>28.02</v>
      </c>
      <c r="D16" s="1">
        <v>17.09</v>
      </c>
      <c r="E16" s="1">
        <v>38.96</v>
      </c>
      <c r="F16" s="1">
        <v>3.645</v>
      </c>
      <c r="G16" s="1">
        <v>12.3</v>
      </c>
      <c r="H16" s="1">
        <v>44</v>
      </c>
      <c r="I16" s="1">
        <f>(H16-G16)/6</f>
        <v>5.2833333333333332</v>
      </c>
      <c r="J16" s="1">
        <v>31</v>
      </c>
      <c r="K16" s="1">
        <f>IF(J16&gt;H16,1,(IF(J16&lt;G16,1,0)))</f>
        <v>0</v>
      </c>
      <c r="L16" s="1">
        <f>IF(J16&gt;E16,1,(IF(J16&lt;D16,1,0)))</f>
        <v>0</v>
      </c>
    </row>
    <row r="17" spans="1:12" x14ac:dyDescent="0.25">
      <c r="B17" s="4" t="s">
        <v>8</v>
      </c>
      <c r="C17" s="1">
        <v>27.79</v>
      </c>
      <c r="D17" s="1">
        <v>22.61</v>
      </c>
      <c r="E17" s="1">
        <v>32.97</v>
      </c>
      <c r="F17" s="1">
        <v>1.7266666666666666</v>
      </c>
      <c r="G17" s="1">
        <v>18.8</v>
      </c>
      <c r="H17" s="1">
        <v>36.1</v>
      </c>
      <c r="I17" s="1">
        <f>(H17-G17)/6</f>
        <v>2.8833333333333333</v>
      </c>
      <c r="J17" s="1">
        <v>34.1</v>
      </c>
      <c r="K17" s="1">
        <f>IF(J17&gt;H17,1,(IF(J17&lt;G17,1,0)))</f>
        <v>0</v>
      </c>
      <c r="L17" s="1">
        <f>IF(J17&gt;E17,1,(IF(J17&lt;D17,1,0)))</f>
        <v>1</v>
      </c>
    </row>
    <row r="18" spans="1:12" x14ac:dyDescent="0.25">
      <c r="B18" s="4" t="s">
        <v>17</v>
      </c>
      <c r="C18" s="1">
        <v>23.15</v>
      </c>
      <c r="D18" s="1">
        <v>15.61</v>
      </c>
      <c r="E18" s="1">
        <v>30.69</v>
      </c>
      <c r="F18" s="1">
        <v>2.5133333333333336</v>
      </c>
      <c r="G18" s="1">
        <v>14.1</v>
      </c>
      <c r="H18" s="1">
        <v>39.700000000000003</v>
      </c>
      <c r="I18" s="1">
        <f>(H18-G18)/6</f>
        <v>4.2666666666666666</v>
      </c>
      <c r="J18" s="1">
        <v>14.9</v>
      </c>
      <c r="K18" s="1">
        <f>IF(J18&gt;H18,1,(IF(J18&lt;G18,1,0)))</f>
        <v>0</v>
      </c>
      <c r="L18" s="1">
        <f>IF(J18&gt;E18,1,(IF(J18&lt;D18,1,0)))</f>
        <v>1</v>
      </c>
    </row>
    <row r="19" spans="1:12" x14ac:dyDescent="0.25">
      <c r="B19" s="4" t="s">
        <v>9</v>
      </c>
      <c r="C19" s="1">
        <v>24.7</v>
      </c>
      <c r="D19" s="1">
        <v>18.57</v>
      </c>
      <c r="E19" s="1">
        <v>30.83</v>
      </c>
      <c r="F19" s="1">
        <v>2.043333333333333</v>
      </c>
      <c r="G19" s="1">
        <v>17.3</v>
      </c>
      <c r="H19" s="1">
        <v>38</v>
      </c>
      <c r="I19" s="1">
        <f>(H19-G19)/6</f>
        <v>3.4499999999999997</v>
      </c>
      <c r="J19" s="1">
        <v>34.1</v>
      </c>
      <c r="K19" s="1">
        <f>IF(J19&gt;H19,1,(IF(J19&lt;G19,1,0)))</f>
        <v>0</v>
      </c>
      <c r="L19" s="1">
        <f>IF(J19&gt;E19,1,(IF(J19&lt;D19,1,0)))</f>
        <v>1</v>
      </c>
    </row>
    <row r="20" spans="1:12" x14ac:dyDescent="0.25">
      <c r="B20" s="4" t="s">
        <v>10</v>
      </c>
      <c r="C20" s="1">
        <v>27.44</v>
      </c>
      <c r="D20" s="1">
        <v>20.13</v>
      </c>
      <c r="E20" s="1">
        <v>34.75</v>
      </c>
      <c r="F20" s="1">
        <v>2.436666666666667</v>
      </c>
      <c r="G20" s="1">
        <v>14.1</v>
      </c>
      <c r="H20" s="1">
        <v>39.1</v>
      </c>
      <c r="I20" s="1">
        <f>(H20-G20)/6</f>
        <v>4.166666666666667</v>
      </c>
      <c r="J20" s="1">
        <v>28</v>
      </c>
      <c r="K20" s="1">
        <f>IF(J20&gt;H20,1,(IF(J20&lt;G20,1,0)))</f>
        <v>0</v>
      </c>
      <c r="L20" s="1">
        <f>IF(J20&gt;E20,1,(IF(J20&lt;D20,1,0)))</f>
        <v>0</v>
      </c>
    </row>
    <row r="21" spans="1:12" x14ac:dyDescent="0.25">
      <c r="B21" s="4" t="s">
        <v>11</v>
      </c>
      <c r="C21" s="1">
        <v>39.03</v>
      </c>
      <c r="D21" s="1">
        <v>34.79</v>
      </c>
      <c r="E21" s="1">
        <v>43.27</v>
      </c>
      <c r="F21" s="1">
        <v>1.413333333333334</v>
      </c>
      <c r="G21" s="1">
        <v>31.1</v>
      </c>
      <c r="H21" s="1">
        <v>45.4</v>
      </c>
      <c r="I21" s="1">
        <f>(H21-G21)/6</f>
        <v>2.3833333333333329</v>
      </c>
      <c r="J21" s="1">
        <v>20.6</v>
      </c>
      <c r="K21" s="1">
        <f>IF(J21&gt;H21,1,(IF(J21&lt;G21,1,0)))</f>
        <v>1</v>
      </c>
      <c r="L21" s="1">
        <f>IF(J21&gt;E21,1,(IF(J21&lt;D21,1,0)))</f>
        <v>1</v>
      </c>
    </row>
    <row r="22" spans="1:12" x14ac:dyDescent="0.25">
      <c r="B22" s="4" t="s">
        <v>15</v>
      </c>
      <c r="C22" s="1">
        <v>34.29</v>
      </c>
      <c r="D22" s="1">
        <v>22.15</v>
      </c>
      <c r="E22" s="1">
        <v>46.43</v>
      </c>
      <c r="F22" s="1">
        <v>4.0466666666666669</v>
      </c>
      <c r="G22" s="1">
        <v>18.3</v>
      </c>
      <c r="H22" s="1">
        <v>54.8</v>
      </c>
      <c r="I22" s="1">
        <f>(H22-G22)/6</f>
        <v>6.083333333333333</v>
      </c>
      <c r="J22" s="1">
        <v>26.3</v>
      </c>
      <c r="K22" s="1">
        <f>IF(J22&gt;H22,1,(IF(J22&lt;G22,1,0)))</f>
        <v>0</v>
      </c>
      <c r="L22" s="1">
        <f>IF(J22&gt;E22,1,(IF(J22&lt;D22,1,0)))</f>
        <v>0</v>
      </c>
    </row>
    <row r="23" spans="1:12" x14ac:dyDescent="0.25">
      <c r="C23" s="1">
        <f>SUM(C14:C22)</f>
        <v>288.49</v>
      </c>
      <c r="D23" s="1">
        <f t="shared" ref="D23:E23" si="1">SUM(D14:D22)</f>
        <v>213.46</v>
      </c>
      <c r="E23" s="1">
        <f t="shared" si="1"/>
        <v>363.53999999999996</v>
      </c>
      <c r="J23" s="1">
        <f>SUM(J14:J22)</f>
        <v>302.90000000000003</v>
      </c>
      <c r="K23" s="1">
        <f>SUM(K14:K22)</f>
        <v>2</v>
      </c>
      <c r="L23" s="1">
        <f>SUM(L14:L22)</f>
        <v>5</v>
      </c>
    </row>
    <row r="25" spans="1:12" x14ac:dyDescent="0.25">
      <c r="A25" s="1" t="s">
        <v>26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31</v>
      </c>
      <c r="H25" s="1" t="s">
        <v>30</v>
      </c>
      <c r="I25" s="1" t="s">
        <v>23</v>
      </c>
      <c r="J25" s="1" t="s">
        <v>28</v>
      </c>
      <c r="K25" s="1" t="s">
        <v>27</v>
      </c>
      <c r="L25" s="1" t="s">
        <v>29</v>
      </c>
    </row>
    <row r="26" spans="1:12" x14ac:dyDescent="0.25">
      <c r="A26" s="2">
        <v>0.83</v>
      </c>
      <c r="B26" s="4" t="s">
        <v>0</v>
      </c>
      <c r="C26" s="1">
        <v>28.69</v>
      </c>
      <c r="D26" s="1">
        <v>18.21</v>
      </c>
      <c r="E26" s="1">
        <v>39.159999999999997</v>
      </c>
      <c r="F26" s="1">
        <v>3.4916666666666658</v>
      </c>
      <c r="G26" s="1">
        <v>7.9</v>
      </c>
      <c r="H26" s="1">
        <v>40.6</v>
      </c>
      <c r="I26" s="1">
        <f>(H26-G26)/6</f>
        <v>5.45</v>
      </c>
      <c r="J26" s="1">
        <v>17.8</v>
      </c>
      <c r="K26" s="1">
        <f>IF(J26&gt;H26,1,(IF(J26&lt;G26,1,0)))</f>
        <v>0</v>
      </c>
      <c r="L26" s="1">
        <f>IF(J26&gt;E26,1,(IF(J26&lt;D26,1,0)))</f>
        <v>1</v>
      </c>
    </row>
    <row r="27" spans="1:12" x14ac:dyDescent="0.25">
      <c r="B27" s="4" t="s">
        <v>18</v>
      </c>
      <c r="C27" s="1">
        <v>24.43</v>
      </c>
      <c r="D27" s="1">
        <v>15.45</v>
      </c>
      <c r="E27" s="1">
        <v>33.4</v>
      </c>
      <c r="F27" s="1">
        <v>2.9916666666666667</v>
      </c>
      <c r="G27" s="1">
        <v>11.4</v>
      </c>
      <c r="H27" s="1">
        <v>34.799999999999997</v>
      </c>
      <c r="I27" s="1">
        <f>(H27-G27)/6</f>
        <v>3.9</v>
      </c>
      <c r="J27" s="1">
        <v>17.3</v>
      </c>
      <c r="K27" s="1">
        <f>IF(J27&gt;H27,1,(IF(J27&lt;G27,1,0)))</f>
        <v>0</v>
      </c>
      <c r="L27" s="1">
        <f>IF(J27&gt;E27,1,(IF(J27&lt;D27,1,0)))</f>
        <v>0</v>
      </c>
    </row>
    <row r="28" spans="1:12" x14ac:dyDescent="0.25">
      <c r="A28" s="2">
        <v>0.74</v>
      </c>
      <c r="B28" s="4" t="s">
        <v>12</v>
      </c>
      <c r="C28" s="1">
        <v>44.88</v>
      </c>
      <c r="D28" s="1">
        <v>33.979999999999997</v>
      </c>
      <c r="E28" s="1">
        <v>55.77</v>
      </c>
      <c r="F28" s="1">
        <v>3.6316666666666677</v>
      </c>
      <c r="G28" s="1">
        <v>31.9</v>
      </c>
      <c r="H28" s="1">
        <v>66.7</v>
      </c>
      <c r="I28" s="1">
        <f>(H28-G28)/6</f>
        <v>5.8000000000000007</v>
      </c>
      <c r="J28" s="1">
        <v>51.1</v>
      </c>
      <c r="K28" s="1">
        <f>IF(J28&gt;H28,1,(IF(J28&lt;G28,1,0)))</f>
        <v>0</v>
      </c>
      <c r="L28" s="1">
        <f>IF(J28&gt;E28,1,(IF(J28&lt;D28,1,0)))</f>
        <v>0</v>
      </c>
    </row>
    <row r="29" spans="1:12" x14ac:dyDescent="0.25">
      <c r="B29" s="4" t="s">
        <v>8</v>
      </c>
      <c r="C29" s="1">
        <v>27.79</v>
      </c>
      <c r="D29" s="1">
        <v>22.61</v>
      </c>
      <c r="E29" s="1">
        <v>32.97</v>
      </c>
      <c r="F29" s="1">
        <v>1.7266666666666666</v>
      </c>
      <c r="G29" s="1">
        <v>18.8</v>
      </c>
      <c r="H29" s="1">
        <v>36.1</v>
      </c>
      <c r="I29" s="1">
        <f>(H29-G29)/6</f>
        <v>2.8833333333333333</v>
      </c>
      <c r="J29" s="1">
        <v>34.1</v>
      </c>
      <c r="K29" s="1">
        <f>IF(J29&gt;H29,1,(IF(J29&lt;G29,1,0)))</f>
        <v>0</v>
      </c>
      <c r="L29" s="1">
        <f>IF(J29&gt;E29,1,(IF(J29&lt;D29,1,0)))</f>
        <v>1</v>
      </c>
    </row>
    <row r="30" spans="1:12" x14ac:dyDescent="0.25">
      <c r="B30" s="4" t="s">
        <v>13</v>
      </c>
      <c r="C30" s="1">
        <v>45.26</v>
      </c>
      <c r="D30" s="1">
        <v>36.35</v>
      </c>
      <c r="E30" s="1">
        <v>54.17</v>
      </c>
      <c r="F30" s="1">
        <v>2.97</v>
      </c>
      <c r="G30" s="1">
        <v>30.9</v>
      </c>
      <c r="H30" s="1">
        <v>58.3</v>
      </c>
      <c r="I30" s="1">
        <f>(H30-G30)/6</f>
        <v>4.5666666666666664</v>
      </c>
      <c r="J30" s="1">
        <v>46.6</v>
      </c>
      <c r="K30" s="1">
        <f>IF(J30&gt;H30,1,(IF(J30&lt;G30,1,0)))</f>
        <v>0</v>
      </c>
      <c r="L30" s="1">
        <f>IF(J30&gt;E30,1,(IF(J30&lt;D30,1,0)))</f>
        <v>0</v>
      </c>
    </row>
    <row r="31" spans="1:12" x14ac:dyDescent="0.25">
      <c r="B31" s="4" t="s">
        <v>9</v>
      </c>
      <c r="C31" s="1">
        <v>24.7</v>
      </c>
      <c r="D31" s="1">
        <v>18.57</v>
      </c>
      <c r="E31" s="1">
        <v>30.83</v>
      </c>
      <c r="F31" s="1">
        <v>2.043333333333333</v>
      </c>
      <c r="G31" s="1">
        <v>17.3</v>
      </c>
      <c r="H31" s="1">
        <v>38</v>
      </c>
      <c r="I31" s="1">
        <f>(H31-G31)/6</f>
        <v>3.4499999999999997</v>
      </c>
      <c r="J31" s="1">
        <v>34.1</v>
      </c>
      <c r="K31" s="1">
        <f>IF(J31&gt;H31,1,(IF(J31&lt;G31,1,0)))</f>
        <v>0</v>
      </c>
      <c r="L31" s="1">
        <f>IF(J31&gt;E31,1,(IF(J31&lt;D31,1,0)))</f>
        <v>1</v>
      </c>
    </row>
    <row r="32" spans="1:12" x14ac:dyDescent="0.25">
      <c r="B32" s="4" t="s">
        <v>10</v>
      </c>
      <c r="C32" s="1">
        <v>27.44</v>
      </c>
      <c r="D32" s="1">
        <v>20.13</v>
      </c>
      <c r="E32" s="1">
        <v>34.75</v>
      </c>
      <c r="F32" s="1">
        <v>2.436666666666667</v>
      </c>
      <c r="G32" s="1">
        <v>14.1</v>
      </c>
      <c r="H32" s="1">
        <v>39.1</v>
      </c>
      <c r="I32" s="1">
        <f>(H32-G32)/6</f>
        <v>4.166666666666667</v>
      </c>
      <c r="J32" s="1">
        <v>28</v>
      </c>
      <c r="K32" s="1">
        <f>IF(J32&gt;H32,1,(IF(J32&lt;G32,1,0)))</f>
        <v>0</v>
      </c>
      <c r="L32" s="1">
        <f>IF(J32&gt;E32,1,(IF(J32&lt;D32,1,0)))</f>
        <v>0</v>
      </c>
    </row>
    <row r="33" spans="2:12" x14ac:dyDescent="0.25">
      <c r="B33" s="4" t="s">
        <v>14</v>
      </c>
      <c r="C33" s="1">
        <v>25.79</v>
      </c>
      <c r="D33" s="1">
        <v>19.38</v>
      </c>
      <c r="E33" s="1">
        <v>32.200000000000003</v>
      </c>
      <c r="F33" s="1">
        <v>2.1366666666666672</v>
      </c>
      <c r="G33" s="1">
        <v>16.399999999999999</v>
      </c>
      <c r="H33" s="1">
        <v>36.6</v>
      </c>
      <c r="I33" s="1">
        <f>(H33-G33)/6</f>
        <v>3.3666666666666671</v>
      </c>
      <c r="J33" s="1">
        <v>30.3</v>
      </c>
      <c r="K33" s="1">
        <f>IF(J33&gt;H33,1,(IF(J33&lt;G33,1,0)))</f>
        <v>0</v>
      </c>
      <c r="L33" s="1">
        <f>IF(J33&gt;E33,1,(IF(J33&lt;D33,1,0)))</f>
        <v>0</v>
      </c>
    </row>
    <row r="34" spans="2:12" x14ac:dyDescent="0.25">
      <c r="B34" s="4" t="s">
        <v>15</v>
      </c>
      <c r="C34" s="1">
        <v>34.29</v>
      </c>
      <c r="D34" s="1">
        <v>22.15</v>
      </c>
      <c r="E34" s="1">
        <v>46.43</v>
      </c>
      <c r="F34" s="1">
        <v>4.0466666666666669</v>
      </c>
      <c r="G34" s="1">
        <v>18.3</v>
      </c>
      <c r="H34" s="1">
        <v>54.8</v>
      </c>
      <c r="I34" s="1">
        <f>(H34-G34)/6</f>
        <v>6.083333333333333</v>
      </c>
      <c r="J34" s="1">
        <v>26.3</v>
      </c>
      <c r="K34" s="1">
        <f>IF(J34&gt;H34,1,(IF(J34&lt;G34,1,0)))</f>
        <v>0</v>
      </c>
      <c r="L34" s="1">
        <f>IF(J34&gt;E34,1,(IF(J34&lt;D34,1,0)))</f>
        <v>0</v>
      </c>
    </row>
    <row r="35" spans="2:12" x14ac:dyDescent="0.25">
      <c r="C35" s="1">
        <f>SUM(C26:C34)</f>
        <v>283.27</v>
      </c>
      <c r="D35" s="1">
        <f t="shared" ref="D35:E35" si="2">SUM(D26:D34)</f>
        <v>206.82999999999998</v>
      </c>
      <c r="E35" s="1">
        <f t="shared" si="2"/>
        <v>359.68</v>
      </c>
      <c r="J35" s="1">
        <f>SUM(J26:J34)</f>
        <v>285.60000000000002</v>
      </c>
      <c r="K35" s="1">
        <f>SUM(K26:K34)</f>
        <v>0</v>
      </c>
      <c r="L35" s="1">
        <f>SUM(L26:L34)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barrick</dc:creator>
  <cp:lastModifiedBy>tnewill</cp:lastModifiedBy>
  <dcterms:created xsi:type="dcterms:W3CDTF">2015-11-12T13:41:25Z</dcterms:created>
  <dcterms:modified xsi:type="dcterms:W3CDTF">2015-11-14T22:56:02Z</dcterms:modified>
</cp:coreProperties>
</file>