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BB_LINEUPS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definedNames>
    <definedName name="_xlnm._FilterDatabase" localSheetId="1" hidden="1">Sheet2!$A$17:$A$25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L47" i="1" s="1"/>
  <c r="K39" i="1"/>
  <c r="L38" i="1"/>
  <c r="K38" i="1"/>
  <c r="K47" i="1" s="1"/>
  <c r="J47" i="1" l="1"/>
  <c r="J11" i="1"/>
  <c r="F27" i="1" l="1"/>
  <c r="F28" i="1"/>
  <c r="F29" i="1"/>
  <c r="F30" i="1"/>
  <c r="F31" i="1"/>
  <c r="F32" i="1"/>
  <c r="F33" i="1"/>
  <c r="F35" i="1" s="1"/>
  <c r="F34" i="1"/>
  <c r="F26" i="1"/>
  <c r="I35" i="1"/>
  <c r="H35" i="1"/>
  <c r="G35" i="1"/>
  <c r="I23" i="1"/>
  <c r="H23" i="1"/>
  <c r="G23" i="1"/>
  <c r="F23" i="1"/>
  <c r="D35" i="1" l="1"/>
  <c r="D23" i="1"/>
  <c r="E23" i="1"/>
  <c r="C23" i="1"/>
  <c r="K3" i="1"/>
  <c r="K4" i="1"/>
  <c r="K5" i="1"/>
  <c r="K6" i="1"/>
  <c r="K7" i="1"/>
  <c r="K8" i="1"/>
  <c r="K9" i="1"/>
  <c r="K10" i="1"/>
  <c r="K2" i="1"/>
  <c r="K15" i="1"/>
  <c r="K16" i="1"/>
  <c r="K17" i="1"/>
  <c r="K18" i="1"/>
  <c r="K19" i="1"/>
  <c r="K20" i="1"/>
  <c r="K21" i="1"/>
  <c r="K22" i="1"/>
  <c r="K14" i="1"/>
  <c r="K28" i="1"/>
  <c r="K29" i="1"/>
  <c r="K30" i="1"/>
  <c r="K33" i="1"/>
  <c r="K26" i="1"/>
  <c r="L14" i="1"/>
  <c r="L15" i="1"/>
  <c r="L16" i="1"/>
  <c r="L17" i="1"/>
  <c r="L18" i="1"/>
  <c r="L19" i="1"/>
  <c r="L20" i="1"/>
  <c r="L21" i="1"/>
  <c r="L22" i="1"/>
  <c r="L26" i="1"/>
  <c r="L28" i="1"/>
  <c r="L29" i="1"/>
  <c r="L30" i="1"/>
  <c r="L33" i="1"/>
  <c r="L3" i="1"/>
  <c r="L4" i="1"/>
  <c r="L5" i="1"/>
  <c r="L6" i="1"/>
  <c r="L7" i="1"/>
  <c r="L8" i="1"/>
  <c r="L9" i="1"/>
  <c r="L10" i="1"/>
  <c r="L2" i="1"/>
  <c r="J35" i="1"/>
  <c r="J23" i="1"/>
  <c r="K23" i="1" l="1"/>
  <c r="K11" i="1"/>
  <c r="L23" i="1"/>
  <c r="L11" i="1"/>
  <c r="L31" i="1" l="1"/>
  <c r="L32" i="1"/>
  <c r="E35" i="1"/>
  <c r="K27" i="1"/>
  <c r="L27" i="1"/>
  <c r="K31" i="1"/>
  <c r="K32" i="1"/>
  <c r="K34" i="1"/>
  <c r="L34" i="1"/>
  <c r="C35" i="1"/>
  <c r="L35" i="1" l="1"/>
  <c r="K35" i="1"/>
</calcChain>
</file>

<file path=xl/sharedStrings.xml><?xml version="1.0" encoding="utf-8"?>
<sst xmlns="http://schemas.openxmlformats.org/spreadsheetml/2006/main" count="106" uniqueCount="51">
  <si>
    <t>Evan Fournier</t>
  </si>
  <si>
    <t>James Harden</t>
  </si>
  <si>
    <t>Danilo Gallinari</t>
  </si>
  <si>
    <t>Player Name</t>
  </si>
  <si>
    <t>FPPG</t>
  </si>
  <si>
    <t>Floor</t>
  </si>
  <si>
    <t>Ceiling</t>
  </si>
  <si>
    <t>Sigma6</t>
  </si>
  <si>
    <t>Lineup1</t>
  </si>
  <si>
    <t>Lineup2</t>
  </si>
  <si>
    <t>Lineup3</t>
  </si>
  <si>
    <t>OutOfSample</t>
  </si>
  <si>
    <t>Actual</t>
  </si>
  <si>
    <t>OutOfEstimate</t>
  </si>
  <si>
    <t>FPMax</t>
  </si>
  <si>
    <t>FPMin</t>
  </si>
  <si>
    <t>Stephen Curry</t>
  </si>
  <si>
    <t>Jerryd Bayless</t>
  </si>
  <si>
    <t>Marcus Thornton</t>
  </si>
  <si>
    <t>LeBron James</t>
  </si>
  <si>
    <t>J.J. Hickson</t>
  </si>
  <si>
    <t>Terrence Jones</t>
  </si>
  <si>
    <t>Nikola Vucevic</t>
  </si>
  <si>
    <t>Total</t>
  </si>
  <si>
    <t>Harrison Barnes</t>
  </si>
  <si>
    <t>Dwight Powell</t>
  </si>
  <si>
    <t>Jerami Grant</t>
  </si>
  <si>
    <t>Zaza Pachulia</t>
  </si>
  <si>
    <t>Brandon Knight</t>
  </si>
  <si>
    <t>Andre Iguodala</t>
  </si>
  <si>
    <t>Aaron Gordon</t>
  </si>
  <si>
    <t>Festus Ezeli</t>
  </si>
  <si>
    <t>PG  </t>
  </si>
  <si>
    <t>Jarrett Jack, BKN</t>
  </si>
  <si>
    <t>Emmanuel Mudiay, DEN</t>
  </si>
  <si>
    <t>SG  </t>
  </si>
  <si>
    <t>James Harden, HOU</t>
  </si>
  <si>
    <t>Marcus Thornton, HOU</t>
  </si>
  <si>
    <t>SF  </t>
  </si>
  <si>
    <t>LeBron James, CLE</t>
  </si>
  <si>
    <t>P.J. Tucker, PHO</t>
  </si>
  <si>
    <t>PF  </t>
  </si>
  <si>
    <t>Markieff Morris, PHO</t>
  </si>
  <si>
    <t>Terrence Jones, HOU</t>
  </si>
  <si>
    <t>C  N</t>
  </si>
  <si>
    <t>ikola Vucevic, ORL</t>
  </si>
  <si>
    <t>Emmanuel Mudiay</t>
  </si>
  <si>
    <t>Jarrett Jack</t>
  </si>
  <si>
    <t>P.J. Tucker</t>
  </si>
  <si>
    <t>Markieff Morris</t>
  </si>
  <si>
    <t>FantPro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</si>
</sst>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theme="1"/>
      <name val="FontAwesome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6" fontId="0" fillId="0" borderId="1" xfId="0" applyNumberFormat="1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top" wrapText="1"/>
    </xf>
    <xf numFmtId="6" fontId="7" fillId="2" borderId="1" xfId="0" applyNumberFormat="1" applyFont="1" applyFill="1" applyBorder="1" applyAlignment="1">
      <alignment horizontal="left" vertical="top" wrapText="1"/>
    </xf>
    <xf numFmtId="10" fontId="7" fillId="2" borderId="1" xfId="0" applyNumberFormat="1" applyFont="1" applyFill="1" applyBorder="1" applyAlignment="1">
      <alignment horizontal="left" vertical="top" wrapText="1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Normal="100" workbookViewId="0">
      <selection activeCell="K38" sqref="K38:L47"/>
    </sheetView>
  </sheetViews>
  <sheetFormatPr defaultRowHeight="15"/>
  <cols>
    <col min="1" max="1" width="10.28515625" style="1" bestFit="1" customWidth="1"/>
    <col min="2" max="2" width="22" style="1" bestFit="1" customWidth="1"/>
    <col min="3" max="10" width="9.140625" style="1"/>
    <col min="11" max="11" width="15.5703125" style="1" bestFit="1" customWidth="1"/>
    <col min="12" max="16384" width="9.140625" style="1"/>
  </cols>
  <sheetData>
    <row r="1" spans="1:12">
      <c r="A1" s="1" t="s">
        <v>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15</v>
      </c>
      <c r="H1" s="1" t="s">
        <v>14</v>
      </c>
      <c r="I1" s="1" t="s">
        <v>7</v>
      </c>
      <c r="J1" s="1" t="s">
        <v>12</v>
      </c>
      <c r="K1" s="1" t="s">
        <v>11</v>
      </c>
      <c r="L1" s="1" t="s">
        <v>13</v>
      </c>
    </row>
    <row r="2" spans="1:12">
      <c r="A2" s="2">
        <v>0.49</v>
      </c>
      <c r="B2" s="3" t="s">
        <v>16</v>
      </c>
      <c r="C2" s="1">
        <v>50.86</v>
      </c>
      <c r="D2" s="1">
        <v>38.18</v>
      </c>
      <c r="E2" s="1">
        <v>63.54</v>
      </c>
      <c r="F2" s="1">
        <v>4.2266666666666666</v>
      </c>
      <c r="G2" s="1">
        <v>33.700000000000003</v>
      </c>
      <c r="H2" s="1">
        <v>77.3</v>
      </c>
      <c r="I2" s="1">
        <v>7.2666666666666657</v>
      </c>
      <c r="J2" s="1">
        <v>44.6</v>
      </c>
      <c r="K2" s="1">
        <f t="shared" ref="K2:K10" si="0">IF(J2&gt;H2,1,(IF(J2&lt;G2,1,0)))</f>
        <v>0</v>
      </c>
      <c r="L2" s="1">
        <f t="shared" ref="L2:L10" si="1">IF(J2&gt;E2,1,(IF(J2&lt;D2,1,0)))</f>
        <v>0</v>
      </c>
    </row>
    <row r="3" spans="1:12">
      <c r="B3" s="4" t="s">
        <v>17</v>
      </c>
      <c r="C3" s="1">
        <v>21.41</v>
      </c>
      <c r="D3" s="1">
        <v>10.83</v>
      </c>
      <c r="E3" s="1">
        <v>31.99</v>
      </c>
      <c r="F3" s="1">
        <v>3.526666666666666</v>
      </c>
      <c r="G3" s="1">
        <v>5.2</v>
      </c>
      <c r="H3" s="1">
        <v>41.2</v>
      </c>
      <c r="I3" s="1">
        <v>6</v>
      </c>
      <c r="J3" s="1">
        <v>25.9</v>
      </c>
      <c r="K3" s="1">
        <f t="shared" si="0"/>
        <v>0</v>
      </c>
      <c r="L3" s="1">
        <f t="shared" si="1"/>
        <v>0</v>
      </c>
    </row>
    <row r="4" spans="1:12">
      <c r="A4" s="2"/>
      <c r="B4" s="4" t="s">
        <v>0</v>
      </c>
      <c r="C4" s="1">
        <v>28.32</v>
      </c>
      <c r="D4" s="1">
        <v>17.91</v>
      </c>
      <c r="E4" s="1">
        <v>38.729999999999997</v>
      </c>
      <c r="F4" s="1">
        <v>3.4699999999999993</v>
      </c>
      <c r="G4" s="1">
        <v>12.3</v>
      </c>
      <c r="H4" s="1">
        <v>44</v>
      </c>
      <c r="I4" s="1">
        <v>5.2833333333333332</v>
      </c>
      <c r="J4" s="1">
        <v>36.200000000000003</v>
      </c>
      <c r="K4" s="1">
        <f t="shared" si="0"/>
        <v>0</v>
      </c>
      <c r="L4" s="1">
        <f t="shared" si="1"/>
        <v>0</v>
      </c>
    </row>
    <row r="5" spans="1:12">
      <c r="B5" s="4" t="s">
        <v>18</v>
      </c>
      <c r="C5" s="1">
        <v>27.21</v>
      </c>
      <c r="D5" s="1">
        <v>18.11</v>
      </c>
      <c r="E5" s="1">
        <v>36.32</v>
      </c>
      <c r="F5" s="1">
        <v>3.0350000000000001</v>
      </c>
      <c r="G5" s="1">
        <v>12.3</v>
      </c>
      <c r="H5" s="1">
        <v>45.1</v>
      </c>
      <c r="I5" s="1">
        <v>5.4666666666666659</v>
      </c>
      <c r="J5" s="1">
        <v>8</v>
      </c>
      <c r="K5" s="1">
        <f t="shared" si="0"/>
        <v>1</v>
      </c>
      <c r="L5" s="1">
        <f t="shared" si="1"/>
        <v>1</v>
      </c>
    </row>
    <row r="6" spans="1:12">
      <c r="B6" s="4" t="s">
        <v>19</v>
      </c>
      <c r="C6" s="1">
        <v>45.41</v>
      </c>
      <c r="D6" s="1">
        <v>37</v>
      </c>
      <c r="E6" s="1">
        <v>53.82</v>
      </c>
      <c r="F6" s="1">
        <v>2.8033333333333332</v>
      </c>
      <c r="G6" s="1">
        <v>30.9</v>
      </c>
      <c r="H6" s="1">
        <v>58.3</v>
      </c>
      <c r="I6" s="1">
        <v>4.5666666666666664</v>
      </c>
      <c r="J6" s="1">
        <v>59.9</v>
      </c>
      <c r="K6" s="1">
        <f t="shared" si="0"/>
        <v>1</v>
      </c>
      <c r="L6" s="1">
        <f t="shared" si="1"/>
        <v>1</v>
      </c>
    </row>
    <row r="7" spans="1:12">
      <c r="B7" s="4" t="s">
        <v>2</v>
      </c>
      <c r="C7" s="1">
        <v>28.49</v>
      </c>
      <c r="D7" s="1">
        <v>18.3</v>
      </c>
      <c r="E7" s="1">
        <v>38.68</v>
      </c>
      <c r="F7" s="1">
        <v>3.3966666666666665</v>
      </c>
      <c r="G7" s="1">
        <v>12.9</v>
      </c>
      <c r="H7" s="1">
        <v>45.1</v>
      </c>
      <c r="I7" s="1">
        <v>5.3666666666666671</v>
      </c>
      <c r="J7" s="1">
        <v>17.8</v>
      </c>
      <c r="K7" s="1">
        <f t="shared" si="0"/>
        <v>0</v>
      </c>
      <c r="L7" s="1">
        <f t="shared" si="1"/>
        <v>1</v>
      </c>
    </row>
    <row r="8" spans="1:12">
      <c r="B8" s="4" t="s">
        <v>20</v>
      </c>
      <c r="C8" s="1">
        <v>20.13</v>
      </c>
      <c r="D8" s="1">
        <v>7.58</v>
      </c>
      <c r="E8" s="1">
        <v>32.67</v>
      </c>
      <c r="F8" s="1">
        <v>4.1816666666666675</v>
      </c>
      <c r="G8" s="1">
        <v>4.2</v>
      </c>
      <c r="H8" s="1">
        <v>42.1</v>
      </c>
      <c r="I8" s="1">
        <v>6.3166666666666664</v>
      </c>
      <c r="J8" s="1">
        <v>3.8</v>
      </c>
      <c r="K8" s="1">
        <f t="shared" si="0"/>
        <v>1</v>
      </c>
      <c r="L8" s="1">
        <f t="shared" si="1"/>
        <v>1</v>
      </c>
    </row>
    <row r="9" spans="1:12">
      <c r="B9" s="4" t="s">
        <v>21</v>
      </c>
      <c r="C9" s="1">
        <v>20.43</v>
      </c>
      <c r="D9" s="1">
        <v>8.94</v>
      </c>
      <c r="E9" s="1">
        <v>31.91</v>
      </c>
      <c r="F9" s="1">
        <v>3.8283333333333331</v>
      </c>
      <c r="G9" s="1">
        <v>7.8</v>
      </c>
      <c r="H9" s="1">
        <v>37.4</v>
      </c>
      <c r="I9" s="1">
        <v>4.9333333333333327</v>
      </c>
      <c r="J9" s="1">
        <v>37.700000000000003</v>
      </c>
      <c r="K9" s="1">
        <f t="shared" si="0"/>
        <v>1</v>
      </c>
      <c r="L9" s="1">
        <f t="shared" si="1"/>
        <v>1</v>
      </c>
    </row>
    <row r="10" spans="1:12">
      <c r="B10" s="4" t="s">
        <v>22</v>
      </c>
      <c r="C10" s="1">
        <v>32.9</v>
      </c>
      <c r="D10" s="1">
        <v>22.37</v>
      </c>
      <c r="E10" s="1">
        <v>43.43</v>
      </c>
      <c r="F10" s="1">
        <v>3.51</v>
      </c>
      <c r="G10" s="1">
        <v>13.4</v>
      </c>
      <c r="H10" s="1">
        <v>45.4</v>
      </c>
      <c r="I10" s="1">
        <v>5.333333333333333</v>
      </c>
      <c r="J10" s="1">
        <v>38.6</v>
      </c>
      <c r="K10" s="1">
        <f t="shared" si="0"/>
        <v>0</v>
      </c>
      <c r="L10" s="1">
        <f t="shared" si="1"/>
        <v>0</v>
      </c>
    </row>
    <row r="11" spans="1:12">
      <c r="B11" s="1" t="s">
        <v>23</v>
      </c>
      <c r="C11" s="1">
        <v>275.16000000000003</v>
      </c>
      <c r="D11" s="1">
        <v>179.22000000000003</v>
      </c>
      <c r="E11" s="1">
        <v>371.09000000000003</v>
      </c>
      <c r="F11" s="1">
        <v>31.978333333333332</v>
      </c>
      <c r="G11" s="1">
        <v>132.70000000000002</v>
      </c>
      <c r="H11" s="1">
        <v>435.9</v>
      </c>
      <c r="J11" s="1">
        <f>SUM(J2:J10)</f>
        <v>272.50000000000006</v>
      </c>
      <c r="K11" s="1">
        <f>SUM(K2:K10)</f>
        <v>4</v>
      </c>
      <c r="L11" s="1">
        <f>SUM(L2:L10)</f>
        <v>5</v>
      </c>
    </row>
    <row r="13" spans="1:12">
      <c r="A13" s="1" t="s">
        <v>9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15</v>
      </c>
      <c r="H13" s="1" t="s">
        <v>14</v>
      </c>
      <c r="I13" s="1" t="s">
        <v>7</v>
      </c>
      <c r="J13" s="1" t="s">
        <v>12</v>
      </c>
      <c r="K13" s="1" t="s">
        <v>11</v>
      </c>
      <c r="L13" s="1" t="s">
        <v>13</v>
      </c>
    </row>
    <row r="14" spans="1:12">
      <c r="A14" s="2">
        <v>0.78</v>
      </c>
      <c r="B14" s="3" t="s">
        <v>16</v>
      </c>
      <c r="C14" s="1">
        <v>50.86</v>
      </c>
      <c r="D14" s="1">
        <v>38.18</v>
      </c>
      <c r="E14" s="1">
        <v>63.54</v>
      </c>
      <c r="F14" s="1">
        <v>4.2266666666666666</v>
      </c>
      <c r="G14" s="1">
        <v>33.700000000000003</v>
      </c>
      <c r="H14" s="1">
        <v>77.3</v>
      </c>
      <c r="I14" s="1">
        <v>7.2666666666666657</v>
      </c>
      <c r="J14" s="1">
        <v>44.6</v>
      </c>
      <c r="K14" s="1">
        <f t="shared" ref="K14:K22" si="2">IF(J14&gt;H14,1,(IF(J14&lt;G14,1,0)))</f>
        <v>0</v>
      </c>
      <c r="L14" s="1">
        <f t="shared" ref="L14:L22" si="3">IF(J14&gt;E14,1,(IF(J14&lt;D14,1,0)))</f>
        <v>0</v>
      </c>
    </row>
    <row r="15" spans="1:12">
      <c r="A15" s="2">
        <v>0.9</v>
      </c>
      <c r="B15" s="4" t="s">
        <v>17</v>
      </c>
      <c r="C15" s="1">
        <v>21.41</v>
      </c>
      <c r="D15" s="1">
        <v>10.83</v>
      </c>
      <c r="E15" s="1">
        <v>31.99</v>
      </c>
      <c r="F15" s="1">
        <v>3.526666666666666</v>
      </c>
      <c r="G15" s="1">
        <v>5.2</v>
      </c>
      <c r="H15" s="1">
        <v>41.2</v>
      </c>
      <c r="I15" s="1">
        <v>6</v>
      </c>
      <c r="J15" s="1">
        <v>25.9</v>
      </c>
      <c r="K15" s="1">
        <f t="shared" si="2"/>
        <v>0</v>
      </c>
      <c r="L15" s="1">
        <f t="shared" si="3"/>
        <v>0</v>
      </c>
    </row>
    <row r="16" spans="1:12">
      <c r="A16" s="2"/>
      <c r="B16" s="4" t="s">
        <v>1</v>
      </c>
      <c r="C16" s="1">
        <v>45.57</v>
      </c>
      <c r="D16" s="1">
        <v>35.11</v>
      </c>
      <c r="E16" s="1">
        <v>56.02</v>
      </c>
      <c r="F16" s="1">
        <v>3.4850000000000008</v>
      </c>
      <c r="G16" s="1">
        <v>31.9</v>
      </c>
      <c r="H16" s="1">
        <v>66.7</v>
      </c>
      <c r="I16" s="1">
        <v>5.8000000000000007</v>
      </c>
      <c r="J16" s="1">
        <v>48.4</v>
      </c>
      <c r="K16" s="1">
        <f t="shared" si="2"/>
        <v>0</v>
      </c>
      <c r="L16" s="1">
        <f t="shared" si="3"/>
        <v>0</v>
      </c>
    </row>
    <row r="17" spans="1:12">
      <c r="B17" s="4" t="s">
        <v>18</v>
      </c>
      <c r="C17" s="1">
        <v>27.21</v>
      </c>
      <c r="D17" s="1">
        <v>18.11</v>
      </c>
      <c r="E17" s="1">
        <v>36.32</v>
      </c>
      <c r="F17" s="1">
        <v>3.0350000000000001</v>
      </c>
      <c r="G17" s="1">
        <v>12.3</v>
      </c>
      <c r="H17" s="1">
        <v>45.1</v>
      </c>
      <c r="I17" s="1">
        <v>5.4666666666666659</v>
      </c>
      <c r="J17" s="1">
        <v>8</v>
      </c>
      <c r="K17" s="1">
        <f t="shared" si="2"/>
        <v>1</v>
      </c>
      <c r="L17" s="1">
        <f t="shared" si="3"/>
        <v>1</v>
      </c>
    </row>
    <row r="18" spans="1:12">
      <c r="B18" s="4" t="s">
        <v>19</v>
      </c>
      <c r="C18" s="1">
        <v>45.41</v>
      </c>
      <c r="D18" s="1">
        <v>37</v>
      </c>
      <c r="E18" s="1">
        <v>53.82</v>
      </c>
      <c r="F18" s="1">
        <v>2.8033333333333332</v>
      </c>
      <c r="G18" s="1">
        <v>30.9</v>
      </c>
      <c r="H18" s="1">
        <v>58.3</v>
      </c>
      <c r="I18" s="1">
        <v>4.5666666666666664</v>
      </c>
      <c r="J18" s="1">
        <v>59.9</v>
      </c>
      <c r="K18" s="1">
        <f t="shared" si="2"/>
        <v>1</v>
      </c>
      <c r="L18" s="1">
        <f t="shared" si="3"/>
        <v>1</v>
      </c>
    </row>
    <row r="19" spans="1:12">
      <c r="B19" s="4" t="s">
        <v>24</v>
      </c>
      <c r="C19" s="1">
        <v>24.55</v>
      </c>
      <c r="D19" s="1">
        <v>18.600000000000001</v>
      </c>
      <c r="E19" s="1">
        <v>30.5</v>
      </c>
      <c r="F19" s="1">
        <v>1.9833333333333332</v>
      </c>
      <c r="G19" s="1">
        <v>14.4</v>
      </c>
      <c r="H19" s="1">
        <v>34.299999999999997</v>
      </c>
      <c r="I19" s="1">
        <v>3.3166666666666664</v>
      </c>
      <c r="J19" s="1">
        <v>17.600000000000001</v>
      </c>
      <c r="K19" s="1">
        <f t="shared" si="2"/>
        <v>0</v>
      </c>
      <c r="L19" s="1">
        <f t="shared" si="3"/>
        <v>1</v>
      </c>
    </row>
    <row r="20" spans="1:12">
      <c r="B20" s="4" t="s">
        <v>25</v>
      </c>
      <c r="C20" s="1">
        <v>23.71</v>
      </c>
      <c r="D20" s="1">
        <v>18.28</v>
      </c>
      <c r="E20" s="1">
        <v>29.15</v>
      </c>
      <c r="F20" s="1">
        <v>1.8116666666666663</v>
      </c>
      <c r="G20" s="1">
        <v>15.7</v>
      </c>
      <c r="H20" s="1">
        <v>30.5</v>
      </c>
      <c r="I20" s="1">
        <v>2.4666666666666668</v>
      </c>
      <c r="J20" s="1">
        <v>31.3</v>
      </c>
      <c r="K20" s="1">
        <f t="shared" si="2"/>
        <v>1</v>
      </c>
      <c r="L20" s="1">
        <f t="shared" si="3"/>
        <v>1</v>
      </c>
    </row>
    <row r="21" spans="1:12">
      <c r="B21" s="4" t="s">
        <v>26</v>
      </c>
      <c r="C21" s="1">
        <v>21.43</v>
      </c>
      <c r="D21" s="1">
        <v>15.66</v>
      </c>
      <c r="E21" s="1">
        <v>27.2</v>
      </c>
      <c r="F21" s="1">
        <v>1.9233333333333331</v>
      </c>
      <c r="G21" s="1">
        <v>10.9</v>
      </c>
      <c r="H21" s="1">
        <v>31.5</v>
      </c>
      <c r="I21" s="1">
        <v>3.4333333333333336</v>
      </c>
      <c r="J21" s="1">
        <v>19.8</v>
      </c>
      <c r="K21" s="1">
        <f t="shared" si="2"/>
        <v>0</v>
      </c>
      <c r="L21" s="1">
        <f t="shared" si="3"/>
        <v>0</v>
      </c>
    </row>
    <row r="22" spans="1:12">
      <c r="B22" s="4" t="s">
        <v>27</v>
      </c>
      <c r="C22" s="1">
        <v>26.49</v>
      </c>
      <c r="D22" s="1">
        <v>17.73</v>
      </c>
      <c r="E22" s="1">
        <v>35.25</v>
      </c>
      <c r="F22" s="1">
        <v>2.92</v>
      </c>
      <c r="G22" s="1">
        <v>9.4</v>
      </c>
      <c r="H22" s="1">
        <v>38.200000000000003</v>
      </c>
      <c r="I22" s="1">
        <v>4.8000000000000007</v>
      </c>
      <c r="J22" s="1">
        <v>26.1</v>
      </c>
      <c r="K22" s="1">
        <f t="shared" si="2"/>
        <v>0</v>
      </c>
      <c r="L22" s="1">
        <f t="shared" si="3"/>
        <v>0</v>
      </c>
    </row>
    <row r="23" spans="1:12">
      <c r="B23" s="1" t="s">
        <v>23</v>
      </c>
      <c r="C23" s="1">
        <f>SUM(C14:C22)</f>
        <v>286.64000000000004</v>
      </c>
      <c r="D23" s="1">
        <f t="shared" ref="D23:E23" si="4">SUM(D14:D22)</f>
        <v>209.5</v>
      </c>
      <c r="E23" s="1">
        <f t="shared" si="4"/>
        <v>363.78999999999996</v>
      </c>
      <c r="F23" s="1">
        <f>AVERAGE(F14:F22)</f>
        <v>2.8572222222222226</v>
      </c>
      <c r="G23" s="1">
        <f>SUM(G14:G22)</f>
        <v>164.4</v>
      </c>
      <c r="H23" s="1">
        <f>SUM(H14:H22)</f>
        <v>423.09999999999997</v>
      </c>
      <c r="I23" s="1">
        <f>AVERAGE(I14:I22)</f>
        <v>4.7907407407407403</v>
      </c>
      <c r="J23" s="1">
        <f>SUM(J14:J22)</f>
        <v>281.60000000000002</v>
      </c>
      <c r="K23" s="1">
        <f>SUM(K14:K22)</f>
        <v>3</v>
      </c>
      <c r="L23" s="1">
        <f>SUM(L14:L22)</f>
        <v>4</v>
      </c>
    </row>
    <row r="25" spans="1:12">
      <c r="A25" s="1" t="s">
        <v>10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15</v>
      </c>
      <c r="H25" s="1" t="s">
        <v>14</v>
      </c>
      <c r="I25" s="1" t="s">
        <v>7</v>
      </c>
      <c r="J25" s="1" t="s">
        <v>12</v>
      </c>
      <c r="K25" s="1" t="s">
        <v>11</v>
      </c>
      <c r="L25" s="1" t="s">
        <v>13</v>
      </c>
    </row>
    <row r="26" spans="1:12">
      <c r="A26" s="2">
        <v>0.73</v>
      </c>
      <c r="B26" s="3" t="s">
        <v>16</v>
      </c>
      <c r="C26" s="1">
        <v>50.86</v>
      </c>
      <c r="D26" s="1">
        <v>38.18</v>
      </c>
      <c r="E26" s="1">
        <v>63.54</v>
      </c>
      <c r="F26" s="1">
        <f>(E26-D26)/6</f>
        <v>4.2266666666666666</v>
      </c>
      <c r="G26" s="1">
        <v>33.700000000000003</v>
      </c>
      <c r="H26" s="1">
        <v>77.3</v>
      </c>
      <c r="I26" s="1">
        <v>7.2666666666666657</v>
      </c>
      <c r="J26" s="1">
        <v>44.6</v>
      </c>
      <c r="K26" s="1">
        <f t="shared" ref="K26:K34" si="5">IF(J26&gt;H26,1,(IF(J26&lt;G26,1,0)))</f>
        <v>0</v>
      </c>
      <c r="L26" s="1">
        <f t="shared" ref="L26:L34" si="6">IF(J26&gt;E26,1,(IF(J26&lt;D26,1,0)))</f>
        <v>0</v>
      </c>
    </row>
    <row r="27" spans="1:12">
      <c r="A27" s="2">
        <v>0.84</v>
      </c>
      <c r="B27" s="4" t="s">
        <v>28</v>
      </c>
      <c r="C27" s="1">
        <v>32.24</v>
      </c>
      <c r="D27" s="1">
        <v>22.73</v>
      </c>
      <c r="E27" s="1">
        <v>41.75</v>
      </c>
      <c r="F27" s="1">
        <f t="shared" ref="F27:F34" si="7">(E27-D27)/6</f>
        <v>3.17</v>
      </c>
      <c r="G27" s="1">
        <v>14.3</v>
      </c>
      <c r="H27" s="1">
        <v>44.5</v>
      </c>
      <c r="I27" s="1">
        <v>5.0333333333333332</v>
      </c>
      <c r="J27" s="1">
        <v>10.199999999999999</v>
      </c>
      <c r="K27" s="1">
        <f t="shared" si="5"/>
        <v>1</v>
      </c>
      <c r="L27" s="1">
        <f t="shared" si="6"/>
        <v>1</v>
      </c>
    </row>
    <row r="28" spans="1:12">
      <c r="A28" s="2"/>
      <c r="B28" s="4" t="s">
        <v>1</v>
      </c>
      <c r="C28" s="1">
        <v>45.57</v>
      </c>
      <c r="D28" s="1">
        <v>35.11</v>
      </c>
      <c r="E28" s="1">
        <v>56.02</v>
      </c>
      <c r="F28" s="1">
        <f t="shared" si="7"/>
        <v>3.4850000000000008</v>
      </c>
      <c r="G28" s="1">
        <v>31.9</v>
      </c>
      <c r="H28" s="1">
        <v>66.7</v>
      </c>
      <c r="I28" s="1">
        <v>5.8000000000000007</v>
      </c>
      <c r="J28" s="1">
        <v>48.4</v>
      </c>
      <c r="K28" s="1">
        <f t="shared" si="5"/>
        <v>0</v>
      </c>
      <c r="L28" s="1">
        <f t="shared" si="6"/>
        <v>0</v>
      </c>
    </row>
    <row r="29" spans="1:12">
      <c r="B29" s="4" t="s">
        <v>18</v>
      </c>
      <c r="C29" s="1">
        <v>27.21</v>
      </c>
      <c r="D29" s="1">
        <v>18.11</v>
      </c>
      <c r="E29" s="1">
        <v>36.32</v>
      </c>
      <c r="F29" s="1">
        <f t="shared" si="7"/>
        <v>3.0350000000000001</v>
      </c>
      <c r="G29" s="1">
        <v>12.3</v>
      </c>
      <c r="H29" s="1">
        <v>45.1</v>
      </c>
      <c r="I29" s="1">
        <v>5.4666666666666659</v>
      </c>
      <c r="J29" s="1">
        <v>8</v>
      </c>
      <c r="K29" s="1">
        <f t="shared" si="5"/>
        <v>1</v>
      </c>
      <c r="L29" s="1">
        <f t="shared" si="6"/>
        <v>1</v>
      </c>
    </row>
    <row r="30" spans="1:12">
      <c r="B30" s="4" t="s">
        <v>19</v>
      </c>
      <c r="C30" s="1">
        <v>45.41</v>
      </c>
      <c r="D30" s="1">
        <v>37</v>
      </c>
      <c r="E30" s="1">
        <v>53.82</v>
      </c>
      <c r="F30" s="1">
        <f t="shared" si="7"/>
        <v>2.8033333333333332</v>
      </c>
      <c r="G30" s="1">
        <v>30.9</v>
      </c>
      <c r="H30" s="1">
        <v>58.3</v>
      </c>
      <c r="I30" s="1">
        <v>4.5666666666666664</v>
      </c>
      <c r="J30" s="1">
        <v>59.9</v>
      </c>
      <c r="K30" s="1">
        <f t="shared" si="5"/>
        <v>1</v>
      </c>
      <c r="L30" s="1">
        <f t="shared" si="6"/>
        <v>1</v>
      </c>
    </row>
    <row r="31" spans="1:12">
      <c r="B31" s="4" t="s">
        <v>29</v>
      </c>
      <c r="C31" s="1">
        <v>22.18</v>
      </c>
      <c r="D31" s="1">
        <v>16.739999999999998</v>
      </c>
      <c r="E31" s="1">
        <v>27.62</v>
      </c>
      <c r="F31" s="1">
        <f t="shared" si="7"/>
        <v>1.8133333333333337</v>
      </c>
      <c r="G31" s="1">
        <v>13.5</v>
      </c>
      <c r="H31" s="1">
        <v>34.200000000000003</v>
      </c>
      <c r="I31" s="1">
        <v>3.4500000000000006</v>
      </c>
      <c r="J31" s="1">
        <v>32.200000000000003</v>
      </c>
      <c r="K31" s="1">
        <f t="shared" si="5"/>
        <v>0</v>
      </c>
      <c r="L31" s="1">
        <f t="shared" si="6"/>
        <v>1</v>
      </c>
    </row>
    <row r="32" spans="1:12">
      <c r="B32" s="4" t="s">
        <v>30</v>
      </c>
      <c r="C32" s="1">
        <v>18.13</v>
      </c>
      <c r="D32" s="1">
        <v>9.14</v>
      </c>
      <c r="E32" s="1">
        <v>27.12</v>
      </c>
      <c r="F32" s="1">
        <f t="shared" si="7"/>
        <v>2.9966666666666666</v>
      </c>
      <c r="G32" s="1">
        <v>3.4</v>
      </c>
      <c r="H32" s="1">
        <v>31.1</v>
      </c>
      <c r="I32" s="1">
        <v>4.6166666666666671</v>
      </c>
      <c r="J32" s="1">
        <v>29.4</v>
      </c>
      <c r="K32" s="1">
        <f t="shared" si="5"/>
        <v>0</v>
      </c>
      <c r="L32" s="1">
        <f t="shared" si="6"/>
        <v>1</v>
      </c>
    </row>
    <row r="33" spans="1:12">
      <c r="B33" s="4" t="s">
        <v>26</v>
      </c>
      <c r="C33" s="1">
        <v>21.43</v>
      </c>
      <c r="D33" s="1">
        <v>15.66</v>
      </c>
      <c r="E33" s="1">
        <v>27.2</v>
      </c>
      <c r="F33" s="1">
        <f t="shared" si="7"/>
        <v>1.9233333333333331</v>
      </c>
      <c r="G33" s="1">
        <v>10.9</v>
      </c>
      <c r="H33" s="1">
        <v>31.5</v>
      </c>
      <c r="I33" s="1">
        <v>3.4333333333333336</v>
      </c>
      <c r="J33" s="1">
        <v>19.8</v>
      </c>
      <c r="K33" s="1">
        <f t="shared" si="5"/>
        <v>0</v>
      </c>
      <c r="L33" s="1">
        <f t="shared" si="6"/>
        <v>0</v>
      </c>
    </row>
    <row r="34" spans="1:12">
      <c r="B34" s="4" t="s">
        <v>31</v>
      </c>
      <c r="C34" s="1">
        <v>20.66</v>
      </c>
      <c r="D34" s="1">
        <v>14.36</v>
      </c>
      <c r="E34" s="1">
        <v>26.96</v>
      </c>
      <c r="F34" s="1">
        <f t="shared" si="7"/>
        <v>2.1</v>
      </c>
      <c r="G34" s="1">
        <v>10</v>
      </c>
      <c r="H34" s="1">
        <v>30.4</v>
      </c>
      <c r="I34" s="1">
        <v>3.4</v>
      </c>
      <c r="J34" s="1">
        <v>14.5</v>
      </c>
      <c r="K34" s="1">
        <f t="shared" si="5"/>
        <v>0</v>
      </c>
      <c r="L34" s="1">
        <f t="shared" si="6"/>
        <v>0</v>
      </c>
    </row>
    <row r="35" spans="1:12">
      <c r="B35" s="1" t="s">
        <v>23</v>
      </c>
      <c r="C35" s="1">
        <f>SUM(C26:C34)</f>
        <v>283.69</v>
      </c>
      <c r="D35" s="1">
        <f t="shared" ref="D35:E35" si="8">SUM(D26:D34)</f>
        <v>207.02999999999997</v>
      </c>
      <c r="E35" s="1">
        <f t="shared" si="8"/>
        <v>360.34999999999997</v>
      </c>
      <c r="F35" s="1">
        <f>AVERAGE(F26:F34)</f>
        <v>2.8392592592592596</v>
      </c>
      <c r="G35" s="1">
        <f>SUM(G26:G34)</f>
        <v>160.9</v>
      </c>
      <c r="H35" s="1">
        <f>SUM(H26:H34)</f>
        <v>419.09999999999997</v>
      </c>
      <c r="I35" s="1">
        <f>AVERAGE(I26:I34)</f>
        <v>4.7814814814814817</v>
      </c>
      <c r="J35" s="1">
        <f>SUM(J26:J34)</f>
        <v>267</v>
      </c>
      <c r="K35" s="1">
        <f>SUM(K26:K34)</f>
        <v>3</v>
      </c>
      <c r="L35" s="1">
        <f>SUM(L26:L34)</f>
        <v>5</v>
      </c>
    </row>
    <row r="37" spans="1:12">
      <c r="A37" s="1" t="s">
        <v>50</v>
      </c>
      <c r="B37" s="1" t="s">
        <v>3</v>
      </c>
      <c r="C37" s="1" t="s">
        <v>4</v>
      </c>
      <c r="D37" s="1" t="s">
        <v>5</v>
      </c>
      <c r="E37" s="1" t="s">
        <v>6</v>
      </c>
      <c r="F37" s="1" t="s">
        <v>7</v>
      </c>
      <c r="G37" s="1" t="s">
        <v>15</v>
      </c>
      <c r="H37" s="1" t="s">
        <v>14</v>
      </c>
      <c r="I37" s="1" t="s">
        <v>7</v>
      </c>
      <c r="J37" s="1" t="s">
        <v>12</v>
      </c>
      <c r="K37" s="1" t="s">
        <v>11</v>
      </c>
      <c r="L37" s="1" t="s">
        <v>13</v>
      </c>
    </row>
    <row r="38" spans="1:12">
      <c r="A38" s="2">
        <v>0.15</v>
      </c>
      <c r="B38" s="1" t="s">
        <v>46</v>
      </c>
      <c r="C38" s="1">
        <v>26.32</v>
      </c>
      <c r="D38" s="1">
        <v>19.62</v>
      </c>
      <c r="E38" s="1">
        <v>33.020000000000003</v>
      </c>
      <c r="F38" s="1">
        <v>2.2333333333333338</v>
      </c>
      <c r="G38" s="1">
        <v>16.3</v>
      </c>
      <c r="H38" s="16">
        <v>37.1</v>
      </c>
      <c r="I38" s="1">
        <v>3.4666666666666668</v>
      </c>
      <c r="J38" s="1">
        <v>19.5</v>
      </c>
      <c r="K38" s="1">
        <f t="shared" ref="K38:K46" si="9">IF(J38&gt;H38,1,(IF(J38&lt;G38,1,0)))</f>
        <v>0</v>
      </c>
      <c r="L38" s="1">
        <f t="shared" ref="L38:L46" si="10">IF(J38&gt;E38,1,(IF(J38&lt;D38,1,0)))</f>
        <v>1</v>
      </c>
    </row>
    <row r="39" spans="1:12">
      <c r="B39" s="1" t="s">
        <v>47</v>
      </c>
      <c r="C39" s="1">
        <v>27.84</v>
      </c>
      <c r="D39" s="1">
        <v>17.88</v>
      </c>
      <c r="E39" s="1">
        <v>37.799999999999997</v>
      </c>
      <c r="F39" s="1">
        <v>3.32</v>
      </c>
      <c r="G39" s="1">
        <v>15.2</v>
      </c>
      <c r="H39" s="16">
        <v>44.4</v>
      </c>
      <c r="I39" s="1">
        <v>4.8666666666666663</v>
      </c>
      <c r="J39" s="1">
        <v>48.3</v>
      </c>
      <c r="K39" s="1">
        <f t="shared" si="9"/>
        <v>1</v>
      </c>
      <c r="L39" s="1">
        <f t="shared" si="10"/>
        <v>1</v>
      </c>
    </row>
    <row r="40" spans="1:12">
      <c r="B40" s="1" t="s">
        <v>1</v>
      </c>
      <c r="C40" s="1">
        <v>45.57</v>
      </c>
      <c r="D40" s="1">
        <v>35.11</v>
      </c>
      <c r="E40" s="1">
        <v>56.02</v>
      </c>
      <c r="F40" s="1">
        <v>3.4850000000000008</v>
      </c>
      <c r="G40" s="1">
        <v>31.9</v>
      </c>
      <c r="H40" s="16">
        <v>66.7</v>
      </c>
      <c r="I40" s="1">
        <v>5.8000000000000007</v>
      </c>
      <c r="J40" s="1">
        <v>48.4</v>
      </c>
      <c r="K40" s="1">
        <f t="shared" si="9"/>
        <v>0</v>
      </c>
      <c r="L40" s="1">
        <f t="shared" si="10"/>
        <v>0</v>
      </c>
    </row>
    <row r="41" spans="1:12">
      <c r="B41" s="1" t="s">
        <v>18</v>
      </c>
      <c r="C41" s="1">
        <v>27.21</v>
      </c>
      <c r="D41" s="1">
        <v>18.11</v>
      </c>
      <c r="E41" s="1">
        <v>36.32</v>
      </c>
      <c r="F41" s="1">
        <v>3.0350000000000001</v>
      </c>
      <c r="G41" s="1">
        <v>12.3</v>
      </c>
      <c r="H41" s="16">
        <v>45.1</v>
      </c>
      <c r="I41" s="1">
        <v>5.4666666666666659</v>
      </c>
      <c r="J41" s="1">
        <v>8</v>
      </c>
      <c r="K41" s="1">
        <f t="shared" si="9"/>
        <v>1</v>
      </c>
      <c r="L41" s="1">
        <f t="shared" si="10"/>
        <v>1</v>
      </c>
    </row>
    <row r="42" spans="1:12">
      <c r="B42" s="1" t="s">
        <v>19</v>
      </c>
      <c r="C42" s="1">
        <v>45.41</v>
      </c>
      <c r="D42" s="1">
        <v>37</v>
      </c>
      <c r="E42" s="1">
        <v>53.82</v>
      </c>
      <c r="F42" s="1">
        <v>2.8033333333333332</v>
      </c>
      <c r="G42" s="1">
        <v>30.9</v>
      </c>
      <c r="H42" s="16">
        <v>58.3</v>
      </c>
      <c r="I42" s="1">
        <v>4.5666666666666664</v>
      </c>
      <c r="J42" s="1">
        <v>59.9</v>
      </c>
      <c r="K42" s="1">
        <f t="shared" si="9"/>
        <v>1</v>
      </c>
      <c r="L42" s="1">
        <f t="shared" si="10"/>
        <v>1</v>
      </c>
    </row>
    <row r="43" spans="1:12">
      <c r="B43" s="1" t="s">
        <v>48</v>
      </c>
      <c r="C43" s="1">
        <v>13.23</v>
      </c>
      <c r="D43" s="1">
        <v>7.92</v>
      </c>
      <c r="E43" s="1">
        <v>18.53</v>
      </c>
      <c r="F43" s="1">
        <v>1.7683333333333335</v>
      </c>
      <c r="G43" s="1">
        <v>3.2</v>
      </c>
      <c r="H43" s="16">
        <v>21</v>
      </c>
      <c r="I43" s="1">
        <v>2.9666666666666668</v>
      </c>
      <c r="J43" s="1">
        <v>16.2</v>
      </c>
      <c r="K43" s="1">
        <f t="shared" si="9"/>
        <v>0</v>
      </c>
      <c r="L43" s="1">
        <f t="shared" si="10"/>
        <v>0</v>
      </c>
    </row>
    <row r="44" spans="1:12">
      <c r="B44" s="1" t="s">
        <v>49</v>
      </c>
      <c r="C44" s="1">
        <v>21.63</v>
      </c>
      <c r="D44" s="1">
        <v>13.48</v>
      </c>
      <c r="E44" s="1">
        <v>29.77</v>
      </c>
      <c r="F44" s="1">
        <v>2.7149999999999999</v>
      </c>
      <c r="G44" s="1">
        <v>7.2</v>
      </c>
      <c r="H44" s="16">
        <v>29.6</v>
      </c>
      <c r="I44" s="1">
        <v>3.7333333333333338</v>
      </c>
      <c r="J44" s="1">
        <v>0</v>
      </c>
      <c r="K44" s="1">
        <f t="shared" si="9"/>
        <v>1</v>
      </c>
      <c r="L44" s="1">
        <f t="shared" si="10"/>
        <v>1</v>
      </c>
    </row>
    <row r="45" spans="1:12">
      <c r="B45" s="1" t="s">
        <v>21</v>
      </c>
      <c r="C45" s="1">
        <v>20.43</v>
      </c>
      <c r="D45" s="1">
        <v>8.94</v>
      </c>
      <c r="E45" s="1">
        <v>31.91</v>
      </c>
      <c r="F45" s="1">
        <v>3.8283333333333331</v>
      </c>
      <c r="G45" s="1">
        <v>7.8</v>
      </c>
      <c r="H45" s="16">
        <v>37.4</v>
      </c>
      <c r="I45" s="1">
        <v>4.9333333333333327</v>
      </c>
      <c r="J45" s="1">
        <v>37.700000000000003</v>
      </c>
      <c r="K45" s="1">
        <f t="shared" si="9"/>
        <v>1</v>
      </c>
      <c r="L45" s="1">
        <f t="shared" si="10"/>
        <v>1</v>
      </c>
    </row>
    <row r="46" spans="1:12">
      <c r="B46" s="1" t="s">
        <v>22</v>
      </c>
      <c r="C46" s="1">
        <v>32.9</v>
      </c>
      <c r="D46" s="1">
        <v>22.37</v>
      </c>
      <c r="E46" s="1">
        <v>43.43</v>
      </c>
      <c r="F46" s="1">
        <v>3.51</v>
      </c>
      <c r="G46" s="1">
        <v>13.4</v>
      </c>
      <c r="H46" s="16">
        <v>45.4</v>
      </c>
      <c r="I46" s="1">
        <v>5.333333333333333</v>
      </c>
      <c r="J46" s="1">
        <v>38.6</v>
      </c>
      <c r="K46" s="1">
        <f t="shared" si="9"/>
        <v>0</v>
      </c>
      <c r="L46" s="1">
        <f t="shared" si="10"/>
        <v>0</v>
      </c>
    </row>
    <row r="47" spans="1:12">
      <c r="B47" s="1" t="s">
        <v>23</v>
      </c>
      <c r="C47" s="1">
        <v>260.53999999999996</v>
      </c>
      <c r="D47" s="1">
        <v>180.42999999999998</v>
      </c>
      <c r="E47" s="1">
        <v>340.62</v>
      </c>
      <c r="F47" s="1">
        <v>2.9664814814814813</v>
      </c>
      <c r="G47" s="1">
        <v>138.19999999999999</v>
      </c>
      <c r="H47" s="16">
        <v>384.99999999999994</v>
      </c>
      <c r="I47" s="1">
        <v>4.5703703703703704</v>
      </c>
      <c r="J47" s="1">
        <f>SUM(J38:J46)</f>
        <v>276.60000000000002</v>
      </c>
      <c r="K47" s="1">
        <f>SUM(K38:K46)</f>
        <v>5</v>
      </c>
      <c r="L47" s="1">
        <f>SUM(L38:L46)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B25"/>
    </sheetView>
  </sheetViews>
  <sheetFormatPr defaultRowHeight="15"/>
  <cols>
    <col min="1" max="1" width="47.140625" customWidth="1"/>
  </cols>
  <sheetData>
    <row r="1" spans="1:10" ht="15.75" thickBot="1">
      <c r="B1" s="5"/>
      <c r="C1" s="5"/>
      <c r="D1" s="5"/>
      <c r="E1" s="5"/>
      <c r="F1" s="5"/>
      <c r="G1" s="6"/>
      <c r="H1" s="7"/>
      <c r="I1" s="7"/>
      <c r="J1" s="7"/>
    </row>
    <row r="2" spans="1:10" ht="15.75" thickBot="1">
      <c r="B2" s="9"/>
      <c r="C2" s="9"/>
      <c r="D2" s="9"/>
      <c r="E2" s="10"/>
      <c r="F2" s="11"/>
      <c r="G2" s="10"/>
      <c r="H2" s="12"/>
      <c r="I2" s="12"/>
      <c r="J2" s="12"/>
    </row>
    <row r="3" spans="1:10" ht="15.75" thickBot="1">
      <c r="B3" s="9"/>
      <c r="C3" s="9"/>
      <c r="D3" s="9"/>
      <c r="E3" s="10"/>
      <c r="F3" s="11"/>
      <c r="G3" s="10"/>
      <c r="H3" s="12"/>
      <c r="I3" s="12"/>
      <c r="J3" s="12"/>
    </row>
    <row r="4" spans="1:10" ht="15.75" thickBot="1">
      <c r="B4" s="9"/>
      <c r="C4" s="9"/>
      <c r="D4" s="9"/>
      <c r="E4" s="10"/>
      <c r="F4" s="11"/>
      <c r="G4" s="10"/>
      <c r="H4" s="12"/>
      <c r="I4" s="12"/>
      <c r="J4" s="12"/>
    </row>
    <row r="5" spans="1:10" ht="15.75" thickBot="1">
      <c r="B5" s="9"/>
      <c r="C5" s="9"/>
      <c r="D5" s="9"/>
      <c r="E5" s="10"/>
      <c r="F5" s="11"/>
      <c r="G5" s="10"/>
      <c r="H5" s="12"/>
      <c r="I5" s="12"/>
      <c r="J5" s="12"/>
    </row>
    <row r="6" spans="1:10" ht="15.75" thickBot="1">
      <c r="B6" s="9"/>
      <c r="C6" s="9"/>
      <c r="D6" s="9"/>
      <c r="E6" s="10"/>
      <c r="F6" s="11"/>
      <c r="G6" s="10"/>
      <c r="H6" s="12"/>
      <c r="I6" s="12"/>
      <c r="J6" s="12"/>
    </row>
    <row r="7" spans="1:10" ht="15.75" thickBot="1">
      <c r="B7" s="9"/>
      <c r="C7" s="9"/>
      <c r="D7" s="9"/>
      <c r="E7" s="10"/>
      <c r="F7" s="11"/>
      <c r="G7" s="10"/>
      <c r="H7" s="12"/>
      <c r="I7" s="12"/>
      <c r="J7" s="12"/>
    </row>
    <row r="8" spans="1:10" ht="15.75" thickBot="1">
      <c r="B8" s="9"/>
      <c r="C8" s="9"/>
      <c r="D8" s="9"/>
      <c r="E8" s="10"/>
      <c r="F8" s="11"/>
      <c r="G8" s="10"/>
      <c r="H8" s="12"/>
      <c r="I8" s="12"/>
      <c r="J8" s="12"/>
    </row>
    <row r="9" spans="1:10" ht="15.75" thickBot="1">
      <c r="B9" s="9"/>
      <c r="C9" s="9"/>
      <c r="D9" s="9"/>
      <c r="E9" s="10"/>
      <c r="F9" s="11"/>
      <c r="G9" s="10"/>
      <c r="H9" s="12"/>
      <c r="I9" s="12"/>
      <c r="J9" s="12"/>
    </row>
    <row r="10" spans="1:10" ht="15.75" thickBot="1">
      <c r="B10" s="9"/>
      <c r="C10" s="9"/>
      <c r="D10" s="9"/>
      <c r="E10" s="10"/>
      <c r="F10" s="11"/>
      <c r="G10" s="10"/>
      <c r="H10" s="12"/>
      <c r="I10" s="12"/>
      <c r="J10" s="12"/>
    </row>
    <row r="11" spans="1:10">
      <c r="A11" s="13"/>
      <c r="B11" s="13"/>
      <c r="C11" s="13"/>
      <c r="D11" s="13"/>
      <c r="E11" s="14"/>
      <c r="F11" s="15"/>
      <c r="G11" s="14"/>
    </row>
    <row r="16" spans="1:10" ht="15.75" thickBot="1">
      <c r="A16" s="5"/>
    </row>
    <row r="17" spans="1:2" ht="15.75" thickBot="1">
      <c r="A17" s="8" t="s">
        <v>32</v>
      </c>
      <c r="B17" t="s">
        <v>33</v>
      </c>
    </row>
    <row r="18" spans="1:2" ht="15.75" thickBot="1">
      <c r="A18" s="8" t="s">
        <v>32</v>
      </c>
      <c r="B18" t="s">
        <v>34</v>
      </c>
    </row>
    <row r="19" spans="1:2" ht="15.75" thickBot="1">
      <c r="A19" s="8" t="s">
        <v>35</v>
      </c>
      <c r="B19" t="s">
        <v>36</v>
      </c>
    </row>
    <row r="20" spans="1:2" ht="15.75" thickBot="1">
      <c r="A20" s="8" t="s">
        <v>35</v>
      </c>
      <c r="B20" t="s">
        <v>37</v>
      </c>
    </row>
    <row r="21" spans="1:2" ht="15.75" thickBot="1">
      <c r="A21" s="8" t="s">
        <v>38</v>
      </c>
      <c r="B21" t="s">
        <v>39</v>
      </c>
    </row>
    <row r="22" spans="1:2" ht="15.75" thickBot="1">
      <c r="A22" s="8" t="s">
        <v>38</v>
      </c>
      <c r="B22" t="s">
        <v>40</v>
      </c>
    </row>
    <row r="23" spans="1:2" ht="15.75" thickBot="1">
      <c r="A23" s="8" t="s">
        <v>41</v>
      </c>
      <c r="B23" t="s">
        <v>42</v>
      </c>
    </row>
    <row r="24" spans="1:2" ht="15.75" thickBot="1">
      <c r="A24" s="8" t="s">
        <v>41</v>
      </c>
      <c r="B24" t="s">
        <v>43</v>
      </c>
    </row>
    <row r="25" spans="1:2">
      <c r="A25" s="8" t="s">
        <v>44</v>
      </c>
      <c r="B2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tnewill</cp:lastModifiedBy>
  <dcterms:created xsi:type="dcterms:W3CDTF">2015-11-12T13:41:25Z</dcterms:created>
  <dcterms:modified xsi:type="dcterms:W3CDTF">2015-11-15T22:15:40Z</dcterms:modified>
</cp:coreProperties>
</file>