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TN_LINEUPS\"/>
    </mc:Choice>
  </mc:AlternateContent>
  <bookViews>
    <workbookView xWindow="0" yWindow="0" windowWidth="14655" windowHeight="8145"/>
  </bookViews>
  <sheets>
    <sheet name="20151113_0840_floor_ceil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J2" i="1" l="1"/>
  <c r="J3" i="1"/>
  <c r="J4" i="1"/>
  <c r="J5" i="1"/>
  <c r="J6" i="1"/>
  <c r="J7" i="1"/>
  <c r="J8" i="1"/>
  <c r="J9" i="1"/>
  <c r="J10" i="1"/>
  <c r="J11" i="1" l="1"/>
  <c r="B3" i="1"/>
  <c r="C3" i="1"/>
  <c r="D3" i="1"/>
  <c r="H3" i="1"/>
  <c r="B4" i="1"/>
  <c r="C4" i="1"/>
  <c r="D4" i="1"/>
  <c r="H4" i="1"/>
  <c r="B5" i="1"/>
  <c r="C5" i="1"/>
  <c r="D5" i="1"/>
  <c r="H5" i="1"/>
  <c r="B6" i="1"/>
  <c r="C6" i="1"/>
  <c r="D6" i="1"/>
  <c r="H6" i="1"/>
  <c r="B7" i="1"/>
  <c r="C7" i="1"/>
  <c r="D7" i="1"/>
  <c r="H7" i="1"/>
  <c r="B8" i="1"/>
  <c r="C8" i="1"/>
  <c r="D8" i="1"/>
  <c r="H8" i="1"/>
  <c r="B9" i="1"/>
  <c r="C9" i="1"/>
  <c r="D9" i="1"/>
  <c r="H9" i="1"/>
  <c r="B10" i="1"/>
  <c r="C10" i="1"/>
  <c r="D10" i="1"/>
  <c r="H10" i="1"/>
  <c r="H2" i="1"/>
  <c r="D2" i="1"/>
  <c r="C2" i="1"/>
  <c r="B2" i="1"/>
  <c r="I11" i="1" l="1"/>
  <c r="D11" i="1"/>
  <c r="C11" i="1"/>
  <c r="K11" i="1" s="1"/>
  <c r="H11" i="1"/>
</calcChain>
</file>

<file path=xl/sharedStrings.xml><?xml version="1.0" encoding="utf-8"?>
<sst xmlns="http://schemas.openxmlformats.org/spreadsheetml/2006/main" count="1196" uniqueCount="339">
  <si>
    <t>pos</t>
  </si>
  <si>
    <t>Player_Name</t>
  </si>
  <si>
    <t>Game_Date</t>
  </si>
  <si>
    <t>team</t>
  </si>
  <si>
    <t>opp</t>
  </si>
  <si>
    <t>salary</t>
  </si>
  <si>
    <t>fppg</t>
  </si>
  <si>
    <t>fpmax</t>
  </si>
  <si>
    <t>fpmin</t>
  </si>
  <si>
    <t>floor</t>
  </si>
  <si>
    <t>ceil</t>
  </si>
  <si>
    <t>average</t>
  </si>
  <si>
    <t>sigma</t>
  </si>
  <si>
    <t>C</t>
  </si>
  <si>
    <t>SAC</t>
  </si>
  <si>
    <t>BKN</t>
  </si>
  <si>
    <t>HOU</t>
  </si>
  <si>
    <t>DEN</t>
  </si>
  <si>
    <t>ATL</t>
  </si>
  <si>
    <t>BOS</t>
  </si>
  <si>
    <t>MIN</t>
  </si>
  <si>
    <t>IND</t>
  </si>
  <si>
    <t>ORL</t>
  </si>
  <si>
    <t>UTA</t>
  </si>
  <si>
    <t>PHI</t>
  </si>
  <si>
    <t>OKC</t>
  </si>
  <si>
    <t>TOR</t>
  </si>
  <si>
    <t>NOP</t>
  </si>
  <si>
    <t>MEM</t>
  </si>
  <si>
    <t>POR</t>
  </si>
  <si>
    <t>CHA</t>
  </si>
  <si>
    <t>CHI</t>
  </si>
  <si>
    <t>DAL</t>
  </si>
  <si>
    <t>LAL</t>
  </si>
  <si>
    <t>NYK</t>
  </si>
  <si>
    <t>CLE</t>
  </si>
  <si>
    <t>PF</t>
  </si>
  <si>
    <t>PG</t>
  </si>
  <si>
    <t>SF</t>
  </si>
  <si>
    <t>SG</t>
  </si>
  <si>
    <t>DeMarcus_Cousins</t>
  </si>
  <si>
    <t>Dwight_Howard</t>
  </si>
  <si>
    <t>Al_Horford</t>
  </si>
  <si>
    <t>Karl-Anthony_Towns</t>
  </si>
  <si>
    <t>Brook_Lopez</t>
  </si>
  <si>
    <t>Nikola_Vucevic</t>
  </si>
  <si>
    <t>Jahlil_Okafor</t>
  </si>
  <si>
    <t>Rudy_Gobert</t>
  </si>
  <si>
    <t>Jonas_Valanciunas</t>
  </si>
  <si>
    <t>Marc_Gasol</t>
  </si>
  <si>
    <t>Al_Jefferson</t>
  </si>
  <si>
    <t>Mason_Plumlee</t>
  </si>
  <si>
    <t>Zaza_Pachulia</t>
  </si>
  <si>
    <t>Enes_Kanter</t>
  </si>
  <si>
    <t>Roy_Hibbert</t>
  </si>
  <si>
    <t>Jordan_Hill</t>
  </si>
  <si>
    <t>Robin_Lopez</t>
  </si>
  <si>
    <t>Kosta_Koufos</t>
  </si>
  <si>
    <t>Clint_Capela</t>
  </si>
  <si>
    <t>Ian_Mahinmi</t>
  </si>
  <si>
    <t>Dewayne_Dedmon</t>
  </si>
  <si>
    <t>Steven_Adams</t>
  </si>
  <si>
    <t>Kyle_O'Quinn</t>
  </si>
  <si>
    <t>Willie_Cauley-Stein</t>
  </si>
  <si>
    <t>Joakim_Noah</t>
  </si>
  <si>
    <t>Meyers_Leonard</t>
  </si>
  <si>
    <t>Amir_Johnson</t>
  </si>
  <si>
    <t>Timofey_Mozgov</t>
  </si>
  <si>
    <t>Kelly_Olynyk</t>
  </si>
  <si>
    <t>Bismack_Biyombo</t>
  </si>
  <si>
    <t>Tiago_Splitter</t>
  </si>
  <si>
    <t>Gorgui_Dieng</t>
  </si>
  <si>
    <t>Brandan_Wright</t>
  </si>
  <si>
    <t>Nikola_Jokic</t>
  </si>
  <si>
    <t>Spencer_Hawes</t>
  </si>
  <si>
    <t>Tarik_Black</t>
  </si>
  <si>
    <t>Alexis_Ajinca</t>
  </si>
  <si>
    <t>Kendrick_Perkins</t>
  </si>
  <si>
    <t>Andrea_Bargnani</t>
  </si>
  <si>
    <t>Omer_Asik</t>
  </si>
  <si>
    <t>Tyler_Zeller</t>
  </si>
  <si>
    <t>Sasha_Kaun</t>
  </si>
  <si>
    <t>Anderson_Varejao</t>
  </si>
  <si>
    <t>Salah_Mejri</t>
  </si>
  <si>
    <t>Lucas_Nogueira</t>
  </si>
  <si>
    <t>Robert_Sacre</t>
  </si>
  <si>
    <t>Tibor_Pleiss</t>
  </si>
  <si>
    <t>Walter_Tavares</t>
  </si>
  <si>
    <t>Shayne_Whittington</t>
  </si>
  <si>
    <t>Anthony_Davis</t>
  </si>
  <si>
    <t>Paul_Millsap</t>
  </si>
  <si>
    <t>Kevin_Love</t>
  </si>
  <si>
    <t>Derrick_Favors</t>
  </si>
  <si>
    <t>Pau_Gasol</t>
  </si>
  <si>
    <t>Dirk_Nowitzki</t>
  </si>
  <si>
    <t>Nerlens_Noel</t>
  </si>
  <si>
    <t>Kenneth_Faried</t>
  </si>
  <si>
    <t>Serge_Ibaka</t>
  </si>
  <si>
    <t>Ryan_Anderson</t>
  </si>
  <si>
    <t>Jared_Sullinger</t>
  </si>
  <si>
    <t>Zach_Randolph</t>
  </si>
  <si>
    <t>Julius_Randle</t>
  </si>
  <si>
    <t>Kristaps_Porzingis</t>
  </si>
  <si>
    <t>Thaddeus_Young</t>
  </si>
  <si>
    <t>Marvin_Williams</t>
  </si>
  <si>
    <t>Dwight_Powell</t>
  </si>
  <si>
    <t>Tristan_Thompson</t>
  </si>
  <si>
    <t>Joffrey_Lauvergne</t>
  </si>
  <si>
    <t>Jerami_Grant</t>
  </si>
  <si>
    <t>Luis_Scola</t>
  </si>
  <si>
    <t>J.J._Hickson</t>
  </si>
  <si>
    <t>Ed_Davis</t>
  </si>
  <si>
    <t>Cody_Zeller</t>
  </si>
  <si>
    <t>David_Lee</t>
  </si>
  <si>
    <t>Aaron_Gordon</t>
  </si>
  <si>
    <t>Taj_Gibson</t>
  </si>
  <si>
    <t>Terrence_Jones</t>
  </si>
  <si>
    <t>Channing_Frye</t>
  </si>
  <si>
    <t>JaMychal_Green</t>
  </si>
  <si>
    <t>Charlie_Villanueva</t>
  </si>
  <si>
    <t>Myles_Turner</t>
  </si>
  <si>
    <t>Derrick_Williams</t>
  </si>
  <si>
    <t>Patrick_Patterson</t>
  </si>
  <si>
    <t>Adreian_Payne</t>
  </si>
  <si>
    <t>Darrell_Arthur</t>
  </si>
  <si>
    <t>Thomas_Robinson</t>
  </si>
  <si>
    <t>Lavoy_Allen</t>
  </si>
  <si>
    <t>Trevor_Booker</t>
  </si>
  <si>
    <t>Kevin_Garnett</t>
  </si>
  <si>
    <t>Larry_Nance</t>
  </si>
  <si>
    <t>Dante_Cunningham</t>
  </si>
  <si>
    <t>Lou_Amundson</t>
  </si>
  <si>
    <t>Brandon_Bass</t>
  </si>
  <si>
    <t>Richaun_Holmes</t>
  </si>
  <si>
    <t>Jason_Smith</t>
  </si>
  <si>
    <t>Montrezl_Harrell</t>
  </si>
  <si>
    <t>Jonas_Jerebko</t>
  </si>
  <si>
    <t>Bobby_Portis</t>
  </si>
  <si>
    <t>Tyler_Hansbrough</t>
  </si>
  <si>
    <t>Christian_Wood</t>
  </si>
  <si>
    <t>Frank_Kaminsky</t>
  </si>
  <si>
    <t>Jeremy_Evans</t>
  </si>
  <si>
    <t>Mike_Muscala</t>
  </si>
  <si>
    <t>Noah_Vonleh</t>
  </si>
  <si>
    <t>Jordan_Mickey</t>
  </si>
  <si>
    <t>Quincy_Acy</t>
  </si>
  <si>
    <t>Anthony_Bennett</t>
  </si>
  <si>
    <t>Trey_Lyles</t>
  </si>
  <si>
    <t>Nick_Collison</t>
  </si>
  <si>
    <t>Mitch_McGary</t>
  </si>
  <si>
    <t>Kevin_Seraphin</t>
  </si>
  <si>
    <t>Cameron_Bairstow</t>
  </si>
  <si>
    <t>Eric_Moreland</t>
  </si>
  <si>
    <t>Andrew_Nicholson</t>
  </si>
  <si>
    <t>Russell_Westbrook</t>
  </si>
  <si>
    <t>Damian_Lillard</t>
  </si>
  <si>
    <t>Kyle_Lowry</t>
  </si>
  <si>
    <t>Ricky_Rubio</t>
  </si>
  <si>
    <t>Rajon_Rondo</t>
  </si>
  <si>
    <t>Jeff_Teague</t>
  </si>
  <si>
    <t>Isaiah_Thomas</t>
  </si>
  <si>
    <t>Ish_Smith</t>
  </si>
  <si>
    <t>Mo_Williams</t>
  </si>
  <si>
    <t>Kemba_Walker</t>
  </si>
  <si>
    <t>George_Hill</t>
  </si>
  <si>
    <t>Emmanuel_Mudiay</t>
  </si>
  <si>
    <t>Mike_Conley</t>
  </si>
  <si>
    <t>Jarrett_Jack</t>
  </si>
  <si>
    <t>Darren_Collison</t>
  </si>
  <si>
    <t>T.J._McConnell</t>
  </si>
  <si>
    <t>Ty_Lawson</t>
  </si>
  <si>
    <t>Deron_Williams</t>
  </si>
  <si>
    <t>Derrick_Rose</t>
  </si>
  <si>
    <t>Elfrid_Payton</t>
  </si>
  <si>
    <t>Marcus_Smart</t>
  </si>
  <si>
    <t>Jeremy_Lin</t>
  </si>
  <si>
    <t>Jordan_Clarkson</t>
  </si>
  <si>
    <t>Matthew_Dellavedova</t>
  </si>
  <si>
    <t>Dennis_Schroder</t>
  </si>
  <si>
    <t>Jrue_Holiday</t>
  </si>
  <si>
    <t>Trey_Burke</t>
  </si>
  <si>
    <t>D'Angelo_Russell</t>
  </si>
  <si>
    <t>Isaiah_Canaan</t>
  </si>
  <si>
    <t>Toney_Douglas</t>
  </si>
  <si>
    <t>Jameer_Nelson</t>
  </si>
  <si>
    <t>Cory_Joseph</t>
  </si>
  <si>
    <t>J.J._Barea</t>
  </si>
  <si>
    <t>Jerian_Grant</t>
  </si>
  <si>
    <t>Aaron_Brooks</t>
  </si>
  <si>
    <t>Mario_Chalmers</t>
  </si>
  <si>
    <t>D.J._Augustin</t>
  </si>
  <si>
    <t>Jose_Calderon</t>
  </si>
  <si>
    <t>Shane_Larkin</t>
  </si>
  <si>
    <t>Raymond_Felton</t>
  </si>
  <si>
    <t>C.J._Watson</t>
  </si>
  <si>
    <t>Patrick_Beverley</t>
  </si>
  <si>
    <t>Shabazz_Napier</t>
  </si>
  <si>
    <t>Marcelo_Huertas</t>
  </si>
  <si>
    <t>E'Twaun_Moore</t>
  </si>
  <si>
    <t>Raulzinho_Neto</t>
  </si>
  <si>
    <t>Andre_Miller</t>
  </si>
  <si>
    <t>Tyus_Jones</t>
  </si>
  <si>
    <t>Terry_Rozier</t>
  </si>
  <si>
    <t>Jason_Terry</t>
  </si>
  <si>
    <t>Cameron_Payne</t>
  </si>
  <si>
    <t>Russ_Smith</t>
  </si>
  <si>
    <t>Donald_Sloan</t>
  </si>
  <si>
    <t>Brian_Roberts</t>
  </si>
  <si>
    <t>Tim_Frazier</t>
  </si>
  <si>
    <t>Delon_Wright</t>
  </si>
  <si>
    <t>Shelvin_Mack</t>
  </si>
  <si>
    <t>LeBron_James</t>
  </si>
  <si>
    <t>Paul_George</t>
  </si>
  <si>
    <t>Carmelo_Anthony</t>
  </si>
  <si>
    <t>Rudy_Gay</t>
  </si>
  <si>
    <t>Nicolas_Batum</t>
  </si>
  <si>
    <t>Danilo_Gallinari</t>
  </si>
  <si>
    <t>Tobias_Harris</t>
  </si>
  <si>
    <t>Andrew_Wiggins</t>
  </si>
  <si>
    <t>Gordon_Hayward</t>
  </si>
  <si>
    <t>Al-Farouq_Aminu</t>
  </si>
  <si>
    <t>Jae_Crowder</t>
  </si>
  <si>
    <t>Trevor_Ariza</t>
  </si>
  <si>
    <t>Nemanja_Bjelica</t>
  </si>
  <si>
    <t>Evan_Turner</t>
  </si>
  <si>
    <t>Nikola_Mirotic</t>
  </si>
  <si>
    <t>DeMarre_Carroll</t>
  </si>
  <si>
    <t>Omri_Casspi</t>
  </si>
  <si>
    <t>C.J._Miles</t>
  </si>
  <si>
    <t>Thabo_Sefolosha</t>
  </si>
  <si>
    <t>Bojan_Bogdanovic</t>
  </si>
  <si>
    <t>Hollis_Thompson</t>
  </si>
  <si>
    <t>Metta_World_Peace</t>
  </si>
  <si>
    <t>Matt_Barnes</t>
  </si>
  <si>
    <t>Rondae_Hollis-Jefferson</t>
  </si>
  <si>
    <t>Doug_McDermott</t>
  </si>
  <si>
    <t>Moe_Harkless</t>
  </si>
  <si>
    <t>Corey_Brewer</t>
  </si>
  <si>
    <t>Luke_Babbitt</t>
  </si>
  <si>
    <t>Richard_Jefferson</t>
  </si>
  <si>
    <t>James_Johnson</t>
  </si>
  <si>
    <t>Jeff_Green</t>
  </si>
  <si>
    <t>Shabazz_Muhammad</t>
  </si>
  <si>
    <t>Joe_Ingles</t>
  </si>
  <si>
    <t>Robert_Covington</t>
  </si>
  <si>
    <t>Lance_Thomas</t>
  </si>
  <si>
    <t>P.J._Hairston</t>
  </si>
  <si>
    <t>Chandler_Parsons</t>
  </si>
  <si>
    <t>JaKarr_Sampson</t>
  </si>
  <si>
    <t>Tayshaun_Prince</t>
  </si>
  <si>
    <t>Chase_Budinger</t>
  </si>
  <si>
    <t>Alonzo_Gee</t>
  </si>
  <si>
    <t>Justin_Anderson</t>
  </si>
  <si>
    <t>Mike_Scott</t>
  </si>
  <si>
    <t>Mario_Hezonja</t>
  </si>
  <si>
    <t>Kostas_Papanikolaou</t>
  </si>
  <si>
    <t>Kyle_Singler</t>
  </si>
  <si>
    <t>Vince_Carter</t>
  </si>
  <si>
    <t>K.J._McDaniels</t>
  </si>
  <si>
    <t>Mike_Miller</t>
  </si>
  <si>
    <t>Caron_Butler</t>
  </si>
  <si>
    <t>James_Jones</t>
  </si>
  <si>
    <t>Cleanthony_Early</t>
  </si>
  <si>
    <t>Anthony_Brown</t>
  </si>
  <si>
    <t>Sam_Dekker</t>
  </si>
  <si>
    <t>Damjan_Rudez</t>
  </si>
  <si>
    <t>Elijah_Millsap</t>
  </si>
  <si>
    <t>Sergey_Karasev</t>
  </si>
  <si>
    <t>Luis_Montero</t>
  </si>
  <si>
    <t>James_Ennis</t>
  </si>
  <si>
    <t>James_Harden</t>
  </si>
  <si>
    <t>Jimmy_Butler</t>
  </si>
  <si>
    <t>DeMar_DeRozan</t>
  </si>
  <si>
    <t>Victor_Oladipo</t>
  </si>
  <si>
    <t>Marcus_Thornton</t>
  </si>
  <si>
    <t>C.J._McCollum</t>
  </si>
  <si>
    <t>Evan_Fournier</t>
  </si>
  <si>
    <t>Eric_Gordon</t>
  </si>
  <si>
    <t>Kobe_Bryant</t>
  </si>
  <si>
    <t>Joe_Johnson</t>
  </si>
  <si>
    <t>Alec_Burks</t>
  </si>
  <si>
    <t>Kent_Bazemore</t>
  </si>
  <si>
    <t>Monta_Ellis</t>
  </si>
  <si>
    <t>Louis_Williams</t>
  </si>
  <si>
    <t>Kevin_Martin</t>
  </si>
  <si>
    <t>Will_Barton</t>
  </si>
  <si>
    <t>Rodney_Hood</t>
  </si>
  <si>
    <t>Langston_Galloway</t>
  </si>
  <si>
    <t>Nik_Stauskas</t>
  </si>
  <si>
    <t>Arron_Afflalo</t>
  </si>
  <si>
    <t>Jeremy_Lamb</t>
  </si>
  <si>
    <t>Kyle_Korver</t>
  </si>
  <si>
    <t>Zach_LaVine</t>
  </si>
  <si>
    <t>Avery_Bradley</t>
  </si>
  <si>
    <t>Dion_Waiters</t>
  </si>
  <si>
    <t>Courtney_Lee</t>
  </si>
  <si>
    <t>Rodney_Stuckey</t>
  </si>
  <si>
    <t>Marco_Belinelli</t>
  </si>
  <si>
    <t>Tony_Allen</t>
  </si>
  <si>
    <t>Gary_Harris</t>
  </si>
  <si>
    <t>Wesley_Matthews</t>
  </si>
  <si>
    <t>John_Jenkins</t>
  </si>
  <si>
    <t>Devin_Harris</t>
  </si>
  <si>
    <t>Nick_Young</t>
  </si>
  <si>
    <t>Sasha_Vujacic</t>
  </si>
  <si>
    <t>Gerald_Henderson</t>
  </si>
  <si>
    <t>Tony_Snell</t>
  </si>
  <si>
    <t>J.R._Smith</t>
  </si>
  <si>
    <t>Allen_Crabbe</t>
  </si>
  <si>
    <t>Andre_Roberson</t>
  </si>
  <si>
    <t>Terrence_Ross</t>
  </si>
  <si>
    <t>Ben_McLemore</t>
  </si>
  <si>
    <t>Jordan_Adams</t>
  </si>
  <si>
    <t>Randy_Foye</t>
  </si>
  <si>
    <t>Wayne_Ellington</t>
  </si>
  <si>
    <t>Justin_Holiday</t>
  </si>
  <si>
    <t>Markel_Brown</t>
  </si>
  <si>
    <t>Lamar_Patterson</t>
  </si>
  <si>
    <t>Anthony_Morrow</t>
  </si>
  <si>
    <t>Seth_Curry</t>
  </si>
  <si>
    <t>Norman_Powell</t>
  </si>
  <si>
    <t>James_Anderson</t>
  </si>
  <si>
    <t>Jared_Cunningham</t>
  </si>
  <si>
    <t>Jimmer_Fredette</t>
  </si>
  <si>
    <t>Chris_Johnson</t>
  </si>
  <si>
    <t>Devyn_Marble</t>
  </si>
  <si>
    <t>Joe_Harris</t>
  </si>
  <si>
    <t>Troy_Daniels</t>
  </si>
  <si>
    <t>Pat_Connaughton</t>
  </si>
  <si>
    <t>Kirk_Hinrich</t>
  </si>
  <si>
    <t>Joseph_Young</t>
  </si>
  <si>
    <t>Player Name</t>
  </si>
  <si>
    <t>Position</t>
  </si>
  <si>
    <t>Salary</t>
  </si>
  <si>
    <t>FDFP</t>
  </si>
  <si>
    <t>Sigma</t>
  </si>
  <si>
    <t>Totals</t>
  </si>
  <si>
    <t>Average</t>
  </si>
  <si>
    <t>RangeSigma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</si>
</sst>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5"/>
  <sheetViews>
    <sheetView tabSelected="1" workbookViewId="0">
      <selection activeCell="G2" sqref="G2:G10"/>
    </sheetView>
  </sheetViews>
  <sheetFormatPr defaultRowHeight="15" x14ac:dyDescent="0.25"/>
  <cols>
    <col min="1" max="1" width="22.5703125" bestFit="1" customWidth="1"/>
    <col min="3" max="3" width="11.28515625" bestFit="1" customWidth="1"/>
    <col min="7" max="7" width="9.7109375" bestFit="1" customWidth="1"/>
  </cols>
  <sheetData>
    <row r="1" spans="1:13" x14ac:dyDescent="0.25">
      <c r="A1" t="s">
        <v>331</v>
      </c>
      <c r="B1" t="s">
        <v>332</v>
      </c>
      <c r="C1" t="s">
        <v>333</v>
      </c>
      <c r="D1" t="s">
        <v>334</v>
      </c>
      <c r="E1" t="s">
        <v>9</v>
      </c>
      <c r="F1" t="s">
        <v>10</v>
      </c>
      <c r="G1" t="s">
        <v>338</v>
      </c>
      <c r="H1" t="s">
        <v>335</v>
      </c>
      <c r="I1" t="s">
        <v>337</v>
      </c>
    </row>
    <row r="2" spans="1:13" x14ac:dyDescent="0.25">
      <c r="A2" t="s">
        <v>40</v>
      </c>
      <c r="B2" t="str">
        <f>VLOOKUP(A2,$A$15:$M$305,2,FALSE)</f>
        <v>C</v>
      </c>
      <c r="C2">
        <f>VLOOKUP(A2,$A$15:$M$305,6,FALSE)</f>
        <v>10200</v>
      </c>
      <c r="D2">
        <f>VLOOKUP(A2,$A$15:$M$305,7,FALSE)</f>
        <v>39.86</v>
      </c>
      <c r="E2">
        <f>VLOOKUP(A2,$A$15:$M$305,10,FALSE)</f>
        <v>32.44</v>
      </c>
      <c r="F2">
        <f>VLOOKUP(A2,$A$15:$M$305,11,FALSE)</f>
        <v>47.28</v>
      </c>
      <c r="G2">
        <f>(F2-E2)/6</f>
        <v>2.473333333333334</v>
      </c>
      <c r="H2">
        <f>VLOOKUP(A2,$A$15:$M$305,13,FALSE)</f>
        <v>7.42</v>
      </c>
      <c r="J2" t="str">
        <f>IF(COUNTIF(A$2:$A$10,A2)&gt;1,1,"")</f>
        <v/>
      </c>
    </row>
    <row r="3" spans="1:13" x14ac:dyDescent="0.25">
      <c r="A3" t="s">
        <v>41</v>
      </c>
      <c r="B3" t="str">
        <f t="shared" ref="B3:B10" si="0">VLOOKUP(A3,$A$15:$M$305,2,FALSE)</f>
        <v>C</v>
      </c>
      <c r="C3">
        <f t="shared" ref="C3:C10" si="1">VLOOKUP(A3,$A$15:$M$305,6,FALSE)</f>
        <v>8400</v>
      </c>
      <c r="D3">
        <f t="shared" ref="D3:D10" si="2">VLOOKUP(A3,$A$15:$M$305,7,FALSE)</f>
        <v>38.64</v>
      </c>
      <c r="E3">
        <f t="shared" ref="E3:E10" si="3">VLOOKUP(A3,$A$15:$M$305,10,FALSE)</f>
        <v>28.29</v>
      </c>
      <c r="F3">
        <f t="shared" ref="F3:F10" si="4">VLOOKUP(A3,$A$15:$M$305,11,FALSE)</f>
        <v>48.99</v>
      </c>
      <c r="G3">
        <f t="shared" ref="G3:G10" si="5">(F3-E3)/6</f>
        <v>3.4500000000000006</v>
      </c>
      <c r="H3">
        <f>VLOOKUP(A3,$A$15:$M$305,13,FALSE)</f>
        <v>10.35</v>
      </c>
      <c r="J3" t="str">
        <f>IF(COUNTIF(A$2:$A$10,A3)&gt;1,1,"")</f>
        <v/>
      </c>
    </row>
    <row r="4" spans="1:13" x14ac:dyDescent="0.25">
      <c r="A4" t="s">
        <v>42</v>
      </c>
      <c r="B4" t="str">
        <f t="shared" si="0"/>
        <v>C</v>
      </c>
      <c r="C4">
        <f t="shared" si="1"/>
        <v>7700</v>
      </c>
      <c r="D4">
        <f t="shared" si="2"/>
        <v>34.549999999999997</v>
      </c>
      <c r="E4">
        <f t="shared" si="3"/>
        <v>28.92</v>
      </c>
      <c r="F4">
        <f t="shared" si="4"/>
        <v>40.18</v>
      </c>
      <c r="G4">
        <f t="shared" si="5"/>
        <v>1.8766666666666663</v>
      </c>
      <c r="H4">
        <f>VLOOKUP(A4,$A$15:$M$305,13,FALSE)</f>
        <v>5.63</v>
      </c>
      <c r="J4" t="str">
        <f>IF(COUNTIF(A$2:$A$10,A4)&gt;1,1,"")</f>
        <v/>
      </c>
    </row>
    <row r="5" spans="1:13" x14ac:dyDescent="0.25">
      <c r="A5" t="s">
        <v>43</v>
      </c>
      <c r="B5" t="str">
        <f t="shared" si="0"/>
        <v>C</v>
      </c>
      <c r="C5">
        <f t="shared" si="1"/>
        <v>7100</v>
      </c>
      <c r="D5">
        <f t="shared" si="2"/>
        <v>34.29</v>
      </c>
      <c r="E5">
        <f t="shared" si="3"/>
        <v>22.15</v>
      </c>
      <c r="F5">
        <f t="shared" si="4"/>
        <v>46.43</v>
      </c>
      <c r="G5">
        <f t="shared" si="5"/>
        <v>4.0466666666666669</v>
      </c>
      <c r="H5">
        <f>VLOOKUP(A5,$A$15:$M$305,13,FALSE)</f>
        <v>12.14</v>
      </c>
      <c r="J5" t="str">
        <f>IF(COUNTIF(A$2:$A$10,A5)&gt;1,1,"")</f>
        <v/>
      </c>
    </row>
    <row r="6" spans="1:13" x14ac:dyDescent="0.25">
      <c r="A6" t="s">
        <v>44</v>
      </c>
      <c r="B6" t="str">
        <f t="shared" si="0"/>
        <v>C</v>
      </c>
      <c r="C6">
        <f t="shared" si="1"/>
        <v>8000</v>
      </c>
      <c r="D6">
        <f t="shared" si="2"/>
        <v>34.03</v>
      </c>
      <c r="E6">
        <f t="shared" si="3"/>
        <v>26.84</v>
      </c>
      <c r="F6">
        <f t="shared" si="4"/>
        <v>41.21</v>
      </c>
      <c r="G6">
        <f t="shared" si="5"/>
        <v>2.395</v>
      </c>
      <c r="H6">
        <f>VLOOKUP(A6,$A$15:$M$305,13,FALSE)</f>
        <v>7.1849999999999996</v>
      </c>
      <c r="J6" t="str">
        <f>IF(COUNTIF(A$2:$A$10,A6)&gt;1,1,"")</f>
        <v/>
      </c>
    </row>
    <row r="7" spans="1:13" x14ac:dyDescent="0.25">
      <c r="A7" t="s">
        <v>45</v>
      </c>
      <c r="B7" t="str">
        <f t="shared" si="0"/>
        <v>C</v>
      </c>
      <c r="C7">
        <f t="shared" si="1"/>
        <v>7700</v>
      </c>
      <c r="D7">
        <f t="shared" si="2"/>
        <v>32.33</v>
      </c>
      <c r="E7">
        <f t="shared" si="3"/>
        <v>21.05</v>
      </c>
      <c r="F7">
        <f t="shared" si="4"/>
        <v>43.61</v>
      </c>
      <c r="G7">
        <f t="shared" si="5"/>
        <v>3.76</v>
      </c>
      <c r="H7">
        <f>VLOOKUP(A7,$A$15:$M$305,13,FALSE)</f>
        <v>11.28</v>
      </c>
      <c r="J7" t="str">
        <f>IF(COUNTIF(A$2:$A$10,A7)&gt;1,1,"")</f>
        <v/>
      </c>
    </row>
    <row r="8" spans="1:13" x14ac:dyDescent="0.25">
      <c r="A8" t="s">
        <v>46</v>
      </c>
      <c r="B8" t="str">
        <f t="shared" si="0"/>
        <v>C</v>
      </c>
      <c r="C8">
        <f t="shared" si="1"/>
        <v>6700</v>
      </c>
      <c r="D8">
        <f t="shared" si="2"/>
        <v>31.63</v>
      </c>
      <c r="E8">
        <f t="shared" si="3"/>
        <v>24.33</v>
      </c>
      <c r="F8">
        <f t="shared" si="4"/>
        <v>38.92</v>
      </c>
      <c r="G8">
        <f t="shared" si="5"/>
        <v>2.4316666666666671</v>
      </c>
      <c r="H8">
        <f>VLOOKUP(A8,$A$15:$M$305,13,FALSE)</f>
        <v>7.2949999999999999</v>
      </c>
      <c r="J8" t="str">
        <f>IF(COUNTIF(A$2:$A$10,A8)&gt;1,1,"")</f>
        <v/>
      </c>
    </row>
    <row r="9" spans="1:13" x14ac:dyDescent="0.25">
      <c r="A9" t="s">
        <v>47</v>
      </c>
      <c r="B9" t="str">
        <f t="shared" si="0"/>
        <v>C</v>
      </c>
      <c r="C9">
        <f t="shared" si="1"/>
        <v>7700</v>
      </c>
      <c r="D9">
        <f t="shared" si="2"/>
        <v>31.23</v>
      </c>
      <c r="E9">
        <f t="shared" si="3"/>
        <v>27.76</v>
      </c>
      <c r="F9">
        <f t="shared" si="4"/>
        <v>34.700000000000003</v>
      </c>
      <c r="G9">
        <f t="shared" si="5"/>
        <v>1.156666666666667</v>
      </c>
      <c r="H9">
        <f>VLOOKUP(A9,$A$15:$M$305,13,FALSE)</f>
        <v>3.47</v>
      </c>
      <c r="J9" t="str">
        <f>IF(COUNTIF(A$2:$A$10,A9)&gt;1,1,"")</f>
        <v/>
      </c>
    </row>
    <row r="10" spans="1:13" x14ac:dyDescent="0.25">
      <c r="A10" t="s">
        <v>49</v>
      </c>
      <c r="B10" t="str">
        <f t="shared" si="0"/>
        <v>C</v>
      </c>
      <c r="C10">
        <f t="shared" si="1"/>
        <v>7300</v>
      </c>
      <c r="D10">
        <f t="shared" si="2"/>
        <v>26.88</v>
      </c>
      <c r="E10">
        <f t="shared" si="3"/>
        <v>18.39</v>
      </c>
      <c r="F10">
        <f t="shared" si="4"/>
        <v>35.36</v>
      </c>
      <c r="G10">
        <f t="shared" si="5"/>
        <v>2.8283333333333331</v>
      </c>
      <c r="H10">
        <f>VLOOKUP(A10,$A$15:$M$305,13,FALSE)</f>
        <v>8.4849999999999994</v>
      </c>
      <c r="J10" t="str">
        <f>IF(COUNTIF(A$2:$A$10,A10)&gt;1,1,"")</f>
        <v/>
      </c>
    </row>
    <row r="11" spans="1:13" x14ac:dyDescent="0.25">
      <c r="A11" t="s">
        <v>336</v>
      </c>
      <c r="C11">
        <f>SUM(C2:C10)</f>
        <v>70800</v>
      </c>
      <c r="D11">
        <f>SUM(D2:D10)</f>
        <v>303.44</v>
      </c>
      <c r="H11">
        <f>SUM(H2:H10)</f>
        <v>73.25500000000001</v>
      </c>
      <c r="I11">
        <f>AVERAGE(H2:H10)</f>
        <v>8.1394444444444449</v>
      </c>
      <c r="J11">
        <f>SUM(J2:J10)</f>
        <v>0</v>
      </c>
      <c r="K11">
        <f>C11+J11</f>
        <v>70800</v>
      </c>
    </row>
    <row r="14" spans="1:13" x14ac:dyDescent="0.25">
      <c r="A14" t="s">
        <v>1</v>
      </c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</row>
    <row r="15" spans="1:13" x14ac:dyDescent="0.25">
      <c r="A15" t="s">
        <v>40</v>
      </c>
      <c r="B15" t="s">
        <v>13</v>
      </c>
      <c r="C15" s="1">
        <v>42321</v>
      </c>
      <c r="D15" t="s">
        <v>14</v>
      </c>
      <c r="E15" t="s">
        <v>15</v>
      </c>
      <c r="F15">
        <v>10200</v>
      </c>
      <c r="G15">
        <v>39.86</v>
      </c>
      <c r="H15">
        <v>46.1</v>
      </c>
      <c r="I15">
        <v>25.3</v>
      </c>
      <c r="J15">
        <v>32.44</v>
      </c>
      <c r="K15">
        <v>47.28</v>
      </c>
      <c r="L15">
        <v>39.86</v>
      </c>
      <c r="M15">
        <v>7.42</v>
      </c>
    </row>
    <row r="16" spans="1:13" x14ac:dyDescent="0.25">
      <c r="A16" t="s">
        <v>41</v>
      </c>
      <c r="B16" t="s">
        <v>13</v>
      </c>
      <c r="C16" s="1">
        <v>42321</v>
      </c>
      <c r="D16" t="s">
        <v>16</v>
      </c>
      <c r="E16" t="s">
        <v>17</v>
      </c>
      <c r="F16">
        <v>8400</v>
      </c>
      <c r="G16">
        <v>38.64</v>
      </c>
      <c r="H16">
        <v>50.9</v>
      </c>
      <c r="I16">
        <v>20.399999999999999</v>
      </c>
      <c r="J16">
        <v>28.29</v>
      </c>
      <c r="K16">
        <v>48.99</v>
      </c>
      <c r="L16">
        <v>38.64</v>
      </c>
      <c r="M16">
        <v>10.35</v>
      </c>
    </row>
    <row r="17" spans="1:13" x14ac:dyDescent="0.25">
      <c r="A17" t="s">
        <v>42</v>
      </c>
      <c r="B17" t="s">
        <v>13</v>
      </c>
      <c r="C17" s="1">
        <v>42321</v>
      </c>
      <c r="D17" t="s">
        <v>18</v>
      </c>
      <c r="E17" t="s">
        <v>19</v>
      </c>
      <c r="F17">
        <v>7700</v>
      </c>
      <c r="G17">
        <v>34.549999999999997</v>
      </c>
      <c r="H17">
        <v>44.1</v>
      </c>
      <c r="I17">
        <v>26.7</v>
      </c>
      <c r="J17">
        <v>28.92</v>
      </c>
      <c r="K17">
        <v>40.18</v>
      </c>
      <c r="L17">
        <v>34.549999999999997</v>
      </c>
      <c r="M17">
        <v>5.63</v>
      </c>
    </row>
    <row r="18" spans="1:13" x14ac:dyDescent="0.25">
      <c r="A18" t="s">
        <v>43</v>
      </c>
      <c r="B18" t="s">
        <v>13</v>
      </c>
      <c r="C18" s="1">
        <v>42321</v>
      </c>
      <c r="D18" t="s">
        <v>20</v>
      </c>
      <c r="E18" t="s">
        <v>21</v>
      </c>
      <c r="F18">
        <v>7100</v>
      </c>
      <c r="G18">
        <v>34.29</v>
      </c>
      <c r="H18">
        <v>54.8</v>
      </c>
      <c r="I18">
        <v>18.3</v>
      </c>
      <c r="J18">
        <v>22.15</v>
      </c>
      <c r="K18">
        <v>46.43</v>
      </c>
      <c r="L18">
        <v>34.29</v>
      </c>
      <c r="M18">
        <v>12.14</v>
      </c>
    </row>
    <row r="19" spans="1:13" x14ac:dyDescent="0.25">
      <c r="A19" t="s">
        <v>44</v>
      </c>
      <c r="B19" t="s">
        <v>13</v>
      </c>
      <c r="C19" s="1">
        <v>42321</v>
      </c>
      <c r="D19" t="s">
        <v>15</v>
      </c>
      <c r="E19" t="s">
        <v>14</v>
      </c>
      <c r="F19">
        <v>8000</v>
      </c>
      <c r="G19">
        <v>34.03</v>
      </c>
      <c r="H19">
        <v>44.7</v>
      </c>
      <c r="I19">
        <v>26</v>
      </c>
      <c r="J19">
        <v>26.84</v>
      </c>
      <c r="K19">
        <v>41.21</v>
      </c>
      <c r="L19">
        <v>34.024999999999999</v>
      </c>
      <c r="M19">
        <v>7.1849999999999996</v>
      </c>
    </row>
    <row r="20" spans="1:13" x14ac:dyDescent="0.25">
      <c r="A20" t="s">
        <v>45</v>
      </c>
      <c r="B20" t="s">
        <v>13</v>
      </c>
      <c r="C20" s="1">
        <v>42321</v>
      </c>
      <c r="D20" t="s">
        <v>22</v>
      </c>
      <c r="E20" t="s">
        <v>23</v>
      </c>
      <c r="F20">
        <v>7700</v>
      </c>
      <c r="G20">
        <v>32.33</v>
      </c>
      <c r="H20">
        <v>45.4</v>
      </c>
      <c r="I20">
        <v>13.4</v>
      </c>
      <c r="J20">
        <v>21.05</v>
      </c>
      <c r="K20">
        <v>43.61</v>
      </c>
      <c r="L20">
        <v>32.33</v>
      </c>
      <c r="M20">
        <v>11.28</v>
      </c>
    </row>
    <row r="21" spans="1:13" x14ac:dyDescent="0.25">
      <c r="A21" t="s">
        <v>46</v>
      </c>
      <c r="B21" t="s">
        <v>13</v>
      </c>
      <c r="C21" s="1">
        <v>42321</v>
      </c>
      <c r="D21" t="s">
        <v>24</v>
      </c>
      <c r="E21" t="s">
        <v>25</v>
      </c>
      <c r="F21">
        <v>6700</v>
      </c>
      <c r="G21">
        <v>31.63</v>
      </c>
      <c r="H21">
        <v>43.5</v>
      </c>
      <c r="I21">
        <v>18.7</v>
      </c>
      <c r="J21">
        <v>24.33</v>
      </c>
      <c r="K21">
        <v>38.92</v>
      </c>
      <c r="L21">
        <v>31.625</v>
      </c>
      <c r="M21">
        <v>7.2949999999999999</v>
      </c>
    </row>
    <row r="22" spans="1:13" x14ac:dyDescent="0.25">
      <c r="A22" t="s">
        <v>47</v>
      </c>
      <c r="B22" t="s">
        <v>13</v>
      </c>
      <c r="C22" s="1">
        <v>42321</v>
      </c>
      <c r="D22" t="s">
        <v>23</v>
      </c>
      <c r="E22" t="s">
        <v>22</v>
      </c>
      <c r="F22">
        <v>7700</v>
      </c>
      <c r="G22">
        <v>31.23</v>
      </c>
      <c r="H22">
        <v>35.200000000000003</v>
      </c>
      <c r="I22">
        <v>26.8</v>
      </c>
      <c r="J22">
        <v>27.76</v>
      </c>
      <c r="K22">
        <v>34.700000000000003</v>
      </c>
      <c r="L22">
        <v>31.23</v>
      </c>
      <c r="M22">
        <v>3.47</v>
      </c>
    </row>
    <row r="23" spans="1:13" x14ac:dyDescent="0.25">
      <c r="A23" t="s">
        <v>48</v>
      </c>
      <c r="B23" t="s">
        <v>13</v>
      </c>
      <c r="C23" s="1">
        <v>42321</v>
      </c>
      <c r="D23" t="s">
        <v>26</v>
      </c>
      <c r="E23" t="s">
        <v>27</v>
      </c>
      <c r="F23">
        <v>6300</v>
      </c>
      <c r="G23">
        <v>28.04</v>
      </c>
      <c r="H23">
        <v>39</v>
      </c>
      <c r="I23">
        <v>19</v>
      </c>
      <c r="J23">
        <v>22.85</v>
      </c>
      <c r="K23">
        <v>33.24</v>
      </c>
      <c r="L23">
        <v>28.045000000000002</v>
      </c>
      <c r="M23">
        <v>5.1950000000000003</v>
      </c>
    </row>
    <row r="24" spans="1:13" x14ac:dyDescent="0.25">
      <c r="A24" t="s">
        <v>49</v>
      </c>
      <c r="B24" t="s">
        <v>13</v>
      </c>
      <c r="C24" s="1">
        <v>42321</v>
      </c>
      <c r="D24" t="s">
        <v>28</v>
      </c>
      <c r="E24" t="s">
        <v>29</v>
      </c>
      <c r="F24">
        <v>7300</v>
      </c>
      <c r="G24">
        <v>26.88</v>
      </c>
      <c r="H24">
        <v>40.9</v>
      </c>
      <c r="I24">
        <v>14.4</v>
      </c>
      <c r="J24">
        <v>18.39</v>
      </c>
      <c r="K24">
        <v>35.36</v>
      </c>
      <c r="L24">
        <v>26.875</v>
      </c>
      <c r="M24">
        <v>8.4849999999999994</v>
      </c>
    </row>
    <row r="25" spans="1:13" x14ac:dyDescent="0.25">
      <c r="A25" t="s">
        <v>50</v>
      </c>
      <c r="B25" t="s">
        <v>13</v>
      </c>
      <c r="C25" s="1">
        <v>42321</v>
      </c>
      <c r="D25" t="s">
        <v>30</v>
      </c>
      <c r="E25" t="s">
        <v>31</v>
      </c>
      <c r="F25">
        <v>6700</v>
      </c>
      <c r="G25">
        <v>25.79</v>
      </c>
      <c r="H25">
        <v>43.3</v>
      </c>
      <c r="I25">
        <v>13</v>
      </c>
      <c r="J25">
        <v>17.260000000000002</v>
      </c>
      <c r="K25">
        <v>34.32</v>
      </c>
      <c r="L25">
        <v>25.79</v>
      </c>
      <c r="M25">
        <v>8.5299999999999994</v>
      </c>
    </row>
    <row r="26" spans="1:13" x14ac:dyDescent="0.25">
      <c r="A26" t="s">
        <v>51</v>
      </c>
      <c r="B26" t="s">
        <v>13</v>
      </c>
      <c r="C26" s="1">
        <v>42321</v>
      </c>
      <c r="D26" t="s">
        <v>29</v>
      </c>
      <c r="E26" t="s">
        <v>28</v>
      </c>
      <c r="F26">
        <v>5600</v>
      </c>
      <c r="G26">
        <v>25.63</v>
      </c>
      <c r="H26">
        <v>37.200000000000003</v>
      </c>
      <c r="I26">
        <v>12.8</v>
      </c>
      <c r="J26">
        <v>17.84</v>
      </c>
      <c r="K26">
        <v>33.43</v>
      </c>
      <c r="L26">
        <v>25.635000000000002</v>
      </c>
      <c r="M26">
        <v>7.7949999999999999</v>
      </c>
    </row>
    <row r="27" spans="1:13" x14ac:dyDescent="0.25">
      <c r="A27" t="s">
        <v>52</v>
      </c>
      <c r="B27" t="s">
        <v>13</v>
      </c>
      <c r="C27" s="1">
        <v>42321</v>
      </c>
      <c r="D27" t="s">
        <v>32</v>
      </c>
      <c r="E27" t="s">
        <v>33</v>
      </c>
      <c r="F27">
        <v>5500</v>
      </c>
      <c r="G27">
        <v>25.03</v>
      </c>
      <c r="H27">
        <v>33</v>
      </c>
      <c r="I27">
        <v>9.4</v>
      </c>
      <c r="J27">
        <v>16.84</v>
      </c>
      <c r="K27">
        <v>33.21</v>
      </c>
      <c r="L27">
        <v>25.024999999999999</v>
      </c>
      <c r="M27">
        <v>8.1850000000000005</v>
      </c>
    </row>
    <row r="28" spans="1:13" x14ac:dyDescent="0.25">
      <c r="A28" t="s">
        <v>53</v>
      </c>
      <c r="B28" t="s">
        <v>13</v>
      </c>
      <c r="C28" s="1">
        <v>42321</v>
      </c>
      <c r="D28" t="s">
        <v>25</v>
      </c>
      <c r="E28" t="s">
        <v>24</v>
      </c>
      <c r="F28">
        <v>6300</v>
      </c>
      <c r="G28">
        <v>23.78</v>
      </c>
      <c r="H28">
        <v>34.200000000000003</v>
      </c>
      <c r="I28">
        <v>17.2</v>
      </c>
      <c r="J28">
        <v>18.07</v>
      </c>
      <c r="K28">
        <v>29.48</v>
      </c>
      <c r="L28">
        <v>23.774999999999999</v>
      </c>
      <c r="M28">
        <v>5.7050000000000001</v>
      </c>
    </row>
    <row r="29" spans="1:13" x14ac:dyDescent="0.25">
      <c r="A29" t="s">
        <v>54</v>
      </c>
      <c r="B29" t="s">
        <v>13</v>
      </c>
      <c r="C29" s="1">
        <v>42321</v>
      </c>
      <c r="D29" t="s">
        <v>33</v>
      </c>
      <c r="E29" t="s">
        <v>32</v>
      </c>
      <c r="F29">
        <v>5300</v>
      </c>
      <c r="G29">
        <v>22.81</v>
      </c>
      <c r="H29">
        <v>37</v>
      </c>
      <c r="I29">
        <v>12.4</v>
      </c>
      <c r="J29">
        <v>14.01</v>
      </c>
      <c r="K29">
        <v>31.61</v>
      </c>
      <c r="L29">
        <v>22.81</v>
      </c>
      <c r="M29">
        <v>8.8000000000000007</v>
      </c>
    </row>
    <row r="30" spans="1:13" x14ac:dyDescent="0.25">
      <c r="A30" t="s">
        <v>55</v>
      </c>
      <c r="B30" t="s">
        <v>13</v>
      </c>
      <c r="C30" s="1">
        <v>42321</v>
      </c>
      <c r="D30" t="s">
        <v>21</v>
      </c>
      <c r="E30" t="s">
        <v>20</v>
      </c>
      <c r="F30">
        <v>4900</v>
      </c>
      <c r="G30">
        <v>21.84</v>
      </c>
      <c r="H30">
        <v>30</v>
      </c>
      <c r="I30">
        <v>11.2</v>
      </c>
      <c r="J30">
        <v>16.21</v>
      </c>
      <c r="K30">
        <v>27.47</v>
      </c>
      <c r="L30">
        <v>21.84</v>
      </c>
      <c r="M30">
        <v>5.63</v>
      </c>
    </row>
    <row r="31" spans="1:13" x14ac:dyDescent="0.25">
      <c r="A31" t="s">
        <v>56</v>
      </c>
      <c r="B31" t="s">
        <v>13</v>
      </c>
      <c r="C31" s="1">
        <v>42321</v>
      </c>
      <c r="D31" t="s">
        <v>34</v>
      </c>
      <c r="E31" t="s">
        <v>35</v>
      </c>
      <c r="F31">
        <v>4800</v>
      </c>
      <c r="G31">
        <v>21.33</v>
      </c>
      <c r="H31">
        <v>35.6</v>
      </c>
      <c r="I31">
        <v>10.8</v>
      </c>
      <c r="J31">
        <v>12.89</v>
      </c>
      <c r="K31">
        <v>29.78</v>
      </c>
      <c r="L31">
        <v>21.335000000000001</v>
      </c>
      <c r="M31">
        <v>8.4450000000000003</v>
      </c>
    </row>
    <row r="32" spans="1:13" x14ac:dyDescent="0.25">
      <c r="A32" t="s">
        <v>57</v>
      </c>
      <c r="B32" t="s">
        <v>13</v>
      </c>
      <c r="C32" s="1">
        <v>42321</v>
      </c>
      <c r="D32" t="s">
        <v>14</v>
      </c>
      <c r="E32" t="s">
        <v>15</v>
      </c>
      <c r="F32">
        <v>4100</v>
      </c>
      <c r="G32">
        <v>20.29</v>
      </c>
      <c r="H32">
        <v>29.4</v>
      </c>
      <c r="I32">
        <v>8.6</v>
      </c>
      <c r="J32">
        <v>13.98</v>
      </c>
      <c r="K32">
        <v>26.6</v>
      </c>
      <c r="L32">
        <v>20.29</v>
      </c>
      <c r="M32">
        <v>6.31</v>
      </c>
    </row>
    <row r="33" spans="1:13" x14ac:dyDescent="0.25">
      <c r="A33" t="s">
        <v>58</v>
      </c>
      <c r="B33" t="s">
        <v>13</v>
      </c>
      <c r="C33" s="1">
        <v>42321</v>
      </c>
      <c r="D33" t="s">
        <v>16</v>
      </c>
      <c r="E33" t="s">
        <v>17</v>
      </c>
      <c r="F33">
        <v>4600</v>
      </c>
      <c r="G33">
        <v>20.2</v>
      </c>
      <c r="H33">
        <v>36.4</v>
      </c>
      <c r="I33">
        <v>8.1999999999999993</v>
      </c>
      <c r="J33">
        <v>12.28</v>
      </c>
      <c r="K33">
        <v>28.12</v>
      </c>
      <c r="L33">
        <v>20.2</v>
      </c>
      <c r="M33">
        <v>7.92</v>
      </c>
    </row>
    <row r="34" spans="1:13" x14ac:dyDescent="0.25">
      <c r="A34" t="s">
        <v>59</v>
      </c>
      <c r="B34" t="s">
        <v>13</v>
      </c>
      <c r="C34" s="1">
        <v>42321</v>
      </c>
      <c r="D34" t="s">
        <v>21</v>
      </c>
      <c r="E34" t="s">
        <v>20</v>
      </c>
      <c r="F34">
        <v>4500</v>
      </c>
      <c r="G34">
        <v>18.71</v>
      </c>
      <c r="H34">
        <v>31.1</v>
      </c>
      <c r="I34">
        <v>-1</v>
      </c>
      <c r="J34">
        <v>9.9</v>
      </c>
      <c r="K34">
        <v>27.52</v>
      </c>
      <c r="L34">
        <v>18.71</v>
      </c>
      <c r="M34">
        <v>8.81</v>
      </c>
    </row>
    <row r="35" spans="1:13" x14ac:dyDescent="0.25">
      <c r="A35" t="s">
        <v>60</v>
      </c>
      <c r="B35" t="s">
        <v>13</v>
      </c>
      <c r="C35" s="1">
        <v>42321</v>
      </c>
      <c r="D35" t="s">
        <v>22</v>
      </c>
      <c r="E35" t="s">
        <v>23</v>
      </c>
      <c r="F35">
        <v>4100</v>
      </c>
      <c r="G35">
        <v>18.579999999999998</v>
      </c>
      <c r="H35">
        <v>30.8</v>
      </c>
      <c r="I35">
        <v>12.8</v>
      </c>
      <c r="J35">
        <v>13.1</v>
      </c>
      <c r="K35">
        <v>24.05</v>
      </c>
      <c r="L35">
        <v>18.574999999999999</v>
      </c>
      <c r="M35">
        <v>5.4749999999999996</v>
      </c>
    </row>
    <row r="36" spans="1:13" x14ac:dyDescent="0.25">
      <c r="A36" t="s">
        <v>61</v>
      </c>
      <c r="B36" t="s">
        <v>13</v>
      </c>
      <c r="C36" s="1">
        <v>42321</v>
      </c>
      <c r="D36" t="s">
        <v>25</v>
      </c>
      <c r="E36" t="s">
        <v>24</v>
      </c>
      <c r="F36">
        <v>4300</v>
      </c>
      <c r="G36">
        <v>18.190000000000001</v>
      </c>
      <c r="H36">
        <v>27.6</v>
      </c>
      <c r="I36">
        <v>9.1</v>
      </c>
      <c r="J36">
        <v>11.85</v>
      </c>
      <c r="K36">
        <v>24.52</v>
      </c>
      <c r="L36">
        <v>18.184999999999999</v>
      </c>
      <c r="M36">
        <v>6.335</v>
      </c>
    </row>
    <row r="37" spans="1:13" x14ac:dyDescent="0.25">
      <c r="A37" t="s">
        <v>62</v>
      </c>
      <c r="B37" t="s">
        <v>13</v>
      </c>
      <c r="C37" s="1">
        <v>42321</v>
      </c>
      <c r="D37" t="s">
        <v>34</v>
      </c>
      <c r="E37" t="s">
        <v>35</v>
      </c>
      <c r="F37">
        <v>4400</v>
      </c>
      <c r="G37">
        <v>18.16</v>
      </c>
      <c r="H37">
        <v>30.7</v>
      </c>
      <c r="I37">
        <v>4.9000000000000004</v>
      </c>
      <c r="J37">
        <v>11.05</v>
      </c>
      <c r="K37">
        <v>25.26</v>
      </c>
      <c r="L37">
        <v>18.155000000000001</v>
      </c>
      <c r="M37">
        <v>7.1050000000000004</v>
      </c>
    </row>
    <row r="38" spans="1:13" x14ac:dyDescent="0.25">
      <c r="A38" t="s">
        <v>63</v>
      </c>
      <c r="B38" t="s">
        <v>13</v>
      </c>
      <c r="C38" s="1">
        <v>42321</v>
      </c>
      <c r="D38" t="s">
        <v>14</v>
      </c>
      <c r="E38" t="s">
        <v>15</v>
      </c>
      <c r="F38">
        <v>4600</v>
      </c>
      <c r="G38">
        <v>17.38</v>
      </c>
      <c r="H38">
        <v>35.299999999999997</v>
      </c>
      <c r="I38">
        <v>4.4000000000000004</v>
      </c>
      <c r="J38">
        <v>7.54</v>
      </c>
      <c r="K38">
        <v>27.22</v>
      </c>
      <c r="L38">
        <v>17.38</v>
      </c>
      <c r="M38">
        <v>9.84</v>
      </c>
    </row>
    <row r="39" spans="1:13" x14ac:dyDescent="0.25">
      <c r="A39" t="s">
        <v>64</v>
      </c>
      <c r="B39" t="s">
        <v>13</v>
      </c>
      <c r="C39" s="1">
        <v>42321</v>
      </c>
      <c r="D39" t="s">
        <v>31</v>
      </c>
      <c r="E39" t="s">
        <v>30</v>
      </c>
      <c r="F39">
        <v>4400</v>
      </c>
      <c r="G39">
        <v>17.07</v>
      </c>
      <c r="H39">
        <v>27.7</v>
      </c>
      <c r="I39">
        <v>5</v>
      </c>
      <c r="J39">
        <v>9.15</v>
      </c>
      <c r="K39">
        <v>24.99</v>
      </c>
      <c r="L39">
        <v>17.07</v>
      </c>
      <c r="M39">
        <v>7.92</v>
      </c>
    </row>
    <row r="40" spans="1:13" x14ac:dyDescent="0.25">
      <c r="A40" t="s">
        <v>65</v>
      </c>
      <c r="B40" t="s">
        <v>13</v>
      </c>
      <c r="C40" s="1">
        <v>42321</v>
      </c>
      <c r="D40" t="s">
        <v>29</v>
      </c>
      <c r="E40" t="s">
        <v>28</v>
      </c>
      <c r="F40">
        <v>4400</v>
      </c>
      <c r="G40">
        <v>16.940000000000001</v>
      </c>
      <c r="H40">
        <v>28.1</v>
      </c>
      <c r="I40">
        <v>4.5999999999999996</v>
      </c>
      <c r="J40">
        <v>9.25</v>
      </c>
      <c r="K40">
        <v>24.64</v>
      </c>
      <c r="L40">
        <v>16.945</v>
      </c>
      <c r="M40">
        <v>7.6950000000000003</v>
      </c>
    </row>
    <row r="41" spans="1:13" x14ac:dyDescent="0.25">
      <c r="A41" t="s">
        <v>66</v>
      </c>
      <c r="B41" t="s">
        <v>13</v>
      </c>
      <c r="C41" s="1">
        <v>42321</v>
      </c>
      <c r="D41" t="s">
        <v>19</v>
      </c>
      <c r="E41" t="s">
        <v>18</v>
      </c>
      <c r="F41">
        <v>4700</v>
      </c>
      <c r="G41">
        <v>16.36</v>
      </c>
      <c r="H41">
        <v>27.9</v>
      </c>
      <c r="I41">
        <v>6.3</v>
      </c>
      <c r="J41">
        <v>9.4499999999999993</v>
      </c>
      <c r="K41">
        <v>23.26</v>
      </c>
      <c r="L41">
        <v>16.355</v>
      </c>
      <c r="M41">
        <v>6.9050000000000002</v>
      </c>
    </row>
    <row r="42" spans="1:13" x14ac:dyDescent="0.25">
      <c r="A42" t="s">
        <v>67</v>
      </c>
      <c r="B42" t="s">
        <v>13</v>
      </c>
      <c r="C42" s="1">
        <v>42321</v>
      </c>
      <c r="D42" t="s">
        <v>35</v>
      </c>
      <c r="E42" t="s">
        <v>34</v>
      </c>
      <c r="F42">
        <v>4200</v>
      </c>
      <c r="G42">
        <v>15.64</v>
      </c>
      <c r="H42">
        <v>21.9</v>
      </c>
      <c r="I42">
        <v>6.4</v>
      </c>
      <c r="J42">
        <v>11.17</v>
      </c>
      <c r="K42">
        <v>20.11</v>
      </c>
      <c r="L42">
        <v>15.64</v>
      </c>
      <c r="M42">
        <v>4.47</v>
      </c>
    </row>
    <row r="43" spans="1:13" x14ac:dyDescent="0.25">
      <c r="A43" t="s">
        <v>68</v>
      </c>
      <c r="B43" t="s">
        <v>13</v>
      </c>
      <c r="C43" s="1">
        <v>42321</v>
      </c>
      <c r="D43" t="s">
        <v>19</v>
      </c>
      <c r="E43" t="s">
        <v>18</v>
      </c>
      <c r="F43">
        <v>3500</v>
      </c>
      <c r="G43">
        <v>15.63</v>
      </c>
      <c r="H43">
        <v>40.4</v>
      </c>
      <c r="I43">
        <v>5.4</v>
      </c>
      <c r="J43">
        <v>3.77</v>
      </c>
      <c r="K43">
        <v>27.49</v>
      </c>
      <c r="L43">
        <v>15.63</v>
      </c>
      <c r="M43">
        <v>11.86</v>
      </c>
    </row>
    <row r="44" spans="1:13" x14ac:dyDescent="0.25">
      <c r="A44" t="s">
        <v>69</v>
      </c>
      <c r="B44" t="s">
        <v>13</v>
      </c>
      <c r="C44" s="1">
        <v>42321</v>
      </c>
      <c r="D44" t="s">
        <v>26</v>
      </c>
      <c r="E44" t="s">
        <v>27</v>
      </c>
      <c r="F44">
        <v>4000</v>
      </c>
      <c r="G44">
        <v>15.4</v>
      </c>
      <c r="H44">
        <v>28</v>
      </c>
      <c r="I44">
        <v>9.1999999999999993</v>
      </c>
      <c r="J44">
        <v>10.34</v>
      </c>
      <c r="K44">
        <v>20.46</v>
      </c>
      <c r="L44">
        <v>15.4</v>
      </c>
      <c r="M44">
        <v>5.0599999999999996</v>
      </c>
    </row>
    <row r="45" spans="1:13" x14ac:dyDescent="0.25">
      <c r="A45" t="s">
        <v>70</v>
      </c>
      <c r="B45" t="s">
        <v>13</v>
      </c>
      <c r="C45" s="1">
        <v>42321</v>
      </c>
      <c r="D45" t="s">
        <v>18</v>
      </c>
      <c r="E45" t="s">
        <v>19</v>
      </c>
      <c r="F45">
        <v>3900</v>
      </c>
      <c r="G45">
        <v>14.46</v>
      </c>
      <c r="H45">
        <v>19.899999999999999</v>
      </c>
      <c r="I45">
        <v>9.6</v>
      </c>
      <c r="J45">
        <v>11.08</v>
      </c>
      <c r="K45">
        <v>17.829999999999998</v>
      </c>
      <c r="L45">
        <v>14.455</v>
      </c>
      <c r="M45">
        <v>3.375</v>
      </c>
    </row>
    <row r="46" spans="1:13" x14ac:dyDescent="0.25">
      <c r="A46" t="s">
        <v>71</v>
      </c>
      <c r="B46" t="s">
        <v>13</v>
      </c>
      <c r="C46" s="1">
        <v>42321</v>
      </c>
      <c r="D46" t="s">
        <v>20</v>
      </c>
      <c r="E46" t="s">
        <v>21</v>
      </c>
      <c r="F46">
        <v>4100</v>
      </c>
      <c r="G46">
        <v>14.34</v>
      </c>
      <c r="H46">
        <v>20.2</v>
      </c>
      <c r="I46">
        <v>4.2</v>
      </c>
      <c r="J46">
        <v>8.84</v>
      </c>
      <c r="K46">
        <v>19.829999999999998</v>
      </c>
      <c r="L46">
        <v>14.335000000000001</v>
      </c>
      <c r="M46">
        <v>5.4950000000000001</v>
      </c>
    </row>
    <row r="47" spans="1:13" x14ac:dyDescent="0.25">
      <c r="A47" t="s">
        <v>72</v>
      </c>
      <c r="B47" t="s">
        <v>13</v>
      </c>
      <c r="C47" s="1">
        <v>42321</v>
      </c>
      <c r="D47" t="s">
        <v>28</v>
      </c>
      <c r="E47" t="s">
        <v>29</v>
      </c>
      <c r="F47">
        <v>3700</v>
      </c>
      <c r="G47">
        <v>14.11</v>
      </c>
      <c r="H47">
        <v>28.7</v>
      </c>
      <c r="I47">
        <v>2</v>
      </c>
      <c r="J47">
        <v>6.41</v>
      </c>
      <c r="K47">
        <v>21.82</v>
      </c>
      <c r="L47">
        <v>14.115</v>
      </c>
      <c r="M47">
        <v>7.7050000000000001</v>
      </c>
    </row>
    <row r="48" spans="1:13" x14ac:dyDescent="0.25">
      <c r="A48" t="s">
        <v>73</v>
      </c>
      <c r="B48" t="s">
        <v>13</v>
      </c>
      <c r="C48" s="1">
        <v>42321</v>
      </c>
      <c r="D48" t="s">
        <v>17</v>
      </c>
      <c r="E48" t="s">
        <v>16</v>
      </c>
      <c r="F48">
        <v>3600</v>
      </c>
      <c r="G48">
        <v>13.56</v>
      </c>
      <c r="H48">
        <v>22</v>
      </c>
      <c r="I48">
        <v>1</v>
      </c>
      <c r="J48">
        <v>6.96</v>
      </c>
      <c r="K48">
        <v>20.149999999999999</v>
      </c>
      <c r="L48">
        <v>13.555</v>
      </c>
      <c r="M48">
        <v>6.5949999999999998</v>
      </c>
    </row>
    <row r="49" spans="1:13" x14ac:dyDescent="0.25">
      <c r="A49" t="s">
        <v>74</v>
      </c>
      <c r="B49" t="s">
        <v>13</v>
      </c>
      <c r="C49" s="1">
        <v>42321</v>
      </c>
      <c r="D49" t="s">
        <v>30</v>
      </c>
      <c r="E49" t="s">
        <v>31</v>
      </c>
      <c r="F49">
        <v>3500</v>
      </c>
      <c r="G49">
        <v>12.15</v>
      </c>
      <c r="H49">
        <v>20.8</v>
      </c>
      <c r="I49">
        <v>4.4000000000000004</v>
      </c>
      <c r="J49">
        <v>7.13</v>
      </c>
      <c r="K49">
        <v>17.170000000000002</v>
      </c>
      <c r="L49">
        <v>12.15</v>
      </c>
      <c r="M49">
        <v>5.0199999999999996</v>
      </c>
    </row>
    <row r="50" spans="1:13" x14ac:dyDescent="0.25">
      <c r="A50" t="s">
        <v>75</v>
      </c>
      <c r="B50" t="s">
        <v>13</v>
      </c>
      <c r="C50" s="1">
        <v>42321</v>
      </c>
      <c r="D50" t="s">
        <v>33</v>
      </c>
      <c r="E50" t="s">
        <v>32</v>
      </c>
      <c r="F50">
        <v>3600</v>
      </c>
      <c r="G50">
        <v>10.220000000000001</v>
      </c>
      <c r="H50">
        <v>15.6</v>
      </c>
      <c r="I50">
        <v>1.2</v>
      </c>
      <c r="J50">
        <v>5.1100000000000003</v>
      </c>
      <c r="K50">
        <v>15.32</v>
      </c>
      <c r="L50">
        <v>10.215</v>
      </c>
      <c r="M50">
        <v>5.1050000000000004</v>
      </c>
    </row>
    <row r="51" spans="1:13" x14ac:dyDescent="0.25">
      <c r="A51" t="s">
        <v>76</v>
      </c>
      <c r="B51" t="s">
        <v>13</v>
      </c>
      <c r="C51" s="1">
        <v>42321</v>
      </c>
      <c r="D51" t="s">
        <v>27</v>
      </c>
      <c r="E51" t="s">
        <v>26</v>
      </c>
      <c r="F51">
        <v>3500</v>
      </c>
      <c r="G51">
        <v>10.08</v>
      </c>
      <c r="H51">
        <v>16.5</v>
      </c>
      <c r="I51">
        <v>4.4000000000000004</v>
      </c>
      <c r="J51">
        <v>5.96</v>
      </c>
      <c r="K51">
        <v>14.19</v>
      </c>
      <c r="L51">
        <v>10.074999999999999</v>
      </c>
      <c r="M51">
        <v>4.1150000000000002</v>
      </c>
    </row>
    <row r="52" spans="1:13" x14ac:dyDescent="0.25">
      <c r="A52" t="s">
        <v>77</v>
      </c>
      <c r="B52" t="s">
        <v>13</v>
      </c>
      <c r="C52" s="1">
        <v>42321</v>
      </c>
      <c r="D52" t="s">
        <v>27</v>
      </c>
      <c r="E52" t="s">
        <v>26</v>
      </c>
      <c r="F52">
        <v>3500</v>
      </c>
      <c r="G52">
        <v>9.5299999999999994</v>
      </c>
      <c r="H52">
        <v>16.3</v>
      </c>
      <c r="I52">
        <v>3.5</v>
      </c>
      <c r="J52">
        <v>4.28</v>
      </c>
      <c r="K52">
        <v>14.78</v>
      </c>
      <c r="L52">
        <v>9.5299999999999994</v>
      </c>
      <c r="M52">
        <v>5.25</v>
      </c>
    </row>
    <row r="53" spans="1:13" x14ac:dyDescent="0.25">
      <c r="A53" t="s">
        <v>78</v>
      </c>
      <c r="B53" t="s">
        <v>13</v>
      </c>
      <c r="C53" s="1">
        <v>42321</v>
      </c>
      <c r="D53" t="s">
        <v>15</v>
      </c>
      <c r="E53" t="s">
        <v>14</v>
      </c>
      <c r="F53">
        <v>3500</v>
      </c>
      <c r="G53">
        <v>8.36</v>
      </c>
      <c r="H53">
        <v>28.4</v>
      </c>
      <c r="I53">
        <v>-1</v>
      </c>
      <c r="J53">
        <v>-0.17</v>
      </c>
      <c r="K53">
        <v>16.899999999999999</v>
      </c>
      <c r="L53">
        <v>8.3650000000000002</v>
      </c>
      <c r="M53">
        <v>8.5350000000000001</v>
      </c>
    </row>
    <row r="54" spans="1:13" x14ac:dyDescent="0.25">
      <c r="A54" t="s">
        <v>79</v>
      </c>
      <c r="B54" t="s">
        <v>13</v>
      </c>
      <c r="C54" s="1">
        <v>42321</v>
      </c>
      <c r="D54" t="s">
        <v>27</v>
      </c>
      <c r="E54" t="s">
        <v>26</v>
      </c>
      <c r="F54">
        <v>3900</v>
      </c>
      <c r="G54">
        <v>7.93</v>
      </c>
      <c r="H54">
        <v>10.6</v>
      </c>
      <c r="I54">
        <v>3.2</v>
      </c>
      <c r="J54">
        <v>4.58</v>
      </c>
      <c r="K54">
        <v>11.29</v>
      </c>
      <c r="L54">
        <v>7.9349999999999996</v>
      </c>
      <c r="M54">
        <v>3.355</v>
      </c>
    </row>
    <row r="55" spans="1:13" x14ac:dyDescent="0.25">
      <c r="A55" t="s">
        <v>80</v>
      </c>
      <c r="B55" t="s">
        <v>13</v>
      </c>
      <c r="C55" s="1">
        <v>42321</v>
      </c>
      <c r="D55" t="s">
        <v>19</v>
      </c>
      <c r="E55" t="s">
        <v>18</v>
      </c>
      <c r="F55">
        <v>4000</v>
      </c>
      <c r="G55">
        <v>6.7</v>
      </c>
      <c r="H55">
        <v>11.5</v>
      </c>
      <c r="I55">
        <v>1.7</v>
      </c>
      <c r="J55">
        <v>2.86</v>
      </c>
      <c r="K55">
        <v>10.54</v>
      </c>
      <c r="L55">
        <v>6.7</v>
      </c>
      <c r="M55">
        <v>3.84</v>
      </c>
    </row>
    <row r="56" spans="1:13" x14ac:dyDescent="0.25">
      <c r="A56" t="s">
        <v>81</v>
      </c>
      <c r="B56" t="s">
        <v>13</v>
      </c>
      <c r="C56" s="1">
        <v>42321</v>
      </c>
      <c r="D56" t="s">
        <v>35</v>
      </c>
      <c r="E56" t="s">
        <v>34</v>
      </c>
      <c r="F56">
        <v>3500</v>
      </c>
      <c r="G56">
        <v>5.7</v>
      </c>
      <c r="H56">
        <v>5.7</v>
      </c>
      <c r="I56">
        <v>5.7</v>
      </c>
      <c r="J56">
        <v>5.7</v>
      </c>
      <c r="K56">
        <v>5.7</v>
      </c>
      <c r="L56">
        <v>5.7</v>
      </c>
      <c r="M56">
        <v>0</v>
      </c>
    </row>
    <row r="57" spans="1:13" x14ac:dyDescent="0.25">
      <c r="A57" t="s">
        <v>82</v>
      </c>
      <c r="B57" t="s">
        <v>13</v>
      </c>
      <c r="C57" s="1">
        <v>42321</v>
      </c>
      <c r="D57" t="s">
        <v>35</v>
      </c>
      <c r="E57" t="s">
        <v>34</v>
      </c>
      <c r="F57">
        <v>3500</v>
      </c>
      <c r="G57">
        <v>5.66</v>
      </c>
      <c r="H57">
        <v>12</v>
      </c>
      <c r="I57">
        <v>-2</v>
      </c>
      <c r="J57">
        <v>1.07</v>
      </c>
      <c r="K57">
        <v>10.24</v>
      </c>
      <c r="L57">
        <v>5.6550000000000002</v>
      </c>
      <c r="M57">
        <v>4.585</v>
      </c>
    </row>
    <row r="58" spans="1:13" x14ac:dyDescent="0.25">
      <c r="A58" t="s">
        <v>83</v>
      </c>
      <c r="B58" t="s">
        <v>13</v>
      </c>
      <c r="C58" s="1">
        <v>42321</v>
      </c>
      <c r="D58" t="s">
        <v>32</v>
      </c>
      <c r="E58" t="s">
        <v>33</v>
      </c>
      <c r="F58">
        <v>3500</v>
      </c>
      <c r="G58">
        <v>3.67</v>
      </c>
      <c r="H58">
        <v>7.6</v>
      </c>
      <c r="I58">
        <v>1.2</v>
      </c>
      <c r="J58">
        <v>0.86</v>
      </c>
      <c r="K58">
        <v>6.48</v>
      </c>
      <c r="L58">
        <v>3.67</v>
      </c>
      <c r="M58">
        <v>2.81</v>
      </c>
    </row>
    <row r="59" spans="1:13" x14ac:dyDescent="0.25">
      <c r="A59" t="s">
        <v>84</v>
      </c>
      <c r="B59" t="s">
        <v>13</v>
      </c>
      <c r="C59" s="1">
        <v>42321</v>
      </c>
      <c r="D59" t="s">
        <v>26</v>
      </c>
      <c r="E59" t="s">
        <v>27</v>
      </c>
      <c r="F59">
        <v>3500</v>
      </c>
      <c r="G59">
        <v>3.5</v>
      </c>
      <c r="H59">
        <v>5</v>
      </c>
      <c r="I59">
        <v>2</v>
      </c>
      <c r="J59">
        <v>2</v>
      </c>
      <c r="K59">
        <v>5</v>
      </c>
      <c r="L59">
        <v>3.5</v>
      </c>
      <c r="M59">
        <v>1.5</v>
      </c>
    </row>
    <row r="60" spans="1:13" x14ac:dyDescent="0.25">
      <c r="A60" t="s">
        <v>85</v>
      </c>
      <c r="B60" t="s">
        <v>13</v>
      </c>
      <c r="C60" s="1">
        <v>42321</v>
      </c>
      <c r="D60" t="s">
        <v>33</v>
      </c>
      <c r="E60" t="s">
        <v>32</v>
      </c>
      <c r="F60">
        <v>3500</v>
      </c>
      <c r="G60">
        <v>3.4</v>
      </c>
      <c r="H60">
        <v>3.4</v>
      </c>
      <c r="I60">
        <v>3.4</v>
      </c>
      <c r="J60">
        <v>3.4</v>
      </c>
      <c r="K60">
        <v>3.4</v>
      </c>
      <c r="L60">
        <v>3.4</v>
      </c>
      <c r="M60">
        <v>0</v>
      </c>
    </row>
    <row r="61" spans="1:13" x14ac:dyDescent="0.25">
      <c r="A61" t="s">
        <v>86</v>
      </c>
      <c r="B61" t="s">
        <v>13</v>
      </c>
      <c r="C61" s="1">
        <v>42321</v>
      </c>
      <c r="D61" t="s">
        <v>23</v>
      </c>
      <c r="E61" t="s">
        <v>22</v>
      </c>
      <c r="F61">
        <v>3500</v>
      </c>
      <c r="G61">
        <v>3.2</v>
      </c>
      <c r="H61">
        <v>3.2</v>
      </c>
      <c r="I61">
        <v>3.2</v>
      </c>
      <c r="J61">
        <v>3.2</v>
      </c>
      <c r="K61">
        <v>3.2</v>
      </c>
      <c r="L61">
        <v>3.2</v>
      </c>
      <c r="M61">
        <v>0</v>
      </c>
    </row>
    <row r="62" spans="1:13" x14ac:dyDescent="0.25">
      <c r="A62" t="s">
        <v>87</v>
      </c>
      <c r="B62" t="s">
        <v>13</v>
      </c>
      <c r="C62" s="1">
        <v>42321</v>
      </c>
      <c r="D62" t="s">
        <v>18</v>
      </c>
      <c r="E62" t="s">
        <v>19</v>
      </c>
      <c r="F62">
        <v>3500</v>
      </c>
      <c r="G62">
        <v>2.2000000000000002</v>
      </c>
      <c r="H62">
        <v>2.2000000000000002</v>
      </c>
      <c r="I62">
        <v>2.2000000000000002</v>
      </c>
      <c r="J62">
        <v>2.2000000000000002</v>
      </c>
      <c r="K62">
        <v>2.2000000000000002</v>
      </c>
      <c r="L62">
        <v>2.2000000000000002</v>
      </c>
      <c r="M62">
        <v>0</v>
      </c>
    </row>
    <row r="63" spans="1:13" x14ac:dyDescent="0.25">
      <c r="A63" t="s">
        <v>88</v>
      </c>
      <c r="B63" t="s">
        <v>13</v>
      </c>
      <c r="C63" s="1">
        <v>42321</v>
      </c>
      <c r="D63" t="s">
        <v>21</v>
      </c>
      <c r="E63" t="s">
        <v>20</v>
      </c>
      <c r="F63">
        <v>3500</v>
      </c>
      <c r="G63">
        <v>-2</v>
      </c>
      <c r="H63">
        <v>-2</v>
      </c>
      <c r="I63">
        <v>-2</v>
      </c>
      <c r="J63">
        <v>-2</v>
      </c>
      <c r="K63">
        <v>-2</v>
      </c>
      <c r="L63">
        <v>-2</v>
      </c>
      <c r="M63">
        <v>0</v>
      </c>
    </row>
    <row r="64" spans="1:13" x14ac:dyDescent="0.25">
      <c r="A64" t="s">
        <v>89</v>
      </c>
      <c r="B64" t="s">
        <v>36</v>
      </c>
      <c r="C64" s="1">
        <v>42321</v>
      </c>
      <c r="D64" t="s">
        <v>27</v>
      </c>
      <c r="E64" t="s">
        <v>26</v>
      </c>
      <c r="F64">
        <v>10700</v>
      </c>
      <c r="G64">
        <v>43.37</v>
      </c>
      <c r="H64">
        <v>72.5</v>
      </c>
      <c r="I64">
        <v>29.2</v>
      </c>
      <c r="J64">
        <v>29.69</v>
      </c>
      <c r="K64">
        <v>57.06</v>
      </c>
      <c r="L64">
        <v>43.375</v>
      </c>
      <c r="M64">
        <v>13.685</v>
      </c>
    </row>
    <row r="65" spans="1:13" x14ac:dyDescent="0.25">
      <c r="A65" t="s">
        <v>90</v>
      </c>
      <c r="B65" t="s">
        <v>36</v>
      </c>
      <c r="C65" s="1">
        <v>42321</v>
      </c>
      <c r="D65" t="s">
        <v>18</v>
      </c>
      <c r="E65" t="s">
        <v>19</v>
      </c>
      <c r="F65">
        <v>8500</v>
      </c>
      <c r="G65">
        <v>39.03</v>
      </c>
      <c r="H65">
        <v>45.4</v>
      </c>
      <c r="I65">
        <v>31.1</v>
      </c>
      <c r="J65">
        <v>34.79</v>
      </c>
      <c r="K65">
        <v>43.27</v>
      </c>
      <c r="L65">
        <v>39.03</v>
      </c>
      <c r="M65">
        <v>4.24</v>
      </c>
    </row>
    <row r="66" spans="1:13" x14ac:dyDescent="0.25">
      <c r="A66" t="s">
        <v>91</v>
      </c>
      <c r="B66" t="s">
        <v>36</v>
      </c>
      <c r="C66" s="1">
        <v>42321</v>
      </c>
      <c r="D66" t="s">
        <v>35</v>
      </c>
      <c r="E66" t="s">
        <v>34</v>
      </c>
      <c r="F66">
        <v>8000</v>
      </c>
      <c r="G66">
        <v>36.53</v>
      </c>
      <c r="H66">
        <v>51.8</v>
      </c>
      <c r="I66">
        <v>25.6</v>
      </c>
      <c r="J66">
        <v>27.19</v>
      </c>
      <c r="K66">
        <v>45.86</v>
      </c>
      <c r="L66">
        <v>36.524999999999999</v>
      </c>
      <c r="M66">
        <v>9.3350000000000009</v>
      </c>
    </row>
    <row r="67" spans="1:13" x14ac:dyDescent="0.25">
      <c r="A67" t="s">
        <v>92</v>
      </c>
      <c r="B67" t="s">
        <v>36</v>
      </c>
      <c r="C67" s="1">
        <v>42321</v>
      </c>
      <c r="D67" t="s">
        <v>23</v>
      </c>
      <c r="E67" t="s">
        <v>22</v>
      </c>
      <c r="F67">
        <v>7800</v>
      </c>
      <c r="G67">
        <v>36.44</v>
      </c>
      <c r="H67">
        <v>61.4</v>
      </c>
      <c r="I67">
        <v>8.6</v>
      </c>
      <c r="J67">
        <v>22.63</v>
      </c>
      <c r="K67">
        <v>50.24</v>
      </c>
      <c r="L67">
        <v>36.435000000000002</v>
      </c>
      <c r="M67">
        <v>13.805</v>
      </c>
    </row>
    <row r="68" spans="1:13" x14ac:dyDescent="0.25">
      <c r="A68" t="s">
        <v>93</v>
      </c>
      <c r="B68" t="s">
        <v>36</v>
      </c>
      <c r="C68" s="1">
        <v>42321</v>
      </c>
      <c r="D68" t="s">
        <v>31</v>
      </c>
      <c r="E68" t="s">
        <v>30</v>
      </c>
      <c r="F68">
        <v>8000</v>
      </c>
      <c r="G68">
        <v>32.86</v>
      </c>
      <c r="H68">
        <v>45.8</v>
      </c>
      <c r="I68">
        <v>18.399999999999999</v>
      </c>
      <c r="J68">
        <v>24.53</v>
      </c>
      <c r="K68">
        <v>41.19</v>
      </c>
      <c r="L68">
        <v>32.86</v>
      </c>
      <c r="M68">
        <v>8.33</v>
      </c>
    </row>
    <row r="69" spans="1:13" x14ac:dyDescent="0.25">
      <c r="A69" t="s">
        <v>94</v>
      </c>
      <c r="B69" t="s">
        <v>36</v>
      </c>
      <c r="C69" s="1">
        <v>42321</v>
      </c>
      <c r="D69" t="s">
        <v>32</v>
      </c>
      <c r="E69" t="s">
        <v>33</v>
      </c>
      <c r="F69">
        <v>6700</v>
      </c>
      <c r="G69">
        <v>31</v>
      </c>
      <c r="H69">
        <v>43.7</v>
      </c>
      <c r="I69">
        <v>21.2</v>
      </c>
      <c r="J69">
        <v>24.32</v>
      </c>
      <c r="K69">
        <v>37.68</v>
      </c>
      <c r="L69">
        <v>31</v>
      </c>
      <c r="M69">
        <v>6.68</v>
      </c>
    </row>
    <row r="70" spans="1:13" x14ac:dyDescent="0.25">
      <c r="A70" t="s">
        <v>95</v>
      </c>
      <c r="B70" t="s">
        <v>36</v>
      </c>
      <c r="C70" s="1">
        <v>42321</v>
      </c>
      <c r="D70" t="s">
        <v>24</v>
      </c>
      <c r="E70" t="s">
        <v>25</v>
      </c>
      <c r="F70">
        <v>7400</v>
      </c>
      <c r="G70">
        <v>29.85</v>
      </c>
      <c r="H70">
        <v>46.4</v>
      </c>
      <c r="I70">
        <v>4.8</v>
      </c>
      <c r="J70">
        <v>16.84</v>
      </c>
      <c r="K70">
        <v>42.86</v>
      </c>
      <c r="L70">
        <v>29.85</v>
      </c>
      <c r="M70">
        <v>13.01</v>
      </c>
    </row>
    <row r="71" spans="1:13" x14ac:dyDescent="0.25">
      <c r="A71" t="s">
        <v>96</v>
      </c>
      <c r="B71" t="s">
        <v>36</v>
      </c>
      <c r="C71" s="1">
        <v>42321</v>
      </c>
      <c r="D71" t="s">
        <v>17</v>
      </c>
      <c r="E71" t="s">
        <v>16</v>
      </c>
      <c r="F71">
        <v>7000</v>
      </c>
      <c r="G71">
        <v>29.79</v>
      </c>
      <c r="H71">
        <v>43.5</v>
      </c>
      <c r="I71">
        <v>14.9</v>
      </c>
      <c r="J71">
        <v>21</v>
      </c>
      <c r="K71">
        <v>38.57</v>
      </c>
      <c r="L71">
        <v>29.785</v>
      </c>
      <c r="M71">
        <v>8.7850000000000001</v>
      </c>
    </row>
    <row r="72" spans="1:13" x14ac:dyDescent="0.25">
      <c r="A72" t="s">
        <v>97</v>
      </c>
      <c r="B72" t="s">
        <v>36</v>
      </c>
      <c r="C72" s="1">
        <v>42321</v>
      </c>
      <c r="D72" t="s">
        <v>25</v>
      </c>
      <c r="E72" t="s">
        <v>24</v>
      </c>
      <c r="F72">
        <v>6900</v>
      </c>
      <c r="G72">
        <v>29.25</v>
      </c>
      <c r="H72">
        <v>41.4</v>
      </c>
      <c r="I72">
        <v>17.5</v>
      </c>
      <c r="J72">
        <v>21.19</v>
      </c>
      <c r="K72">
        <v>37.31</v>
      </c>
      <c r="L72">
        <v>29.25</v>
      </c>
      <c r="M72">
        <v>8.06</v>
      </c>
    </row>
    <row r="73" spans="1:13" x14ac:dyDescent="0.25">
      <c r="A73" t="s">
        <v>98</v>
      </c>
      <c r="B73" t="s">
        <v>36</v>
      </c>
      <c r="C73" s="1">
        <v>42321</v>
      </c>
      <c r="D73" t="s">
        <v>27</v>
      </c>
      <c r="E73" t="s">
        <v>26</v>
      </c>
      <c r="F73">
        <v>6200</v>
      </c>
      <c r="G73">
        <v>28.74</v>
      </c>
      <c r="H73">
        <v>39.200000000000003</v>
      </c>
      <c r="I73">
        <v>16.7</v>
      </c>
      <c r="J73">
        <v>22.45</v>
      </c>
      <c r="K73">
        <v>35.020000000000003</v>
      </c>
      <c r="L73">
        <v>28.734999999999999</v>
      </c>
      <c r="M73">
        <v>6.2850000000000001</v>
      </c>
    </row>
    <row r="74" spans="1:13" x14ac:dyDescent="0.25">
      <c r="A74" t="s">
        <v>99</v>
      </c>
      <c r="B74" t="s">
        <v>36</v>
      </c>
      <c r="C74" s="1">
        <v>42321</v>
      </c>
      <c r="D74" t="s">
        <v>19</v>
      </c>
      <c r="E74" t="s">
        <v>18</v>
      </c>
      <c r="F74">
        <v>5500</v>
      </c>
      <c r="G74">
        <v>27.44</v>
      </c>
      <c r="H74">
        <v>39.1</v>
      </c>
      <c r="I74">
        <v>14.1</v>
      </c>
      <c r="J74">
        <v>20.13</v>
      </c>
      <c r="K74">
        <v>34.75</v>
      </c>
      <c r="L74">
        <v>27.44</v>
      </c>
      <c r="M74">
        <v>7.31</v>
      </c>
    </row>
    <row r="75" spans="1:13" x14ac:dyDescent="0.25">
      <c r="A75" t="s">
        <v>100</v>
      </c>
      <c r="B75" t="s">
        <v>36</v>
      </c>
      <c r="C75" s="1">
        <v>42321</v>
      </c>
      <c r="D75" t="s">
        <v>28</v>
      </c>
      <c r="E75" t="s">
        <v>29</v>
      </c>
      <c r="F75">
        <v>7000</v>
      </c>
      <c r="G75">
        <v>26.79</v>
      </c>
      <c r="H75">
        <v>48.8</v>
      </c>
      <c r="I75">
        <v>7.6</v>
      </c>
      <c r="J75">
        <v>16.46</v>
      </c>
      <c r="K75">
        <v>37.119999999999997</v>
      </c>
      <c r="L75">
        <v>26.79</v>
      </c>
      <c r="M75">
        <v>10.33</v>
      </c>
    </row>
    <row r="76" spans="1:13" x14ac:dyDescent="0.25">
      <c r="A76" t="s">
        <v>101</v>
      </c>
      <c r="B76" t="s">
        <v>36</v>
      </c>
      <c r="C76" s="1">
        <v>42321</v>
      </c>
      <c r="D76" t="s">
        <v>33</v>
      </c>
      <c r="E76" t="s">
        <v>32</v>
      </c>
      <c r="F76">
        <v>5900</v>
      </c>
      <c r="G76">
        <v>26.71</v>
      </c>
      <c r="H76">
        <v>54</v>
      </c>
      <c r="I76">
        <v>1.9</v>
      </c>
      <c r="J76">
        <v>13.27</v>
      </c>
      <c r="K76">
        <v>40.15</v>
      </c>
      <c r="L76">
        <v>26.71</v>
      </c>
      <c r="M76">
        <v>13.44</v>
      </c>
    </row>
    <row r="77" spans="1:13" x14ac:dyDescent="0.25">
      <c r="A77" t="s">
        <v>102</v>
      </c>
      <c r="B77" t="s">
        <v>36</v>
      </c>
      <c r="C77" s="1">
        <v>42321</v>
      </c>
      <c r="D77" t="s">
        <v>34</v>
      </c>
      <c r="E77" t="s">
        <v>35</v>
      </c>
      <c r="F77">
        <v>5600</v>
      </c>
      <c r="G77">
        <v>25.91</v>
      </c>
      <c r="H77">
        <v>39.299999999999997</v>
      </c>
      <c r="I77">
        <v>13.7</v>
      </c>
      <c r="J77">
        <v>18.29</v>
      </c>
      <c r="K77">
        <v>33.53</v>
      </c>
      <c r="L77">
        <v>25.91</v>
      </c>
      <c r="M77">
        <v>7.62</v>
      </c>
    </row>
    <row r="78" spans="1:13" x14ac:dyDescent="0.25">
      <c r="A78" t="s">
        <v>103</v>
      </c>
      <c r="B78" t="s">
        <v>36</v>
      </c>
      <c r="C78" s="1">
        <v>42321</v>
      </c>
      <c r="D78" t="s">
        <v>15</v>
      </c>
      <c r="E78" t="s">
        <v>14</v>
      </c>
      <c r="F78">
        <v>5700</v>
      </c>
      <c r="G78">
        <v>25.79</v>
      </c>
      <c r="H78">
        <v>36.6</v>
      </c>
      <c r="I78">
        <v>16.399999999999999</v>
      </c>
      <c r="J78">
        <v>19.38</v>
      </c>
      <c r="K78">
        <v>32.200000000000003</v>
      </c>
      <c r="L78">
        <v>25.79</v>
      </c>
      <c r="M78">
        <v>6.41</v>
      </c>
    </row>
    <row r="79" spans="1:13" x14ac:dyDescent="0.25">
      <c r="A79" t="s">
        <v>104</v>
      </c>
      <c r="B79" t="s">
        <v>36</v>
      </c>
      <c r="C79" s="1">
        <v>42321</v>
      </c>
      <c r="D79" t="s">
        <v>30</v>
      </c>
      <c r="E79" t="s">
        <v>31</v>
      </c>
      <c r="F79">
        <v>5100</v>
      </c>
      <c r="G79">
        <v>25.06</v>
      </c>
      <c r="H79">
        <v>35.4</v>
      </c>
      <c r="I79">
        <v>15.8</v>
      </c>
      <c r="J79">
        <v>19.05</v>
      </c>
      <c r="K79">
        <v>31.07</v>
      </c>
      <c r="L79">
        <v>25.06</v>
      </c>
      <c r="M79">
        <v>6.01</v>
      </c>
    </row>
    <row r="80" spans="1:13" x14ac:dyDescent="0.25">
      <c r="A80" t="s">
        <v>105</v>
      </c>
      <c r="B80" t="s">
        <v>36</v>
      </c>
      <c r="C80" s="1">
        <v>42321</v>
      </c>
      <c r="D80" t="s">
        <v>32</v>
      </c>
      <c r="E80" t="s">
        <v>33</v>
      </c>
      <c r="F80">
        <v>4500</v>
      </c>
      <c r="G80">
        <v>23</v>
      </c>
      <c r="H80">
        <v>30.5</v>
      </c>
      <c r="I80">
        <v>15.7</v>
      </c>
      <c r="J80">
        <v>17.649999999999999</v>
      </c>
      <c r="K80">
        <v>28.35</v>
      </c>
      <c r="L80">
        <v>23</v>
      </c>
      <c r="M80">
        <v>5.35</v>
      </c>
    </row>
    <row r="81" spans="1:13" x14ac:dyDescent="0.25">
      <c r="A81" t="s">
        <v>106</v>
      </c>
      <c r="B81" t="s">
        <v>36</v>
      </c>
      <c r="C81" s="1">
        <v>42321</v>
      </c>
      <c r="D81" t="s">
        <v>35</v>
      </c>
      <c r="E81" t="s">
        <v>34</v>
      </c>
      <c r="F81">
        <v>5400</v>
      </c>
      <c r="G81">
        <v>22.74</v>
      </c>
      <c r="H81">
        <v>31.1</v>
      </c>
      <c r="I81">
        <v>14.1</v>
      </c>
      <c r="J81">
        <v>16.82</v>
      </c>
      <c r="K81">
        <v>28.65</v>
      </c>
      <c r="L81">
        <v>22.734999999999999</v>
      </c>
      <c r="M81">
        <v>5.915</v>
      </c>
    </row>
    <row r="82" spans="1:13" x14ac:dyDescent="0.25">
      <c r="A82" t="s">
        <v>107</v>
      </c>
      <c r="B82" t="s">
        <v>36</v>
      </c>
      <c r="C82" s="1">
        <v>42321</v>
      </c>
      <c r="D82" t="s">
        <v>17</v>
      </c>
      <c r="E82" t="s">
        <v>16</v>
      </c>
      <c r="F82">
        <v>4000</v>
      </c>
      <c r="G82">
        <v>21.93</v>
      </c>
      <c r="H82">
        <v>24.9</v>
      </c>
      <c r="I82">
        <v>19</v>
      </c>
      <c r="J82">
        <v>19.52</v>
      </c>
      <c r="K82">
        <v>24.34</v>
      </c>
      <c r="L82">
        <v>21.93</v>
      </c>
      <c r="M82">
        <v>2.41</v>
      </c>
    </row>
    <row r="83" spans="1:13" x14ac:dyDescent="0.25">
      <c r="A83" t="s">
        <v>108</v>
      </c>
      <c r="B83" t="s">
        <v>36</v>
      </c>
      <c r="C83" s="1">
        <v>42321</v>
      </c>
      <c r="D83" t="s">
        <v>24</v>
      </c>
      <c r="E83" t="s">
        <v>25</v>
      </c>
      <c r="F83">
        <v>4400</v>
      </c>
      <c r="G83">
        <v>21.65</v>
      </c>
      <c r="H83">
        <v>31.5</v>
      </c>
      <c r="I83">
        <v>10.9</v>
      </c>
      <c r="J83">
        <v>15.56</v>
      </c>
      <c r="K83">
        <v>27.74</v>
      </c>
      <c r="L83">
        <v>21.65</v>
      </c>
      <c r="M83">
        <v>6.09</v>
      </c>
    </row>
    <row r="84" spans="1:13" x14ac:dyDescent="0.25">
      <c r="A84" t="s">
        <v>109</v>
      </c>
      <c r="B84" t="s">
        <v>36</v>
      </c>
      <c r="C84" s="1">
        <v>42321</v>
      </c>
      <c r="D84" t="s">
        <v>26</v>
      </c>
      <c r="E84" t="s">
        <v>27</v>
      </c>
      <c r="F84">
        <v>4600</v>
      </c>
      <c r="G84">
        <v>20.82</v>
      </c>
      <c r="H84">
        <v>38.9</v>
      </c>
      <c r="I84">
        <v>7.6</v>
      </c>
      <c r="J84">
        <v>11.57</v>
      </c>
      <c r="K84">
        <v>30.08</v>
      </c>
      <c r="L84">
        <v>20.824999999999999</v>
      </c>
      <c r="M84">
        <v>9.2550000000000008</v>
      </c>
    </row>
    <row r="85" spans="1:13" x14ac:dyDescent="0.25">
      <c r="A85" t="s">
        <v>110</v>
      </c>
      <c r="B85" t="s">
        <v>36</v>
      </c>
      <c r="C85" s="1">
        <v>42321</v>
      </c>
      <c r="D85" t="s">
        <v>17</v>
      </c>
      <c r="E85" t="s">
        <v>16</v>
      </c>
      <c r="F85">
        <v>4400</v>
      </c>
      <c r="G85">
        <v>19.95</v>
      </c>
      <c r="H85">
        <v>42.1</v>
      </c>
      <c r="I85">
        <v>4.2</v>
      </c>
      <c r="J85">
        <v>6.41</v>
      </c>
      <c r="K85">
        <v>33.49</v>
      </c>
      <c r="L85">
        <v>19.95</v>
      </c>
      <c r="M85">
        <v>13.54</v>
      </c>
    </row>
    <row r="86" spans="1:13" x14ac:dyDescent="0.25">
      <c r="A86" t="s">
        <v>111</v>
      </c>
      <c r="B86" t="s">
        <v>36</v>
      </c>
      <c r="C86" s="1">
        <v>42321</v>
      </c>
      <c r="D86" t="s">
        <v>29</v>
      </c>
      <c r="E86" t="s">
        <v>28</v>
      </c>
      <c r="F86">
        <v>4700</v>
      </c>
      <c r="G86">
        <v>18.579999999999998</v>
      </c>
      <c r="H86">
        <v>27.7</v>
      </c>
      <c r="I86">
        <v>8.9</v>
      </c>
      <c r="J86">
        <v>11.76</v>
      </c>
      <c r="K86">
        <v>25.39</v>
      </c>
      <c r="L86">
        <v>18.574999999999999</v>
      </c>
      <c r="M86">
        <v>6.8150000000000004</v>
      </c>
    </row>
    <row r="87" spans="1:13" x14ac:dyDescent="0.25">
      <c r="A87" t="s">
        <v>112</v>
      </c>
      <c r="B87" t="s">
        <v>36</v>
      </c>
      <c r="C87" s="1">
        <v>42321</v>
      </c>
      <c r="D87" t="s">
        <v>30</v>
      </c>
      <c r="E87" t="s">
        <v>31</v>
      </c>
      <c r="F87">
        <v>4200</v>
      </c>
      <c r="G87">
        <v>17.86</v>
      </c>
      <c r="H87">
        <v>25.7</v>
      </c>
      <c r="I87">
        <v>9.4</v>
      </c>
      <c r="J87">
        <v>12.18</v>
      </c>
      <c r="K87">
        <v>23.54</v>
      </c>
      <c r="L87">
        <v>17.86</v>
      </c>
      <c r="M87">
        <v>5.68</v>
      </c>
    </row>
    <row r="88" spans="1:13" x14ac:dyDescent="0.25">
      <c r="A88" t="s">
        <v>113</v>
      </c>
      <c r="B88" t="s">
        <v>36</v>
      </c>
      <c r="C88" s="1">
        <v>42321</v>
      </c>
      <c r="D88" t="s">
        <v>19</v>
      </c>
      <c r="E88" t="s">
        <v>18</v>
      </c>
      <c r="F88">
        <v>5000</v>
      </c>
      <c r="G88">
        <v>17.11</v>
      </c>
      <c r="H88">
        <v>26.5</v>
      </c>
      <c r="I88">
        <v>6.6</v>
      </c>
      <c r="J88">
        <v>11.03</v>
      </c>
      <c r="K88">
        <v>23.19</v>
      </c>
      <c r="L88">
        <v>17.11</v>
      </c>
      <c r="M88">
        <v>6.08</v>
      </c>
    </row>
    <row r="89" spans="1:13" x14ac:dyDescent="0.25">
      <c r="A89" t="s">
        <v>114</v>
      </c>
      <c r="B89" t="s">
        <v>36</v>
      </c>
      <c r="C89" s="1">
        <v>42321</v>
      </c>
      <c r="D89" t="s">
        <v>22</v>
      </c>
      <c r="E89" t="s">
        <v>23</v>
      </c>
      <c r="F89">
        <v>3800</v>
      </c>
      <c r="G89">
        <v>16.760000000000002</v>
      </c>
      <c r="H89">
        <v>31.1</v>
      </c>
      <c r="I89">
        <v>3.4</v>
      </c>
      <c r="J89">
        <v>8.34</v>
      </c>
      <c r="K89">
        <v>25.17</v>
      </c>
      <c r="L89">
        <v>16.754999999999999</v>
      </c>
      <c r="M89">
        <v>8.4149999999999991</v>
      </c>
    </row>
    <row r="90" spans="1:13" x14ac:dyDescent="0.25">
      <c r="A90" t="s">
        <v>115</v>
      </c>
      <c r="B90" t="s">
        <v>36</v>
      </c>
      <c r="C90" s="1">
        <v>42321</v>
      </c>
      <c r="D90" t="s">
        <v>31</v>
      </c>
      <c r="E90" t="s">
        <v>30</v>
      </c>
      <c r="F90">
        <v>4300</v>
      </c>
      <c r="G90">
        <v>15.53</v>
      </c>
      <c r="H90">
        <v>24.9</v>
      </c>
      <c r="I90">
        <v>1.2</v>
      </c>
      <c r="J90">
        <v>8.02</v>
      </c>
      <c r="K90">
        <v>23.03</v>
      </c>
      <c r="L90">
        <v>15.525</v>
      </c>
      <c r="M90">
        <v>7.5049999999999999</v>
      </c>
    </row>
    <row r="91" spans="1:13" x14ac:dyDescent="0.25">
      <c r="A91" t="s">
        <v>116</v>
      </c>
      <c r="B91" t="s">
        <v>36</v>
      </c>
      <c r="C91" s="1">
        <v>42321</v>
      </c>
      <c r="D91" t="s">
        <v>16</v>
      </c>
      <c r="E91" t="s">
        <v>17</v>
      </c>
      <c r="F91">
        <v>5400</v>
      </c>
      <c r="G91">
        <v>14.77</v>
      </c>
      <c r="H91">
        <v>24.2</v>
      </c>
      <c r="I91">
        <v>7.8</v>
      </c>
      <c r="J91">
        <v>7.85</v>
      </c>
      <c r="K91">
        <v>21.69</v>
      </c>
      <c r="L91">
        <v>14.77</v>
      </c>
      <c r="M91">
        <v>6.92</v>
      </c>
    </row>
    <row r="92" spans="1:13" x14ac:dyDescent="0.25">
      <c r="A92" t="s">
        <v>117</v>
      </c>
      <c r="B92" t="s">
        <v>36</v>
      </c>
      <c r="C92" s="1">
        <v>42321</v>
      </c>
      <c r="D92" t="s">
        <v>22</v>
      </c>
      <c r="E92" t="s">
        <v>23</v>
      </c>
      <c r="F92">
        <v>3800</v>
      </c>
      <c r="G92">
        <v>14.53</v>
      </c>
      <c r="H92">
        <v>24</v>
      </c>
      <c r="I92">
        <v>4.9000000000000004</v>
      </c>
      <c r="J92">
        <v>6.15</v>
      </c>
      <c r="K92">
        <v>22.9</v>
      </c>
      <c r="L92">
        <v>14.525</v>
      </c>
      <c r="M92">
        <v>8.375</v>
      </c>
    </row>
    <row r="93" spans="1:13" x14ac:dyDescent="0.25">
      <c r="A93" t="s">
        <v>118</v>
      </c>
      <c r="B93" t="s">
        <v>36</v>
      </c>
      <c r="C93" s="1">
        <v>42321</v>
      </c>
      <c r="D93" t="s">
        <v>28</v>
      </c>
      <c r="E93" t="s">
        <v>29</v>
      </c>
      <c r="F93">
        <v>3600</v>
      </c>
      <c r="G93">
        <v>13.61</v>
      </c>
      <c r="H93">
        <v>25.4</v>
      </c>
      <c r="I93">
        <v>5.9</v>
      </c>
      <c r="J93">
        <v>7.43</v>
      </c>
      <c r="K93">
        <v>19.79</v>
      </c>
      <c r="L93">
        <v>13.61</v>
      </c>
      <c r="M93">
        <v>6.18</v>
      </c>
    </row>
    <row r="94" spans="1:13" x14ac:dyDescent="0.25">
      <c r="A94" t="s">
        <v>119</v>
      </c>
      <c r="B94" t="s">
        <v>36</v>
      </c>
      <c r="C94" s="1">
        <v>42321</v>
      </c>
      <c r="D94" t="s">
        <v>32</v>
      </c>
      <c r="E94" t="s">
        <v>33</v>
      </c>
      <c r="F94">
        <v>3700</v>
      </c>
      <c r="G94">
        <v>13.4</v>
      </c>
      <c r="H94">
        <v>29.8</v>
      </c>
      <c r="I94">
        <v>6.4</v>
      </c>
      <c r="J94">
        <v>6.17</v>
      </c>
      <c r="K94">
        <v>20.63</v>
      </c>
      <c r="L94">
        <v>13.4</v>
      </c>
      <c r="M94">
        <v>7.23</v>
      </c>
    </row>
    <row r="95" spans="1:13" x14ac:dyDescent="0.25">
      <c r="A95" t="s">
        <v>120</v>
      </c>
      <c r="B95" t="s">
        <v>36</v>
      </c>
      <c r="C95" s="1">
        <v>42321</v>
      </c>
      <c r="D95" t="s">
        <v>21</v>
      </c>
      <c r="E95" t="s">
        <v>20</v>
      </c>
      <c r="F95">
        <v>3500</v>
      </c>
      <c r="G95">
        <v>13.16</v>
      </c>
      <c r="H95">
        <v>18.8</v>
      </c>
      <c r="I95">
        <v>3.4</v>
      </c>
      <c r="J95">
        <v>8.26</v>
      </c>
      <c r="K95">
        <v>18.05</v>
      </c>
      <c r="L95">
        <v>13.154999999999999</v>
      </c>
      <c r="M95">
        <v>4.8949999999999996</v>
      </c>
    </row>
    <row r="96" spans="1:13" x14ac:dyDescent="0.25">
      <c r="A96" t="s">
        <v>121</v>
      </c>
      <c r="B96" t="s">
        <v>36</v>
      </c>
      <c r="C96" s="1">
        <v>42321</v>
      </c>
      <c r="D96" t="s">
        <v>34</v>
      </c>
      <c r="E96" t="s">
        <v>35</v>
      </c>
      <c r="F96">
        <v>3600</v>
      </c>
      <c r="G96">
        <v>12.96</v>
      </c>
      <c r="H96">
        <v>33.9</v>
      </c>
      <c r="I96">
        <v>2</v>
      </c>
      <c r="J96">
        <v>4.43</v>
      </c>
      <c r="K96">
        <v>21.48</v>
      </c>
      <c r="L96">
        <v>12.955</v>
      </c>
      <c r="M96">
        <v>8.5250000000000004</v>
      </c>
    </row>
    <row r="97" spans="1:13" x14ac:dyDescent="0.25">
      <c r="A97" t="s">
        <v>122</v>
      </c>
      <c r="B97" t="s">
        <v>36</v>
      </c>
      <c r="C97" s="1">
        <v>42321</v>
      </c>
      <c r="D97" t="s">
        <v>26</v>
      </c>
      <c r="E97" t="s">
        <v>27</v>
      </c>
      <c r="F97">
        <v>3800</v>
      </c>
      <c r="G97">
        <v>12.91</v>
      </c>
      <c r="H97">
        <v>20.9</v>
      </c>
      <c r="I97">
        <v>7.2</v>
      </c>
      <c r="J97">
        <v>7.53</v>
      </c>
      <c r="K97">
        <v>18.3</v>
      </c>
      <c r="L97">
        <v>12.914999999999999</v>
      </c>
      <c r="M97">
        <v>5.3849999999999998</v>
      </c>
    </row>
    <row r="98" spans="1:13" x14ac:dyDescent="0.25">
      <c r="A98" t="s">
        <v>123</v>
      </c>
      <c r="B98" t="s">
        <v>36</v>
      </c>
      <c r="C98" s="1">
        <v>42321</v>
      </c>
      <c r="D98" t="s">
        <v>20</v>
      </c>
      <c r="E98" t="s">
        <v>21</v>
      </c>
      <c r="F98">
        <v>3600</v>
      </c>
      <c r="G98">
        <v>12.9</v>
      </c>
      <c r="H98">
        <v>19</v>
      </c>
      <c r="I98">
        <v>2</v>
      </c>
      <c r="J98">
        <v>5.17</v>
      </c>
      <c r="K98">
        <v>20.63</v>
      </c>
      <c r="L98">
        <v>12.9</v>
      </c>
      <c r="M98">
        <v>7.73</v>
      </c>
    </row>
    <row r="99" spans="1:13" x14ac:dyDescent="0.25">
      <c r="A99" t="s">
        <v>124</v>
      </c>
      <c r="B99" t="s">
        <v>36</v>
      </c>
      <c r="C99" s="1">
        <v>42321</v>
      </c>
      <c r="D99" t="s">
        <v>17</v>
      </c>
      <c r="E99" t="s">
        <v>16</v>
      </c>
      <c r="F99">
        <v>3500</v>
      </c>
      <c r="G99">
        <v>12.69</v>
      </c>
      <c r="H99">
        <v>17.8</v>
      </c>
      <c r="I99">
        <v>10.1</v>
      </c>
      <c r="J99">
        <v>10.050000000000001</v>
      </c>
      <c r="K99">
        <v>15.33</v>
      </c>
      <c r="L99">
        <v>12.69</v>
      </c>
      <c r="M99">
        <v>2.64</v>
      </c>
    </row>
    <row r="100" spans="1:13" x14ac:dyDescent="0.25">
      <c r="A100" t="s">
        <v>125</v>
      </c>
      <c r="B100" t="s">
        <v>36</v>
      </c>
      <c r="C100" s="1">
        <v>42321</v>
      </c>
      <c r="D100" t="s">
        <v>15</v>
      </c>
      <c r="E100" t="s">
        <v>14</v>
      </c>
      <c r="F100">
        <v>4000</v>
      </c>
      <c r="G100">
        <v>12.39</v>
      </c>
      <c r="H100">
        <v>22.4</v>
      </c>
      <c r="I100">
        <v>2.9</v>
      </c>
      <c r="J100">
        <v>6.29</v>
      </c>
      <c r="K100">
        <v>18.48</v>
      </c>
      <c r="L100">
        <v>12.385</v>
      </c>
      <c r="M100">
        <v>6.0949999999999998</v>
      </c>
    </row>
    <row r="101" spans="1:13" x14ac:dyDescent="0.25">
      <c r="A101" t="s">
        <v>126</v>
      </c>
      <c r="B101" t="s">
        <v>36</v>
      </c>
      <c r="C101" s="1">
        <v>42321</v>
      </c>
      <c r="D101" t="s">
        <v>21</v>
      </c>
      <c r="E101" t="s">
        <v>20</v>
      </c>
      <c r="F101">
        <v>3500</v>
      </c>
      <c r="G101">
        <v>11.8</v>
      </c>
      <c r="H101">
        <v>20.7</v>
      </c>
      <c r="I101">
        <v>2.7</v>
      </c>
      <c r="J101">
        <v>5.79</v>
      </c>
      <c r="K101">
        <v>17.809999999999999</v>
      </c>
      <c r="L101">
        <v>11.8</v>
      </c>
      <c r="M101">
        <v>6.01</v>
      </c>
    </row>
    <row r="102" spans="1:13" x14ac:dyDescent="0.25">
      <c r="A102" t="s">
        <v>127</v>
      </c>
      <c r="B102" t="s">
        <v>36</v>
      </c>
      <c r="C102" s="1">
        <v>42321</v>
      </c>
      <c r="D102" t="s">
        <v>23</v>
      </c>
      <c r="E102" t="s">
        <v>22</v>
      </c>
      <c r="F102">
        <v>3900</v>
      </c>
      <c r="G102">
        <v>11.69</v>
      </c>
      <c r="H102">
        <v>31.3</v>
      </c>
      <c r="I102">
        <v>5.6</v>
      </c>
      <c r="J102">
        <v>3.47</v>
      </c>
      <c r="K102">
        <v>19.899999999999999</v>
      </c>
      <c r="L102">
        <v>11.685</v>
      </c>
      <c r="M102">
        <v>8.2149999999999999</v>
      </c>
    </row>
    <row r="103" spans="1:13" x14ac:dyDescent="0.25">
      <c r="A103" t="s">
        <v>128</v>
      </c>
      <c r="B103" t="s">
        <v>36</v>
      </c>
      <c r="C103" s="1">
        <v>42321</v>
      </c>
      <c r="D103" t="s">
        <v>20</v>
      </c>
      <c r="E103" t="s">
        <v>21</v>
      </c>
      <c r="F103">
        <v>3700</v>
      </c>
      <c r="G103">
        <v>11.53</v>
      </c>
      <c r="H103">
        <v>17.399999999999999</v>
      </c>
      <c r="I103">
        <v>4.7</v>
      </c>
      <c r="J103">
        <v>6.79</v>
      </c>
      <c r="K103">
        <v>16.27</v>
      </c>
      <c r="L103">
        <v>11.53</v>
      </c>
      <c r="M103">
        <v>4.74</v>
      </c>
    </row>
    <row r="104" spans="1:13" x14ac:dyDescent="0.25">
      <c r="A104" t="s">
        <v>129</v>
      </c>
      <c r="B104" t="s">
        <v>36</v>
      </c>
      <c r="C104" s="1">
        <v>42321</v>
      </c>
      <c r="D104" t="s">
        <v>33</v>
      </c>
      <c r="E104" t="s">
        <v>32</v>
      </c>
      <c r="F104">
        <v>3600</v>
      </c>
      <c r="G104">
        <v>11.48</v>
      </c>
      <c r="H104">
        <v>18.100000000000001</v>
      </c>
      <c r="I104">
        <v>8.1999999999999993</v>
      </c>
      <c r="J104">
        <v>7.5</v>
      </c>
      <c r="K104">
        <v>15.45</v>
      </c>
      <c r="L104">
        <v>11.475</v>
      </c>
      <c r="M104">
        <v>3.9750000000000001</v>
      </c>
    </row>
    <row r="105" spans="1:13" x14ac:dyDescent="0.25">
      <c r="A105" t="s">
        <v>130</v>
      </c>
      <c r="B105" t="s">
        <v>36</v>
      </c>
      <c r="C105" s="1">
        <v>42321</v>
      </c>
      <c r="D105" t="s">
        <v>27</v>
      </c>
      <c r="E105" t="s">
        <v>26</v>
      </c>
      <c r="F105">
        <v>3600</v>
      </c>
      <c r="G105">
        <v>11.31</v>
      </c>
      <c r="H105">
        <v>15.7</v>
      </c>
      <c r="I105">
        <v>5.6</v>
      </c>
      <c r="J105">
        <v>8.02</v>
      </c>
      <c r="K105">
        <v>14.6</v>
      </c>
      <c r="L105">
        <v>11.31</v>
      </c>
      <c r="M105">
        <v>3.29</v>
      </c>
    </row>
    <row r="106" spans="1:13" x14ac:dyDescent="0.25">
      <c r="A106" t="s">
        <v>131</v>
      </c>
      <c r="B106" t="s">
        <v>36</v>
      </c>
      <c r="C106" s="1">
        <v>42321</v>
      </c>
      <c r="D106" t="s">
        <v>34</v>
      </c>
      <c r="E106" t="s">
        <v>35</v>
      </c>
      <c r="F106">
        <v>3600</v>
      </c>
      <c r="G106">
        <v>10.65</v>
      </c>
      <c r="H106">
        <v>19.3</v>
      </c>
      <c r="I106">
        <v>2</v>
      </c>
      <c r="J106">
        <v>2</v>
      </c>
      <c r="K106">
        <v>19.3</v>
      </c>
      <c r="L106">
        <v>10.65</v>
      </c>
      <c r="M106">
        <v>8.65</v>
      </c>
    </row>
    <row r="107" spans="1:13" x14ac:dyDescent="0.25">
      <c r="A107" t="s">
        <v>132</v>
      </c>
      <c r="B107" t="s">
        <v>36</v>
      </c>
      <c r="C107" s="1">
        <v>42321</v>
      </c>
      <c r="D107" t="s">
        <v>33</v>
      </c>
      <c r="E107" t="s">
        <v>32</v>
      </c>
      <c r="F107">
        <v>3600</v>
      </c>
      <c r="G107">
        <v>10.33</v>
      </c>
      <c r="H107">
        <v>19</v>
      </c>
      <c r="I107">
        <v>3.2</v>
      </c>
      <c r="J107">
        <v>5.69</v>
      </c>
      <c r="K107">
        <v>14.97</v>
      </c>
      <c r="L107">
        <v>10.33</v>
      </c>
      <c r="M107">
        <v>4.6399999999999997</v>
      </c>
    </row>
    <row r="108" spans="1:13" x14ac:dyDescent="0.25">
      <c r="A108" t="s">
        <v>133</v>
      </c>
      <c r="B108" t="s">
        <v>36</v>
      </c>
      <c r="C108" s="1">
        <v>42321</v>
      </c>
      <c r="D108" t="s">
        <v>24</v>
      </c>
      <c r="E108" t="s">
        <v>25</v>
      </c>
      <c r="F108">
        <v>3700</v>
      </c>
      <c r="G108">
        <v>10.31</v>
      </c>
      <c r="H108">
        <v>19.100000000000001</v>
      </c>
      <c r="I108">
        <v>3</v>
      </c>
      <c r="J108">
        <v>4.5199999999999996</v>
      </c>
      <c r="K108">
        <v>16.11</v>
      </c>
      <c r="L108">
        <v>10.315</v>
      </c>
      <c r="M108">
        <v>5.7949999999999999</v>
      </c>
    </row>
    <row r="109" spans="1:13" x14ac:dyDescent="0.25">
      <c r="A109" t="s">
        <v>134</v>
      </c>
      <c r="B109" t="s">
        <v>36</v>
      </c>
      <c r="C109" s="1">
        <v>42321</v>
      </c>
      <c r="D109" t="s">
        <v>22</v>
      </c>
      <c r="E109" t="s">
        <v>23</v>
      </c>
      <c r="F109">
        <v>3500</v>
      </c>
      <c r="G109">
        <v>10.3</v>
      </c>
      <c r="H109">
        <v>19.5</v>
      </c>
      <c r="I109">
        <v>3.6</v>
      </c>
      <c r="J109">
        <v>4.6500000000000004</v>
      </c>
      <c r="K109">
        <v>15.95</v>
      </c>
      <c r="L109">
        <v>10.3</v>
      </c>
      <c r="M109">
        <v>5.65</v>
      </c>
    </row>
    <row r="110" spans="1:13" x14ac:dyDescent="0.25">
      <c r="A110" t="s">
        <v>135</v>
      </c>
      <c r="B110" t="s">
        <v>36</v>
      </c>
      <c r="C110" s="1">
        <v>42321</v>
      </c>
      <c r="D110" t="s">
        <v>16</v>
      </c>
      <c r="E110" t="s">
        <v>17</v>
      </c>
      <c r="F110">
        <v>3500</v>
      </c>
      <c r="G110">
        <v>9.3800000000000008</v>
      </c>
      <c r="H110">
        <v>22.6</v>
      </c>
      <c r="I110">
        <v>1.2</v>
      </c>
      <c r="J110">
        <v>1.56</v>
      </c>
      <c r="K110">
        <v>17.21</v>
      </c>
      <c r="L110">
        <v>9.3849999999999998</v>
      </c>
      <c r="M110">
        <v>7.8250000000000002</v>
      </c>
    </row>
    <row r="111" spans="1:13" x14ac:dyDescent="0.25">
      <c r="A111" t="s">
        <v>136</v>
      </c>
      <c r="B111" t="s">
        <v>36</v>
      </c>
      <c r="C111" s="1">
        <v>42321</v>
      </c>
      <c r="D111" t="s">
        <v>19</v>
      </c>
      <c r="E111" t="s">
        <v>18</v>
      </c>
      <c r="F111">
        <v>3500</v>
      </c>
      <c r="G111">
        <v>9.1</v>
      </c>
      <c r="H111">
        <v>15.1</v>
      </c>
      <c r="I111">
        <v>3.4</v>
      </c>
      <c r="J111">
        <v>4.76</v>
      </c>
      <c r="K111">
        <v>13.44</v>
      </c>
      <c r="L111">
        <v>9.1</v>
      </c>
      <c r="M111">
        <v>4.34</v>
      </c>
    </row>
    <row r="112" spans="1:13" x14ac:dyDescent="0.25">
      <c r="A112" t="s">
        <v>137</v>
      </c>
      <c r="B112" t="s">
        <v>36</v>
      </c>
      <c r="C112" s="1">
        <v>42321</v>
      </c>
      <c r="D112" t="s">
        <v>31</v>
      </c>
      <c r="E112" t="s">
        <v>30</v>
      </c>
      <c r="F112">
        <v>3500</v>
      </c>
      <c r="G112">
        <v>8.9499999999999993</v>
      </c>
      <c r="H112">
        <v>11.4</v>
      </c>
      <c r="I112">
        <v>6.5</v>
      </c>
      <c r="J112">
        <v>6.5</v>
      </c>
      <c r="K112">
        <v>11.4</v>
      </c>
      <c r="L112">
        <v>8.9499999999999993</v>
      </c>
      <c r="M112">
        <v>2.4500000000000002</v>
      </c>
    </row>
    <row r="113" spans="1:13" x14ac:dyDescent="0.25">
      <c r="A113" t="s">
        <v>138</v>
      </c>
      <c r="B113" t="s">
        <v>36</v>
      </c>
      <c r="C113" s="1">
        <v>42321</v>
      </c>
      <c r="D113" t="s">
        <v>30</v>
      </c>
      <c r="E113" t="s">
        <v>31</v>
      </c>
      <c r="F113">
        <v>3500</v>
      </c>
      <c r="G113">
        <v>8.6</v>
      </c>
      <c r="H113">
        <v>8.6</v>
      </c>
      <c r="I113">
        <v>8.6</v>
      </c>
      <c r="J113">
        <v>8.6</v>
      </c>
      <c r="K113">
        <v>8.6</v>
      </c>
      <c r="L113">
        <v>8.6</v>
      </c>
      <c r="M113">
        <v>0</v>
      </c>
    </row>
    <row r="114" spans="1:13" x14ac:dyDescent="0.25">
      <c r="A114" t="s">
        <v>139</v>
      </c>
      <c r="B114" t="s">
        <v>36</v>
      </c>
      <c r="C114" s="1">
        <v>42321</v>
      </c>
      <c r="D114" t="s">
        <v>24</v>
      </c>
      <c r="E114" t="s">
        <v>25</v>
      </c>
      <c r="F114">
        <v>3500</v>
      </c>
      <c r="G114">
        <v>8.1199999999999992</v>
      </c>
      <c r="H114">
        <v>19.600000000000001</v>
      </c>
      <c r="I114">
        <v>2.4</v>
      </c>
      <c r="J114">
        <v>1.89</v>
      </c>
      <c r="K114">
        <v>14.35</v>
      </c>
      <c r="L114">
        <v>8.1199999999999992</v>
      </c>
      <c r="M114">
        <v>6.23</v>
      </c>
    </row>
    <row r="115" spans="1:13" x14ac:dyDescent="0.25">
      <c r="A115" t="s">
        <v>140</v>
      </c>
      <c r="B115" t="s">
        <v>36</v>
      </c>
      <c r="C115" s="1">
        <v>42321</v>
      </c>
      <c r="D115" t="s">
        <v>30</v>
      </c>
      <c r="E115" t="s">
        <v>31</v>
      </c>
      <c r="F115">
        <v>3500</v>
      </c>
      <c r="G115">
        <v>7.47</v>
      </c>
      <c r="H115">
        <v>16.100000000000001</v>
      </c>
      <c r="I115">
        <v>-1</v>
      </c>
      <c r="J115">
        <v>1.56</v>
      </c>
      <c r="K115">
        <v>13.38</v>
      </c>
      <c r="L115">
        <v>7.47</v>
      </c>
      <c r="M115">
        <v>5.91</v>
      </c>
    </row>
    <row r="116" spans="1:13" x14ac:dyDescent="0.25">
      <c r="A116" t="s">
        <v>141</v>
      </c>
      <c r="B116" t="s">
        <v>36</v>
      </c>
      <c r="C116" s="1">
        <v>42321</v>
      </c>
      <c r="D116" t="s">
        <v>32</v>
      </c>
      <c r="E116" t="s">
        <v>33</v>
      </c>
      <c r="F116">
        <v>3500</v>
      </c>
      <c r="G116">
        <v>6.83</v>
      </c>
      <c r="H116">
        <v>18.2</v>
      </c>
      <c r="I116">
        <v>0.2</v>
      </c>
      <c r="J116">
        <v>0.93</v>
      </c>
      <c r="K116">
        <v>12.74</v>
      </c>
      <c r="L116">
        <v>6.835</v>
      </c>
      <c r="M116">
        <v>5.9050000000000002</v>
      </c>
    </row>
    <row r="117" spans="1:13" x14ac:dyDescent="0.25">
      <c r="A117" t="s">
        <v>142</v>
      </c>
      <c r="B117" t="s">
        <v>36</v>
      </c>
      <c r="C117" s="1">
        <v>42321</v>
      </c>
      <c r="D117" t="s">
        <v>18</v>
      </c>
      <c r="E117" t="s">
        <v>19</v>
      </c>
      <c r="F117">
        <v>3500</v>
      </c>
      <c r="G117">
        <v>6.43</v>
      </c>
      <c r="H117">
        <v>11.4</v>
      </c>
      <c r="I117">
        <v>0.2</v>
      </c>
      <c r="J117">
        <v>1.77</v>
      </c>
      <c r="K117">
        <v>11.09</v>
      </c>
      <c r="L117">
        <v>6.43</v>
      </c>
      <c r="M117">
        <v>4.66</v>
      </c>
    </row>
    <row r="118" spans="1:13" x14ac:dyDescent="0.25">
      <c r="A118" t="s">
        <v>143</v>
      </c>
      <c r="B118" t="s">
        <v>36</v>
      </c>
      <c r="C118" s="1">
        <v>42321</v>
      </c>
      <c r="D118" t="s">
        <v>29</v>
      </c>
      <c r="E118" t="s">
        <v>28</v>
      </c>
      <c r="F118">
        <v>3500</v>
      </c>
      <c r="G118">
        <v>6.14</v>
      </c>
      <c r="H118">
        <v>12.7</v>
      </c>
      <c r="I118">
        <v>1</v>
      </c>
      <c r="J118">
        <v>2.73</v>
      </c>
      <c r="K118">
        <v>9.5399999999999991</v>
      </c>
      <c r="L118">
        <v>6.1349999999999998</v>
      </c>
      <c r="M118">
        <v>3.4049999999999998</v>
      </c>
    </row>
    <row r="119" spans="1:13" x14ac:dyDescent="0.25">
      <c r="A119" t="s">
        <v>144</v>
      </c>
      <c r="B119" t="s">
        <v>36</v>
      </c>
      <c r="C119" s="1">
        <v>42321</v>
      </c>
      <c r="D119" t="s">
        <v>19</v>
      </c>
      <c r="E119" t="s">
        <v>18</v>
      </c>
      <c r="F119">
        <v>3500</v>
      </c>
      <c r="G119">
        <v>6.05</v>
      </c>
      <c r="H119">
        <v>6.2</v>
      </c>
      <c r="I119">
        <v>5.9</v>
      </c>
      <c r="J119">
        <v>5.9</v>
      </c>
      <c r="K119">
        <v>6.2</v>
      </c>
      <c r="L119">
        <v>6.05</v>
      </c>
      <c r="M119">
        <v>0.15</v>
      </c>
    </row>
    <row r="120" spans="1:13" x14ac:dyDescent="0.25">
      <c r="A120" t="s">
        <v>145</v>
      </c>
      <c r="B120" t="s">
        <v>36</v>
      </c>
      <c r="C120" s="1">
        <v>42321</v>
      </c>
      <c r="D120" t="s">
        <v>14</v>
      </c>
      <c r="E120" t="s">
        <v>15</v>
      </c>
      <c r="F120">
        <v>3500</v>
      </c>
      <c r="G120">
        <v>5.43</v>
      </c>
      <c r="H120">
        <v>10.6</v>
      </c>
      <c r="I120">
        <v>2.7</v>
      </c>
      <c r="J120">
        <v>1.78</v>
      </c>
      <c r="K120">
        <v>9.09</v>
      </c>
      <c r="L120">
        <v>5.4349999999999996</v>
      </c>
      <c r="M120">
        <v>3.6549999999999998</v>
      </c>
    </row>
    <row r="121" spans="1:13" x14ac:dyDescent="0.25">
      <c r="A121" t="s">
        <v>146</v>
      </c>
      <c r="B121" t="s">
        <v>36</v>
      </c>
      <c r="C121" s="1">
        <v>42321</v>
      </c>
      <c r="D121" t="s">
        <v>26</v>
      </c>
      <c r="E121" t="s">
        <v>27</v>
      </c>
      <c r="F121">
        <v>3500</v>
      </c>
      <c r="G121">
        <v>5.04</v>
      </c>
      <c r="H121">
        <v>7.2</v>
      </c>
      <c r="I121">
        <v>3.4</v>
      </c>
      <c r="J121">
        <v>3.47</v>
      </c>
      <c r="K121">
        <v>6.61</v>
      </c>
      <c r="L121">
        <v>5.04</v>
      </c>
      <c r="M121">
        <v>1.57</v>
      </c>
    </row>
    <row r="122" spans="1:13" x14ac:dyDescent="0.25">
      <c r="A122" t="s">
        <v>147</v>
      </c>
      <c r="B122" t="s">
        <v>36</v>
      </c>
      <c r="C122" s="1">
        <v>42321</v>
      </c>
      <c r="D122" t="s">
        <v>23</v>
      </c>
      <c r="E122" t="s">
        <v>22</v>
      </c>
      <c r="F122">
        <v>3500</v>
      </c>
      <c r="G122">
        <v>4.63</v>
      </c>
      <c r="H122">
        <v>9.6</v>
      </c>
      <c r="I122">
        <v>1.4</v>
      </c>
      <c r="J122">
        <v>1.81</v>
      </c>
      <c r="K122">
        <v>7.45</v>
      </c>
      <c r="L122">
        <v>4.63</v>
      </c>
      <c r="M122">
        <v>2.82</v>
      </c>
    </row>
    <row r="123" spans="1:13" x14ac:dyDescent="0.25">
      <c r="A123" t="s">
        <v>148</v>
      </c>
      <c r="B123" t="s">
        <v>36</v>
      </c>
      <c r="C123" s="1">
        <v>42321</v>
      </c>
      <c r="D123" t="s">
        <v>25</v>
      </c>
      <c r="E123" t="s">
        <v>24</v>
      </c>
      <c r="F123">
        <v>3500</v>
      </c>
      <c r="G123">
        <v>4.5999999999999996</v>
      </c>
      <c r="H123">
        <v>10.3</v>
      </c>
      <c r="I123">
        <v>-1</v>
      </c>
      <c r="J123">
        <v>0.09</v>
      </c>
      <c r="K123">
        <v>9.11</v>
      </c>
      <c r="L123">
        <v>4.5999999999999996</v>
      </c>
      <c r="M123">
        <v>4.51</v>
      </c>
    </row>
    <row r="124" spans="1:13" x14ac:dyDescent="0.25">
      <c r="A124" t="s">
        <v>149</v>
      </c>
      <c r="B124" t="s">
        <v>36</v>
      </c>
      <c r="C124" s="1">
        <v>42321</v>
      </c>
      <c r="D124" t="s">
        <v>25</v>
      </c>
      <c r="E124" t="s">
        <v>24</v>
      </c>
      <c r="F124">
        <v>3500</v>
      </c>
      <c r="G124">
        <v>4.3</v>
      </c>
      <c r="H124">
        <v>11.3</v>
      </c>
      <c r="I124">
        <v>-2</v>
      </c>
      <c r="J124">
        <v>-1.1499999999999999</v>
      </c>
      <c r="K124">
        <v>9.75</v>
      </c>
      <c r="L124">
        <v>4.3</v>
      </c>
      <c r="M124">
        <v>5.45</v>
      </c>
    </row>
    <row r="125" spans="1:13" x14ac:dyDescent="0.25">
      <c r="A125" t="s">
        <v>150</v>
      </c>
      <c r="B125" t="s">
        <v>36</v>
      </c>
      <c r="C125" s="1">
        <v>42321</v>
      </c>
      <c r="D125" t="s">
        <v>34</v>
      </c>
      <c r="E125" t="s">
        <v>35</v>
      </c>
      <c r="F125">
        <v>3500</v>
      </c>
      <c r="G125">
        <v>4.07</v>
      </c>
      <c r="H125">
        <v>8.6</v>
      </c>
      <c r="I125">
        <v>1.2</v>
      </c>
      <c r="J125">
        <v>1.47</v>
      </c>
      <c r="K125">
        <v>6.66</v>
      </c>
      <c r="L125">
        <v>4.0650000000000004</v>
      </c>
      <c r="M125">
        <v>2.5950000000000002</v>
      </c>
    </row>
    <row r="126" spans="1:13" x14ac:dyDescent="0.25">
      <c r="A126" t="s">
        <v>151</v>
      </c>
      <c r="B126" t="s">
        <v>36</v>
      </c>
      <c r="C126" s="1">
        <v>42321</v>
      </c>
      <c r="D126" t="s">
        <v>31</v>
      </c>
      <c r="E126" t="s">
        <v>30</v>
      </c>
      <c r="F126">
        <v>3500</v>
      </c>
      <c r="G126">
        <v>2.8</v>
      </c>
      <c r="H126">
        <v>3.2</v>
      </c>
      <c r="I126">
        <v>2.4</v>
      </c>
      <c r="J126">
        <v>2.4</v>
      </c>
      <c r="K126">
        <v>3.2</v>
      </c>
      <c r="L126">
        <v>2.8</v>
      </c>
      <c r="M126">
        <v>0.4</v>
      </c>
    </row>
    <row r="127" spans="1:13" x14ac:dyDescent="0.25">
      <c r="A127" t="s">
        <v>152</v>
      </c>
      <c r="B127" t="s">
        <v>36</v>
      </c>
      <c r="C127" s="1">
        <v>42321</v>
      </c>
      <c r="D127" t="s">
        <v>14</v>
      </c>
      <c r="E127" t="s">
        <v>15</v>
      </c>
      <c r="F127">
        <v>3500</v>
      </c>
      <c r="G127">
        <v>2.5299999999999998</v>
      </c>
      <c r="H127">
        <v>5.2</v>
      </c>
      <c r="I127">
        <v>1.2</v>
      </c>
      <c r="J127">
        <v>0.65</v>
      </c>
      <c r="K127">
        <v>4.42</v>
      </c>
      <c r="L127">
        <v>2.5350000000000001</v>
      </c>
      <c r="M127">
        <v>1.885</v>
      </c>
    </row>
    <row r="128" spans="1:13" x14ac:dyDescent="0.25">
      <c r="A128" t="s">
        <v>153</v>
      </c>
      <c r="B128" t="s">
        <v>36</v>
      </c>
      <c r="C128" s="1">
        <v>42321</v>
      </c>
      <c r="D128" t="s">
        <v>22</v>
      </c>
      <c r="E128" t="s">
        <v>23</v>
      </c>
      <c r="F128">
        <v>3500</v>
      </c>
      <c r="G128">
        <v>0.2</v>
      </c>
      <c r="H128">
        <v>0.2</v>
      </c>
      <c r="I128">
        <v>0.2</v>
      </c>
      <c r="J128">
        <v>0.2</v>
      </c>
      <c r="K128">
        <v>0.2</v>
      </c>
      <c r="L128">
        <v>0.2</v>
      </c>
      <c r="M128">
        <v>0</v>
      </c>
    </row>
    <row r="129" spans="1:13" x14ac:dyDescent="0.25">
      <c r="A129" t="s">
        <v>154</v>
      </c>
      <c r="B129" t="s">
        <v>37</v>
      </c>
      <c r="C129" s="1">
        <v>42321</v>
      </c>
      <c r="D129" t="s">
        <v>25</v>
      </c>
      <c r="E129" t="s">
        <v>24</v>
      </c>
      <c r="F129">
        <v>11200</v>
      </c>
      <c r="G129">
        <v>50.44</v>
      </c>
      <c r="H129">
        <v>71.2</v>
      </c>
      <c r="I129">
        <v>39.799999999999997</v>
      </c>
      <c r="J129">
        <v>41.75</v>
      </c>
      <c r="K129">
        <v>59.13</v>
      </c>
      <c r="L129">
        <v>50.44</v>
      </c>
      <c r="M129">
        <v>8.69</v>
      </c>
    </row>
    <row r="130" spans="1:13" x14ac:dyDescent="0.25">
      <c r="A130" t="s">
        <v>155</v>
      </c>
      <c r="B130" t="s">
        <v>37</v>
      </c>
      <c r="C130" s="1">
        <v>42321</v>
      </c>
      <c r="D130" t="s">
        <v>29</v>
      </c>
      <c r="E130" t="s">
        <v>28</v>
      </c>
      <c r="F130">
        <v>9300</v>
      </c>
      <c r="G130">
        <v>41.32</v>
      </c>
      <c r="H130">
        <v>50.9</v>
      </c>
      <c r="I130">
        <v>29.6</v>
      </c>
      <c r="J130">
        <v>35.770000000000003</v>
      </c>
      <c r="K130">
        <v>46.88</v>
      </c>
      <c r="L130">
        <v>41.325000000000003</v>
      </c>
      <c r="M130">
        <v>5.5549999999999997</v>
      </c>
    </row>
    <row r="131" spans="1:13" x14ac:dyDescent="0.25">
      <c r="A131" t="s">
        <v>156</v>
      </c>
      <c r="B131" t="s">
        <v>37</v>
      </c>
      <c r="C131" s="1">
        <v>42321</v>
      </c>
      <c r="D131" t="s">
        <v>26</v>
      </c>
      <c r="E131" t="s">
        <v>27</v>
      </c>
      <c r="F131">
        <v>8500</v>
      </c>
      <c r="G131">
        <v>37.89</v>
      </c>
      <c r="H131">
        <v>54</v>
      </c>
      <c r="I131">
        <v>22.3</v>
      </c>
      <c r="J131">
        <v>28.19</v>
      </c>
      <c r="K131">
        <v>47.59</v>
      </c>
      <c r="L131">
        <v>37.89</v>
      </c>
      <c r="M131">
        <v>9.6999999999999993</v>
      </c>
    </row>
    <row r="132" spans="1:13" x14ac:dyDescent="0.25">
      <c r="A132" t="s">
        <v>157</v>
      </c>
      <c r="B132" t="s">
        <v>37</v>
      </c>
      <c r="C132" s="1">
        <v>42321</v>
      </c>
      <c r="D132" t="s">
        <v>20</v>
      </c>
      <c r="E132" t="s">
        <v>21</v>
      </c>
      <c r="F132">
        <v>7400</v>
      </c>
      <c r="G132">
        <v>34.369999999999997</v>
      </c>
      <c r="H132">
        <v>52.4</v>
      </c>
      <c r="I132">
        <v>20.7</v>
      </c>
      <c r="J132">
        <v>24.12</v>
      </c>
      <c r="K132">
        <v>44.62</v>
      </c>
      <c r="L132">
        <v>34.369999999999997</v>
      </c>
      <c r="M132">
        <v>10.25</v>
      </c>
    </row>
    <row r="133" spans="1:13" x14ac:dyDescent="0.25">
      <c r="A133" t="s">
        <v>158</v>
      </c>
      <c r="B133" t="s">
        <v>37</v>
      </c>
      <c r="C133" s="1">
        <v>42321</v>
      </c>
      <c r="D133" t="s">
        <v>14</v>
      </c>
      <c r="E133" t="s">
        <v>15</v>
      </c>
      <c r="F133">
        <v>6800</v>
      </c>
      <c r="G133">
        <v>33.630000000000003</v>
      </c>
      <c r="H133">
        <v>55.9</v>
      </c>
      <c r="I133">
        <v>18.2</v>
      </c>
      <c r="J133">
        <v>20.76</v>
      </c>
      <c r="K133">
        <v>46.51</v>
      </c>
      <c r="L133">
        <v>33.634999999999998</v>
      </c>
      <c r="M133">
        <v>12.875</v>
      </c>
    </row>
    <row r="134" spans="1:13" x14ac:dyDescent="0.25">
      <c r="A134" t="s">
        <v>159</v>
      </c>
      <c r="B134" t="s">
        <v>37</v>
      </c>
      <c r="C134" s="1">
        <v>42321</v>
      </c>
      <c r="D134" t="s">
        <v>18</v>
      </c>
      <c r="E134" t="s">
        <v>19</v>
      </c>
      <c r="F134">
        <v>7600</v>
      </c>
      <c r="G134">
        <v>33.21</v>
      </c>
      <c r="H134">
        <v>45.7</v>
      </c>
      <c r="I134">
        <v>20.2</v>
      </c>
      <c r="J134">
        <v>25.63</v>
      </c>
      <c r="K134">
        <v>40.79</v>
      </c>
      <c r="L134">
        <v>33.21</v>
      </c>
      <c r="M134">
        <v>7.58</v>
      </c>
    </row>
    <row r="135" spans="1:13" x14ac:dyDescent="0.25">
      <c r="A135" t="s">
        <v>160</v>
      </c>
      <c r="B135" t="s">
        <v>37</v>
      </c>
      <c r="C135" s="1">
        <v>42321</v>
      </c>
      <c r="D135" t="s">
        <v>19</v>
      </c>
      <c r="E135" t="s">
        <v>18</v>
      </c>
      <c r="F135">
        <v>6900</v>
      </c>
      <c r="G135">
        <v>30.96</v>
      </c>
      <c r="H135">
        <v>42.9</v>
      </c>
      <c r="I135">
        <v>21.6</v>
      </c>
      <c r="J135">
        <v>23.04</v>
      </c>
      <c r="K135">
        <v>38.880000000000003</v>
      </c>
      <c r="L135">
        <v>30.96</v>
      </c>
      <c r="M135">
        <v>7.92</v>
      </c>
    </row>
    <row r="136" spans="1:13" x14ac:dyDescent="0.25">
      <c r="A136" t="s">
        <v>161</v>
      </c>
      <c r="B136" t="s">
        <v>37</v>
      </c>
      <c r="C136" s="1">
        <v>42321</v>
      </c>
      <c r="D136" t="s">
        <v>27</v>
      </c>
      <c r="E136" t="s">
        <v>26</v>
      </c>
      <c r="F136">
        <v>5800</v>
      </c>
      <c r="G136">
        <v>28.69</v>
      </c>
      <c r="H136">
        <v>40.6</v>
      </c>
      <c r="I136">
        <v>7.9</v>
      </c>
      <c r="J136">
        <v>18.21</v>
      </c>
      <c r="K136">
        <v>39.159999999999997</v>
      </c>
      <c r="L136">
        <v>28.684999999999999</v>
      </c>
      <c r="M136">
        <v>10.475</v>
      </c>
    </row>
    <row r="137" spans="1:13" x14ac:dyDescent="0.25">
      <c r="A137" t="s">
        <v>162</v>
      </c>
      <c r="B137" t="s">
        <v>37</v>
      </c>
      <c r="C137" s="1">
        <v>42321</v>
      </c>
      <c r="D137" t="s">
        <v>35</v>
      </c>
      <c r="E137" t="s">
        <v>34</v>
      </c>
      <c r="F137">
        <v>6100</v>
      </c>
      <c r="G137">
        <v>28.65</v>
      </c>
      <c r="H137">
        <v>44.2</v>
      </c>
      <c r="I137">
        <v>11.5</v>
      </c>
      <c r="J137">
        <v>18.62</v>
      </c>
      <c r="K137">
        <v>38.68</v>
      </c>
      <c r="L137">
        <v>28.65</v>
      </c>
      <c r="M137">
        <v>10.029999999999999</v>
      </c>
    </row>
    <row r="138" spans="1:13" x14ac:dyDescent="0.25">
      <c r="A138" t="s">
        <v>163</v>
      </c>
      <c r="B138" t="s">
        <v>37</v>
      </c>
      <c r="C138" s="1">
        <v>42321</v>
      </c>
      <c r="D138" t="s">
        <v>30</v>
      </c>
      <c r="E138" t="s">
        <v>31</v>
      </c>
      <c r="F138">
        <v>6800</v>
      </c>
      <c r="G138">
        <v>27.84</v>
      </c>
      <c r="H138">
        <v>35.799999999999997</v>
      </c>
      <c r="I138">
        <v>17.899999999999999</v>
      </c>
      <c r="J138">
        <v>21.27</v>
      </c>
      <c r="K138">
        <v>34.4</v>
      </c>
      <c r="L138">
        <v>27.835000000000001</v>
      </c>
      <c r="M138">
        <v>6.5650000000000004</v>
      </c>
    </row>
    <row r="139" spans="1:13" x14ac:dyDescent="0.25">
      <c r="A139" t="s">
        <v>164</v>
      </c>
      <c r="B139" t="s">
        <v>37</v>
      </c>
      <c r="C139" s="1">
        <v>42321</v>
      </c>
      <c r="D139" t="s">
        <v>21</v>
      </c>
      <c r="E139" t="s">
        <v>20</v>
      </c>
      <c r="F139">
        <v>6500</v>
      </c>
      <c r="G139">
        <v>26.97</v>
      </c>
      <c r="H139">
        <v>40.4</v>
      </c>
      <c r="I139">
        <v>18</v>
      </c>
      <c r="J139">
        <v>19.38</v>
      </c>
      <c r="K139">
        <v>34.56</v>
      </c>
      <c r="L139">
        <v>26.97</v>
      </c>
      <c r="M139">
        <v>7.59</v>
      </c>
    </row>
    <row r="140" spans="1:13" x14ac:dyDescent="0.25">
      <c r="A140" t="s">
        <v>165</v>
      </c>
      <c r="B140" t="s">
        <v>37</v>
      </c>
      <c r="C140" s="1">
        <v>42321</v>
      </c>
      <c r="D140" t="s">
        <v>17</v>
      </c>
      <c r="E140" t="s">
        <v>16</v>
      </c>
      <c r="F140">
        <v>6000</v>
      </c>
      <c r="G140">
        <v>26.83</v>
      </c>
      <c r="H140">
        <v>37.1</v>
      </c>
      <c r="I140">
        <v>16.3</v>
      </c>
      <c r="J140">
        <v>19.88</v>
      </c>
      <c r="K140">
        <v>33.770000000000003</v>
      </c>
      <c r="L140">
        <v>26.824999999999999</v>
      </c>
      <c r="M140">
        <v>6.9450000000000003</v>
      </c>
    </row>
    <row r="141" spans="1:13" x14ac:dyDescent="0.25">
      <c r="A141" t="s">
        <v>166</v>
      </c>
      <c r="B141" t="s">
        <v>37</v>
      </c>
      <c r="C141" s="1">
        <v>42321</v>
      </c>
      <c r="D141" t="s">
        <v>28</v>
      </c>
      <c r="E141" t="s">
        <v>29</v>
      </c>
      <c r="F141">
        <v>6400</v>
      </c>
      <c r="G141">
        <v>26.14</v>
      </c>
      <c r="H141">
        <v>37.4</v>
      </c>
      <c r="I141">
        <v>11.9</v>
      </c>
      <c r="J141">
        <v>18.850000000000001</v>
      </c>
      <c r="K141">
        <v>33.44</v>
      </c>
      <c r="L141">
        <v>26.145</v>
      </c>
      <c r="M141">
        <v>7.2949999999999999</v>
      </c>
    </row>
    <row r="142" spans="1:13" x14ac:dyDescent="0.25">
      <c r="A142" t="s">
        <v>167</v>
      </c>
      <c r="B142" t="s">
        <v>37</v>
      </c>
      <c r="C142" s="1">
        <v>42321</v>
      </c>
      <c r="D142" t="s">
        <v>15</v>
      </c>
      <c r="E142" t="s">
        <v>14</v>
      </c>
      <c r="F142">
        <v>6100</v>
      </c>
      <c r="G142">
        <v>25.93</v>
      </c>
      <c r="H142">
        <v>44.4</v>
      </c>
      <c r="I142">
        <v>15.2</v>
      </c>
      <c r="J142">
        <v>16.75</v>
      </c>
      <c r="K142">
        <v>35.1</v>
      </c>
      <c r="L142">
        <v>25.925000000000001</v>
      </c>
      <c r="M142">
        <v>9.1750000000000007</v>
      </c>
    </row>
    <row r="143" spans="1:13" x14ac:dyDescent="0.25">
      <c r="A143" t="s">
        <v>168</v>
      </c>
      <c r="B143" t="s">
        <v>37</v>
      </c>
      <c r="C143" s="1">
        <v>42321</v>
      </c>
      <c r="D143" t="s">
        <v>14</v>
      </c>
      <c r="E143" t="s">
        <v>15</v>
      </c>
      <c r="F143">
        <v>5500</v>
      </c>
      <c r="G143">
        <v>24.65</v>
      </c>
      <c r="H143">
        <v>36.5</v>
      </c>
      <c r="I143">
        <v>19.2</v>
      </c>
      <c r="J143">
        <v>18.940000000000001</v>
      </c>
      <c r="K143">
        <v>30.36</v>
      </c>
      <c r="L143">
        <v>24.65</v>
      </c>
      <c r="M143">
        <v>5.71</v>
      </c>
    </row>
    <row r="144" spans="1:13" x14ac:dyDescent="0.25">
      <c r="A144" t="s">
        <v>169</v>
      </c>
      <c r="B144" t="s">
        <v>37</v>
      </c>
      <c r="C144" s="1">
        <v>42321</v>
      </c>
      <c r="D144" t="s">
        <v>24</v>
      </c>
      <c r="E144" t="s">
        <v>25</v>
      </c>
      <c r="F144">
        <v>5000</v>
      </c>
      <c r="G144">
        <v>24.43</v>
      </c>
      <c r="H144">
        <v>34.799999999999997</v>
      </c>
      <c r="I144">
        <v>11.4</v>
      </c>
      <c r="J144">
        <v>15.45</v>
      </c>
      <c r="K144">
        <v>33.4</v>
      </c>
      <c r="L144">
        <v>24.425000000000001</v>
      </c>
      <c r="M144">
        <v>8.9749999999999996</v>
      </c>
    </row>
    <row r="145" spans="1:13" x14ac:dyDescent="0.25">
      <c r="A145" t="s">
        <v>170</v>
      </c>
      <c r="B145" t="s">
        <v>37</v>
      </c>
      <c r="C145" s="1">
        <v>42321</v>
      </c>
      <c r="D145" t="s">
        <v>16</v>
      </c>
      <c r="E145" t="s">
        <v>17</v>
      </c>
      <c r="F145">
        <v>6500</v>
      </c>
      <c r="G145">
        <v>24.26</v>
      </c>
      <c r="H145">
        <v>40.5</v>
      </c>
      <c r="I145">
        <v>13.8</v>
      </c>
      <c r="J145">
        <v>16.73</v>
      </c>
      <c r="K145">
        <v>31.79</v>
      </c>
      <c r="L145">
        <v>24.26</v>
      </c>
      <c r="M145">
        <v>7.53</v>
      </c>
    </row>
    <row r="146" spans="1:13" x14ac:dyDescent="0.25">
      <c r="A146" t="s">
        <v>171</v>
      </c>
      <c r="B146" t="s">
        <v>37</v>
      </c>
      <c r="C146" s="1">
        <v>42321</v>
      </c>
      <c r="D146" t="s">
        <v>32</v>
      </c>
      <c r="E146" t="s">
        <v>33</v>
      </c>
      <c r="F146">
        <v>6400</v>
      </c>
      <c r="G146">
        <v>24.24</v>
      </c>
      <c r="H146">
        <v>28</v>
      </c>
      <c r="I146">
        <v>13.5</v>
      </c>
      <c r="J146">
        <v>19.440000000000001</v>
      </c>
      <c r="K146">
        <v>29.05</v>
      </c>
      <c r="L146">
        <v>24.245000000000001</v>
      </c>
      <c r="M146">
        <v>4.8049999999999997</v>
      </c>
    </row>
    <row r="147" spans="1:13" x14ac:dyDescent="0.25">
      <c r="A147" t="s">
        <v>172</v>
      </c>
      <c r="B147" t="s">
        <v>37</v>
      </c>
      <c r="C147" s="1">
        <v>42321</v>
      </c>
      <c r="D147" t="s">
        <v>31</v>
      </c>
      <c r="E147" t="s">
        <v>30</v>
      </c>
      <c r="F147">
        <v>6900</v>
      </c>
      <c r="G147">
        <v>23.68</v>
      </c>
      <c r="H147">
        <v>43.5</v>
      </c>
      <c r="I147">
        <v>11.9</v>
      </c>
      <c r="J147">
        <v>14.49</v>
      </c>
      <c r="K147">
        <v>32.86</v>
      </c>
      <c r="L147">
        <v>23.675000000000001</v>
      </c>
      <c r="M147">
        <v>9.1850000000000005</v>
      </c>
    </row>
    <row r="148" spans="1:13" x14ac:dyDescent="0.25">
      <c r="A148" t="s">
        <v>173</v>
      </c>
      <c r="B148" t="s">
        <v>37</v>
      </c>
      <c r="C148" s="1">
        <v>42321</v>
      </c>
      <c r="D148" t="s">
        <v>22</v>
      </c>
      <c r="E148" t="s">
        <v>23</v>
      </c>
      <c r="F148">
        <v>6500</v>
      </c>
      <c r="G148">
        <v>23.19</v>
      </c>
      <c r="H148">
        <v>35.9</v>
      </c>
      <c r="I148">
        <v>3.4</v>
      </c>
      <c r="J148">
        <v>12.93</v>
      </c>
      <c r="K148">
        <v>33.450000000000003</v>
      </c>
      <c r="L148">
        <v>23.19</v>
      </c>
      <c r="M148">
        <v>10.26</v>
      </c>
    </row>
    <row r="149" spans="1:13" x14ac:dyDescent="0.25">
      <c r="A149" t="s">
        <v>174</v>
      </c>
      <c r="B149" t="s">
        <v>37</v>
      </c>
      <c r="C149" s="1">
        <v>42321</v>
      </c>
      <c r="D149" t="s">
        <v>19</v>
      </c>
      <c r="E149" t="s">
        <v>18</v>
      </c>
      <c r="F149">
        <v>5600</v>
      </c>
      <c r="G149">
        <v>22.53</v>
      </c>
      <c r="H149">
        <v>32.9</v>
      </c>
      <c r="I149">
        <v>13.2</v>
      </c>
      <c r="J149">
        <v>14.39</v>
      </c>
      <c r="K149">
        <v>30.66</v>
      </c>
      <c r="L149">
        <v>22.524999999999999</v>
      </c>
      <c r="M149">
        <v>8.1349999999999998</v>
      </c>
    </row>
    <row r="150" spans="1:13" x14ac:dyDescent="0.25">
      <c r="A150" t="s">
        <v>175</v>
      </c>
      <c r="B150" t="s">
        <v>37</v>
      </c>
      <c r="C150" s="1">
        <v>42321</v>
      </c>
      <c r="D150" t="s">
        <v>30</v>
      </c>
      <c r="E150" t="s">
        <v>31</v>
      </c>
      <c r="F150">
        <v>4900</v>
      </c>
      <c r="G150">
        <v>21.48</v>
      </c>
      <c r="H150">
        <v>28</v>
      </c>
      <c r="I150">
        <v>13.2</v>
      </c>
      <c r="J150">
        <v>16.559999999999999</v>
      </c>
      <c r="K150">
        <v>26.39</v>
      </c>
      <c r="L150">
        <v>21.475000000000001</v>
      </c>
      <c r="M150">
        <v>4.915</v>
      </c>
    </row>
    <row r="151" spans="1:13" x14ac:dyDescent="0.25">
      <c r="A151" t="s">
        <v>176</v>
      </c>
      <c r="B151" t="s">
        <v>37</v>
      </c>
      <c r="C151" s="1">
        <v>42321</v>
      </c>
      <c r="D151" t="s">
        <v>33</v>
      </c>
      <c r="E151" t="s">
        <v>32</v>
      </c>
      <c r="F151">
        <v>5800</v>
      </c>
      <c r="G151">
        <v>20.99</v>
      </c>
      <c r="H151">
        <v>38.6</v>
      </c>
      <c r="I151">
        <v>11.9</v>
      </c>
      <c r="J151">
        <v>12.56</v>
      </c>
      <c r="K151">
        <v>29.42</v>
      </c>
      <c r="L151">
        <v>20.99</v>
      </c>
      <c r="M151">
        <v>8.43</v>
      </c>
    </row>
    <row r="152" spans="1:13" x14ac:dyDescent="0.25">
      <c r="A152" t="s">
        <v>177</v>
      </c>
      <c r="B152" t="s">
        <v>37</v>
      </c>
      <c r="C152" s="1">
        <v>42321</v>
      </c>
      <c r="D152" t="s">
        <v>35</v>
      </c>
      <c r="E152" t="s">
        <v>34</v>
      </c>
      <c r="F152">
        <v>4300</v>
      </c>
      <c r="G152">
        <v>20.58</v>
      </c>
      <c r="H152">
        <v>28.5</v>
      </c>
      <c r="I152">
        <v>13.7</v>
      </c>
      <c r="J152">
        <v>15.39</v>
      </c>
      <c r="K152">
        <v>25.76</v>
      </c>
      <c r="L152">
        <v>20.574999999999999</v>
      </c>
      <c r="M152">
        <v>5.1849999999999996</v>
      </c>
    </row>
    <row r="153" spans="1:13" x14ac:dyDescent="0.25">
      <c r="A153" t="s">
        <v>178</v>
      </c>
      <c r="B153" t="s">
        <v>37</v>
      </c>
      <c r="C153" s="1">
        <v>42321</v>
      </c>
      <c r="D153" t="s">
        <v>18</v>
      </c>
      <c r="E153" t="s">
        <v>19</v>
      </c>
      <c r="F153">
        <v>4600</v>
      </c>
      <c r="G153">
        <v>20.5</v>
      </c>
      <c r="H153">
        <v>32.6</v>
      </c>
      <c r="I153">
        <v>8.9</v>
      </c>
      <c r="J153">
        <v>14.09</v>
      </c>
      <c r="K153">
        <v>26.91</v>
      </c>
      <c r="L153">
        <v>20.5</v>
      </c>
      <c r="M153">
        <v>6.41</v>
      </c>
    </row>
    <row r="154" spans="1:13" x14ac:dyDescent="0.25">
      <c r="A154" t="s">
        <v>179</v>
      </c>
      <c r="B154" t="s">
        <v>37</v>
      </c>
      <c r="C154" s="1">
        <v>42321</v>
      </c>
      <c r="D154" t="s">
        <v>27</v>
      </c>
      <c r="E154" t="s">
        <v>26</v>
      </c>
      <c r="F154">
        <v>5800</v>
      </c>
      <c r="G154">
        <v>20.28</v>
      </c>
      <c r="H154">
        <v>29.4</v>
      </c>
      <c r="I154">
        <v>12.2</v>
      </c>
      <c r="J154">
        <v>13.98</v>
      </c>
      <c r="K154">
        <v>26.58</v>
      </c>
      <c r="L154">
        <v>20.28</v>
      </c>
      <c r="M154">
        <v>6.3</v>
      </c>
    </row>
    <row r="155" spans="1:13" x14ac:dyDescent="0.25">
      <c r="A155" t="s">
        <v>180</v>
      </c>
      <c r="B155" t="s">
        <v>37</v>
      </c>
      <c r="C155" s="1">
        <v>42321</v>
      </c>
      <c r="D155" t="s">
        <v>23</v>
      </c>
      <c r="E155" t="s">
        <v>22</v>
      </c>
      <c r="F155">
        <v>5300</v>
      </c>
      <c r="G155">
        <v>19.16</v>
      </c>
      <c r="H155">
        <v>29.1</v>
      </c>
      <c r="I155">
        <v>1.7</v>
      </c>
      <c r="J155">
        <v>11.29</v>
      </c>
      <c r="K155">
        <v>27.04</v>
      </c>
      <c r="L155">
        <v>19.164999999999999</v>
      </c>
      <c r="M155">
        <v>7.875</v>
      </c>
    </row>
    <row r="156" spans="1:13" x14ac:dyDescent="0.25">
      <c r="A156" t="s">
        <v>181</v>
      </c>
      <c r="B156" t="s">
        <v>37</v>
      </c>
      <c r="C156" s="1">
        <v>42321</v>
      </c>
      <c r="D156" t="s">
        <v>33</v>
      </c>
      <c r="E156" t="s">
        <v>32</v>
      </c>
      <c r="F156">
        <v>5100</v>
      </c>
      <c r="G156">
        <v>18.54</v>
      </c>
      <c r="H156">
        <v>26.7</v>
      </c>
      <c r="I156">
        <v>7.6</v>
      </c>
      <c r="J156">
        <v>12.84</v>
      </c>
      <c r="K156">
        <v>24.23</v>
      </c>
      <c r="L156">
        <v>18.535</v>
      </c>
      <c r="M156">
        <v>5.6950000000000003</v>
      </c>
    </row>
    <row r="157" spans="1:13" x14ac:dyDescent="0.25">
      <c r="A157" t="s">
        <v>182</v>
      </c>
      <c r="B157" t="s">
        <v>37</v>
      </c>
      <c r="C157" s="1">
        <v>42321</v>
      </c>
      <c r="D157" t="s">
        <v>24</v>
      </c>
      <c r="E157" t="s">
        <v>25</v>
      </c>
      <c r="F157">
        <v>4700</v>
      </c>
      <c r="G157">
        <v>18.46</v>
      </c>
      <c r="H157">
        <v>35.1</v>
      </c>
      <c r="I157">
        <v>8.6999999999999993</v>
      </c>
      <c r="J157">
        <v>9.6300000000000008</v>
      </c>
      <c r="K157">
        <v>27.29</v>
      </c>
      <c r="L157">
        <v>18.46</v>
      </c>
      <c r="M157">
        <v>8.83</v>
      </c>
    </row>
    <row r="158" spans="1:13" x14ac:dyDescent="0.25">
      <c r="A158" t="s">
        <v>183</v>
      </c>
      <c r="B158" t="s">
        <v>37</v>
      </c>
      <c r="C158" s="1">
        <v>42321</v>
      </c>
      <c r="D158" t="s">
        <v>27</v>
      </c>
      <c r="E158" t="s">
        <v>26</v>
      </c>
      <c r="F158">
        <v>3600</v>
      </c>
      <c r="G158">
        <v>18.399999999999999</v>
      </c>
      <c r="H158">
        <v>25.6</v>
      </c>
      <c r="I158">
        <v>2</v>
      </c>
      <c r="J158">
        <v>10.62</v>
      </c>
      <c r="K158">
        <v>26.18</v>
      </c>
      <c r="L158">
        <v>18.399999999999999</v>
      </c>
      <c r="M158">
        <v>7.78</v>
      </c>
    </row>
    <row r="159" spans="1:13" x14ac:dyDescent="0.25">
      <c r="A159" t="s">
        <v>184</v>
      </c>
      <c r="B159" t="s">
        <v>37</v>
      </c>
      <c r="C159" s="1">
        <v>42321</v>
      </c>
      <c r="D159" t="s">
        <v>17</v>
      </c>
      <c r="E159" t="s">
        <v>16</v>
      </c>
      <c r="F159">
        <v>4500</v>
      </c>
      <c r="G159">
        <v>17.63</v>
      </c>
      <c r="H159">
        <v>24.7</v>
      </c>
      <c r="I159">
        <v>11.2</v>
      </c>
      <c r="J159">
        <v>13.05</v>
      </c>
      <c r="K159">
        <v>22.22</v>
      </c>
      <c r="L159">
        <v>17.635000000000002</v>
      </c>
      <c r="M159">
        <v>4.585</v>
      </c>
    </row>
    <row r="160" spans="1:13" x14ac:dyDescent="0.25">
      <c r="A160" t="s">
        <v>185</v>
      </c>
      <c r="B160" t="s">
        <v>37</v>
      </c>
      <c r="C160" s="1">
        <v>42321</v>
      </c>
      <c r="D160" t="s">
        <v>26</v>
      </c>
      <c r="E160" t="s">
        <v>27</v>
      </c>
      <c r="F160">
        <v>4100</v>
      </c>
      <c r="G160">
        <v>17.62</v>
      </c>
      <c r="H160">
        <v>32.200000000000003</v>
      </c>
      <c r="I160">
        <v>3.9</v>
      </c>
      <c r="J160">
        <v>9.09</v>
      </c>
      <c r="K160">
        <v>26.15</v>
      </c>
      <c r="L160">
        <v>17.62</v>
      </c>
      <c r="M160">
        <v>8.5299999999999994</v>
      </c>
    </row>
    <row r="161" spans="1:13" x14ac:dyDescent="0.25">
      <c r="A161" t="s">
        <v>186</v>
      </c>
      <c r="B161" t="s">
        <v>37</v>
      </c>
      <c r="C161" s="1">
        <v>42321</v>
      </c>
      <c r="D161" t="s">
        <v>32</v>
      </c>
      <c r="E161" t="s">
        <v>33</v>
      </c>
      <c r="F161">
        <v>4100</v>
      </c>
      <c r="G161">
        <v>17.46</v>
      </c>
      <c r="H161">
        <v>24.7</v>
      </c>
      <c r="I161">
        <v>9.6999999999999993</v>
      </c>
      <c r="J161">
        <v>12.82</v>
      </c>
      <c r="K161">
        <v>22.11</v>
      </c>
      <c r="L161">
        <v>17.465</v>
      </c>
      <c r="M161">
        <v>4.6449999999999996</v>
      </c>
    </row>
    <row r="162" spans="1:13" x14ac:dyDescent="0.25">
      <c r="A162" t="s">
        <v>187</v>
      </c>
      <c r="B162" t="s">
        <v>37</v>
      </c>
      <c r="C162" s="1">
        <v>42321</v>
      </c>
      <c r="D162" t="s">
        <v>34</v>
      </c>
      <c r="E162" t="s">
        <v>35</v>
      </c>
      <c r="F162">
        <v>4000</v>
      </c>
      <c r="G162">
        <v>16.12</v>
      </c>
      <c r="H162">
        <v>24.7</v>
      </c>
      <c r="I162">
        <v>10.199999999999999</v>
      </c>
      <c r="J162">
        <v>11.53</v>
      </c>
      <c r="K162">
        <v>20.71</v>
      </c>
      <c r="L162">
        <v>16.12</v>
      </c>
      <c r="M162">
        <v>4.59</v>
      </c>
    </row>
    <row r="163" spans="1:13" x14ac:dyDescent="0.25">
      <c r="A163" t="s">
        <v>188</v>
      </c>
      <c r="B163" t="s">
        <v>37</v>
      </c>
      <c r="C163" s="1">
        <v>42321</v>
      </c>
      <c r="D163" t="s">
        <v>31</v>
      </c>
      <c r="E163" t="s">
        <v>30</v>
      </c>
      <c r="F163">
        <v>4200</v>
      </c>
      <c r="G163">
        <v>15.94</v>
      </c>
      <c r="H163">
        <v>25.6</v>
      </c>
      <c r="I163">
        <v>6.4</v>
      </c>
      <c r="J163">
        <v>10.25</v>
      </c>
      <c r="K163">
        <v>21.62</v>
      </c>
      <c r="L163">
        <v>15.935</v>
      </c>
      <c r="M163">
        <v>5.6849999999999996</v>
      </c>
    </row>
    <row r="164" spans="1:13" x14ac:dyDescent="0.25">
      <c r="A164" t="s">
        <v>189</v>
      </c>
      <c r="B164" t="s">
        <v>37</v>
      </c>
      <c r="C164" s="1">
        <v>42321</v>
      </c>
      <c r="D164" t="s">
        <v>28</v>
      </c>
      <c r="E164" t="s">
        <v>29</v>
      </c>
      <c r="F164">
        <v>3900</v>
      </c>
      <c r="G164">
        <v>14.55</v>
      </c>
      <c r="H164">
        <v>27.4</v>
      </c>
      <c r="I164">
        <v>6.7</v>
      </c>
      <c r="J164">
        <v>7.63</v>
      </c>
      <c r="K164">
        <v>21.47</v>
      </c>
      <c r="L164">
        <v>14.55</v>
      </c>
      <c r="M164">
        <v>6.92</v>
      </c>
    </row>
    <row r="165" spans="1:13" x14ac:dyDescent="0.25">
      <c r="A165" t="s">
        <v>190</v>
      </c>
      <c r="B165" t="s">
        <v>37</v>
      </c>
      <c r="C165" s="1">
        <v>42321</v>
      </c>
      <c r="D165" t="s">
        <v>25</v>
      </c>
      <c r="E165" t="s">
        <v>24</v>
      </c>
      <c r="F165">
        <v>3500</v>
      </c>
      <c r="G165">
        <v>14.18</v>
      </c>
      <c r="H165">
        <v>21.9</v>
      </c>
      <c r="I165">
        <v>0.5</v>
      </c>
      <c r="J165">
        <v>7.61</v>
      </c>
      <c r="K165">
        <v>20.74</v>
      </c>
      <c r="L165">
        <v>14.175000000000001</v>
      </c>
      <c r="M165">
        <v>6.5650000000000004</v>
      </c>
    </row>
    <row r="166" spans="1:13" x14ac:dyDescent="0.25">
      <c r="A166" t="s">
        <v>191</v>
      </c>
      <c r="B166" t="s">
        <v>37</v>
      </c>
      <c r="C166" s="1">
        <v>42321</v>
      </c>
      <c r="D166" t="s">
        <v>34</v>
      </c>
      <c r="E166" t="s">
        <v>35</v>
      </c>
      <c r="F166">
        <v>4500</v>
      </c>
      <c r="G166">
        <v>14.03</v>
      </c>
      <c r="H166">
        <v>27.5</v>
      </c>
      <c r="I166">
        <v>6.7</v>
      </c>
      <c r="J166">
        <v>7.24</v>
      </c>
      <c r="K166">
        <v>20.82</v>
      </c>
      <c r="L166">
        <v>14.03</v>
      </c>
      <c r="M166">
        <v>6.79</v>
      </c>
    </row>
    <row r="167" spans="1:13" x14ac:dyDescent="0.25">
      <c r="A167" t="s">
        <v>192</v>
      </c>
      <c r="B167" t="s">
        <v>37</v>
      </c>
      <c r="C167" s="1">
        <v>42321</v>
      </c>
      <c r="D167" t="s">
        <v>15</v>
      </c>
      <c r="E167" t="s">
        <v>14</v>
      </c>
      <c r="F167">
        <v>4100</v>
      </c>
      <c r="G167">
        <v>13.83</v>
      </c>
      <c r="H167">
        <v>26.6</v>
      </c>
      <c r="I167">
        <v>1.7</v>
      </c>
      <c r="J167">
        <v>5.47</v>
      </c>
      <c r="K167">
        <v>22.18</v>
      </c>
      <c r="L167">
        <v>13.824999999999999</v>
      </c>
      <c r="M167">
        <v>8.3550000000000004</v>
      </c>
    </row>
    <row r="168" spans="1:13" x14ac:dyDescent="0.25">
      <c r="A168" t="s">
        <v>193</v>
      </c>
      <c r="B168" t="s">
        <v>37</v>
      </c>
      <c r="C168" s="1">
        <v>42321</v>
      </c>
      <c r="D168" t="s">
        <v>32</v>
      </c>
      <c r="E168" t="s">
        <v>33</v>
      </c>
      <c r="F168">
        <v>3500</v>
      </c>
      <c r="G168">
        <v>13.45</v>
      </c>
      <c r="H168">
        <v>31.8</v>
      </c>
      <c r="I168">
        <v>5.4</v>
      </c>
      <c r="J168">
        <v>5.46</v>
      </c>
      <c r="K168">
        <v>21.44</v>
      </c>
      <c r="L168">
        <v>13.45</v>
      </c>
      <c r="M168">
        <v>7.99</v>
      </c>
    </row>
    <row r="169" spans="1:13" x14ac:dyDescent="0.25">
      <c r="A169" t="s">
        <v>194</v>
      </c>
      <c r="B169" t="s">
        <v>37</v>
      </c>
      <c r="C169" s="1">
        <v>42321</v>
      </c>
      <c r="D169" t="s">
        <v>22</v>
      </c>
      <c r="E169" t="s">
        <v>23</v>
      </c>
      <c r="F169">
        <v>3600</v>
      </c>
      <c r="G169">
        <v>13.28</v>
      </c>
      <c r="H169">
        <v>22.5</v>
      </c>
      <c r="I169">
        <v>4.5</v>
      </c>
      <c r="J169">
        <v>7.28</v>
      </c>
      <c r="K169">
        <v>19.27</v>
      </c>
      <c r="L169">
        <v>13.275</v>
      </c>
      <c r="M169">
        <v>5.9950000000000001</v>
      </c>
    </row>
    <row r="170" spans="1:13" x14ac:dyDescent="0.25">
      <c r="A170" t="s">
        <v>195</v>
      </c>
      <c r="B170" t="s">
        <v>37</v>
      </c>
      <c r="C170" s="1">
        <v>42321</v>
      </c>
      <c r="D170" t="s">
        <v>16</v>
      </c>
      <c r="E170" t="s">
        <v>17</v>
      </c>
      <c r="F170">
        <v>3500</v>
      </c>
      <c r="G170">
        <v>12.15</v>
      </c>
      <c r="H170">
        <v>20.100000000000001</v>
      </c>
      <c r="I170">
        <v>7.4</v>
      </c>
      <c r="J170">
        <v>8.15</v>
      </c>
      <c r="K170">
        <v>16.149999999999999</v>
      </c>
      <c r="L170">
        <v>12.15</v>
      </c>
      <c r="M170">
        <v>4</v>
      </c>
    </row>
    <row r="171" spans="1:13" x14ac:dyDescent="0.25">
      <c r="A171" t="s">
        <v>196</v>
      </c>
      <c r="B171" t="s">
        <v>37</v>
      </c>
      <c r="C171" s="1">
        <v>42321</v>
      </c>
      <c r="D171" t="s">
        <v>22</v>
      </c>
      <c r="E171" t="s">
        <v>23</v>
      </c>
      <c r="F171">
        <v>3700</v>
      </c>
      <c r="G171">
        <v>10.48</v>
      </c>
      <c r="H171">
        <v>26.5</v>
      </c>
      <c r="I171">
        <v>2.4</v>
      </c>
      <c r="J171">
        <v>2</v>
      </c>
      <c r="K171">
        <v>18.96</v>
      </c>
      <c r="L171">
        <v>10.48</v>
      </c>
      <c r="M171">
        <v>8.48</v>
      </c>
    </row>
    <row r="172" spans="1:13" x14ac:dyDescent="0.25">
      <c r="A172" t="s">
        <v>197</v>
      </c>
      <c r="B172" t="s">
        <v>37</v>
      </c>
      <c r="C172" s="1">
        <v>42321</v>
      </c>
      <c r="D172" t="s">
        <v>33</v>
      </c>
      <c r="E172" t="s">
        <v>32</v>
      </c>
      <c r="F172">
        <v>3500</v>
      </c>
      <c r="G172">
        <v>9.6199999999999992</v>
      </c>
      <c r="H172">
        <v>16.100000000000001</v>
      </c>
      <c r="I172">
        <v>1.7</v>
      </c>
      <c r="J172">
        <v>5.01</v>
      </c>
      <c r="K172">
        <v>14.22</v>
      </c>
      <c r="L172">
        <v>9.6150000000000002</v>
      </c>
      <c r="M172">
        <v>4.6050000000000004</v>
      </c>
    </row>
    <row r="173" spans="1:13" x14ac:dyDescent="0.25">
      <c r="A173" t="s">
        <v>198</v>
      </c>
      <c r="B173" t="s">
        <v>37</v>
      </c>
      <c r="C173" s="1">
        <v>42321</v>
      </c>
      <c r="D173" t="s">
        <v>31</v>
      </c>
      <c r="E173" t="s">
        <v>30</v>
      </c>
      <c r="F173">
        <v>3500</v>
      </c>
      <c r="G173">
        <v>9.59</v>
      </c>
      <c r="H173">
        <v>17.3</v>
      </c>
      <c r="I173">
        <v>3.4</v>
      </c>
      <c r="J173">
        <v>5.05</v>
      </c>
      <c r="K173">
        <v>14.13</v>
      </c>
      <c r="L173">
        <v>9.59</v>
      </c>
      <c r="M173">
        <v>4.54</v>
      </c>
    </row>
    <row r="174" spans="1:13" x14ac:dyDescent="0.25">
      <c r="A174" t="s">
        <v>199</v>
      </c>
      <c r="B174" t="s">
        <v>37</v>
      </c>
      <c r="C174" s="1">
        <v>42321</v>
      </c>
      <c r="D174" t="s">
        <v>23</v>
      </c>
      <c r="E174" t="s">
        <v>22</v>
      </c>
      <c r="F174">
        <v>3500</v>
      </c>
      <c r="G174">
        <v>9.1</v>
      </c>
      <c r="H174">
        <v>17.5</v>
      </c>
      <c r="I174">
        <v>2.4</v>
      </c>
      <c r="J174">
        <v>4.3</v>
      </c>
      <c r="K174">
        <v>13.9</v>
      </c>
      <c r="L174">
        <v>9.1</v>
      </c>
      <c r="M174">
        <v>4.8</v>
      </c>
    </row>
    <row r="175" spans="1:13" x14ac:dyDescent="0.25">
      <c r="A175" t="s">
        <v>200</v>
      </c>
      <c r="B175" t="s">
        <v>37</v>
      </c>
      <c r="C175" s="1">
        <v>42321</v>
      </c>
      <c r="D175" t="s">
        <v>20</v>
      </c>
      <c r="E175" t="s">
        <v>21</v>
      </c>
      <c r="F175">
        <v>3500</v>
      </c>
      <c r="G175">
        <v>8.1999999999999993</v>
      </c>
      <c r="H175">
        <v>18.600000000000001</v>
      </c>
      <c r="I175">
        <v>2.5</v>
      </c>
      <c r="J175">
        <v>0.83</v>
      </c>
      <c r="K175">
        <v>15.57</v>
      </c>
      <c r="L175">
        <v>8.1999999999999993</v>
      </c>
      <c r="M175">
        <v>7.37</v>
      </c>
    </row>
    <row r="176" spans="1:13" x14ac:dyDescent="0.25">
      <c r="A176" t="s">
        <v>201</v>
      </c>
      <c r="B176" t="s">
        <v>37</v>
      </c>
      <c r="C176" s="1">
        <v>42321</v>
      </c>
      <c r="D176" t="s">
        <v>20</v>
      </c>
      <c r="E176" t="s">
        <v>21</v>
      </c>
      <c r="F176">
        <v>3500</v>
      </c>
      <c r="G176">
        <v>5.7</v>
      </c>
      <c r="H176">
        <v>5.7</v>
      </c>
      <c r="I176">
        <v>5.7</v>
      </c>
      <c r="J176">
        <v>5.7</v>
      </c>
      <c r="K176">
        <v>5.7</v>
      </c>
      <c r="L176">
        <v>5.7</v>
      </c>
      <c r="M176">
        <v>0</v>
      </c>
    </row>
    <row r="177" spans="1:13" x14ac:dyDescent="0.25">
      <c r="A177" t="s">
        <v>202</v>
      </c>
      <c r="B177" t="s">
        <v>37</v>
      </c>
      <c r="C177" s="1">
        <v>42321</v>
      </c>
      <c r="D177" t="s">
        <v>19</v>
      </c>
      <c r="E177" t="s">
        <v>18</v>
      </c>
      <c r="F177">
        <v>3500</v>
      </c>
      <c r="G177">
        <v>5.65</v>
      </c>
      <c r="H177">
        <v>10.7</v>
      </c>
      <c r="I177">
        <v>1.2</v>
      </c>
      <c r="J177">
        <v>2.15</v>
      </c>
      <c r="K177">
        <v>9.15</v>
      </c>
      <c r="L177">
        <v>5.65</v>
      </c>
      <c r="M177">
        <v>3.5</v>
      </c>
    </row>
    <row r="178" spans="1:13" x14ac:dyDescent="0.25">
      <c r="A178" t="s">
        <v>203</v>
      </c>
      <c r="B178" t="s">
        <v>37</v>
      </c>
      <c r="C178" s="1">
        <v>42321</v>
      </c>
      <c r="D178" t="s">
        <v>16</v>
      </c>
      <c r="E178" t="s">
        <v>17</v>
      </c>
      <c r="F178">
        <v>3500</v>
      </c>
      <c r="G178">
        <v>5.16</v>
      </c>
      <c r="H178">
        <v>8.9</v>
      </c>
      <c r="I178">
        <v>2.2000000000000002</v>
      </c>
      <c r="J178">
        <v>2.77</v>
      </c>
      <c r="K178">
        <v>7.55</v>
      </c>
      <c r="L178">
        <v>5.16</v>
      </c>
      <c r="M178">
        <v>2.39</v>
      </c>
    </row>
    <row r="179" spans="1:13" x14ac:dyDescent="0.25">
      <c r="A179" t="s">
        <v>204</v>
      </c>
      <c r="B179" t="s">
        <v>37</v>
      </c>
      <c r="C179" s="1">
        <v>42321</v>
      </c>
      <c r="D179" t="s">
        <v>25</v>
      </c>
      <c r="E179" t="s">
        <v>24</v>
      </c>
      <c r="F179">
        <v>3500</v>
      </c>
      <c r="G179">
        <v>5</v>
      </c>
      <c r="H179">
        <v>6.5</v>
      </c>
      <c r="I179">
        <v>3.5</v>
      </c>
      <c r="J179">
        <v>3.5</v>
      </c>
      <c r="K179">
        <v>6.5</v>
      </c>
      <c r="L179">
        <v>5</v>
      </c>
      <c r="M179">
        <v>1.5</v>
      </c>
    </row>
    <row r="180" spans="1:13" x14ac:dyDescent="0.25">
      <c r="A180" t="s">
        <v>205</v>
      </c>
      <c r="B180" t="s">
        <v>37</v>
      </c>
      <c r="C180" s="1">
        <v>42321</v>
      </c>
      <c r="D180" t="s">
        <v>28</v>
      </c>
      <c r="E180" t="s">
        <v>29</v>
      </c>
      <c r="F180">
        <v>3500</v>
      </c>
      <c r="G180">
        <v>4.5599999999999996</v>
      </c>
      <c r="H180">
        <v>7.2</v>
      </c>
      <c r="I180">
        <v>2</v>
      </c>
      <c r="J180">
        <v>2.37</v>
      </c>
      <c r="K180">
        <v>6.75</v>
      </c>
      <c r="L180">
        <v>4.5599999999999996</v>
      </c>
      <c r="M180">
        <v>2.19</v>
      </c>
    </row>
    <row r="181" spans="1:13" x14ac:dyDescent="0.25">
      <c r="A181" t="s">
        <v>206</v>
      </c>
      <c r="B181" t="s">
        <v>37</v>
      </c>
      <c r="C181" s="1">
        <v>42321</v>
      </c>
      <c r="D181" t="s">
        <v>15</v>
      </c>
      <c r="E181" t="s">
        <v>14</v>
      </c>
      <c r="F181">
        <v>3500</v>
      </c>
      <c r="G181">
        <v>3.7</v>
      </c>
      <c r="H181">
        <v>6.4</v>
      </c>
      <c r="I181">
        <v>1</v>
      </c>
      <c r="J181">
        <v>1</v>
      </c>
      <c r="K181">
        <v>6.4</v>
      </c>
      <c r="L181">
        <v>3.7</v>
      </c>
      <c r="M181">
        <v>2.7</v>
      </c>
    </row>
    <row r="182" spans="1:13" x14ac:dyDescent="0.25">
      <c r="A182" t="s">
        <v>207</v>
      </c>
      <c r="B182" t="s">
        <v>37</v>
      </c>
      <c r="C182" s="1">
        <v>42321</v>
      </c>
      <c r="D182" t="s">
        <v>30</v>
      </c>
      <c r="E182" t="s">
        <v>31</v>
      </c>
      <c r="F182">
        <v>3500</v>
      </c>
      <c r="G182">
        <v>3.22</v>
      </c>
      <c r="H182">
        <v>7.7</v>
      </c>
      <c r="I182">
        <v>1</v>
      </c>
      <c r="J182">
        <v>0.71</v>
      </c>
      <c r="K182">
        <v>5.73</v>
      </c>
      <c r="L182">
        <v>3.22</v>
      </c>
      <c r="M182">
        <v>2.5099999999999998</v>
      </c>
    </row>
    <row r="183" spans="1:13" x14ac:dyDescent="0.25">
      <c r="A183" t="s">
        <v>208</v>
      </c>
      <c r="B183" t="s">
        <v>37</v>
      </c>
      <c r="C183" s="1">
        <v>42321</v>
      </c>
      <c r="D183" t="s">
        <v>29</v>
      </c>
      <c r="E183" t="s">
        <v>28</v>
      </c>
      <c r="F183">
        <v>3500</v>
      </c>
      <c r="G183">
        <v>2.4500000000000002</v>
      </c>
      <c r="H183">
        <v>3.5</v>
      </c>
      <c r="I183">
        <v>1.4</v>
      </c>
      <c r="J183">
        <v>1.4</v>
      </c>
      <c r="K183">
        <v>3.5</v>
      </c>
      <c r="L183">
        <v>2.4500000000000002</v>
      </c>
      <c r="M183">
        <v>1.05</v>
      </c>
    </row>
    <row r="184" spans="1:13" x14ac:dyDescent="0.25">
      <c r="A184" t="s">
        <v>209</v>
      </c>
      <c r="B184" t="s">
        <v>37</v>
      </c>
      <c r="C184" s="1">
        <v>42321</v>
      </c>
      <c r="D184" t="s">
        <v>26</v>
      </c>
      <c r="E184" t="s">
        <v>27</v>
      </c>
      <c r="F184">
        <v>3500</v>
      </c>
      <c r="G184">
        <v>1.3</v>
      </c>
      <c r="H184">
        <v>2.4</v>
      </c>
      <c r="I184">
        <v>0.2</v>
      </c>
      <c r="J184">
        <v>0.2</v>
      </c>
      <c r="K184">
        <v>2.4</v>
      </c>
      <c r="L184">
        <v>1.3</v>
      </c>
      <c r="M184">
        <v>1.1000000000000001</v>
      </c>
    </row>
    <row r="185" spans="1:13" x14ac:dyDescent="0.25">
      <c r="A185" t="s">
        <v>210</v>
      </c>
      <c r="B185" t="s">
        <v>37</v>
      </c>
      <c r="C185" s="1">
        <v>42321</v>
      </c>
      <c r="D185" t="s">
        <v>18</v>
      </c>
      <c r="E185" t="s">
        <v>19</v>
      </c>
      <c r="F185">
        <v>3500</v>
      </c>
      <c r="G185">
        <v>0.4</v>
      </c>
      <c r="H185">
        <v>0.4</v>
      </c>
      <c r="I185">
        <v>0.4</v>
      </c>
      <c r="J185">
        <v>0.4</v>
      </c>
      <c r="K185">
        <v>0.4</v>
      </c>
      <c r="L185">
        <v>0.4</v>
      </c>
      <c r="M185">
        <v>0</v>
      </c>
    </row>
    <row r="186" spans="1:13" x14ac:dyDescent="0.25">
      <c r="A186" t="s">
        <v>211</v>
      </c>
      <c r="B186" t="s">
        <v>38</v>
      </c>
      <c r="C186" s="1">
        <v>42321</v>
      </c>
      <c r="D186" t="s">
        <v>35</v>
      </c>
      <c r="E186" t="s">
        <v>34</v>
      </c>
      <c r="F186">
        <v>10200</v>
      </c>
      <c r="G186">
        <v>45.26</v>
      </c>
      <c r="H186">
        <v>58.3</v>
      </c>
      <c r="I186">
        <v>30.9</v>
      </c>
      <c r="J186">
        <v>36.35</v>
      </c>
      <c r="K186">
        <v>54.17</v>
      </c>
      <c r="L186">
        <v>45.26</v>
      </c>
      <c r="M186">
        <v>8.91</v>
      </c>
    </row>
    <row r="187" spans="1:13" x14ac:dyDescent="0.25">
      <c r="A187" t="s">
        <v>212</v>
      </c>
      <c r="B187" t="s">
        <v>38</v>
      </c>
      <c r="C187" s="1">
        <v>42321</v>
      </c>
      <c r="D187" t="s">
        <v>21</v>
      </c>
      <c r="E187" t="s">
        <v>20</v>
      </c>
      <c r="F187">
        <v>9100</v>
      </c>
      <c r="G187">
        <v>40.869999999999997</v>
      </c>
      <c r="H187">
        <v>58.9</v>
      </c>
      <c r="I187">
        <v>20.100000000000001</v>
      </c>
      <c r="J187">
        <v>30.55</v>
      </c>
      <c r="K187">
        <v>51.19</v>
      </c>
      <c r="L187">
        <v>40.869999999999997</v>
      </c>
      <c r="M187">
        <v>10.32</v>
      </c>
    </row>
    <row r="188" spans="1:13" x14ac:dyDescent="0.25">
      <c r="A188" t="s">
        <v>213</v>
      </c>
      <c r="B188" t="s">
        <v>38</v>
      </c>
      <c r="C188" s="1">
        <v>42321</v>
      </c>
      <c r="D188" t="s">
        <v>34</v>
      </c>
      <c r="E188" t="s">
        <v>35</v>
      </c>
      <c r="F188">
        <v>9400</v>
      </c>
      <c r="G188">
        <v>37.08</v>
      </c>
      <c r="H188">
        <v>51.4</v>
      </c>
      <c r="I188">
        <v>25.8</v>
      </c>
      <c r="J188">
        <v>29.43</v>
      </c>
      <c r="K188">
        <v>44.73</v>
      </c>
      <c r="L188">
        <v>37.08</v>
      </c>
      <c r="M188">
        <v>7.65</v>
      </c>
    </row>
    <row r="189" spans="1:13" x14ac:dyDescent="0.25">
      <c r="A189" t="s">
        <v>214</v>
      </c>
      <c r="B189" t="s">
        <v>38</v>
      </c>
      <c r="C189" s="1">
        <v>42321</v>
      </c>
      <c r="D189" t="s">
        <v>14</v>
      </c>
      <c r="E189" t="s">
        <v>15</v>
      </c>
      <c r="F189">
        <v>7500</v>
      </c>
      <c r="G189">
        <v>29.49</v>
      </c>
      <c r="H189">
        <v>36.700000000000003</v>
      </c>
      <c r="I189">
        <v>22</v>
      </c>
      <c r="J189">
        <v>24.66</v>
      </c>
      <c r="K189">
        <v>34.32</v>
      </c>
      <c r="L189">
        <v>29.49</v>
      </c>
      <c r="M189">
        <v>4.83</v>
      </c>
    </row>
    <row r="190" spans="1:13" x14ac:dyDescent="0.25">
      <c r="A190" t="s">
        <v>215</v>
      </c>
      <c r="B190" t="s">
        <v>38</v>
      </c>
      <c r="C190" s="1">
        <v>42321</v>
      </c>
      <c r="D190" t="s">
        <v>30</v>
      </c>
      <c r="E190" t="s">
        <v>31</v>
      </c>
      <c r="F190">
        <v>6600</v>
      </c>
      <c r="G190">
        <v>28.43</v>
      </c>
      <c r="H190">
        <v>40</v>
      </c>
      <c r="I190">
        <v>17.7</v>
      </c>
      <c r="J190">
        <v>22.32</v>
      </c>
      <c r="K190">
        <v>34.53</v>
      </c>
      <c r="L190">
        <v>28.425000000000001</v>
      </c>
      <c r="M190">
        <v>6.1050000000000004</v>
      </c>
    </row>
    <row r="191" spans="1:13" x14ac:dyDescent="0.25">
      <c r="A191" t="s">
        <v>216</v>
      </c>
      <c r="B191" t="s">
        <v>38</v>
      </c>
      <c r="C191" s="1">
        <v>42321</v>
      </c>
      <c r="D191" t="s">
        <v>17</v>
      </c>
      <c r="E191" t="s">
        <v>16</v>
      </c>
      <c r="F191">
        <v>6500</v>
      </c>
      <c r="G191">
        <v>27.96</v>
      </c>
      <c r="H191">
        <v>45.1</v>
      </c>
      <c r="I191">
        <v>12.9</v>
      </c>
      <c r="J191">
        <v>17.27</v>
      </c>
      <c r="K191">
        <v>38.659999999999997</v>
      </c>
      <c r="L191">
        <v>27.965</v>
      </c>
      <c r="M191">
        <v>10.695</v>
      </c>
    </row>
    <row r="192" spans="1:13" x14ac:dyDescent="0.25">
      <c r="A192" t="s">
        <v>217</v>
      </c>
      <c r="B192" t="s">
        <v>38</v>
      </c>
      <c r="C192" s="1">
        <v>42321</v>
      </c>
      <c r="D192" t="s">
        <v>22</v>
      </c>
      <c r="E192" t="s">
        <v>23</v>
      </c>
      <c r="F192">
        <v>6500</v>
      </c>
      <c r="G192">
        <v>27.22</v>
      </c>
      <c r="H192">
        <v>43.8</v>
      </c>
      <c r="I192">
        <v>19</v>
      </c>
      <c r="J192">
        <v>20.100000000000001</v>
      </c>
      <c r="K192">
        <v>34.340000000000003</v>
      </c>
      <c r="L192">
        <v>27.22</v>
      </c>
      <c r="M192">
        <v>7.12</v>
      </c>
    </row>
    <row r="193" spans="1:13" x14ac:dyDescent="0.25">
      <c r="A193" t="s">
        <v>218</v>
      </c>
      <c r="B193" t="s">
        <v>38</v>
      </c>
      <c r="C193" s="1">
        <v>42321</v>
      </c>
      <c r="D193" t="s">
        <v>20</v>
      </c>
      <c r="E193" t="s">
        <v>21</v>
      </c>
      <c r="F193">
        <v>7200</v>
      </c>
      <c r="G193">
        <v>26.64</v>
      </c>
      <c r="H193">
        <v>44</v>
      </c>
      <c r="I193">
        <v>8.1999999999999993</v>
      </c>
      <c r="J193">
        <v>15.52</v>
      </c>
      <c r="K193">
        <v>37.770000000000003</v>
      </c>
      <c r="L193">
        <v>26.645</v>
      </c>
      <c r="M193">
        <v>11.125</v>
      </c>
    </row>
    <row r="194" spans="1:13" x14ac:dyDescent="0.25">
      <c r="A194" t="s">
        <v>219</v>
      </c>
      <c r="B194" t="s">
        <v>38</v>
      </c>
      <c r="C194" s="1">
        <v>42321</v>
      </c>
      <c r="D194" t="s">
        <v>23</v>
      </c>
      <c r="E194" t="s">
        <v>22</v>
      </c>
      <c r="F194">
        <v>6600</v>
      </c>
      <c r="G194">
        <v>26.15</v>
      </c>
      <c r="H194">
        <v>39.700000000000003</v>
      </c>
      <c r="I194">
        <v>14.5</v>
      </c>
      <c r="J194">
        <v>18.600000000000001</v>
      </c>
      <c r="K194">
        <v>33.700000000000003</v>
      </c>
      <c r="L194">
        <v>26.15</v>
      </c>
      <c r="M194">
        <v>7.55</v>
      </c>
    </row>
    <row r="195" spans="1:13" x14ac:dyDescent="0.25">
      <c r="A195" t="s">
        <v>220</v>
      </c>
      <c r="B195" t="s">
        <v>38</v>
      </c>
      <c r="C195" s="1">
        <v>42321</v>
      </c>
      <c r="D195" t="s">
        <v>29</v>
      </c>
      <c r="E195" t="s">
        <v>28</v>
      </c>
      <c r="F195">
        <v>5800</v>
      </c>
      <c r="G195">
        <v>25.57</v>
      </c>
      <c r="H195">
        <v>31.3</v>
      </c>
      <c r="I195">
        <v>19.3</v>
      </c>
      <c r="J195">
        <v>21.51</v>
      </c>
      <c r="K195">
        <v>29.62</v>
      </c>
      <c r="L195">
        <v>25.565000000000001</v>
      </c>
      <c r="M195">
        <v>4.0549999999999997</v>
      </c>
    </row>
    <row r="196" spans="1:13" x14ac:dyDescent="0.25">
      <c r="A196" t="s">
        <v>221</v>
      </c>
      <c r="B196" t="s">
        <v>38</v>
      </c>
      <c r="C196" s="1">
        <v>42321</v>
      </c>
      <c r="D196" t="s">
        <v>19</v>
      </c>
      <c r="E196" t="s">
        <v>18</v>
      </c>
      <c r="F196">
        <v>4800</v>
      </c>
      <c r="G196">
        <v>24.7</v>
      </c>
      <c r="H196">
        <v>38</v>
      </c>
      <c r="I196">
        <v>17.3</v>
      </c>
      <c r="J196">
        <v>18.57</v>
      </c>
      <c r="K196">
        <v>30.83</v>
      </c>
      <c r="L196">
        <v>24.7</v>
      </c>
      <c r="M196">
        <v>6.13</v>
      </c>
    </row>
    <row r="197" spans="1:13" x14ac:dyDescent="0.25">
      <c r="A197" t="s">
        <v>222</v>
      </c>
      <c r="B197" t="s">
        <v>38</v>
      </c>
      <c r="C197" s="1">
        <v>42321</v>
      </c>
      <c r="D197" t="s">
        <v>16</v>
      </c>
      <c r="E197" t="s">
        <v>17</v>
      </c>
      <c r="F197">
        <v>5700</v>
      </c>
      <c r="G197">
        <v>23.43</v>
      </c>
      <c r="H197">
        <v>33.4</v>
      </c>
      <c r="I197">
        <v>14.9</v>
      </c>
      <c r="J197">
        <v>17.010000000000002</v>
      </c>
      <c r="K197">
        <v>29.84</v>
      </c>
      <c r="L197">
        <v>23.425000000000001</v>
      </c>
      <c r="M197">
        <v>6.415</v>
      </c>
    </row>
    <row r="198" spans="1:13" x14ac:dyDescent="0.25">
      <c r="A198" t="s">
        <v>223</v>
      </c>
      <c r="B198" t="s">
        <v>38</v>
      </c>
      <c r="C198" s="1">
        <v>42321</v>
      </c>
      <c r="D198" t="s">
        <v>20</v>
      </c>
      <c r="E198" t="s">
        <v>21</v>
      </c>
      <c r="F198">
        <v>4600</v>
      </c>
      <c r="G198">
        <v>23.15</v>
      </c>
      <c r="H198">
        <v>39.700000000000003</v>
      </c>
      <c r="I198">
        <v>14.1</v>
      </c>
      <c r="J198">
        <v>15.61</v>
      </c>
      <c r="K198">
        <v>30.69</v>
      </c>
      <c r="L198">
        <v>23.15</v>
      </c>
      <c r="M198">
        <v>7.54</v>
      </c>
    </row>
    <row r="199" spans="1:13" x14ac:dyDescent="0.25">
      <c r="A199" t="s">
        <v>224</v>
      </c>
      <c r="B199" t="s">
        <v>38</v>
      </c>
      <c r="C199" s="1">
        <v>42321</v>
      </c>
      <c r="D199" t="s">
        <v>19</v>
      </c>
      <c r="E199" t="s">
        <v>18</v>
      </c>
      <c r="F199">
        <v>6000</v>
      </c>
      <c r="G199">
        <v>21.93</v>
      </c>
      <c r="H199">
        <v>35</v>
      </c>
      <c r="I199">
        <v>10.3</v>
      </c>
      <c r="J199">
        <v>11.96</v>
      </c>
      <c r="K199">
        <v>31.89</v>
      </c>
      <c r="L199">
        <v>21.925000000000001</v>
      </c>
      <c r="M199">
        <v>9.9649999999999999</v>
      </c>
    </row>
    <row r="200" spans="1:13" x14ac:dyDescent="0.25">
      <c r="A200" t="s">
        <v>225</v>
      </c>
      <c r="B200" t="s">
        <v>38</v>
      </c>
      <c r="C200" s="1">
        <v>42321</v>
      </c>
      <c r="D200" t="s">
        <v>31</v>
      </c>
      <c r="E200" t="s">
        <v>30</v>
      </c>
      <c r="F200">
        <v>5800</v>
      </c>
      <c r="G200">
        <v>21.85</v>
      </c>
      <c r="H200">
        <v>34.299999999999997</v>
      </c>
      <c r="I200">
        <v>6.3</v>
      </c>
      <c r="J200">
        <v>11.16</v>
      </c>
      <c r="K200">
        <v>32.54</v>
      </c>
      <c r="L200">
        <v>21.85</v>
      </c>
      <c r="M200">
        <v>10.69</v>
      </c>
    </row>
    <row r="201" spans="1:13" x14ac:dyDescent="0.25">
      <c r="A201" t="s">
        <v>226</v>
      </c>
      <c r="B201" t="s">
        <v>38</v>
      </c>
      <c r="C201" s="1">
        <v>42321</v>
      </c>
      <c r="D201" t="s">
        <v>26</v>
      </c>
      <c r="E201" t="s">
        <v>27</v>
      </c>
      <c r="F201">
        <v>6000</v>
      </c>
      <c r="G201">
        <v>21.8</v>
      </c>
      <c r="H201">
        <v>31.6</v>
      </c>
      <c r="I201">
        <v>12.2</v>
      </c>
      <c r="J201">
        <v>13.45</v>
      </c>
      <c r="K201">
        <v>30.15</v>
      </c>
      <c r="L201">
        <v>21.8</v>
      </c>
      <c r="M201">
        <v>8.35</v>
      </c>
    </row>
    <row r="202" spans="1:13" x14ac:dyDescent="0.25">
      <c r="A202" t="s">
        <v>227</v>
      </c>
      <c r="B202" t="s">
        <v>38</v>
      </c>
      <c r="C202" s="1">
        <v>42321</v>
      </c>
      <c r="D202" t="s">
        <v>14</v>
      </c>
      <c r="E202" t="s">
        <v>15</v>
      </c>
      <c r="F202">
        <v>4300</v>
      </c>
      <c r="G202">
        <v>20.54</v>
      </c>
      <c r="H202">
        <v>30.3</v>
      </c>
      <c r="I202">
        <v>12.6</v>
      </c>
      <c r="J202">
        <v>14.34</v>
      </c>
      <c r="K202">
        <v>26.75</v>
      </c>
      <c r="L202">
        <v>20.545000000000002</v>
      </c>
      <c r="M202">
        <v>6.2050000000000001</v>
      </c>
    </row>
    <row r="203" spans="1:13" x14ac:dyDescent="0.25">
      <c r="A203" t="s">
        <v>228</v>
      </c>
      <c r="B203" t="s">
        <v>38</v>
      </c>
      <c r="C203" s="1">
        <v>42321</v>
      </c>
      <c r="D203" t="s">
        <v>21</v>
      </c>
      <c r="E203" t="s">
        <v>20</v>
      </c>
      <c r="F203">
        <v>4700</v>
      </c>
      <c r="G203">
        <v>19.05</v>
      </c>
      <c r="H203">
        <v>24.5</v>
      </c>
      <c r="I203">
        <v>13.4</v>
      </c>
      <c r="J203">
        <v>14.54</v>
      </c>
      <c r="K203">
        <v>23.56</v>
      </c>
      <c r="L203">
        <v>19.05</v>
      </c>
      <c r="M203">
        <v>4.51</v>
      </c>
    </row>
    <row r="204" spans="1:13" x14ac:dyDescent="0.25">
      <c r="A204" t="s">
        <v>229</v>
      </c>
      <c r="B204" t="s">
        <v>38</v>
      </c>
      <c r="C204" s="1">
        <v>42321</v>
      </c>
      <c r="D204" t="s">
        <v>18</v>
      </c>
      <c r="E204" t="s">
        <v>19</v>
      </c>
      <c r="F204">
        <v>3900</v>
      </c>
      <c r="G204">
        <v>17.36</v>
      </c>
      <c r="H204">
        <v>22.9</v>
      </c>
      <c r="I204">
        <v>10.8</v>
      </c>
      <c r="J204">
        <v>13.99</v>
      </c>
      <c r="K204">
        <v>20.73</v>
      </c>
      <c r="L204">
        <v>17.36</v>
      </c>
      <c r="M204">
        <v>3.37</v>
      </c>
    </row>
    <row r="205" spans="1:13" x14ac:dyDescent="0.25">
      <c r="A205" t="s">
        <v>230</v>
      </c>
      <c r="B205" t="s">
        <v>38</v>
      </c>
      <c r="C205" s="1">
        <v>42321</v>
      </c>
      <c r="D205" t="s">
        <v>15</v>
      </c>
      <c r="E205" t="s">
        <v>14</v>
      </c>
      <c r="F205">
        <v>4200</v>
      </c>
      <c r="G205">
        <v>17.149999999999999</v>
      </c>
      <c r="H205">
        <v>36.299999999999997</v>
      </c>
      <c r="I205">
        <v>7.2</v>
      </c>
      <c r="J205">
        <v>7.99</v>
      </c>
      <c r="K205">
        <v>26.31</v>
      </c>
      <c r="L205">
        <v>17.149999999999999</v>
      </c>
      <c r="M205">
        <v>9.16</v>
      </c>
    </row>
    <row r="206" spans="1:13" x14ac:dyDescent="0.25">
      <c r="A206" t="s">
        <v>231</v>
      </c>
      <c r="B206" t="s">
        <v>38</v>
      </c>
      <c r="C206" s="1">
        <v>42321</v>
      </c>
      <c r="D206" t="s">
        <v>24</v>
      </c>
      <c r="E206" t="s">
        <v>25</v>
      </c>
      <c r="F206">
        <v>3800</v>
      </c>
      <c r="G206">
        <v>16.96</v>
      </c>
      <c r="H206">
        <v>26.2</v>
      </c>
      <c r="I206">
        <v>7.6</v>
      </c>
      <c r="J206">
        <v>10.63</v>
      </c>
      <c r="K206">
        <v>23.3</v>
      </c>
      <c r="L206">
        <v>16.965</v>
      </c>
      <c r="M206">
        <v>6.335</v>
      </c>
    </row>
    <row r="207" spans="1:13" x14ac:dyDescent="0.25">
      <c r="A207" t="s">
        <v>232</v>
      </c>
      <c r="B207" t="s">
        <v>38</v>
      </c>
      <c r="C207" s="1">
        <v>42321</v>
      </c>
      <c r="D207" t="s">
        <v>33</v>
      </c>
      <c r="E207" t="s">
        <v>32</v>
      </c>
      <c r="F207">
        <v>3700</v>
      </c>
      <c r="G207">
        <v>16.7</v>
      </c>
      <c r="H207">
        <v>20.5</v>
      </c>
      <c r="I207">
        <v>12.1</v>
      </c>
      <c r="J207">
        <v>13.59</v>
      </c>
      <c r="K207">
        <v>19.809999999999999</v>
      </c>
      <c r="L207">
        <v>16.7</v>
      </c>
      <c r="M207">
        <v>3.11</v>
      </c>
    </row>
    <row r="208" spans="1:13" x14ac:dyDescent="0.25">
      <c r="A208" t="s">
        <v>233</v>
      </c>
      <c r="B208" t="s">
        <v>38</v>
      </c>
      <c r="C208" s="1">
        <v>42321</v>
      </c>
      <c r="D208" t="s">
        <v>28</v>
      </c>
      <c r="E208" t="s">
        <v>29</v>
      </c>
      <c r="F208">
        <v>3600</v>
      </c>
      <c r="G208">
        <v>15.54</v>
      </c>
      <c r="H208">
        <v>23.7</v>
      </c>
      <c r="I208">
        <v>1.9</v>
      </c>
      <c r="J208">
        <v>8.2799999999999994</v>
      </c>
      <c r="K208">
        <v>22.81</v>
      </c>
      <c r="L208">
        <v>15.545</v>
      </c>
      <c r="M208">
        <v>7.2649999999999997</v>
      </c>
    </row>
    <row r="209" spans="1:13" x14ac:dyDescent="0.25">
      <c r="A209" t="s">
        <v>234</v>
      </c>
      <c r="B209" t="s">
        <v>38</v>
      </c>
      <c r="C209" s="1">
        <v>42321</v>
      </c>
      <c r="D209" t="s">
        <v>15</v>
      </c>
      <c r="E209" t="s">
        <v>14</v>
      </c>
      <c r="F209">
        <v>3500</v>
      </c>
      <c r="G209">
        <v>14.99</v>
      </c>
      <c r="H209">
        <v>23.9</v>
      </c>
      <c r="I209">
        <v>5.0999999999999996</v>
      </c>
      <c r="J209">
        <v>8.14</v>
      </c>
      <c r="K209">
        <v>21.83</v>
      </c>
      <c r="L209">
        <v>14.984999999999999</v>
      </c>
      <c r="M209">
        <v>6.8449999999999998</v>
      </c>
    </row>
    <row r="210" spans="1:13" x14ac:dyDescent="0.25">
      <c r="A210" t="s">
        <v>235</v>
      </c>
      <c r="B210" t="s">
        <v>38</v>
      </c>
      <c r="C210" s="1">
        <v>42321</v>
      </c>
      <c r="D210" t="s">
        <v>31</v>
      </c>
      <c r="E210" t="s">
        <v>30</v>
      </c>
      <c r="F210">
        <v>3800</v>
      </c>
      <c r="G210">
        <v>14.3</v>
      </c>
      <c r="H210">
        <v>28.3</v>
      </c>
      <c r="I210">
        <v>8.1999999999999993</v>
      </c>
      <c r="J210">
        <v>7.94</v>
      </c>
      <c r="K210">
        <v>20.66</v>
      </c>
      <c r="L210">
        <v>14.3</v>
      </c>
      <c r="M210">
        <v>6.36</v>
      </c>
    </row>
    <row r="211" spans="1:13" x14ac:dyDescent="0.25">
      <c r="A211" t="s">
        <v>236</v>
      </c>
      <c r="B211" t="s">
        <v>38</v>
      </c>
      <c r="C211" s="1">
        <v>42321</v>
      </c>
      <c r="D211" t="s">
        <v>29</v>
      </c>
      <c r="E211" t="s">
        <v>28</v>
      </c>
      <c r="F211">
        <v>3500</v>
      </c>
      <c r="G211">
        <v>14.29</v>
      </c>
      <c r="H211">
        <v>31</v>
      </c>
      <c r="I211">
        <v>1.5</v>
      </c>
      <c r="J211">
        <v>6.63</v>
      </c>
      <c r="K211">
        <v>21.95</v>
      </c>
      <c r="L211">
        <v>14.29</v>
      </c>
      <c r="M211">
        <v>7.66</v>
      </c>
    </row>
    <row r="212" spans="1:13" x14ac:dyDescent="0.25">
      <c r="A212" t="s">
        <v>237</v>
      </c>
      <c r="B212" t="s">
        <v>38</v>
      </c>
      <c r="C212" s="1">
        <v>42321</v>
      </c>
      <c r="D212" t="s">
        <v>16</v>
      </c>
      <c r="E212" t="s">
        <v>17</v>
      </c>
      <c r="F212">
        <v>3700</v>
      </c>
      <c r="G212">
        <v>14.28</v>
      </c>
      <c r="H212">
        <v>23.9</v>
      </c>
      <c r="I212">
        <v>3</v>
      </c>
      <c r="J212">
        <v>6.95</v>
      </c>
      <c r="K212">
        <v>21.6</v>
      </c>
      <c r="L212">
        <v>14.275</v>
      </c>
      <c r="M212">
        <v>7.3250000000000002</v>
      </c>
    </row>
    <row r="213" spans="1:13" x14ac:dyDescent="0.25">
      <c r="A213" t="s">
        <v>238</v>
      </c>
      <c r="B213" t="s">
        <v>38</v>
      </c>
      <c r="C213" s="1">
        <v>42321</v>
      </c>
      <c r="D213" t="s">
        <v>27</v>
      </c>
      <c r="E213" t="s">
        <v>26</v>
      </c>
      <c r="F213">
        <v>3500</v>
      </c>
      <c r="G213">
        <v>14.08</v>
      </c>
      <c r="H213">
        <v>21.1</v>
      </c>
      <c r="I213">
        <v>8.9</v>
      </c>
      <c r="J213">
        <v>9.8699999999999992</v>
      </c>
      <c r="K213">
        <v>18.3</v>
      </c>
      <c r="L213">
        <v>14.085000000000001</v>
      </c>
      <c r="M213">
        <v>4.2149999999999999</v>
      </c>
    </row>
    <row r="214" spans="1:13" x14ac:dyDescent="0.25">
      <c r="A214" t="s">
        <v>239</v>
      </c>
      <c r="B214" t="s">
        <v>38</v>
      </c>
      <c r="C214" s="1">
        <v>42321</v>
      </c>
      <c r="D214" t="s">
        <v>35</v>
      </c>
      <c r="E214" t="s">
        <v>34</v>
      </c>
      <c r="F214">
        <v>3500</v>
      </c>
      <c r="G214">
        <v>12.8</v>
      </c>
      <c r="H214">
        <v>19.2</v>
      </c>
      <c r="I214">
        <v>4</v>
      </c>
      <c r="J214">
        <v>8.1</v>
      </c>
      <c r="K214">
        <v>17.5</v>
      </c>
      <c r="L214">
        <v>12.8</v>
      </c>
      <c r="M214">
        <v>4.7</v>
      </c>
    </row>
    <row r="215" spans="1:13" x14ac:dyDescent="0.25">
      <c r="A215" t="s">
        <v>240</v>
      </c>
      <c r="B215" t="s">
        <v>38</v>
      </c>
      <c r="C215" s="1">
        <v>42321</v>
      </c>
      <c r="D215" t="s">
        <v>26</v>
      </c>
      <c r="E215" t="s">
        <v>27</v>
      </c>
      <c r="F215">
        <v>3800</v>
      </c>
      <c r="G215">
        <v>12.34</v>
      </c>
      <c r="H215">
        <v>21.1</v>
      </c>
      <c r="I215">
        <v>-1</v>
      </c>
      <c r="J215">
        <v>2.84</v>
      </c>
      <c r="K215">
        <v>21.84</v>
      </c>
      <c r="L215">
        <v>12.34</v>
      </c>
      <c r="M215">
        <v>9.5</v>
      </c>
    </row>
    <row r="216" spans="1:13" x14ac:dyDescent="0.25">
      <c r="A216" t="s">
        <v>241</v>
      </c>
      <c r="B216" t="s">
        <v>38</v>
      </c>
      <c r="C216" s="1">
        <v>42321</v>
      </c>
      <c r="D216" t="s">
        <v>28</v>
      </c>
      <c r="E216" t="s">
        <v>29</v>
      </c>
      <c r="F216">
        <v>3600</v>
      </c>
      <c r="G216">
        <v>11.86</v>
      </c>
      <c r="H216">
        <v>25.3</v>
      </c>
      <c r="I216">
        <v>0.4</v>
      </c>
      <c r="J216">
        <v>4.57</v>
      </c>
      <c r="K216">
        <v>19.14</v>
      </c>
      <c r="L216">
        <v>11.855</v>
      </c>
      <c r="M216">
        <v>7.2850000000000001</v>
      </c>
    </row>
    <row r="217" spans="1:13" x14ac:dyDescent="0.25">
      <c r="A217" t="s">
        <v>242</v>
      </c>
      <c r="B217" t="s">
        <v>38</v>
      </c>
      <c r="C217" s="1">
        <v>42321</v>
      </c>
      <c r="D217" t="s">
        <v>20</v>
      </c>
      <c r="E217" t="s">
        <v>21</v>
      </c>
      <c r="F217">
        <v>3500</v>
      </c>
      <c r="G217">
        <v>11</v>
      </c>
      <c r="H217">
        <v>23.7</v>
      </c>
      <c r="I217">
        <v>2.2000000000000002</v>
      </c>
      <c r="J217">
        <v>3.38</v>
      </c>
      <c r="K217">
        <v>18.62</v>
      </c>
      <c r="L217">
        <v>11</v>
      </c>
      <c r="M217">
        <v>7.62</v>
      </c>
    </row>
    <row r="218" spans="1:13" x14ac:dyDescent="0.25">
      <c r="A218" t="s">
        <v>243</v>
      </c>
      <c r="B218" t="s">
        <v>38</v>
      </c>
      <c r="C218" s="1">
        <v>42321</v>
      </c>
      <c r="D218" t="s">
        <v>23</v>
      </c>
      <c r="E218" t="s">
        <v>22</v>
      </c>
      <c r="F218">
        <v>3500</v>
      </c>
      <c r="G218">
        <v>10.45</v>
      </c>
      <c r="H218">
        <v>18.600000000000001</v>
      </c>
      <c r="I218">
        <v>4.4000000000000004</v>
      </c>
      <c r="J218">
        <v>5.61</v>
      </c>
      <c r="K218">
        <v>15.29</v>
      </c>
      <c r="L218">
        <v>10.45</v>
      </c>
      <c r="M218">
        <v>4.84</v>
      </c>
    </row>
    <row r="219" spans="1:13" x14ac:dyDescent="0.25">
      <c r="A219" t="s">
        <v>244</v>
      </c>
      <c r="B219" t="s">
        <v>38</v>
      </c>
      <c r="C219" s="1">
        <v>42321</v>
      </c>
      <c r="D219" t="s">
        <v>24</v>
      </c>
      <c r="E219" t="s">
        <v>25</v>
      </c>
      <c r="F219">
        <v>5800</v>
      </c>
      <c r="G219">
        <v>10.4</v>
      </c>
      <c r="H219">
        <v>10.4</v>
      </c>
      <c r="I219">
        <v>10.4</v>
      </c>
      <c r="J219">
        <v>10.4</v>
      </c>
      <c r="K219">
        <v>10.4</v>
      </c>
      <c r="L219">
        <v>10.4</v>
      </c>
      <c r="M219">
        <v>0</v>
      </c>
    </row>
    <row r="220" spans="1:13" x14ac:dyDescent="0.25">
      <c r="A220" t="s">
        <v>245</v>
      </c>
      <c r="B220" t="s">
        <v>38</v>
      </c>
      <c r="C220" s="1">
        <v>42321</v>
      </c>
      <c r="D220" t="s">
        <v>34</v>
      </c>
      <c r="E220" t="s">
        <v>35</v>
      </c>
      <c r="F220">
        <v>3500</v>
      </c>
      <c r="G220">
        <v>9.86</v>
      </c>
      <c r="H220">
        <v>20.6</v>
      </c>
      <c r="I220">
        <v>2</v>
      </c>
      <c r="J220">
        <v>3.62</v>
      </c>
      <c r="K220">
        <v>16.09</v>
      </c>
      <c r="L220">
        <v>9.8550000000000004</v>
      </c>
      <c r="M220">
        <v>6.2350000000000003</v>
      </c>
    </row>
    <row r="221" spans="1:13" x14ac:dyDescent="0.25">
      <c r="A221" t="s">
        <v>246</v>
      </c>
      <c r="B221" t="s">
        <v>38</v>
      </c>
      <c r="C221" s="1">
        <v>42321</v>
      </c>
      <c r="D221" t="s">
        <v>30</v>
      </c>
      <c r="E221" t="s">
        <v>31</v>
      </c>
      <c r="F221">
        <v>3500</v>
      </c>
      <c r="G221">
        <v>9.35</v>
      </c>
      <c r="H221">
        <v>16</v>
      </c>
      <c r="I221">
        <v>5.5</v>
      </c>
      <c r="J221">
        <v>5.65</v>
      </c>
      <c r="K221">
        <v>13.05</v>
      </c>
      <c r="L221">
        <v>9.35</v>
      </c>
      <c r="M221">
        <v>3.7</v>
      </c>
    </row>
    <row r="222" spans="1:13" x14ac:dyDescent="0.25">
      <c r="A222" t="s">
        <v>247</v>
      </c>
      <c r="B222" t="s">
        <v>38</v>
      </c>
      <c r="C222" s="1">
        <v>42321</v>
      </c>
      <c r="D222" t="s">
        <v>32</v>
      </c>
      <c r="E222" t="s">
        <v>33</v>
      </c>
      <c r="F222">
        <v>5400</v>
      </c>
      <c r="G222">
        <v>9.26</v>
      </c>
      <c r="H222">
        <v>12.1</v>
      </c>
      <c r="I222">
        <v>5.2</v>
      </c>
      <c r="J222">
        <v>6.7</v>
      </c>
      <c r="K222">
        <v>11.82</v>
      </c>
      <c r="L222">
        <v>9.26</v>
      </c>
      <c r="M222">
        <v>2.56</v>
      </c>
    </row>
    <row r="223" spans="1:13" x14ac:dyDescent="0.25">
      <c r="A223" t="s">
        <v>248</v>
      </c>
      <c r="B223" t="s">
        <v>38</v>
      </c>
      <c r="C223" s="1">
        <v>42321</v>
      </c>
      <c r="D223" t="s">
        <v>24</v>
      </c>
      <c r="E223" t="s">
        <v>25</v>
      </c>
      <c r="F223">
        <v>3600</v>
      </c>
      <c r="G223">
        <v>9.24</v>
      </c>
      <c r="H223">
        <v>18.2</v>
      </c>
      <c r="I223">
        <v>1</v>
      </c>
      <c r="J223">
        <v>3.39</v>
      </c>
      <c r="K223">
        <v>15.09</v>
      </c>
      <c r="L223">
        <v>9.24</v>
      </c>
      <c r="M223">
        <v>5.85</v>
      </c>
    </row>
    <row r="224" spans="1:13" x14ac:dyDescent="0.25">
      <c r="A224" t="s">
        <v>249</v>
      </c>
      <c r="B224" t="s">
        <v>38</v>
      </c>
      <c r="C224" s="1">
        <v>42321</v>
      </c>
      <c r="D224" t="s">
        <v>20</v>
      </c>
      <c r="E224" t="s">
        <v>21</v>
      </c>
      <c r="F224">
        <v>3500</v>
      </c>
      <c r="G224">
        <v>8.86</v>
      </c>
      <c r="H224">
        <v>15.2</v>
      </c>
      <c r="I224">
        <v>3.2</v>
      </c>
      <c r="J224">
        <v>4.66</v>
      </c>
      <c r="K224">
        <v>13.07</v>
      </c>
      <c r="L224">
        <v>8.8650000000000002</v>
      </c>
      <c r="M224">
        <v>4.2050000000000001</v>
      </c>
    </row>
    <row r="225" spans="1:13" x14ac:dyDescent="0.25">
      <c r="A225" t="s">
        <v>250</v>
      </c>
      <c r="B225" t="s">
        <v>38</v>
      </c>
      <c r="C225" s="1">
        <v>42321</v>
      </c>
      <c r="D225" t="s">
        <v>21</v>
      </c>
      <c r="E225" t="s">
        <v>20</v>
      </c>
      <c r="F225">
        <v>3600</v>
      </c>
      <c r="G225">
        <v>8.8699999999999992</v>
      </c>
      <c r="H225">
        <v>18.600000000000001</v>
      </c>
      <c r="I225">
        <v>1.2</v>
      </c>
      <c r="J225">
        <v>3.4</v>
      </c>
      <c r="K225">
        <v>14.33</v>
      </c>
      <c r="L225">
        <v>8.8650000000000002</v>
      </c>
      <c r="M225">
        <v>5.4649999999999999</v>
      </c>
    </row>
    <row r="226" spans="1:13" x14ac:dyDescent="0.25">
      <c r="A226" t="s">
        <v>251</v>
      </c>
      <c r="B226" t="s">
        <v>38</v>
      </c>
      <c r="C226" s="1">
        <v>42321</v>
      </c>
      <c r="D226" t="s">
        <v>27</v>
      </c>
      <c r="E226" t="s">
        <v>26</v>
      </c>
      <c r="F226">
        <v>3500</v>
      </c>
      <c r="G226">
        <v>8.69</v>
      </c>
      <c r="H226">
        <v>18.5</v>
      </c>
      <c r="I226">
        <v>1.2</v>
      </c>
      <c r="J226">
        <v>2.68</v>
      </c>
      <c r="K226">
        <v>14.69</v>
      </c>
      <c r="L226">
        <v>8.6850000000000005</v>
      </c>
      <c r="M226">
        <v>6.0049999999999999</v>
      </c>
    </row>
    <row r="227" spans="1:13" x14ac:dyDescent="0.25">
      <c r="A227" t="s">
        <v>252</v>
      </c>
      <c r="B227" t="s">
        <v>38</v>
      </c>
      <c r="C227" s="1">
        <v>42321</v>
      </c>
      <c r="D227" t="s">
        <v>32</v>
      </c>
      <c r="E227" t="s">
        <v>33</v>
      </c>
      <c r="F227">
        <v>3500</v>
      </c>
      <c r="G227">
        <v>8.23</v>
      </c>
      <c r="H227">
        <v>15.7</v>
      </c>
      <c r="I227">
        <v>1.2</v>
      </c>
      <c r="J227">
        <v>2.0699999999999998</v>
      </c>
      <c r="K227">
        <v>14.4</v>
      </c>
      <c r="L227">
        <v>8.2349999999999994</v>
      </c>
      <c r="M227">
        <v>6.165</v>
      </c>
    </row>
    <row r="228" spans="1:13" x14ac:dyDescent="0.25">
      <c r="A228" t="s">
        <v>253</v>
      </c>
      <c r="B228" t="s">
        <v>38</v>
      </c>
      <c r="C228" s="1">
        <v>42321</v>
      </c>
      <c r="D228" t="s">
        <v>18</v>
      </c>
      <c r="E228" t="s">
        <v>19</v>
      </c>
      <c r="F228">
        <v>3500</v>
      </c>
      <c r="G228">
        <v>8.18</v>
      </c>
      <c r="H228">
        <v>13.8</v>
      </c>
      <c r="I228">
        <v>4.7</v>
      </c>
      <c r="J228">
        <v>5.28</v>
      </c>
      <c r="K228">
        <v>11.07</v>
      </c>
      <c r="L228">
        <v>8.1750000000000007</v>
      </c>
      <c r="M228">
        <v>2.895</v>
      </c>
    </row>
    <row r="229" spans="1:13" x14ac:dyDescent="0.25">
      <c r="A229" t="s">
        <v>254</v>
      </c>
      <c r="B229" t="s">
        <v>38</v>
      </c>
      <c r="C229" s="1">
        <v>42321</v>
      </c>
      <c r="D229" t="s">
        <v>22</v>
      </c>
      <c r="E229" t="s">
        <v>23</v>
      </c>
      <c r="F229">
        <v>3500</v>
      </c>
      <c r="G229">
        <v>6.71</v>
      </c>
      <c r="H229">
        <v>13.6</v>
      </c>
      <c r="I229">
        <v>-1</v>
      </c>
      <c r="J229">
        <v>1.6</v>
      </c>
      <c r="K229">
        <v>11.82</v>
      </c>
      <c r="L229">
        <v>6.71</v>
      </c>
      <c r="M229">
        <v>5.1100000000000003</v>
      </c>
    </row>
    <row r="230" spans="1:13" x14ac:dyDescent="0.25">
      <c r="A230" t="s">
        <v>255</v>
      </c>
      <c r="B230" t="s">
        <v>38</v>
      </c>
      <c r="C230" s="1">
        <v>42321</v>
      </c>
      <c r="D230" t="s">
        <v>17</v>
      </c>
      <c r="E230" t="s">
        <v>16</v>
      </c>
      <c r="F230">
        <v>3500</v>
      </c>
      <c r="G230">
        <v>6.3</v>
      </c>
      <c r="H230">
        <v>12.1</v>
      </c>
      <c r="I230">
        <v>1.2</v>
      </c>
      <c r="J230">
        <v>1.82</v>
      </c>
      <c r="K230">
        <v>10.78</v>
      </c>
      <c r="L230">
        <v>6.3</v>
      </c>
      <c r="M230">
        <v>4.4800000000000004</v>
      </c>
    </row>
    <row r="231" spans="1:13" x14ac:dyDescent="0.25">
      <c r="A231" t="s">
        <v>256</v>
      </c>
      <c r="B231" t="s">
        <v>38</v>
      </c>
      <c r="C231" s="1">
        <v>42321</v>
      </c>
      <c r="D231" t="s">
        <v>25</v>
      </c>
      <c r="E231" t="s">
        <v>24</v>
      </c>
      <c r="F231">
        <v>3500</v>
      </c>
      <c r="G231">
        <v>5.73</v>
      </c>
      <c r="H231">
        <v>12.6</v>
      </c>
      <c r="I231">
        <v>-1</v>
      </c>
      <c r="J231">
        <v>1.02</v>
      </c>
      <c r="K231">
        <v>10.45</v>
      </c>
      <c r="L231">
        <v>5.7350000000000003</v>
      </c>
      <c r="M231">
        <v>4.7149999999999999</v>
      </c>
    </row>
    <row r="232" spans="1:13" x14ac:dyDescent="0.25">
      <c r="A232" t="s">
        <v>257</v>
      </c>
      <c r="B232" t="s">
        <v>38</v>
      </c>
      <c r="C232" s="1">
        <v>42321</v>
      </c>
      <c r="D232" t="s">
        <v>28</v>
      </c>
      <c r="E232" t="s">
        <v>29</v>
      </c>
      <c r="F232">
        <v>3500</v>
      </c>
      <c r="G232">
        <v>5.2</v>
      </c>
      <c r="H232">
        <v>5.2</v>
      </c>
      <c r="I232">
        <v>5.2</v>
      </c>
      <c r="J232">
        <v>5.2</v>
      </c>
      <c r="K232">
        <v>5.2</v>
      </c>
      <c r="L232">
        <v>5.2</v>
      </c>
      <c r="M232">
        <v>0</v>
      </c>
    </row>
    <row r="233" spans="1:13" x14ac:dyDescent="0.25">
      <c r="A233" t="s">
        <v>258</v>
      </c>
      <c r="B233" t="s">
        <v>38</v>
      </c>
      <c r="C233" s="1">
        <v>42321</v>
      </c>
      <c r="D233" t="s">
        <v>16</v>
      </c>
      <c r="E233" t="s">
        <v>17</v>
      </c>
      <c r="F233">
        <v>3500</v>
      </c>
      <c r="G233">
        <v>5.2</v>
      </c>
      <c r="H233">
        <v>5.2</v>
      </c>
      <c r="I233">
        <v>5.2</v>
      </c>
      <c r="J233">
        <v>5.2</v>
      </c>
      <c r="K233">
        <v>5.2</v>
      </c>
      <c r="L233">
        <v>5.2</v>
      </c>
      <c r="M233">
        <v>0</v>
      </c>
    </row>
    <row r="234" spans="1:13" x14ac:dyDescent="0.25">
      <c r="A234" t="s">
        <v>259</v>
      </c>
      <c r="B234" t="s">
        <v>38</v>
      </c>
      <c r="C234" s="1">
        <v>42321</v>
      </c>
      <c r="D234" t="s">
        <v>17</v>
      </c>
      <c r="E234" t="s">
        <v>16</v>
      </c>
      <c r="F234">
        <v>3500</v>
      </c>
      <c r="G234">
        <v>5.18</v>
      </c>
      <c r="H234">
        <v>11.4</v>
      </c>
      <c r="I234">
        <v>1.4</v>
      </c>
      <c r="J234">
        <v>1.05</v>
      </c>
      <c r="K234">
        <v>9.3000000000000007</v>
      </c>
      <c r="L234">
        <v>5.1749999999999998</v>
      </c>
      <c r="M234">
        <v>4.125</v>
      </c>
    </row>
    <row r="235" spans="1:13" x14ac:dyDescent="0.25">
      <c r="A235" t="s">
        <v>260</v>
      </c>
      <c r="B235" t="s">
        <v>38</v>
      </c>
      <c r="C235" s="1">
        <v>42321</v>
      </c>
      <c r="D235" t="s">
        <v>14</v>
      </c>
      <c r="E235" t="s">
        <v>15</v>
      </c>
      <c r="F235">
        <v>3500</v>
      </c>
      <c r="G235">
        <v>4.8</v>
      </c>
      <c r="H235">
        <v>12.4</v>
      </c>
      <c r="I235">
        <v>1</v>
      </c>
      <c r="J235">
        <v>0.78</v>
      </c>
      <c r="K235">
        <v>8.82</v>
      </c>
      <c r="L235">
        <v>4.8</v>
      </c>
      <c r="M235">
        <v>4.0199999999999996</v>
      </c>
    </row>
    <row r="236" spans="1:13" x14ac:dyDescent="0.25">
      <c r="A236" t="s">
        <v>261</v>
      </c>
      <c r="B236" t="s">
        <v>38</v>
      </c>
      <c r="C236" s="1">
        <v>42321</v>
      </c>
      <c r="D236" t="s">
        <v>35</v>
      </c>
      <c r="E236" t="s">
        <v>34</v>
      </c>
      <c r="F236">
        <v>3500</v>
      </c>
      <c r="G236">
        <v>4.5999999999999996</v>
      </c>
      <c r="H236">
        <v>13.2</v>
      </c>
      <c r="I236">
        <v>-1</v>
      </c>
      <c r="J236">
        <v>-0.14000000000000001</v>
      </c>
      <c r="K236">
        <v>9.34</v>
      </c>
      <c r="L236">
        <v>4.5999999999999996</v>
      </c>
      <c r="M236">
        <v>4.74</v>
      </c>
    </row>
    <row r="237" spans="1:13" x14ac:dyDescent="0.25">
      <c r="A237" t="s">
        <v>262</v>
      </c>
      <c r="B237" t="s">
        <v>38</v>
      </c>
      <c r="C237" s="1">
        <v>42321</v>
      </c>
      <c r="D237" t="s">
        <v>34</v>
      </c>
      <c r="E237" t="s">
        <v>35</v>
      </c>
      <c r="F237">
        <v>3500</v>
      </c>
      <c r="G237">
        <v>4.3</v>
      </c>
      <c r="H237">
        <v>6.7</v>
      </c>
      <c r="I237">
        <v>1.2</v>
      </c>
      <c r="J237">
        <v>2</v>
      </c>
      <c r="K237">
        <v>6.6</v>
      </c>
      <c r="L237">
        <v>4.3</v>
      </c>
      <c r="M237">
        <v>2.2999999999999998</v>
      </c>
    </row>
    <row r="238" spans="1:13" x14ac:dyDescent="0.25">
      <c r="A238" t="s">
        <v>263</v>
      </c>
      <c r="B238" t="s">
        <v>38</v>
      </c>
      <c r="C238" s="1">
        <v>42321</v>
      </c>
      <c r="D238" t="s">
        <v>33</v>
      </c>
      <c r="E238" t="s">
        <v>32</v>
      </c>
      <c r="F238">
        <v>3500</v>
      </c>
      <c r="G238">
        <v>3.5</v>
      </c>
      <c r="H238">
        <v>5</v>
      </c>
      <c r="I238">
        <v>2</v>
      </c>
      <c r="J238">
        <v>2</v>
      </c>
      <c r="K238">
        <v>5</v>
      </c>
      <c r="L238">
        <v>3.5</v>
      </c>
      <c r="M238">
        <v>1.5</v>
      </c>
    </row>
    <row r="239" spans="1:13" x14ac:dyDescent="0.25">
      <c r="A239" t="s">
        <v>264</v>
      </c>
      <c r="B239" t="s">
        <v>38</v>
      </c>
      <c r="C239" s="1">
        <v>42321</v>
      </c>
      <c r="D239" t="s">
        <v>16</v>
      </c>
      <c r="E239" t="s">
        <v>17</v>
      </c>
      <c r="F239">
        <v>3500</v>
      </c>
      <c r="G239">
        <v>3.2</v>
      </c>
      <c r="H239">
        <v>3.2</v>
      </c>
      <c r="I239">
        <v>3.2</v>
      </c>
      <c r="J239">
        <v>3.2</v>
      </c>
      <c r="K239">
        <v>3.2</v>
      </c>
      <c r="L239">
        <v>3.2</v>
      </c>
      <c r="M239">
        <v>0</v>
      </c>
    </row>
    <row r="240" spans="1:13" x14ac:dyDescent="0.25">
      <c r="A240" t="s">
        <v>265</v>
      </c>
      <c r="B240" t="s">
        <v>38</v>
      </c>
      <c r="C240" s="1">
        <v>42321</v>
      </c>
      <c r="D240" t="s">
        <v>20</v>
      </c>
      <c r="E240" t="s">
        <v>21</v>
      </c>
      <c r="F240">
        <v>3500</v>
      </c>
      <c r="G240">
        <v>2.63</v>
      </c>
      <c r="H240">
        <v>5.7</v>
      </c>
      <c r="I240">
        <v>-1</v>
      </c>
      <c r="J240">
        <v>-0.13</v>
      </c>
      <c r="K240">
        <v>5.4</v>
      </c>
      <c r="L240">
        <v>2.6349999999999998</v>
      </c>
      <c r="M240">
        <v>2.7650000000000001</v>
      </c>
    </row>
    <row r="241" spans="1:13" x14ac:dyDescent="0.25">
      <c r="A241" t="s">
        <v>266</v>
      </c>
      <c r="B241" t="s">
        <v>38</v>
      </c>
      <c r="C241" s="1">
        <v>42321</v>
      </c>
      <c r="D241" t="s">
        <v>23</v>
      </c>
      <c r="E241" t="s">
        <v>22</v>
      </c>
      <c r="F241">
        <v>3500</v>
      </c>
      <c r="G241">
        <v>2.4500000000000002</v>
      </c>
      <c r="H241">
        <v>3.2</v>
      </c>
      <c r="I241">
        <v>1</v>
      </c>
      <c r="J241">
        <v>1.55</v>
      </c>
      <c r="K241">
        <v>3.35</v>
      </c>
      <c r="L241">
        <v>2.4500000000000002</v>
      </c>
      <c r="M241">
        <v>0.9</v>
      </c>
    </row>
    <row r="242" spans="1:13" x14ac:dyDescent="0.25">
      <c r="A242" t="s">
        <v>267</v>
      </c>
      <c r="B242" t="s">
        <v>38</v>
      </c>
      <c r="C242" s="1">
        <v>42321</v>
      </c>
      <c r="D242" t="s">
        <v>15</v>
      </c>
      <c r="E242" t="s">
        <v>14</v>
      </c>
      <c r="F242">
        <v>3500</v>
      </c>
      <c r="G242">
        <v>2.1</v>
      </c>
      <c r="H242">
        <v>3.2</v>
      </c>
      <c r="I242">
        <v>1</v>
      </c>
      <c r="J242">
        <v>1</v>
      </c>
      <c r="K242">
        <v>3.2</v>
      </c>
      <c r="L242">
        <v>2.1</v>
      </c>
      <c r="M242">
        <v>1.1000000000000001</v>
      </c>
    </row>
    <row r="243" spans="1:13" x14ac:dyDescent="0.25">
      <c r="A243" t="s">
        <v>268</v>
      </c>
      <c r="B243" t="s">
        <v>38</v>
      </c>
      <c r="C243" s="1">
        <v>42321</v>
      </c>
      <c r="D243" t="s">
        <v>29</v>
      </c>
      <c r="E243" t="s">
        <v>28</v>
      </c>
      <c r="F243">
        <v>3500</v>
      </c>
      <c r="G243">
        <v>1.6</v>
      </c>
      <c r="H243">
        <v>3</v>
      </c>
      <c r="I243">
        <v>0.2</v>
      </c>
      <c r="J243">
        <v>0.2</v>
      </c>
      <c r="K243">
        <v>3</v>
      </c>
      <c r="L243">
        <v>1.6</v>
      </c>
      <c r="M243">
        <v>1.4</v>
      </c>
    </row>
    <row r="244" spans="1:13" x14ac:dyDescent="0.25">
      <c r="A244" t="s">
        <v>269</v>
      </c>
      <c r="B244" t="s">
        <v>38</v>
      </c>
      <c r="C244" s="1">
        <v>42321</v>
      </c>
      <c r="D244" t="s">
        <v>28</v>
      </c>
      <c r="E244" t="s">
        <v>29</v>
      </c>
      <c r="F244">
        <v>3500</v>
      </c>
      <c r="G244">
        <v>1.5</v>
      </c>
      <c r="H244">
        <v>1.5</v>
      </c>
      <c r="I244">
        <v>1.5</v>
      </c>
      <c r="J244">
        <v>1.5</v>
      </c>
      <c r="K244">
        <v>1.5</v>
      </c>
      <c r="L244">
        <v>1.5</v>
      </c>
      <c r="M244">
        <v>0</v>
      </c>
    </row>
    <row r="245" spans="1:13" x14ac:dyDescent="0.25">
      <c r="A245" t="s">
        <v>270</v>
      </c>
      <c r="B245" t="s">
        <v>39</v>
      </c>
      <c r="C245" s="1">
        <v>42321</v>
      </c>
      <c r="D245" t="s">
        <v>16</v>
      </c>
      <c r="E245" t="s">
        <v>17</v>
      </c>
      <c r="F245">
        <v>10000</v>
      </c>
      <c r="G245">
        <v>44.88</v>
      </c>
      <c r="H245">
        <v>66.7</v>
      </c>
      <c r="I245">
        <v>31.9</v>
      </c>
      <c r="J245">
        <v>33.979999999999997</v>
      </c>
      <c r="K245">
        <v>55.77</v>
      </c>
      <c r="L245">
        <v>44.875</v>
      </c>
      <c r="M245">
        <v>10.895</v>
      </c>
    </row>
    <row r="246" spans="1:13" x14ac:dyDescent="0.25">
      <c r="A246" t="s">
        <v>271</v>
      </c>
      <c r="B246" t="s">
        <v>39</v>
      </c>
      <c r="C246" s="1">
        <v>42321</v>
      </c>
      <c r="D246" t="s">
        <v>31</v>
      </c>
      <c r="E246" t="s">
        <v>30</v>
      </c>
      <c r="F246">
        <v>7800</v>
      </c>
      <c r="G246">
        <v>33.76</v>
      </c>
      <c r="H246">
        <v>41.2</v>
      </c>
      <c r="I246">
        <v>20.7</v>
      </c>
      <c r="J246">
        <v>26.51</v>
      </c>
      <c r="K246">
        <v>41.01</v>
      </c>
      <c r="L246">
        <v>33.76</v>
      </c>
      <c r="M246">
        <v>7.25</v>
      </c>
    </row>
    <row r="247" spans="1:13" x14ac:dyDescent="0.25">
      <c r="A247" t="s">
        <v>272</v>
      </c>
      <c r="B247" t="s">
        <v>39</v>
      </c>
      <c r="C247" s="1">
        <v>42321</v>
      </c>
      <c r="D247" t="s">
        <v>26</v>
      </c>
      <c r="E247" t="s">
        <v>27</v>
      </c>
      <c r="F247">
        <v>7500</v>
      </c>
      <c r="G247">
        <v>32.090000000000003</v>
      </c>
      <c r="H247">
        <v>42</v>
      </c>
      <c r="I247">
        <v>15.7</v>
      </c>
      <c r="J247">
        <v>22.68</v>
      </c>
      <c r="K247">
        <v>41.5</v>
      </c>
      <c r="L247">
        <v>32.090000000000003</v>
      </c>
      <c r="M247">
        <v>9.41</v>
      </c>
    </row>
    <row r="248" spans="1:13" x14ac:dyDescent="0.25">
      <c r="A248" t="s">
        <v>273</v>
      </c>
      <c r="B248" t="s">
        <v>39</v>
      </c>
      <c r="C248" s="1">
        <v>42321</v>
      </c>
      <c r="D248" t="s">
        <v>22</v>
      </c>
      <c r="E248" t="s">
        <v>23</v>
      </c>
      <c r="F248">
        <v>7900</v>
      </c>
      <c r="G248">
        <v>31.77</v>
      </c>
      <c r="H248">
        <v>54.6</v>
      </c>
      <c r="I248">
        <v>6.9</v>
      </c>
      <c r="J248">
        <v>19.829999999999998</v>
      </c>
      <c r="K248">
        <v>43.7</v>
      </c>
      <c r="L248">
        <v>31.765000000000001</v>
      </c>
      <c r="M248">
        <v>11.935</v>
      </c>
    </row>
    <row r="249" spans="1:13" x14ac:dyDescent="0.25">
      <c r="A249" t="s">
        <v>274</v>
      </c>
      <c r="B249" t="s">
        <v>39</v>
      </c>
      <c r="C249" s="1">
        <v>42321</v>
      </c>
      <c r="D249" t="s">
        <v>16</v>
      </c>
      <c r="E249" t="s">
        <v>17</v>
      </c>
      <c r="F249">
        <v>4800</v>
      </c>
      <c r="G249">
        <v>29.7</v>
      </c>
      <c r="H249">
        <v>45.1</v>
      </c>
      <c r="I249">
        <v>22.9</v>
      </c>
      <c r="J249">
        <v>22.39</v>
      </c>
      <c r="K249">
        <v>37.01</v>
      </c>
      <c r="L249">
        <v>29.7</v>
      </c>
      <c r="M249">
        <v>7.31</v>
      </c>
    </row>
    <row r="250" spans="1:13" x14ac:dyDescent="0.25">
      <c r="A250" t="s">
        <v>275</v>
      </c>
      <c r="B250" t="s">
        <v>39</v>
      </c>
      <c r="C250" s="1">
        <v>42321</v>
      </c>
      <c r="D250" t="s">
        <v>29</v>
      </c>
      <c r="E250" t="s">
        <v>28</v>
      </c>
      <c r="F250">
        <v>6400</v>
      </c>
      <c r="G250">
        <v>29.26</v>
      </c>
      <c r="H250">
        <v>47.7</v>
      </c>
      <c r="I250">
        <v>21.2</v>
      </c>
      <c r="J250">
        <v>21.72</v>
      </c>
      <c r="K250">
        <v>36.79</v>
      </c>
      <c r="L250">
        <v>29.254999999999999</v>
      </c>
      <c r="M250">
        <v>7.5350000000000001</v>
      </c>
    </row>
    <row r="251" spans="1:13" x14ac:dyDescent="0.25">
      <c r="A251" t="s">
        <v>276</v>
      </c>
      <c r="B251" t="s">
        <v>39</v>
      </c>
      <c r="C251" s="1">
        <v>42321</v>
      </c>
      <c r="D251" t="s">
        <v>22</v>
      </c>
      <c r="E251" t="s">
        <v>23</v>
      </c>
      <c r="F251">
        <v>5600</v>
      </c>
      <c r="G251">
        <v>28.02</v>
      </c>
      <c r="H251">
        <v>44</v>
      </c>
      <c r="I251">
        <v>12.3</v>
      </c>
      <c r="J251">
        <v>17.09</v>
      </c>
      <c r="K251">
        <v>38.96</v>
      </c>
      <c r="L251">
        <v>28.024999999999999</v>
      </c>
      <c r="M251">
        <v>10.935</v>
      </c>
    </row>
    <row r="252" spans="1:13" x14ac:dyDescent="0.25">
      <c r="A252" t="s">
        <v>277</v>
      </c>
      <c r="B252" t="s">
        <v>39</v>
      </c>
      <c r="C252" s="1">
        <v>42321</v>
      </c>
      <c r="D252" t="s">
        <v>27</v>
      </c>
      <c r="E252" t="s">
        <v>26</v>
      </c>
      <c r="F252">
        <v>5800</v>
      </c>
      <c r="G252">
        <v>27.79</v>
      </c>
      <c r="H252">
        <v>36.1</v>
      </c>
      <c r="I252">
        <v>18.8</v>
      </c>
      <c r="J252">
        <v>22.61</v>
      </c>
      <c r="K252">
        <v>32.97</v>
      </c>
      <c r="L252">
        <v>27.79</v>
      </c>
      <c r="M252">
        <v>5.18</v>
      </c>
    </row>
    <row r="253" spans="1:13" x14ac:dyDescent="0.25">
      <c r="A253" t="s">
        <v>278</v>
      </c>
      <c r="B253" t="s">
        <v>39</v>
      </c>
      <c r="C253" s="1">
        <v>42321</v>
      </c>
      <c r="D253" t="s">
        <v>33</v>
      </c>
      <c r="E253" t="s">
        <v>32</v>
      </c>
      <c r="F253">
        <v>7400</v>
      </c>
      <c r="G253">
        <v>24.87</v>
      </c>
      <c r="H253">
        <v>34.299999999999997</v>
      </c>
      <c r="I253">
        <v>19.3</v>
      </c>
      <c r="J253">
        <v>20.11</v>
      </c>
      <c r="K253">
        <v>29.62</v>
      </c>
      <c r="L253">
        <v>24.864999999999998</v>
      </c>
      <c r="M253">
        <v>4.7549999999999999</v>
      </c>
    </row>
    <row r="254" spans="1:13" x14ac:dyDescent="0.25">
      <c r="A254" t="s">
        <v>279</v>
      </c>
      <c r="B254" t="s">
        <v>39</v>
      </c>
      <c r="C254" s="1">
        <v>42321</v>
      </c>
      <c r="D254" t="s">
        <v>15</v>
      </c>
      <c r="E254" t="s">
        <v>14</v>
      </c>
      <c r="F254">
        <v>6400</v>
      </c>
      <c r="G254">
        <v>24.74</v>
      </c>
      <c r="H254">
        <v>39.4</v>
      </c>
      <c r="I254">
        <v>6.9</v>
      </c>
      <c r="J254">
        <v>15.46</v>
      </c>
      <c r="K254">
        <v>34.020000000000003</v>
      </c>
      <c r="L254">
        <v>24.74</v>
      </c>
      <c r="M254">
        <v>9.2799999999999994</v>
      </c>
    </row>
    <row r="255" spans="1:13" x14ac:dyDescent="0.25">
      <c r="A255" t="s">
        <v>280</v>
      </c>
      <c r="B255" t="s">
        <v>39</v>
      </c>
      <c r="C255" s="1">
        <v>42321</v>
      </c>
      <c r="D255" t="s">
        <v>23</v>
      </c>
      <c r="E255" t="s">
        <v>22</v>
      </c>
      <c r="F255">
        <v>5500</v>
      </c>
      <c r="G255">
        <v>24.5</v>
      </c>
      <c r="H255">
        <v>31.1</v>
      </c>
      <c r="I255">
        <v>12.2</v>
      </c>
      <c r="J255">
        <v>18.22</v>
      </c>
      <c r="K255">
        <v>30.78</v>
      </c>
      <c r="L255">
        <v>24.5</v>
      </c>
      <c r="M255">
        <v>6.28</v>
      </c>
    </row>
    <row r="256" spans="1:13" x14ac:dyDescent="0.25">
      <c r="A256" t="s">
        <v>281</v>
      </c>
      <c r="B256" t="s">
        <v>39</v>
      </c>
      <c r="C256" s="1">
        <v>42321</v>
      </c>
      <c r="D256" t="s">
        <v>18</v>
      </c>
      <c r="E256" t="s">
        <v>19</v>
      </c>
      <c r="F256">
        <v>5100</v>
      </c>
      <c r="G256">
        <v>24.04</v>
      </c>
      <c r="H256">
        <v>38.299999999999997</v>
      </c>
      <c r="I256">
        <v>5.9</v>
      </c>
      <c r="J256">
        <v>14.65</v>
      </c>
      <c r="K256">
        <v>33.43</v>
      </c>
      <c r="L256">
        <v>24.04</v>
      </c>
      <c r="M256">
        <v>9.39</v>
      </c>
    </row>
    <row r="257" spans="1:13" x14ac:dyDescent="0.25">
      <c r="A257" t="s">
        <v>282</v>
      </c>
      <c r="B257" t="s">
        <v>39</v>
      </c>
      <c r="C257" s="1">
        <v>42321</v>
      </c>
      <c r="D257" t="s">
        <v>21</v>
      </c>
      <c r="E257" t="s">
        <v>20</v>
      </c>
      <c r="F257">
        <v>6400</v>
      </c>
      <c r="G257">
        <v>23.98</v>
      </c>
      <c r="H257">
        <v>37.5</v>
      </c>
      <c r="I257">
        <v>11.9</v>
      </c>
      <c r="J257">
        <v>16.3</v>
      </c>
      <c r="K257">
        <v>31.65</v>
      </c>
      <c r="L257">
        <v>23.975000000000001</v>
      </c>
      <c r="M257">
        <v>7.6749999999999998</v>
      </c>
    </row>
    <row r="258" spans="1:13" x14ac:dyDescent="0.25">
      <c r="A258" t="s">
        <v>283</v>
      </c>
      <c r="B258" t="s">
        <v>39</v>
      </c>
      <c r="C258" s="1">
        <v>42321</v>
      </c>
      <c r="D258" t="s">
        <v>33</v>
      </c>
      <c r="E258" t="s">
        <v>32</v>
      </c>
      <c r="F258">
        <v>5200</v>
      </c>
      <c r="G258">
        <v>22.61</v>
      </c>
      <c r="H258">
        <v>41</v>
      </c>
      <c r="I258">
        <v>14.7</v>
      </c>
      <c r="J258">
        <v>15.06</v>
      </c>
      <c r="K258">
        <v>30.17</v>
      </c>
      <c r="L258">
        <v>22.614999999999998</v>
      </c>
      <c r="M258">
        <v>7.5549999999999997</v>
      </c>
    </row>
    <row r="259" spans="1:13" x14ac:dyDescent="0.25">
      <c r="A259" t="s">
        <v>284</v>
      </c>
      <c r="B259" t="s">
        <v>39</v>
      </c>
      <c r="C259" s="1">
        <v>42321</v>
      </c>
      <c r="D259" t="s">
        <v>20</v>
      </c>
      <c r="E259" t="s">
        <v>21</v>
      </c>
      <c r="F259">
        <v>5000</v>
      </c>
      <c r="G259">
        <v>21.74</v>
      </c>
      <c r="H259">
        <v>28.8</v>
      </c>
      <c r="I259">
        <v>14.5</v>
      </c>
      <c r="J259">
        <v>16.75</v>
      </c>
      <c r="K259">
        <v>26.73</v>
      </c>
      <c r="L259">
        <v>21.74</v>
      </c>
      <c r="M259">
        <v>4.99</v>
      </c>
    </row>
    <row r="260" spans="1:13" x14ac:dyDescent="0.25">
      <c r="A260" t="s">
        <v>285</v>
      </c>
      <c r="B260" t="s">
        <v>39</v>
      </c>
      <c r="C260" s="1">
        <v>42321</v>
      </c>
      <c r="D260" t="s">
        <v>17</v>
      </c>
      <c r="E260" t="s">
        <v>16</v>
      </c>
      <c r="F260">
        <v>4700</v>
      </c>
      <c r="G260">
        <v>21.74</v>
      </c>
      <c r="H260">
        <v>39.1</v>
      </c>
      <c r="I260">
        <v>8.9</v>
      </c>
      <c r="J260">
        <v>13.41</v>
      </c>
      <c r="K260">
        <v>30.06</v>
      </c>
      <c r="L260">
        <v>21.734999999999999</v>
      </c>
      <c r="M260">
        <v>8.3249999999999993</v>
      </c>
    </row>
    <row r="261" spans="1:13" x14ac:dyDescent="0.25">
      <c r="A261" t="s">
        <v>286</v>
      </c>
      <c r="B261" t="s">
        <v>39</v>
      </c>
      <c r="C261" s="1">
        <v>42321</v>
      </c>
      <c r="D261" t="s">
        <v>23</v>
      </c>
      <c r="E261" t="s">
        <v>22</v>
      </c>
      <c r="F261">
        <v>4500</v>
      </c>
      <c r="G261">
        <v>21.14</v>
      </c>
      <c r="H261">
        <v>29.5</v>
      </c>
      <c r="I261">
        <v>16.2</v>
      </c>
      <c r="J261">
        <v>16.760000000000002</v>
      </c>
      <c r="K261">
        <v>25.52</v>
      </c>
      <c r="L261">
        <v>21.14</v>
      </c>
      <c r="M261">
        <v>4.38</v>
      </c>
    </row>
    <row r="262" spans="1:13" x14ac:dyDescent="0.25">
      <c r="A262" t="s">
        <v>287</v>
      </c>
      <c r="B262" t="s">
        <v>39</v>
      </c>
      <c r="C262" s="1">
        <v>42321</v>
      </c>
      <c r="D262" t="s">
        <v>34</v>
      </c>
      <c r="E262" t="s">
        <v>35</v>
      </c>
      <c r="F262">
        <v>4600</v>
      </c>
      <c r="G262">
        <v>20.87</v>
      </c>
      <c r="H262">
        <v>31.4</v>
      </c>
      <c r="I262">
        <v>4</v>
      </c>
      <c r="J262">
        <v>13.36</v>
      </c>
      <c r="K262">
        <v>28.37</v>
      </c>
      <c r="L262">
        <v>20.864999999999998</v>
      </c>
      <c r="M262">
        <v>7.5049999999999999</v>
      </c>
    </row>
    <row r="263" spans="1:13" x14ac:dyDescent="0.25">
      <c r="A263" t="s">
        <v>288</v>
      </c>
      <c r="B263" t="s">
        <v>39</v>
      </c>
      <c r="C263" s="1">
        <v>42321</v>
      </c>
      <c r="D263" t="s">
        <v>24</v>
      </c>
      <c r="E263" t="s">
        <v>25</v>
      </c>
      <c r="F263">
        <v>4300</v>
      </c>
      <c r="G263">
        <v>20.81</v>
      </c>
      <c r="H263">
        <v>31.1</v>
      </c>
      <c r="I263">
        <v>12.7</v>
      </c>
      <c r="J263">
        <v>15.47</v>
      </c>
      <c r="K263">
        <v>26.16</v>
      </c>
      <c r="L263">
        <v>20.815000000000001</v>
      </c>
      <c r="M263">
        <v>5.3449999999999998</v>
      </c>
    </row>
    <row r="264" spans="1:13" x14ac:dyDescent="0.25">
      <c r="A264" t="s">
        <v>289</v>
      </c>
      <c r="B264" t="s">
        <v>39</v>
      </c>
      <c r="C264" s="1">
        <v>42321</v>
      </c>
      <c r="D264" t="s">
        <v>34</v>
      </c>
      <c r="E264" t="s">
        <v>35</v>
      </c>
      <c r="F264">
        <v>4600</v>
      </c>
      <c r="G264">
        <v>20.7</v>
      </c>
      <c r="H264">
        <v>20.7</v>
      </c>
      <c r="I264">
        <v>20.7</v>
      </c>
      <c r="J264">
        <v>20.7</v>
      </c>
      <c r="K264">
        <v>20.7</v>
      </c>
      <c r="L264">
        <v>20.7</v>
      </c>
      <c r="M264">
        <v>0</v>
      </c>
    </row>
    <row r="265" spans="1:13" x14ac:dyDescent="0.25">
      <c r="A265" t="s">
        <v>290</v>
      </c>
      <c r="B265" t="s">
        <v>39</v>
      </c>
      <c r="C265" s="1">
        <v>42321</v>
      </c>
      <c r="D265" t="s">
        <v>30</v>
      </c>
      <c r="E265" t="s">
        <v>31</v>
      </c>
      <c r="F265">
        <v>4300</v>
      </c>
      <c r="G265">
        <v>20.6</v>
      </c>
      <c r="H265">
        <v>32.299999999999997</v>
      </c>
      <c r="I265">
        <v>6.8</v>
      </c>
      <c r="J265">
        <v>13.57</v>
      </c>
      <c r="K265">
        <v>27.63</v>
      </c>
      <c r="L265">
        <v>20.6</v>
      </c>
      <c r="M265">
        <v>7.03</v>
      </c>
    </row>
    <row r="266" spans="1:13" x14ac:dyDescent="0.25">
      <c r="A266" t="s">
        <v>291</v>
      </c>
      <c r="B266" t="s">
        <v>39</v>
      </c>
      <c r="C266" s="1">
        <v>42321</v>
      </c>
      <c r="D266" t="s">
        <v>18</v>
      </c>
      <c r="E266" t="s">
        <v>19</v>
      </c>
      <c r="F266">
        <v>5000</v>
      </c>
      <c r="G266">
        <v>19.690000000000001</v>
      </c>
      <c r="H266">
        <v>45.9</v>
      </c>
      <c r="I266">
        <v>8.9</v>
      </c>
      <c r="J266">
        <v>8.36</v>
      </c>
      <c r="K266">
        <v>31.01</v>
      </c>
      <c r="L266">
        <v>19.684999999999999</v>
      </c>
      <c r="M266">
        <v>11.324999999999999</v>
      </c>
    </row>
    <row r="267" spans="1:13" x14ac:dyDescent="0.25">
      <c r="A267" t="s">
        <v>292</v>
      </c>
      <c r="B267" t="s">
        <v>39</v>
      </c>
      <c r="C267" s="1">
        <v>42321</v>
      </c>
      <c r="D267" t="s">
        <v>20</v>
      </c>
      <c r="E267" t="s">
        <v>21</v>
      </c>
      <c r="F267">
        <v>5600</v>
      </c>
      <c r="G267">
        <v>19.14</v>
      </c>
      <c r="H267">
        <v>34</v>
      </c>
      <c r="I267">
        <v>6.9</v>
      </c>
      <c r="J267">
        <v>10.87</v>
      </c>
      <c r="K267">
        <v>27.41</v>
      </c>
      <c r="L267">
        <v>19.14</v>
      </c>
      <c r="M267">
        <v>8.27</v>
      </c>
    </row>
    <row r="268" spans="1:13" x14ac:dyDescent="0.25">
      <c r="A268" t="s">
        <v>293</v>
      </c>
      <c r="B268" t="s">
        <v>39</v>
      </c>
      <c r="C268" s="1">
        <v>42321</v>
      </c>
      <c r="D268" t="s">
        <v>19</v>
      </c>
      <c r="E268" t="s">
        <v>18</v>
      </c>
      <c r="F268">
        <v>5500</v>
      </c>
      <c r="G268">
        <v>18.600000000000001</v>
      </c>
      <c r="H268">
        <v>31.5</v>
      </c>
      <c r="I268">
        <v>7.1</v>
      </c>
      <c r="J268">
        <v>9.17</v>
      </c>
      <c r="K268">
        <v>28.03</v>
      </c>
      <c r="L268">
        <v>18.600000000000001</v>
      </c>
      <c r="M268">
        <v>9.43</v>
      </c>
    </row>
    <row r="269" spans="1:13" x14ac:dyDescent="0.25">
      <c r="A269" t="s">
        <v>294</v>
      </c>
      <c r="B269" t="s">
        <v>39</v>
      </c>
      <c r="C269" s="1">
        <v>42321</v>
      </c>
      <c r="D269" t="s">
        <v>25</v>
      </c>
      <c r="E269" t="s">
        <v>24</v>
      </c>
      <c r="F269">
        <v>4800</v>
      </c>
      <c r="G269">
        <v>18.48</v>
      </c>
      <c r="H269">
        <v>30</v>
      </c>
      <c r="I269">
        <v>10.5</v>
      </c>
      <c r="J269">
        <v>12.05</v>
      </c>
      <c r="K269">
        <v>24.9</v>
      </c>
      <c r="L269">
        <v>18.475000000000001</v>
      </c>
      <c r="M269">
        <v>6.4249999999999998</v>
      </c>
    </row>
    <row r="270" spans="1:13" x14ac:dyDescent="0.25">
      <c r="A270" t="s">
        <v>295</v>
      </c>
      <c r="B270" t="s">
        <v>39</v>
      </c>
      <c r="C270" s="1">
        <v>42321</v>
      </c>
      <c r="D270" t="s">
        <v>28</v>
      </c>
      <c r="E270" t="s">
        <v>29</v>
      </c>
      <c r="F270">
        <v>4100</v>
      </c>
      <c r="G270">
        <v>18.34</v>
      </c>
      <c r="H270">
        <v>22.4</v>
      </c>
      <c r="I270">
        <v>11.6</v>
      </c>
      <c r="J270">
        <v>14.87</v>
      </c>
      <c r="K270">
        <v>21.82</v>
      </c>
      <c r="L270">
        <v>18.344999999999999</v>
      </c>
      <c r="M270">
        <v>3.4750000000000001</v>
      </c>
    </row>
    <row r="271" spans="1:13" x14ac:dyDescent="0.25">
      <c r="A271" t="s">
        <v>296</v>
      </c>
      <c r="B271" t="s">
        <v>39</v>
      </c>
      <c r="C271" s="1">
        <v>42321</v>
      </c>
      <c r="D271" t="s">
        <v>21</v>
      </c>
      <c r="E271" t="s">
        <v>20</v>
      </c>
      <c r="F271">
        <v>4700</v>
      </c>
      <c r="G271">
        <v>18.13</v>
      </c>
      <c r="H271">
        <v>30.8</v>
      </c>
      <c r="I271">
        <v>8.6999999999999993</v>
      </c>
      <c r="J271">
        <v>10.32</v>
      </c>
      <c r="K271">
        <v>25.94</v>
      </c>
      <c r="L271">
        <v>18.13</v>
      </c>
      <c r="M271">
        <v>7.81</v>
      </c>
    </row>
    <row r="272" spans="1:13" x14ac:dyDescent="0.25">
      <c r="A272" t="s">
        <v>297</v>
      </c>
      <c r="B272" t="s">
        <v>39</v>
      </c>
      <c r="C272" s="1">
        <v>42321</v>
      </c>
      <c r="D272" t="s">
        <v>14</v>
      </c>
      <c r="E272" t="s">
        <v>15</v>
      </c>
      <c r="F272">
        <v>3800</v>
      </c>
      <c r="G272">
        <v>17.46</v>
      </c>
      <c r="H272">
        <v>26.6</v>
      </c>
      <c r="I272">
        <v>8</v>
      </c>
      <c r="J272">
        <v>10.95</v>
      </c>
      <c r="K272">
        <v>23.96</v>
      </c>
      <c r="L272">
        <v>17.454999999999998</v>
      </c>
      <c r="M272">
        <v>6.5049999999999999</v>
      </c>
    </row>
    <row r="273" spans="1:13" x14ac:dyDescent="0.25">
      <c r="A273" t="s">
        <v>298</v>
      </c>
      <c r="B273" t="s">
        <v>39</v>
      </c>
      <c r="C273" s="1">
        <v>42321</v>
      </c>
      <c r="D273" t="s">
        <v>28</v>
      </c>
      <c r="E273" t="s">
        <v>29</v>
      </c>
      <c r="F273">
        <v>4500</v>
      </c>
      <c r="G273">
        <v>16.989999999999998</v>
      </c>
      <c r="H273">
        <v>24.4</v>
      </c>
      <c r="I273">
        <v>6.9</v>
      </c>
      <c r="J273">
        <v>11.06</v>
      </c>
      <c r="K273">
        <v>22.92</v>
      </c>
      <c r="L273">
        <v>16.989999999999998</v>
      </c>
      <c r="M273">
        <v>5.93</v>
      </c>
    </row>
    <row r="274" spans="1:13" x14ac:dyDescent="0.25">
      <c r="A274" t="s">
        <v>299</v>
      </c>
      <c r="B274" t="s">
        <v>39</v>
      </c>
      <c r="C274" s="1">
        <v>42321</v>
      </c>
      <c r="D274" t="s">
        <v>17</v>
      </c>
      <c r="E274" t="s">
        <v>16</v>
      </c>
      <c r="F274">
        <v>3800</v>
      </c>
      <c r="G274">
        <v>16.43</v>
      </c>
      <c r="H274">
        <v>25.5</v>
      </c>
      <c r="I274">
        <v>7.7</v>
      </c>
      <c r="J274">
        <v>10</v>
      </c>
      <c r="K274">
        <v>22.85</v>
      </c>
      <c r="L274">
        <v>16.425000000000001</v>
      </c>
      <c r="M274">
        <v>6.4249999999999998</v>
      </c>
    </row>
    <row r="275" spans="1:13" x14ac:dyDescent="0.25">
      <c r="A275" t="s">
        <v>300</v>
      </c>
      <c r="B275" t="s">
        <v>39</v>
      </c>
      <c r="C275" s="1">
        <v>42321</v>
      </c>
      <c r="D275" t="s">
        <v>32</v>
      </c>
      <c r="E275" t="s">
        <v>33</v>
      </c>
      <c r="F275">
        <v>5200</v>
      </c>
      <c r="G275">
        <v>16.3</v>
      </c>
      <c r="H275">
        <v>37.700000000000003</v>
      </c>
      <c r="I275">
        <v>0.7</v>
      </c>
      <c r="J275">
        <v>6.12</v>
      </c>
      <c r="K275">
        <v>26.48</v>
      </c>
      <c r="L275">
        <v>16.3</v>
      </c>
      <c r="M275">
        <v>10.18</v>
      </c>
    </row>
    <row r="276" spans="1:13" x14ac:dyDescent="0.25">
      <c r="A276" t="s">
        <v>301</v>
      </c>
      <c r="B276" t="s">
        <v>39</v>
      </c>
      <c r="C276" s="1">
        <v>42321</v>
      </c>
      <c r="D276" t="s">
        <v>32</v>
      </c>
      <c r="E276" t="s">
        <v>33</v>
      </c>
      <c r="F276">
        <v>3600</v>
      </c>
      <c r="G276">
        <v>16.3</v>
      </c>
      <c r="H276">
        <v>26.7</v>
      </c>
      <c r="I276">
        <v>5.9</v>
      </c>
      <c r="J276">
        <v>5.9</v>
      </c>
      <c r="K276">
        <v>26.7</v>
      </c>
      <c r="L276">
        <v>16.3</v>
      </c>
      <c r="M276">
        <v>10.4</v>
      </c>
    </row>
    <row r="277" spans="1:13" x14ac:dyDescent="0.25">
      <c r="A277" t="s">
        <v>302</v>
      </c>
      <c r="B277" t="s">
        <v>39</v>
      </c>
      <c r="C277" s="1">
        <v>42321</v>
      </c>
      <c r="D277" t="s">
        <v>32</v>
      </c>
      <c r="E277" t="s">
        <v>33</v>
      </c>
      <c r="F277">
        <v>4000</v>
      </c>
      <c r="G277">
        <v>16.079999999999998</v>
      </c>
      <c r="H277">
        <v>22.7</v>
      </c>
      <c r="I277">
        <v>1.7</v>
      </c>
      <c r="J277">
        <v>9.7799999999999994</v>
      </c>
      <c r="K277">
        <v>22.37</v>
      </c>
      <c r="L277">
        <v>16.074999999999999</v>
      </c>
      <c r="M277">
        <v>6.2949999999999999</v>
      </c>
    </row>
    <row r="278" spans="1:13" x14ac:dyDescent="0.25">
      <c r="A278" t="s">
        <v>303</v>
      </c>
      <c r="B278" t="s">
        <v>39</v>
      </c>
      <c r="C278" s="1">
        <v>42321</v>
      </c>
      <c r="D278" t="s">
        <v>33</v>
      </c>
      <c r="E278" t="s">
        <v>32</v>
      </c>
      <c r="F278">
        <v>3700</v>
      </c>
      <c r="G278">
        <v>15.49</v>
      </c>
      <c r="H278">
        <v>29.9</v>
      </c>
      <c r="I278">
        <v>7.6</v>
      </c>
      <c r="J278">
        <v>7.94</v>
      </c>
      <c r="K278">
        <v>23.04</v>
      </c>
      <c r="L278">
        <v>15.49</v>
      </c>
      <c r="M278">
        <v>7.55</v>
      </c>
    </row>
    <row r="279" spans="1:13" x14ac:dyDescent="0.25">
      <c r="A279" t="s">
        <v>304</v>
      </c>
      <c r="B279" t="s">
        <v>39</v>
      </c>
      <c r="C279" s="1">
        <v>42321</v>
      </c>
      <c r="D279" t="s">
        <v>34</v>
      </c>
      <c r="E279" t="s">
        <v>35</v>
      </c>
      <c r="F279">
        <v>3500</v>
      </c>
      <c r="G279">
        <v>14.6</v>
      </c>
      <c r="H279">
        <v>30.7</v>
      </c>
      <c r="I279">
        <v>8.3000000000000007</v>
      </c>
      <c r="J279">
        <v>7.76</v>
      </c>
      <c r="K279">
        <v>21.44</v>
      </c>
      <c r="L279">
        <v>14.6</v>
      </c>
      <c r="M279">
        <v>6.84</v>
      </c>
    </row>
    <row r="280" spans="1:13" x14ac:dyDescent="0.25">
      <c r="A280" t="s">
        <v>305</v>
      </c>
      <c r="B280" t="s">
        <v>39</v>
      </c>
      <c r="C280" s="1">
        <v>42321</v>
      </c>
      <c r="D280" t="s">
        <v>29</v>
      </c>
      <c r="E280" t="s">
        <v>28</v>
      </c>
      <c r="F280">
        <v>5000</v>
      </c>
      <c r="G280">
        <v>14.4</v>
      </c>
      <c r="H280">
        <v>14.4</v>
      </c>
      <c r="I280">
        <v>14.4</v>
      </c>
      <c r="J280">
        <v>14.4</v>
      </c>
      <c r="K280">
        <v>14.4</v>
      </c>
      <c r="L280">
        <v>14.4</v>
      </c>
      <c r="M280">
        <v>0</v>
      </c>
    </row>
    <row r="281" spans="1:13" x14ac:dyDescent="0.25">
      <c r="A281" t="s">
        <v>306</v>
      </c>
      <c r="B281" t="s">
        <v>39</v>
      </c>
      <c r="C281" s="1">
        <v>42321</v>
      </c>
      <c r="D281" t="s">
        <v>31</v>
      </c>
      <c r="E281" t="s">
        <v>30</v>
      </c>
      <c r="F281">
        <v>3700</v>
      </c>
      <c r="G281">
        <v>14.28</v>
      </c>
      <c r="H281">
        <v>21.2</v>
      </c>
      <c r="I281">
        <v>9.4</v>
      </c>
      <c r="J281">
        <v>10.119999999999999</v>
      </c>
      <c r="K281">
        <v>18.43</v>
      </c>
      <c r="L281">
        <v>14.275</v>
      </c>
      <c r="M281">
        <v>4.1550000000000002</v>
      </c>
    </row>
    <row r="282" spans="1:13" x14ac:dyDescent="0.25">
      <c r="A282" t="s">
        <v>307</v>
      </c>
      <c r="B282" t="s">
        <v>39</v>
      </c>
      <c r="C282" s="1">
        <v>42321</v>
      </c>
      <c r="D282" t="s">
        <v>35</v>
      </c>
      <c r="E282" t="s">
        <v>34</v>
      </c>
      <c r="F282">
        <v>5200</v>
      </c>
      <c r="G282">
        <v>12.5</v>
      </c>
      <c r="H282">
        <v>28.9</v>
      </c>
      <c r="I282">
        <v>-2</v>
      </c>
      <c r="J282">
        <v>1.44</v>
      </c>
      <c r="K282">
        <v>23.56</v>
      </c>
      <c r="L282">
        <v>12.5</v>
      </c>
      <c r="M282">
        <v>11.06</v>
      </c>
    </row>
    <row r="283" spans="1:13" x14ac:dyDescent="0.25">
      <c r="A283" t="s">
        <v>308</v>
      </c>
      <c r="B283" t="s">
        <v>39</v>
      </c>
      <c r="C283" s="1">
        <v>42321</v>
      </c>
      <c r="D283" t="s">
        <v>29</v>
      </c>
      <c r="E283" t="s">
        <v>28</v>
      </c>
      <c r="F283">
        <v>3600</v>
      </c>
      <c r="G283">
        <v>12.36</v>
      </c>
      <c r="H283">
        <v>23.4</v>
      </c>
      <c r="I283">
        <v>4.5999999999999996</v>
      </c>
      <c r="J283">
        <v>7.03</v>
      </c>
      <c r="K283">
        <v>17.690000000000001</v>
      </c>
      <c r="L283">
        <v>12.36</v>
      </c>
      <c r="M283">
        <v>5.33</v>
      </c>
    </row>
    <row r="284" spans="1:13" x14ac:dyDescent="0.25">
      <c r="A284" t="s">
        <v>309</v>
      </c>
      <c r="B284" t="s">
        <v>39</v>
      </c>
      <c r="C284" s="1">
        <v>42321</v>
      </c>
      <c r="D284" t="s">
        <v>25</v>
      </c>
      <c r="E284" t="s">
        <v>24</v>
      </c>
      <c r="F284">
        <v>3500</v>
      </c>
      <c r="G284">
        <v>11.39</v>
      </c>
      <c r="H284">
        <v>20.9</v>
      </c>
      <c r="I284">
        <v>0.4</v>
      </c>
      <c r="J284">
        <v>5.42</v>
      </c>
      <c r="K284">
        <v>17.350000000000001</v>
      </c>
      <c r="L284">
        <v>11.385</v>
      </c>
      <c r="M284">
        <v>5.9649999999999999</v>
      </c>
    </row>
    <row r="285" spans="1:13" x14ac:dyDescent="0.25">
      <c r="A285" t="s">
        <v>310</v>
      </c>
      <c r="B285" t="s">
        <v>39</v>
      </c>
      <c r="C285" s="1">
        <v>42321</v>
      </c>
      <c r="D285" t="s">
        <v>26</v>
      </c>
      <c r="E285" t="s">
        <v>27</v>
      </c>
      <c r="F285">
        <v>3500</v>
      </c>
      <c r="G285">
        <v>10.44</v>
      </c>
      <c r="H285">
        <v>23.8</v>
      </c>
      <c r="I285">
        <v>2</v>
      </c>
      <c r="J285">
        <v>2.36</v>
      </c>
      <c r="K285">
        <v>18.53</v>
      </c>
      <c r="L285">
        <v>10.445</v>
      </c>
      <c r="M285">
        <v>8.0850000000000009</v>
      </c>
    </row>
    <row r="286" spans="1:13" x14ac:dyDescent="0.25">
      <c r="A286" t="s">
        <v>311</v>
      </c>
      <c r="B286" t="s">
        <v>39</v>
      </c>
      <c r="C286" s="1">
        <v>42321</v>
      </c>
      <c r="D286" t="s">
        <v>14</v>
      </c>
      <c r="E286" t="s">
        <v>15</v>
      </c>
      <c r="F286">
        <v>3500</v>
      </c>
      <c r="G286">
        <v>8.98</v>
      </c>
      <c r="H286">
        <v>24.8</v>
      </c>
      <c r="I286">
        <v>1.2</v>
      </c>
      <c r="J286">
        <v>2.2999999999999998</v>
      </c>
      <c r="K286">
        <v>15.65</v>
      </c>
      <c r="L286">
        <v>8.9749999999999996</v>
      </c>
      <c r="M286">
        <v>6.6749999999999998</v>
      </c>
    </row>
    <row r="287" spans="1:13" x14ac:dyDescent="0.25">
      <c r="A287" t="s">
        <v>312</v>
      </c>
      <c r="B287" t="s">
        <v>39</v>
      </c>
      <c r="C287" s="1">
        <v>42321</v>
      </c>
      <c r="D287" t="s">
        <v>28</v>
      </c>
      <c r="E287" t="s">
        <v>29</v>
      </c>
      <c r="F287">
        <v>3500</v>
      </c>
      <c r="G287">
        <v>8.9499999999999993</v>
      </c>
      <c r="H287">
        <v>11.9</v>
      </c>
      <c r="I287">
        <v>6</v>
      </c>
      <c r="J287">
        <v>6</v>
      </c>
      <c r="K287">
        <v>11.9</v>
      </c>
      <c r="L287">
        <v>8.9499999999999993</v>
      </c>
      <c r="M287">
        <v>2.95</v>
      </c>
    </row>
    <row r="288" spans="1:13" x14ac:dyDescent="0.25">
      <c r="A288" t="s">
        <v>313</v>
      </c>
      <c r="B288" t="s">
        <v>39</v>
      </c>
      <c r="C288" s="1">
        <v>42321</v>
      </c>
      <c r="D288" t="s">
        <v>17</v>
      </c>
      <c r="E288" t="s">
        <v>16</v>
      </c>
      <c r="F288">
        <v>3500</v>
      </c>
      <c r="G288">
        <v>8.83</v>
      </c>
      <c r="H288">
        <v>16.7</v>
      </c>
      <c r="I288">
        <v>-1</v>
      </c>
      <c r="J288">
        <v>3.16</v>
      </c>
      <c r="K288">
        <v>14.49</v>
      </c>
      <c r="L288">
        <v>8.8249999999999993</v>
      </c>
      <c r="M288">
        <v>5.665</v>
      </c>
    </row>
    <row r="289" spans="1:13" x14ac:dyDescent="0.25">
      <c r="A289" t="s">
        <v>314</v>
      </c>
      <c r="B289" t="s">
        <v>39</v>
      </c>
      <c r="C289" s="1">
        <v>42321</v>
      </c>
      <c r="D289" t="s">
        <v>15</v>
      </c>
      <c r="E289" t="s">
        <v>14</v>
      </c>
      <c r="F289">
        <v>3500</v>
      </c>
      <c r="G289">
        <v>8.24</v>
      </c>
      <c r="H289">
        <v>20.8</v>
      </c>
      <c r="I289">
        <v>2.7</v>
      </c>
      <c r="J289">
        <v>2.4900000000000002</v>
      </c>
      <c r="K289">
        <v>13.99</v>
      </c>
      <c r="L289">
        <v>8.24</v>
      </c>
      <c r="M289">
        <v>5.75</v>
      </c>
    </row>
    <row r="290" spans="1:13" x14ac:dyDescent="0.25">
      <c r="A290" t="s">
        <v>315</v>
      </c>
      <c r="B290" t="s">
        <v>39</v>
      </c>
      <c r="C290" s="1">
        <v>42321</v>
      </c>
      <c r="D290" t="s">
        <v>18</v>
      </c>
      <c r="E290" t="s">
        <v>19</v>
      </c>
      <c r="F290">
        <v>3500</v>
      </c>
      <c r="G290">
        <v>8.11</v>
      </c>
      <c r="H290">
        <v>19.2</v>
      </c>
      <c r="I290">
        <v>1.2</v>
      </c>
      <c r="J290">
        <v>1.79</v>
      </c>
      <c r="K290">
        <v>14.44</v>
      </c>
      <c r="L290">
        <v>8.1150000000000002</v>
      </c>
      <c r="M290">
        <v>6.3250000000000002</v>
      </c>
    </row>
    <row r="291" spans="1:13" x14ac:dyDescent="0.25">
      <c r="A291" t="s">
        <v>316</v>
      </c>
      <c r="B291" t="s">
        <v>39</v>
      </c>
      <c r="C291" s="1">
        <v>42321</v>
      </c>
      <c r="D291" t="s">
        <v>15</v>
      </c>
      <c r="E291" t="s">
        <v>14</v>
      </c>
      <c r="F291">
        <v>3500</v>
      </c>
      <c r="G291">
        <v>8.06</v>
      </c>
      <c r="H291">
        <v>14.4</v>
      </c>
      <c r="I291">
        <v>3</v>
      </c>
      <c r="J291">
        <v>3.76</v>
      </c>
      <c r="K291">
        <v>12.36</v>
      </c>
      <c r="L291">
        <v>8.06</v>
      </c>
      <c r="M291">
        <v>4.3</v>
      </c>
    </row>
    <row r="292" spans="1:13" x14ac:dyDescent="0.25">
      <c r="A292" t="s">
        <v>317</v>
      </c>
      <c r="B292" t="s">
        <v>39</v>
      </c>
      <c r="C292" s="1">
        <v>42321</v>
      </c>
      <c r="D292" t="s">
        <v>18</v>
      </c>
      <c r="E292" t="s">
        <v>19</v>
      </c>
      <c r="F292">
        <v>3500</v>
      </c>
      <c r="G292">
        <v>7.98</v>
      </c>
      <c r="H292">
        <v>12.9</v>
      </c>
      <c r="I292">
        <v>3.2</v>
      </c>
      <c r="J292">
        <v>4.2699999999999996</v>
      </c>
      <c r="K292">
        <v>11.69</v>
      </c>
      <c r="L292">
        <v>7.98</v>
      </c>
      <c r="M292">
        <v>3.71</v>
      </c>
    </row>
    <row r="293" spans="1:13" x14ac:dyDescent="0.25">
      <c r="A293" t="s">
        <v>318</v>
      </c>
      <c r="B293" t="s">
        <v>39</v>
      </c>
      <c r="C293" s="1">
        <v>42321</v>
      </c>
      <c r="D293" t="s">
        <v>25</v>
      </c>
      <c r="E293" t="s">
        <v>24</v>
      </c>
      <c r="F293">
        <v>3500</v>
      </c>
      <c r="G293">
        <v>6.9</v>
      </c>
      <c r="H293">
        <v>13.1</v>
      </c>
      <c r="I293">
        <v>1</v>
      </c>
      <c r="J293">
        <v>2.5</v>
      </c>
      <c r="K293">
        <v>11.3</v>
      </c>
      <c r="L293">
        <v>6.9</v>
      </c>
      <c r="M293">
        <v>4.4000000000000004</v>
      </c>
    </row>
    <row r="294" spans="1:13" x14ac:dyDescent="0.25">
      <c r="A294" t="s">
        <v>319</v>
      </c>
      <c r="B294" t="s">
        <v>39</v>
      </c>
      <c r="C294" s="1">
        <v>42321</v>
      </c>
      <c r="D294" t="s">
        <v>14</v>
      </c>
      <c r="E294" t="s">
        <v>15</v>
      </c>
      <c r="F294">
        <v>3500</v>
      </c>
      <c r="G294">
        <v>6.8</v>
      </c>
      <c r="H294">
        <v>11</v>
      </c>
      <c r="I294">
        <v>4.7</v>
      </c>
      <c r="J294">
        <v>4.33</v>
      </c>
      <c r="K294">
        <v>9.27</v>
      </c>
      <c r="L294">
        <v>6.8</v>
      </c>
      <c r="M294">
        <v>2.4700000000000002</v>
      </c>
    </row>
    <row r="295" spans="1:13" x14ac:dyDescent="0.25">
      <c r="A295" t="s">
        <v>320</v>
      </c>
      <c r="B295" t="s">
        <v>39</v>
      </c>
      <c r="C295" s="1">
        <v>42321</v>
      </c>
      <c r="D295" t="s">
        <v>26</v>
      </c>
      <c r="E295" t="s">
        <v>27</v>
      </c>
      <c r="F295">
        <v>3500</v>
      </c>
      <c r="G295">
        <v>6.57</v>
      </c>
      <c r="H295">
        <v>15.3</v>
      </c>
      <c r="I295">
        <v>1.2</v>
      </c>
      <c r="J295">
        <v>0.34</v>
      </c>
      <c r="K295">
        <v>12.8</v>
      </c>
      <c r="L295">
        <v>6.57</v>
      </c>
      <c r="M295">
        <v>6.23</v>
      </c>
    </row>
    <row r="296" spans="1:13" x14ac:dyDescent="0.25">
      <c r="A296" t="s">
        <v>321</v>
      </c>
      <c r="B296" t="s">
        <v>39</v>
      </c>
      <c r="C296" s="1">
        <v>42321</v>
      </c>
      <c r="D296" t="s">
        <v>14</v>
      </c>
      <c r="E296" t="s">
        <v>15</v>
      </c>
      <c r="F296">
        <v>3500</v>
      </c>
      <c r="G296">
        <v>6.56</v>
      </c>
      <c r="H296">
        <v>19</v>
      </c>
      <c r="I296">
        <v>1</v>
      </c>
      <c r="J296">
        <v>0.84</v>
      </c>
      <c r="K296">
        <v>12.27</v>
      </c>
      <c r="L296">
        <v>6.5549999999999997</v>
      </c>
      <c r="M296">
        <v>5.7149999999999999</v>
      </c>
    </row>
    <row r="297" spans="1:13" x14ac:dyDescent="0.25">
      <c r="A297" t="s">
        <v>322</v>
      </c>
      <c r="B297" t="s">
        <v>39</v>
      </c>
      <c r="C297" s="1">
        <v>42321</v>
      </c>
      <c r="D297" t="s">
        <v>35</v>
      </c>
      <c r="E297" t="s">
        <v>34</v>
      </c>
      <c r="F297">
        <v>3500</v>
      </c>
      <c r="G297">
        <v>6.47</v>
      </c>
      <c r="H297">
        <v>15.7</v>
      </c>
      <c r="I297">
        <v>1</v>
      </c>
      <c r="J297">
        <v>1.9</v>
      </c>
      <c r="K297">
        <v>11.04</v>
      </c>
      <c r="L297">
        <v>6.47</v>
      </c>
      <c r="M297">
        <v>4.57</v>
      </c>
    </row>
    <row r="298" spans="1:13" x14ac:dyDescent="0.25">
      <c r="A298" t="s">
        <v>323</v>
      </c>
      <c r="B298" t="s">
        <v>39</v>
      </c>
      <c r="C298" s="1">
        <v>42321</v>
      </c>
      <c r="D298" t="s">
        <v>27</v>
      </c>
      <c r="E298" t="s">
        <v>26</v>
      </c>
      <c r="F298">
        <v>3500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v>0</v>
      </c>
    </row>
    <row r="299" spans="1:13" x14ac:dyDescent="0.25">
      <c r="A299" t="s">
        <v>324</v>
      </c>
      <c r="B299" t="s">
        <v>39</v>
      </c>
      <c r="C299" s="1">
        <v>42321</v>
      </c>
      <c r="D299" t="s">
        <v>23</v>
      </c>
      <c r="E299" t="s">
        <v>22</v>
      </c>
      <c r="F299">
        <v>3500</v>
      </c>
      <c r="G299">
        <v>3.78</v>
      </c>
      <c r="H299">
        <v>7.1</v>
      </c>
      <c r="I299">
        <v>2</v>
      </c>
      <c r="J299">
        <v>1.81</v>
      </c>
      <c r="K299">
        <v>5.74</v>
      </c>
      <c r="L299">
        <v>3.7749999999999999</v>
      </c>
      <c r="M299">
        <v>1.9650000000000001</v>
      </c>
    </row>
    <row r="300" spans="1:13" x14ac:dyDescent="0.25">
      <c r="A300" t="s">
        <v>325</v>
      </c>
      <c r="B300" t="s">
        <v>39</v>
      </c>
      <c r="C300" s="1">
        <v>42321</v>
      </c>
      <c r="D300" t="s">
        <v>22</v>
      </c>
      <c r="E300" t="s">
        <v>23</v>
      </c>
      <c r="F300">
        <v>3500</v>
      </c>
      <c r="G300">
        <v>3.2</v>
      </c>
      <c r="H300">
        <v>3.2</v>
      </c>
      <c r="I300">
        <v>3.2</v>
      </c>
      <c r="J300">
        <v>3.2</v>
      </c>
      <c r="K300">
        <v>3.2</v>
      </c>
      <c r="L300">
        <v>3.2</v>
      </c>
      <c r="M300">
        <v>0</v>
      </c>
    </row>
    <row r="301" spans="1:13" x14ac:dyDescent="0.25">
      <c r="A301" t="s">
        <v>326</v>
      </c>
      <c r="B301" t="s">
        <v>39</v>
      </c>
      <c r="C301" s="1">
        <v>42321</v>
      </c>
      <c r="D301" t="s">
        <v>35</v>
      </c>
      <c r="E301" t="s">
        <v>34</v>
      </c>
      <c r="F301">
        <v>3500</v>
      </c>
      <c r="G301">
        <v>2.4</v>
      </c>
      <c r="H301">
        <v>3.9</v>
      </c>
      <c r="I301">
        <v>1.2</v>
      </c>
      <c r="J301">
        <v>1.3</v>
      </c>
      <c r="K301">
        <v>3.5</v>
      </c>
      <c r="L301">
        <v>2.4</v>
      </c>
      <c r="M301">
        <v>1.1000000000000001</v>
      </c>
    </row>
    <row r="302" spans="1:13" x14ac:dyDescent="0.25">
      <c r="A302" t="s">
        <v>327</v>
      </c>
      <c r="B302" t="s">
        <v>39</v>
      </c>
      <c r="C302" s="1">
        <v>42321</v>
      </c>
      <c r="D302" t="s">
        <v>30</v>
      </c>
      <c r="E302" t="s">
        <v>31</v>
      </c>
      <c r="F302">
        <v>3500</v>
      </c>
      <c r="G302">
        <v>2.37</v>
      </c>
      <c r="H302">
        <v>3.2</v>
      </c>
      <c r="I302">
        <v>1.5</v>
      </c>
      <c r="J302">
        <v>1.67</v>
      </c>
      <c r="K302">
        <v>3.06</v>
      </c>
      <c r="L302">
        <v>2.3650000000000002</v>
      </c>
      <c r="M302">
        <v>0.69499999999999995</v>
      </c>
    </row>
    <row r="303" spans="1:13" x14ac:dyDescent="0.25">
      <c r="A303" t="s">
        <v>328</v>
      </c>
      <c r="B303" t="s">
        <v>39</v>
      </c>
      <c r="C303" s="1">
        <v>42321</v>
      </c>
      <c r="D303" t="s">
        <v>29</v>
      </c>
      <c r="E303" t="s">
        <v>28</v>
      </c>
      <c r="F303">
        <v>3500</v>
      </c>
      <c r="G303">
        <v>1.73</v>
      </c>
      <c r="H303">
        <v>5</v>
      </c>
      <c r="I303">
        <v>-1</v>
      </c>
      <c r="J303">
        <v>-0.75</v>
      </c>
      <c r="K303">
        <v>4.21</v>
      </c>
      <c r="L303">
        <v>1.73</v>
      </c>
      <c r="M303">
        <v>2.48</v>
      </c>
    </row>
    <row r="304" spans="1:13" x14ac:dyDescent="0.25">
      <c r="A304" t="s">
        <v>329</v>
      </c>
      <c r="B304" t="s">
        <v>39</v>
      </c>
      <c r="C304" s="1">
        <v>42321</v>
      </c>
      <c r="D304" t="s">
        <v>31</v>
      </c>
      <c r="E304" t="s">
        <v>30</v>
      </c>
      <c r="F304">
        <v>3500</v>
      </c>
      <c r="G304">
        <v>1.5</v>
      </c>
      <c r="H304">
        <v>1.5</v>
      </c>
      <c r="I304">
        <v>1.5</v>
      </c>
      <c r="J304">
        <v>1.5</v>
      </c>
      <c r="K304">
        <v>1.5</v>
      </c>
      <c r="L304">
        <v>1.5</v>
      </c>
      <c r="M304">
        <v>0</v>
      </c>
    </row>
    <row r="305" spans="1:13" x14ac:dyDescent="0.25">
      <c r="A305" t="s">
        <v>330</v>
      </c>
      <c r="B305" t="s">
        <v>39</v>
      </c>
      <c r="C305" s="1">
        <v>42321</v>
      </c>
      <c r="D305" t="s">
        <v>21</v>
      </c>
      <c r="E305" t="s">
        <v>20</v>
      </c>
      <c r="F305">
        <v>3500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20151113_0840_floor_ceil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tnewill</dc:creator>
  <cp:lastModifiedBy>tnewill</cp:lastModifiedBy>
  <dcterms:created xsi:type="dcterms:W3CDTF">2015-11-13T14:33:37Z</dcterms:created>
  <dcterms:modified xsi:type="dcterms:W3CDTF">2015-11-13T18:25:47Z</dcterms:modified>
</cp:coreProperties>
</file>