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公司介绍\考核期\"/>
    </mc:Choice>
  </mc:AlternateContent>
  <bookViews>
    <workbookView xWindow="0" yWindow="0" windowWidth="20490" windowHeight="7740" activeTab="1"/>
  </bookViews>
  <sheets>
    <sheet name="KPI说明" sheetId="3" r:id="rId1"/>
    <sheet name="开发工程师（Bertram）" sheetId="7" r:id="rId2"/>
    <sheet name="开发工程师（Shaw Liu）" sheetId="13" state="hidden" r:id="rId3"/>
    <sheet name="开发工程师（Arno Feng）" sheetId="14" state="hidden" r:id="rId4"/>
  </sheets>
  <definedNames>
    <definedName name="_xlnm.Print_Area" localSheetId="3">'开发工程师（Arno Feng）'!$A$1:$J$17</definedName>
    <definedName name="_xlnm.Print_Area" localSheetId="1">'开发工程师（Bertram）'!$A$1:$J$17</definedName>
    <definedName name="_xlnm.Print_Area" localSheetId="2">'开发工程师（Shaw Liu）'!$A$1:$J$17</definedName>
  </definedNames>
  <calcPr calcId="171027"/>
</workbook>
</file>

<file path=xl/calcChain.xml><?xml version="1.0" encoding="utf-8"?>
<calcChain xmlns="http://schemas.openxmlformats.org/spreadsheetml/2006/main">
  <c r="G6" i="14" l="1"/>
  <c r="G6" i="7"/>
  <c r="H13" i="14" l="1"/>
  <c r="G12" i="14"/>
  <c r="G11" i="14"/>
  <c r="G10" i="14"/>
  <c r="G9" i="14"/>
  <c r="G8" i="14"/>
  <c r="G7" i="14"/>
  <c r="H13" i="13"/>
  <c r="G12" i="13"/>
  <c r="G11" i="13"/>
  <c r="G10" i="13"/>
  <c r="G9" i="13"/>
  <c r="G8" i="13"/>
  <c r="G7" i="13"/>
  <c r="G6" i="13"/>
  <c r="H13" i="7" l="1"/>
  <c r="G11" i="7" l="1"/>
  <c r="G12" i="7" l="1"/>
  <c r="G10" i="7"/>
  <c r="G9" i="7"/>
  <c r="G8" i="7"/>
  <c r="G7" i="7"/>
</calcChain>
</file>

<file path=xl/sharedStrings.xml><?xml version="1.0" encoding="utf-8"?>
<sst xmlns="http://schemas.openxmlformats.org/spreadsheetml/2006/main" count="121" uniqueCount="54">
  <si>
    <t>角色</t>
  </si>
  <si>
    <t>KPI指标</t>
  </si>
  <si>
    <t>数据来源</t>
  </si>
  <si>
    <t>任务完成及时性</t>
  </si>
  <si>
    <t>任务完成的质量</t>
  </si>
  <si>
    <t>标准</t>
  </si>
  <si>
    <t>开发工程师</t>
  </si>
  <si>
    <t>项目报工信息采集</t>
  </si>
  <si>
    <t>测试+UAT发现的bug/工时，比率</t>
  </si>
  <si>
    <t>TFS Bug管理</t>
  </si>
  <si>
    <t>类别：</t>
  </si>
  <si>
    <t>序</t>
  </si>
  <si>
    <t>考核项目</t>
  </si>
  <si>
    <t>评分标准</t>
  </si>
  <si>
    <t>知识技能</t>
  </si>
  <si>
    <t>最终考评结果：</t>
  </si>
  <si>
    <t>执行力</t>
  </si>
  <si>
    <t>（测试+UAT发现的bug）/工时，比率</t>
  </si>
  <si>
    <t>时间管理能力</t>
  </si>
  <si>
    <t>分值10</t>
  </si>
  <si>
    <t>分值9-8</t>
  </si>
  <si>
    <t>分值6-7</t>
  </si>
  <si>
    <t>分值5以下</t>
  </si>
  <si>
    <t>一般</t>
  </si>
  <si>
    <t>不合格</t>
  </si>
  <si>
    <t>非常好</t>
  </si>
  <si>
    <t>较好</t>
  </si>
  <si>
    <t>提前完成</t>
  </si>
  <si>
    <t>按时完成</t>
  </si>
  <si>
    <t>基本完成</t>
  </si>
  <si>
    <t>没有完成</t>
  </si>
  <si>
    <t>评估分数</t>
  </si>
  <si>
    <t>得分范围</t>
  </si>
  <si>
    <t>总体评价</t>
  </si>
  <si>
    <t>情况简述</t>
  </si>
  <si>
    <t>补充评价</t>
  </si>
  <si>
    <t>开发工程师--年度考核表</t>
  </si>
  <si>
    <t>总经理签字：</t>
  </si>
  <si>
    <t>团队协作和工作态度</t>
  </si>
  <si>
    <t>响应速度</t>
  </si>
  <si>
    <t>工作成果    （70%）</t>
  </si>
  <si>
    <t>工作能力和态度 （30%）</t>
  </si>
  <si>
    <t>总分=70%的工作成果+30%的工作能力和态度</t>
  </si>
  <si>
    <t>考核人员：Enzo Shi</t>
  </si>
  <si>
    <t>被考核员工：Shaw Liu</t>
  </si>
  <si>
    <t>被考核员工：Arno Feng</t>
  </si>
  <si>
    <t>（测试+UAT发现的bug）/工时，比率</t>
    <phoneticPr fontId="7" type="noConversion"/>
  </si>
  <si>
    <t>优秀（超出标准）</t>
  </si>
  <si>
    <t>1.在个人技术能力上，需要提升，锻炼在各种场合下，解决问题的能力；并在团队中起到一个中间分子的作用，给其他的做出榜样；2.责任心稍强，很有项目责任感 3.业务的理解能力，也有很大的提升空间</t>
    <phoneticPr fontId="7" type="noConversion"/>
  </si>
  <si>
    <t>良好（达到标准）</t>
  </si>
  <si>
    <t>中等（基本达标）</t>
  </si>
  <si>
    <t>1.工作年限不长，但能做到现在这种状态已经很不错；2.个人技术比较扎实，兴趣点也比较多；但要把这些兴趣点药用到实际的工作中，以此来提高自己身的技能；3.业务理解能力稍强，还需要更多面对实际的业务场景，锻炼自己 4.团队，项目责任感都不错；5.希望在今后的工作中，更向Bruce学习，在团队中启动中流砥柱的作用；</t>
    <phoneticPr fontId="7" type="noConversion"/>
  </si>
  <si>
    <t>被考核员工：Bertram</t>
    <phoneticPr fontId="7" type="noConversion"/>
  </si>
  <si>
    <t>1.个人技术比较扎实，所以在各个场合能很快的完成工作 2.业务理解能力很不错，能快速领会场景的中应用方式 3.在项目的责任心尤好，有很强的责任心 4.希望在今后的工作上，能更仔细地完成自己的任务，不能光快，还要保证质量问题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</si>
</sst>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2"/>
      <name val="宋体"/>
      <charset val="134"/>
    </font>
    <font>
      <sz val="10"/>
      <name val="微软雅黑 Light"/>
      <family val="2"/>
      <charset val="134"/>
    </font>
    <font>
      <sz val="11"/>
      <name val="Microsoft JhengHei"/>
      <family val="2"/>
    </font>
    <font>
      <sz val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>
      <alignment vertical="center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3" fillId="0" borderId="19" xfId="0" applyFont="1" applyBorder="1">
      <alignment vertical="center"/>
    </xf>
    <xf numFmtId="0" fontId="5" fillId="4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/>
    </xf>
    <xf numFmtId="0" fontId="3" fillId="0" borderId="26" xfId="0" applyFont="1" applyBorder="1">
      <alignment vertical="center"/>
    </xf>
    <xf numFmtId="176" fontId="6" fillId="6" borderId="3" xfId="0" applyNumberFormat="1" applyFont="1" applyFill="1" applyBorder="1" applyAlignment="1" applyProtection="1">
      <alignment horizontal="center" vertical="center" wrapText="1"/>
    </xf>
    <xf numFmtId="176" fontId="6" fillId="6" borderId="6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>
      <alignment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6" fillId="6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 wrapText="1" shrinkToFit="1"/>
    </xf>
    <xf numFmtId="0" fontId="3" fillId="3" borderId="8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"/>
  <sheetViews>
    <sheetView zoomScaleSheetLayoutView="100" workbookViewId="0">
      <pane ySplit="1" topLeftCell="A2" activePane="bottomLeft" state="frozen"/>
      <selection pane="bottomLeft" activeCell="C10" sqref="C10"/>
    </sheetView>
  </sheetViews>
  <sheetFormatPr defaultRowHeight="16.5" x14ac:dyDescent="0.15"/>
  <cols>
    <col min="1" max="1" width="17.75" style="2" customWidth="1"/>
    <col min="2" max="2" width="29.25" style="2" customWidth="1"/>
    <col min="3" max="3" width="29.875" style="2" customWidth="1"/>
    <col min="4" max="4" width="29" style="2" customWidth="1"/>
    <col min="5" max="5" width="10.625" style="2" bestFit="1" customWidth="1"/>
    <col min="6" max="6" width="15.625" style="2" bestFit="1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15">
      <c r="A2" s="32" t="s">
        <v>6</v>
      </c>
      <c r="B2" s="2" t="s">
        <v>3</v>
      </c>
      <c r="C2" s="2" t="s">
        <v>7</v>
      </c>
      <c r="E2" s="2" t="s">
        <v>27</v>
      </c>
      <c r="F2" s="2" t="s">
        <v>28</v>
      </c>
      <c r="G2" s="2" t="s">
        <v>29</v>
      </c>
      <c r="H2" s="2" t="s">
        <v>30</v>
      </c>
    </row>
    <row r="3" spans="1:8" x14ac:dyDescent="0.15">
      <c r="A3" s="32"/>
      <c r="B3" s="2" t="s">
        <v>4</v>
      </c>
      <c r="C3" s="2" t="s">
        <v>9</v>
      </c>
      <c r="D3" s="2" t="s">
        <v>8</v>
      </c>
      <c r="E3" s="2" t="s">
        <v>25</v>
      </c>
      <c r="F3" s="2" t="s">
        <v>26</v>
      </c>
      <c r="G3" s="2" t="s">
        <v>23</v>
      </c>
      <c r="H3" s="2" t="s">
        <v>24</v>
      </c>
    </row>
  </sheetData>
  <mergeCells count="1">
    <mergeCell ref="A2:A3"/>
  </mergeCells>
  <phoneticPr fontId="7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topLeftCell="A4" zoomScaleNormal="100" workbookViewId="0">
      <selection activeCell="D14" sqref="D14:I16"/>
    </sheetView>
  </sheetViews>
  <sheetFormatPr defaultRowHeight="16.5" x14ac:dyDescent="0.15"/>
  <cols>
    <col min="1" max="1" width="2.625" style="3" customWidth="1"/>
    <col min="2" max="2" width="7.375" style="3" customWidth="1"/>
    <col min="3" max="3" width="4.75" style="3" customWidth="1"/>
    <col min="4" max="4" width="15.75" style="3" customWidth="1"/>
    <col min="5" max="5" width="17" style="3" customWidth="1"/>
    <col min="6" max="6" width="19" style="3" customWidth="1"/>
    <col min="7" max="7" width="9.75" style="3" customWidth="1"/>
    <col min="8" max="8" width="10.875" style="28" customWidth="1"/>
    <col min="9" max="9" width="13" style="3" customWidth="1"/>
    <col min="10" max="16384" width="9" style="3"/>
  </cols>
  <sheetData>
    <row r="1" spans="1:9" ht="8.25" customHeight="1" thickBot="1" x14ac:dyDescent="0.2">
      <c r="B1" s="26"/>
      <c r="C1" s="26"/>
      <c r="D1" s="26"/>
      <c r="E1" s="26"/>
      <c r="F1" s="26"/>
      <c r="G1" s="26"/>
      <c r="H1" s="27"/>
      <c r="I1" s="26"/>
    </row>
    <row r="2" spans="1:9" x14ac:dyDescent="0.15">
      <c r="A2" s="23"/>
      <c r="B2" s="33" t="s">
        <v>36</v>
      </c>
      <c r="C2" s="34"/>
      <c r="D2" s="34"/>
      <c r="E2" s="34"/>
      <c r="F2" s="34"/>
      <c r="G2" s="34"/>
      <c r="H2" s="34"/>
      <c r="I2" s="35"/>
    </row>
    <row r="3" spans="1:9" ht="30" customHeight="1" thickBot="1" x14ac:dyDescent="0.2">
      <c r="A3" s="23"/>
      <c r="B3" s="36"/>
      <c r="C3" s="37"/>
      <c r="D3" s="37"/>
      <c r="E3" s="37"/>
      <c r="F3" s="37"/>
      <c r="G3" s="37"/>
      <c r="H3" s="37"/>
      <c r="I3" s="38"/>
    </row>
    <row r="4" spans="1:9" ht="33" customHeight="1" thickBot="1" x14ac:dyDescent="0.2">
      <c r="A4" s="22"/>
      <c r="B4" s="39" t="s">
        <v>52</v>
      </c>
      <c r="C4" s="40"/>
      <c r="D4" s="40"/>
      <c r="E4" s="41"/>
      <c r="F4" s="39" t="s">
        <v>43</v>
      </c>
      <c r="G4" s="40"/>
      <c r="H4" s="42"/>
      <c r="I4" s="43"/>
    </row>
    <row r="5" spans="1:9" ht="35.25" customHeight="1" thickBot="1" x14ac:dyDescent="0.2">
      <c r="A5" s="22"/>
      <c r="B5" s="17" t="s">
        <v>10</v>
      </c>
      <c r="C5" s="18" t="s">
        <v>11</v>
      </c>
      <c r="D5" s="18" t="s">
        <v>12</v>
      </c>
      <c r="E5" s="18" t="s">
        <v>13</v>
      </c>
      <c r="F5" s="18" t="s">
        <v>33</v>
      </c>
      <c r="G5" s="19" t="s">
        <v>32</v>
      </c>
      <c r="H5" s="12" t="s">
        <v>31</v>
      </c>
      <c r="I5" s="11" t="s">
        <v>34</v>
      </c>
    </row>
    <row r="6" spans="1:9" ht="41.25" customHeight="1" x14ac:dyDescent="0.15">
      <c r="A6" s="22"/>
      <c r="B6" s="44" t="s">
        <v>40</v>
      </c>
      <c r="C6" s="4">
        <v>1</v>
      </c>
      <c r="D6" s="16" t="s">
        <v>3</v>
      </c>
      <c r="E6" s="29"/>
      <c r="F6" s="9" t="s">
        <v>49</v>
      </c>
      <c r="G6" s="14" t="str">
        <f>IF(F6="优秀（超出标准）","9.5≤得分≤10",IF(F6="良好（达到标准）","8.5≤得分&lt;9.5",IF(F6="中等（基本达标）","7.0≤得分&lt;8.5",IF(F6="及格（须完善）","6.0≤得分&lt;7.0",IF(F6="不合格（有较大差距）","得分&lt;6.0","-")))))</f>
        <v>8.5≤得分&lt;9.5</v>
      </c>
      <c r="H6" s="13">
        <v>9</v>
      </c>
      <c r="I6" s="10"/>
    </row>
    <row r="7" spans="1:9" ht="41.25" customHeight="1" x14ac:dyDescent="0.15">
      <c r="A7" s="22"/>
      <c r="B7" s="44"/>
      <c r="C7" s="4">
        <v>2</v>
      </c>
      <c r="D7" s="16" t="s">
        <v>4</v>
      </c>
      <c r="E7" s="29" t="s">
        <v>46</v>
      </c>
      <c r="F7" s="9" t="s">
        <v>50</v>
      </c>
      <c r="G7" s="14" t="str">
        <f t="shared" ref="G7:G12" si="0">IF(F7="优秀（超出标准）","9.5≤得分≤10",IF(F7="良好（达到标准）","8.5≤得分&lt;9.5",IF(F7="中等（基本达标）","7.0≤得分&lt;8.5",IF(F7="及格（须完善）","6.0≤得分&lt;7.0",IF(F7="不合格（有较大差距）","得分&lt;6.0","-")))))</f>
        <v>7.0≤得分&lt;8.5</v>
      </c>
      <c r="H7" s="5">
        <v>8</v>
      </c>
      <c r="I7" s="6"/>
    </row>
    <row r="8" spans="1:9" ht="41.25" customHeight="1" x14ac:dyDescent="0.15">
      <c r="A8" s="22"/>
      <c r="B8" s="44" t="s">
        <v>41</v>
      </c>
      <c r="C8" s="4">
        <v>1</v>
      </c>
      <c r="D8" s="16" t="s">
        <v>14</v>
      </c>
      <c r="E8" s="29"/>
      <c r="F8" s="9" t="s">
        <v>50</v>
      </c>
      <c r="G8" s="14" t="str">
        <f t="shared" si="0"/>
        <v>7.0≤得分&lt;8.5</v>
      </c>
      <c r="H8" s="5">
        <v>8</v>
      </c>
      <c r="I8" s="6"/>
    </row>
    <row r="9" spans="1:9" ht="41.25" customHeight="1" x14ac:dyDescent="0.15">
      <c r="A9" s="22"/>
      <c r="B9" s="44"/>
      <c r="C9" s="4">
        <v>2</v>
      </c>
      <c r="D9" s="16" t="s">
        <v>16</v>
      </c>
      <c r="E9" s="29"/>
      <c r="F9" s="9" t="s">
        <v>49</v>
      </c>
      <c r="G9" s="14" t="str">
        <f t="shared" si="0"/>
        <v>8.5≤得分&lt;9.5</v>
      </c>
      <c r="H9" s="5">
        <v>9</v>
      </c>
      <c r="I9" s="6"/>
    </row>
    <row r="10" spans="1:9" ht="41.25" customHeight="1" x14ac:dyDescent="0.15">
      <c r="A10" s="22"/>
      <c r="B10" s="44"/>
      <c r="C10" s="4">
        <v>3</v>
      </c>
      <c r="D10" s="16" t="s">
        <v>39</v>
      </c>
      <c r="E10" s="29"/>
      <c r="F10" s="9" t="s">
        <v>49</v>
      </c>
      <c r="G10" s="14" t="str">
        <f t="shared" si="0"/>
        <v>8.5≤得分&lt;9.5</v>
      </c>
      <c r="H10" s="5">
        <v>9</v>
      </c>
      <c r="I10" s="6"/>
    </row>
    <row r="11" spans="1:9" ht="41.25" customHeight="1" x14ac:dyDescent="0.15">
      <c r="A11" s="22"/>
      <c r="B11" s="44"/>
      <c r="C11" s="4">
        <v>4</v>
      </c>
      <c r="D11" s="16" t="s">
        <v>18</v>
      </c>
      <c r="E11" s="29"/>
      <c r="F11" s="9" t="s">
        <v>49</v>
      </c>
      <c r="G11" s="14" t="str">
        <f t="shared" si="0"/>
        <v>8.5≤得分&lt;9.5</v>
      </c>
      <c r="H11" s="24">
        <v>8.5</v>
      </c>
      <c r="I11" s="25"/>
    </row>
    <row r="12" spans="1:9" ht="41.25" customHeight="1" thickBot="1" x14ac:dyDescent="0.2">
      <c r="A12" s="22"/>
      <c r="B12" s="45"/>
      <c r="C12" s="7">
        <v>5</v>
      </c>
      <c r="D12" s="20" t="s">
        <v>38</v>
      </c>
      <c r="E12" s="30"/>
      <c r="F12" s="21" t="s">
        <v>49</v>
      </c>
      <c r="G12" s="15" t="str">
        <f t="shared" si="0"/>
        <v>8.5≤得分&lt;9.5</v>
      </c>
      <c r="H12" s="24">
        <v>9</v>
      </c>
      <c r="I12" s="25"/>
    </row>
    <row r="13" spans="1:9" ht="20.25" customHeight="1" thickBot="1" x14ac:dyDescent="0.2">
      <c r="A13" s="23"/>
      <c r="B13" s="64" t="s">
        <v>42</v>
      </c>
      <c r="C13" s="65"/>
      <c r="D13" s="65"/>
      <c r="E13" s="65"/>
      <c r="F13" s="66"/>
      <c r="G13" s="8"/>
      <c r="H13" s="62">
        <f>AVERAGE(H6:H7)*0.7+AVERAGE(H8:H12)*0.3</f>
        <v>8.5599999999999987</v>
      </c>
      <c r="I13" s="63"/>
    </row>
    <row r="14" spans="1:9" ht="23.25" customHeight="1" x14ac:dyDescent="0.15">
      <c r="B14" s="49" t="s">
        <v>35</v>
      </c>
      <c r="C14" s="50"/>
      <c r="D14" s="53" t="s">
        <v>53</v>
      </c>
      <c r="E14" s="54"/>
      <c r="F14" s="54"/>
      <c r="G14" s="54"/>
      <c r="H14" s="54"/>
      <c r="I14" s="55"/>
    </row>
    <row r="15" spans="1:9" ht="23.25" customHeight="1" x14ac:dyDescent="0.15">
      <c r="B15" s="44"/>
      <c r="C15" s="51"/>
      <c r="D15" s="56"/>
      <c r="E15" s="57"/>
      <c r="F15" s="57"/>
      <c r="G15" s="57"/>
      <c r="H15" s="57"/>
      <c r="I15" s="58"/>
    </row>
    <row r="16" spans="1:9" ht="23.25" customHeight="1" thickBot="1" x14ac:dyDescent="0.2">
      <c r="B16" s="45"/>
      <c r="C16" s="52"/>
      <c r="D16" s="59"/>
      <c r="E16" s="60"/>
      <c r="F16" s="60"/>
      <c r="G16" s="60"/>
      <c r="H16" s="60"/>
      <c r="I16" s="61"/>
    </row>
    <row r="17" spans="2:9" ht="31.5" customHeight="1" thickBot="1" x14ac:dyDescent="0.2">
      <c r="B17" s="46" t="s">
        <v>15</v>
      </c>
      <c r="C17" s="47"/>
      <c r="D17" s="47"/>
      <c r="E17" s="47"/>
      <c r="F17" s="47" t="s">
        <v>37</v>
      </c>
      <c r="G17" s="47"/>
      <c r="H17" s="47"/>
      <c r="I17" s="48"/>
    </row>
  </sheetData>
  <mergeCells count="11">
    <mergeCell ref="B17:E17"/>
    <mergeCell ref="F17:I17"/>
    <mergeCell ref="B14:C16"/>
    <mergeCell ref="D14:I16"/>
    <mergeCell ref="H13:I13"/>
    <mergeCell ref="B13:F13"/>
    <mergeCell ref="B2:I3"/>
    <mergeCell ref="B4:E4"/>
    <mergeCell ref="F4:I4"/>
    <mergeCell ref="B6:B7"/>
    <mergeCell ref="B8:B12"/>
  </mergeCells>
  <phoneticPr fontId="7" type="noConversion"/>
  <dataValidations count="1">
    <dataValidation type="list" allowBlank="1" showErrorMessage="1" sqref="F6:F12">
      <formula1>"请选择,优秀（超出标准）,良好（达到标准）,中等（基本达标）,及格（须完善）,不合格（有较大差距）"</formula1>
      <formula2>0</formula2>
    </dataValidation>
  </dataValidations>
  <pageMargins left="0.7" right="0.7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zoomScaleNormal="100" workbookViewId="0">
      <selection activeCell="G12" sqref="G12"/>
    </sheetView>
  </sheetViews>
  <sheetFormatPr defaultRowHeight="16.5" x14ac:dyDescent="0.15"/>
  <cols>
    <col min="1" max="1" width="2.625" style="3" customWidth="1"/>
    <col min="2" max="2" width="7.375" style="3" customWidth="1"/>
    <col min="3" max="3" width="4.75" style="3" customWidth="1"/>
    <col min="4" max="4" width="15.75" style="3" customWidth="1"/>
    <col min="5" max="5" width="17" style="3" customWidth="1"/>
    <col min="6" max="6" width="19" style="3" customWidth="1"/>
    <col min="7" max="7" width="9.75" style="3" customWidth="1"/>
    <col min="8" max="8" width="10.875" style="28" customWidth="1"/>
    <col min="9" max="9" width="13" style="3" customWidth="1"/>
    <col min="10" max="16384" width="9" style="3"/>
  </cols>
  <sheetData>
    <row r="1" spans="1:9" ht="8.25" customHeight="1" thickBot="1" x14ac:dyDescent="0.2">
      <c r="B1" s="26"/>
      <c r="C1" s="26"/>
      <c r="D1" s="26"/>
      <c r="E1" s="26"/>
      <c r="F1" s="26"/>
      <c r="G1" s="26"/>
      <c r="H1" s="31"/>
      <c r="I1" s="26"/>
    </row>
    <row r="2" spans="1:9" x14ac:dyDescent="0.15">
      <c r="A2" s="23"/>
      <c r="B2" s="33" t="s">
        <v>36</v>
      </c>
      <c r="C2" s="34"/>
      <c r="D2" s="34"/>
      <c r="E2" s="34"/>
      <c r="F2" s="34"/>
      <c r="G2" s="34"/>
      <c r="H2" s="34"/>
      <c r="I2" s="35"/>
    </row>
    <row r="3" spans="1:9" ht="30" customHeight="1" thickBot="1" x14ac:dyDescent="0.2">
      <c r="A3" s="23"/>
      <c r="B3" s="36"/>
      <c r="C3" s="37"/>
      <c r="D3" s="37"/>
      <c r="E3" s="37"/>
      <c r="F3" s="37"/>
      <c r="G3" s="37"/>
      <c r="H3" s="37"/>
      <c r="I3" s="38"/>
    </row>
    <row r="4" spans="1:9" ht="33" customHeight="1" thickBot="1" x14ac:dyDescent="0.2">
      <c r="A4" s="22"/>
      <c r="B4" s="39" t="s">
        <v>44</v>
      </c>
      <c r="C4" s="40"/>
      <c r="D4" s="40"/>
      <c r="E4" s="41"/>
      <c r="F4" s="39" t="s">
        <v>43</v>
      </c>
      <c r="G4" s="40"/>
      <c r="H4" s="42"/>
      <c r="I4" s="43"/>
    </row>
    <row r="5" spans="1:9" ht="35.25" customHeight="1" thickBot="1" x14ac:dyDescent="0.2">
      <c r="A5" s="22"/>
      <c r="B5" s="17" t="s">
        <v>10</v>
      </c>
      <c r="C5" s="18" t="s">
        <v>11</v>
      </c>
      <c r="D5" s="18" t="s">
        <v>12</v>
      </c>
      <c r="E5" s="18" t="s">
        <v>13</v>
      </c>
      <c r="F5" s="18" t="s">
        <v>33</v>
      </c>
      <c r="G5" s="19" t="s">
        <v>32</v>
      </c>
      <c r="H5" s="12" t="s">
        <v>31</v>
      </c>
      <c r="I5" s="11" t="s">
        <v>34</v>
      </c>
    </row>
    <row r="6" spans="1:9" ht="41.25" customHeight="1" x14ac:dyDescent="0.15">
      <c r="A6" s="22"/>
      <c r="B6" s="44" t="s">
        <v>40</v>
      </c>
      <c r="C6" s="4">
        <v>1</v>
      </c>
      <c r="D6" s="16" t="s">
        <v>3</v>
      </c>
      <c r="E6" s="29"/>
      <c r="F6" s="9" t="s">
        <v>49</v>
      </c>
      <c r="G6" s="14" t="str">
        <f>IF(F6="优秀（超出标准）","9.5≤得分≤10",IF(F6="良好（达到标准）","8.5≤得分&lt;9.5",IF(F6="中等（基本达标）","7.0≤得分&lt;8.5",IF(F6="及格（须完善）","6.0≤得分&lt;7.0",IF(F6="不合格（有较大差距）","得分&lt;6.0","-")))))</f>
        <v>8.5≤得分&lt;9.5</v>
      </c>
      <c r="H6" s="13">
        <v>8</v>
      </c>
      <c r="I6" s="10"/>
    </row>
    <row r="7" spans="1:9" ht="41.25" customHeight="1" x14ac:dyDescent="0.15">
      <c r="A7" s="22"/>
      <c r="B7" s="44"/>
      <c r="C7" s="4">
        <v>2</v>
      </c>
      <c r="D7" s="16" t="s">
        <v>4</v>
      </c>
      <c r="E7" s="29" t="s">
        <v>17</v>
      </c>
      <c r="F7" s="9" t="s">
        <v>49</v>
      </c>
      <c r="G7" s="14" t="str">
        <f t="shared" ref="G7:G12" si="0">IF(F7="优秀（超出标准）","9.5≤得分≤10",IF(F7="良好（达到标准）","8.5≤得分&lt;9.5",IF(F7="中等（基本达标）","7.0≤得分&lt;8.5",IF(F7="及格（须完善）","6.0≤得分&lt;7.0",IF(F7="不合格（有较大差距）","得分&lt;6.0","-")))))</f>
        <v>8.5≤得分&lt;9.5</v>
      </c>
      <c r="H7" s="5">
        <v>8</v>
      </c>
      <c r="I7" s="6"/>
    </row>
    <row r="8" spans="1:9" ht="41.25" customHeight="1" x14ac:dyDescent="0.15">
      <c r="A8" s="22"/>
      <c r="B8" s="44" t="s">
        <v>41</v>
      </c>
      <c r="C8" s="4">
        <v>1</v>
      </c>
      <c r="D8" s="16" t="s">
        <v>14</v>
      </c>
      <c r="E8" s="29"/>
      <c r="F8" s="9" t="s">
        <v>49</v>
      </c>
      <c r="G8" s="14" t="str">
        <f t="shared" si="0"/>
        <v>8.5≤得分&lt;9.5</v>
      </c>
      <c r="H8" s="5">
        <v>8</v>
      </c>
      <c r="I8" s="6"/>
    </row>
    <row r="9" spans="1:9" ht="41.25" customHeight="1" x14ac:dyDescent="0.15">
      <c r="A9" s="22"/>
      <c r="B9" s="44"/>
      <c r="C9" s="4">
        <v>2</v>
      </c>
      <c r="D9" s="16" t="s">
        <v>16</v>
      </c>
      <c r="E9" s="29"/>
      <c r="F9" s="9" t="s">
        <v>49</v>
      </c>
      <c r="G9" s="14" t="str">
        <f t="shared" si="0"/>
        <v>8.5≤得分&lt;9.5</v>
      </c>
      <c r="H9" s="5">
        <v>8</v>
      </c>
      <c r="I9" s="6"/>
    </row>
    <row r="10" spans="1:9" ht="41.25" customHeight="1" x14ac:dyDescent="0.15">
      <c r="A10" s="22"/>
      <c r="B10" s="44"/>
      <c r="C10" s="4">
        <v>3</v>
      </c>
      <c r="D10" s="16" t="s">
        <v>39</v>
      </c>
      <c r="E10" s="29"/>
      <c r="F10" s="9" t="s">
        <v>49</v>
      </c>
      <c r="G10" s="14" t="str">
        <f t="shared" si="0"/>
        <v>8.5≤得分&lt;9.5</v>
      </c>
      <c r="H10" s="5">
        <v>8</v>
      </c>
      <c r="I10" s="6"/>
    </row>
    <row r="11" spans="1:9" ht="41.25" customHeight="1" x14ac:dyDescent="0.15">
      <c r="A11" s="22"/>
      <c r="B11" s="44"/>
      <c r="C11" s="4">
        <v>4</v>
      </c>
      <c r="D11" s="16" t="s">
        <v>18</v>
      </c>
      <c r="E11" s="29"/>
      <c r="F11" s="9" t="s">
        <v>50</v>
      </c>
      <c r="G11" s="14" t="str">
        <f t="shared" si="0"/>
        <v>7.0≤得分&lt;8.5</v>
      </c>
      <c r="H11" s="24">
        <v>7</v>
      </c>
      <c r="I11" s="25"/>
    </row>
    <row r="12" spans="1:9" ht="41.25" customHeight="1" thickBot="1" x14ac:dyDescent="0.2">
      <c r="A12" s="22"/>
      <c r="B12" s="45"/>
      <c r="C12" s="7">
        <v>5</v>
      </c>
      <c r="D12" s="20" t="s">
        <v>38</v>
      </c>
      <c r="E12" s="30"/>
      <c r="F12" s="21" t="s">
        <v>49</v>
      </c>
      <c r="G12" s="15" t="str">
        <f t="shared" si="0"/>
        <v>8.5≤得分&lt;9.5</v>
      </c>
      <c r="H12" s="24">
        <v>8</v>
      </c>
      <c r="I12" s="25"/>
    </row>
    <row r="13" spans="1:9" ht="20.25" customHeight="1" thickBot="1" x14ac:dyDescent="0.2">
      <c r="A13" s="23"/>
      <c r="B13" s="64" t="s">
        <v>42</v>
      </c>
      <c r="C13" s="65"/>
      <c r="D13" s="65"/>
      <c r="E13" s="65"/>
      <c r="F13" s="66"/>
      <c r="G13" s="8"/>
      <c r="H13" s="62">
        <f>AVERAGE(H6:H7)*0.7+AVERAGE(H8:H12)*0.3</f>
        <v>7.9399999999999995</v>
      </c>
      <c r="I13" s="63"/>
    </row>
    <row r="14" spans="1:9" ht="23.25" customHeight="1" x14ac:dyDescent="0.15">
      <c r="B14" s="49" t="s">
        <v>35</v>
      </c>
      <c r="C14" s="50"/>
      <c r="D14" s="53" t="s">
        <v>48</v>
      </c>
      <c r="E14" s="54"/>
      <c r="F14" s="54"/>
      <c r="G14" s="54"/>
      <c r="H14" s="54"/>
      <c r="I14" s="55"/>
    </row>
    <row r="15" spans="1:9" ht="23.25" customHeight="1" x14ac:dyDescent="0.15">
      <c r="B15" s="44"/>
      <c r="C15" s="51"/>
      <c r="D15" s="56"/>
      <c r="E15" s="57"/>
      <c r="F15" s="57"/>
      <c r="G15" s="57"/>
      <c r="H15" s="57"/>
      <c r="I15" s="58"/>
    </row>
    <row r="16" spans="1:9" ht="23.25" customHeight="1" thickBot="1" x14ac:dyDescent="0.2">
      <c r="B16" s="45"/>
      <c r="C16" s="52"/>
      <c r="D16" s="59"/>
      <c r="E16" s="60"/>
      <c r="F16" s="60"/>
      <c r="G16" s="60"/>
      <c r="H16" s="60"/>
      <c r="I16" s="61"/>
    </row>
    <row r="17" spans="2:9" ht="31.5" customHeight="1" thickBot="1" x14ac:dyDescent="0.2">
      <c r="B17" s="46" t="s">
        <v>15</v>
      </c>
      <c r="C17" s="47"/>
      <c r="D17" s="47"/>
      <c r="E17" s="47"/>
      <c r="F17" s="47" t="s">
        <v>37</v>
      </c>
      <c r="G17" s="47"/>
      <c r="H17" s="47"/>
      <c r="I17" s="48"/>
    </row>
  </sheetData>
  <mergeCells count="11">
    <mergeCell ref="B14:C16"/>
    <mergeCell ref="D14:I16"/>
    <mergeCell ref="B17:E17"/>
    <mergeCell ref="F17:I17"/>
    <mergeCell ref="B2:I3"/>
    <mergeCell ref="B4:E4"/>
    <mergeCell ref="F4:I4"/>
    <mergeCell ref="B6:B7"/>
    <mergeCell ref="B8:B12"/>
    <mergeCell ref="B13:F13"/>
    <mergeCell ref="H13:I13"/>
  </mergeCells>
  <phoneticPr fontId="7" type="noConversion"/>
  <dataValidations count="1">
    <dataValidation type="list" allowBlank="1" showErrorMessage="1" sqref="F6:F12">
      <formula1>"请选择,优秀（超出标准）,良好（达到标准）,中等（基本达标）,及格（须完善）,不合格（有较大差距）"</formula1>
      <formula2>0</formula2>
    </dataValidation>
  </dataValidations>
  <pageMargins left="0.7" right="0.7" top="0.75" bottom="0.75" header="0.3" footer="0.3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opLeftCell="A4" zoomScaleNormal="100" workbookViewId="0">
      <selection activeCell="H8" sqref="H8"/>
    </sheetView>
  </sheetViews>
  <sheetFormatPr defaultRowHeight="16.5" x14ac:dyDescent="0.15"/>
  <cols>
    <col min="1" max="1" width="2.625" style="3" customWidth="1"/>
    <col min="2" max="2" width="7.375" style="3" customWidth="1"/>
    <col min="3" max="3" width="4.75" style="3" customWidth="1"/>
    <col min="4" max="4" width="15.75" style="3" customWidth="1"/>
    <col min="5" max="5" width="17" style="3" customWidth="1"/>
    <col min="6" max="6" width="19" style="3" customWidth="1"/>
    <col min="7" max="7" width="9.75" style="3" customWidth="1"/>
    <col min="8" max="8" width="10.875" style="28" customWidth="1"/>
    <col min="9" max="9" width="13" style="3" customWidth="1"/>
    <col min="10" max="16384" width="9" style="3"/>
  </cols>
  <sheetData>
    <row r="1" spans="1:9" ht="8.25" customHeight="1" thickBot="1" x14ac:dyDescent="0.2">
      <c r="B1" s="26"/>
      <c r="C1" s="26"/>
      <c r="D1" s="26"/>
      <c r="E1" s="26"/>
      <c r="F1" s="26"/>
      <c r="G1" s="26"/>
      <c r="H1" s="31"/>
      <c r="I1" s="26"/>
    </row>
    <row r="2" spans="1:9" x14ac:dyDescent="0.15">
      <c r="A2" s="23"/>
      <c r="B2" s="33" t="s">
        <v>36</v>
      </c>
      <c r="C2" s="34"/>
      <c r="D2" s="34"/>
      <c r="E2" s="34"/>
      <c r="F2" s="34"/>
      <c r="G2" s="34"/>
      <c r="H2" s="34"/>
      <c r="I2" s="35"/>
    </row>
    <row r="3" spans="1:9" ht="30" customHeight="1" thickBot="1" x14ac:dyDescent="0.2">
      <c r="A3" s="23"/>
      <c r="B3" s="36"/>
      <c r="C3" s="37"/>
      <c r="D3" s="37"/>
      <c r="E3" s="37"/>
      <c r="F3" s="37"/>
      <c r="G3" s="37"/>
      <c r="H3" s="37"/>
      <c r="I3" s="38"/>
    </row>
    <row r="4" spans="1:9" ht="33" customHeight="1" thickBot="1" x14ac:dyDescent="0.2">
      <c r="A4" s="22"/>
      <c r="B4" s="39" t="s">
        <v>45</v>
      </c>
      <c r="C4" s="40"/>
      <c r="D4" s="40"/>
      <c r="E4" s="41"/>
      <c r="F4" s="39" t="s">
        <v>43</v>
      </c>
      <c r="G4" s="40"/>
      <c r="H4" s="42"/>
      <c r="I4" s="43"/>
    </row>
    <row r="5" spans="1:9" ht="35.25" customHeight="1" thickBot="1" x14ac:dyDescent="0.2">
      <c r="A5" s="22"/>
      <c r="B5" s="17" t="s">
        <v>10</v>
      </c>
      <c r="C5" s="18" t="s">
        <v>11</v>
      </c>
      <c r="D5" s="18" t="s">
        <v>12</v>
      </c>
      <c r="E5" s="18" t="s">
        <v>13</v>
      </c>
      <c r="F5" s="18" t="s">
        <v>33</v>
      </c>
      <c r="G5" s="19" t="s">
        <v>32</v>
      </c>
      <c r="H5" s="12" t="s">
        <v>31</v>
      </c>
      <c r="I5" s="11" t="s">
        <v>34</v>
      </c>
    </row>
    <row r="6" spans="1:9" ht="41.25" customHeight="1" x14ac:dyDescent="0.15">
      <c r="A6" s="22"/>
      <c r="B6" s="44" t="s">
        <v>40</v>
      </c>
      <c r="C6" s="4">
        <v>1</v>
      </c>
      <c r="D6" s="16" t="s">
        <v>3</v>
      </c>
      <c r="E6" s="29"/>
      <c r="F6" s="9" t="s">
        <v>47</v>
      </c>
      <c r="G6" s="14" t="str">
        <f>IF(F6="优秀（超出标准）","9.5≤得分≤10",IF(F6="良好（达到标准）","8.5≤得分&lt;9.5",IF(F6="中等（基本达标）","7.0≤得分&lt;8.5",IF(F6="及格（须完善）","6.0≤得分&lt;7.0",IF(F6="不合格（有较大差距）","得分&lt;6.0","-")))))</f>
        <v>9.5≤得分≤10</v>
      </c>
      <c r="H6" s="13">
        <v>9</v>
      </c>
      <c r="I6" s="10"/>
    </row>
    <row r="7" spans="1:9" ht="41.25" customHeight="1" x14ac:dyDescent="0.15">
      <c r="A7" s="22"/>
      <c r="B7" s="44"/>
      <c r="C7" s="4">
        <v>2</v>
      </c>
      <c r="D7" s="16" t="s">
        <v>4</v>
      </c>
      <c r="E7" s="29" t="s">
        <v>17</v>
      </c>
      <c r="F7" s="9" t="s">
        <v>49</v>
      </c>
      <c r="G7" s="14" t="str">
        <f t="shared" ref="G7:G12" si="0">IF(F7="优秀（超出标准）","9.5≤得分≤10",IF(F7="良好（达到标准）","8.5≤得分&lt;9.5",IF(F7="中等（基本达标）","7.0≤得分&lt;8.5",IF(F7="及格（须完善）","6.0≤得分&lt;7.0",IF(F7="不合格（有较大差距）","得分&lt;6.0","-")))))</f>
        <v>8.5≤得分&lt;9.5</v>
      </c>
      <c r="H7" s="5">
        <v>9</v>
      </c>
      <c r="I7" s="6"/>
    </row>
    <row r="8" spans="1:9" ht="41.25" customHeight="1" x14ac:dyDescent="0.15">
      <c r="A8" s="22"/>
      <c r="B8" s="44" t="s">
        <v>41</v>
      </c>
      <c r="C8" s="4">
        <v>1</v>
      </c>
      <c r="D8" s="16" t="s">
        <v>14</v>
      </c>
      <c r="E8" s="29"/>
      <c r="F8" s="9" t="s">
        <v>49</v>
      </c>
      <c r="G8" s="14" t="str">
        <f t="shared" si="0"/>
        <v>8.5≤得分&lt;9.5</v>
      </c>
      <c r="H8" s="5">
        <v>9</v>
      </c>
      <c r="I8" s="6"/>
    </row>
    <row r="9" spans="1:9" ht="41.25" customHeight="1" x14ac:dyDescent="0.15">
      <c r="A9" s="22"/>
      <c r="B9" s="44"/>
      <c r="C9" s="4">
        <v>2</v>
      </c>
      <c r="D9" s="16" t="s">
        <v>16</v>
      </c>
      <c r="E9" s="29"/>
      <c r="F9" s="9" t="s">
        <v>49</v>
      </c>
      <c r="G9" s="14" t="str">
        <f t="shared" si="0"/>
        <v>8.5≤得分&lt;9.5</v>
      </c>
      <c r="H9" s="5">
        <v>8.5</v>
      </c>
      <c r="I9" s="6"/>
    </row>
    <row r="10" spans="1:9" ht="41.25" customHeight="1" x14ac:dyDescent="0.15">
      <c r="A10" s="22"/>
      <c r="B10" s="44"/>
      <c r="C10" s="4">
        <v>3</v>
      </c>
      <c r="D10" s="16" t="s">
        <v>39</v>
      </c>
      <c r="E10" s="29"/>
      <c r="F10" s="9" t="s">
        <v>47</v>
      </c>
      <c r="G10" s="14" t="str">
        <f t="shared" si="0"/>
        <v>9.5≤得分≤10</v>
      </c>
      <c r="H10" s="5">
        <v>9</v>
      </c>
      <c r="I10" s="6"/>
    </row>
    <row r="11" spans="1:9" ht="41.25" customHeight="1" x14ac:dyDescent="0.15">
      <c r="A11" s="22"/>
      <c r="B11" s="44"/>
      <c r="C11" s="4">
        <v>4</v>
      </c>
      <c r="D11" s="16" t="s">
        <v>18</v>
      </c>
      <c r="E11" s="29"/>
      <c r="F11" s="9" t="s">
        <v>49</v>
      </c>
      <c r="G11" s="14" t="str">
        <f t="shared" si="0"/>
        <v>8.5≤得分&lt;9.5</v>
      </c>
      <c r="H11" s="24">
        <v>8</v>
      </c>
      <c r="I11" s="25"/>
    </row>
    <row r="12" spans="1:9" ht="41.25" customHeight="1" thickBot="1" x14ac:dyDescent="0.2">
      <c r="A12" s="22"/>
      <c r="B12" s="45"/>
      <c r="C12" s="7">
        <v>5</v>
      </c>
      <c r="D12" s="20" t="s">
        <v>38</v>
      </c>
      <c r="E12" s="30"/>
      <c r="F12" s="21" t="s">
        <v>47</v>
      </c>
      <c r="G12" s="15" t="str">
        <f t="shared" si="0"/>
        <v>9.5≤得分≤10</v>
      </c>
      <c r="H12" s="24">
        <v>9</v>
      </c>
      <c r="I12" s="25"/>
    </row>
    <row r="13" spans="1:9" ht="20.25" customHeight="1" thickBot="1" x14ac:dyDescent="0.2">
      <c r="A13" s="23"/>
      <c r="B13" s="64" t="s">
        <v>42</v>
      </c>
      <c r="C13" s="65"/>
      <c r="D13" s="65"/>
      <c r="E13" s="65"/>
      <c r="F13" s="66"/>
      <c r="G13" s="8"/>
      <c r="H13" s="62">
        <f>AVERAGE(H6:H7)*0.7+AVERAGE(H8:H12)*0.3</f>
        <v>8.91</v>
      </c>
      <c r="I13" s="63"/>
    </row>
    <row r="14" spans="1:9" ht="23.25" customHeight="1" x14ac:dyDescent="0.15">
      <c r="B14" s="49" t="s">
        <v>35</v>
      </c>
      <c r="C14" s="50"/>
      <c r="D14" s="53" t="s">
        <v>51</v>
      </c>
      <c r="E14" s="54"/>
      <c r="F14" s="54"/>
      <c r="G14" s="54"/>
      <c r="H14" s="54"/>
      <c r="I14" s="55"/>
    </row>
    <row r="15" spans="1:9" ht="23.25" customHeight="1" x14ac:dyDescent="0.15">
      <c r="B15" s="44"/>
      <c r="C15" s="51"/>
      <c r="D15" s="56"/>
      <c r="E15" s="57"/>
      <c r="F15" s="57"/>
      <c r="G15" s="57"/>
      <c r="H15" s="57"/>
      <c r="I15" s="58"/>
    </row>
    <row r="16" spans="1:9" ht="23.25" customHeight="1" thickBot="1" x14ac:dyDescent="0.2">
      <c r="B16" s="45"/>
      <c r="C16" s="52"/>
      <c r="D16" s="59"/>
      <c r="E16" s="60"/>
      <c r="F16" s="60"/>
      <c r="G16" s="60"/>
      <c r="H16" s="60"/>
      <c r="I16" s="61"/>
    </row>
    <row r="17" spans="2:9" ht="31.5" customHeight="1" thickBot="1" x14ac:dyDescent="0.2">
      <c r="B17" s="46" t="s">
        <v>15</v>
      </c>
      <c r="C17" s="47"/>
      <c r="D17" s="47"/>
      <c r="E17" s="47"/>
      <c r="F17" s="47" t="s">
        <v>37</v>
      </c>
      <c r="G17" s="47"/>
      <c r="H17" s="47"/>
      <c r="I17" s="48"/>
    </row>
  </sheetData>
  <mergeCells count="11">
    <mergeCell ref="B14:C16"/>
    <mergeCell ref="D14:I16"/>
    <mergeCell ref="B17:E17"/>
    <mergeCell ref="F17:I17"/>
    <mergeCell ref="B2:I3"/>
    <mergeCell ref="B4:E4"/>
    <mergeCell ref="F4:I4"/>
    <mergeCell ref="B6:B7"/>
    <mergeCell ref="B8:B12"/>
    <mergeCell ref="B13:F13"/>
    <mergeCell ref="H13:I13"/>
  </mergeCells>
  <phoneticPr fontId="7" type="noConversion"/>
  <dataValidations count="1">
    <dataValidation type="list" allowBlank="1" showErrorMessage="1" sqref="F6:F12">
      <formula1>"请选择,优秀（超出标准）,良好（达到标准）,中等（基本达标）,及格（须完善）,不合格（有较大差距）"</formula1>
      <formula2>0</formula2>
    </dataValidation>
  </dataValidation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KPI说明</vt:lpstr>
      <vt:lpstr>开发工程师（Bertram）</vt:lpstr>
      <vt:lpstr>开发工程师（Shaw Liu）</vt:lpstr>
      <vt:lpstr>开发工程师（Arno Feng）</vt:lpstr>
      <vt:lpstr>'开发工程师（Arno Feng）'!Print_Area</vt:lpstr>
      <vt:lpstr>'开发工程师（Bertram）'!Print_Area</vt:lpstr>
      <vt:lpstr>'开发工程师（Shaw Liu）'!Print_Area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LunaQ</dc:creator>
  <cp:keywords/>
  <dc:description/>
  <cp:lastModifiedBy>Administrator</cp:lastModifiedBy>
  <cp:revision/>
  <dcterms:created xsi:type="dcterms:W3CDTF">2012-06-06T01:30:27Z</dcterms:created>
  <dcterms:modified xsi:type="dcterms:W3CDTF">2016-06-24T07:30:56Z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