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1545" yWindow="150" windowWidth="19395" windowHeight="7605"/>
  </bookViews>
  <sheets>
    <sheet name="Sheet1" sheetId="1" r:id="rId1"/>
    <sheet name="Sheet2" sheetId="2" r:id="rId2"/>
    <sheet name="Sheet3" sheetId="3" r:id="rId3"/>
    <sheet name="Sheet4" sheetId="4" r:id="rId4"/>
  </sheets>
  <calcPr calcId="124519"/>
</workbook>
</file>

<file path=xl/calcChain.xml><?xml version="1.0" encoding="utf-8"?>
<calcChain xmlns="http://schemas.openxmlformats.org/spreadsheetml/2006/main">
  <c r="F3" i="1"/>
  <c r="G3"/>
  <c r="C11" s="1"/>
  <c r="C4"/>
  <c r="D4"/>
  <c r="E4"/>
  <c r="E5" s="1"/>
  <c r="B4"/>
  <c r="D11" l="1"/>
  <c r="B11"/>
  <c r="F4"/>
  <c r="B5"/>
  <c r="B6" l="1"/>
  <c r="G8" s="1"/>
  <c r="E8" s="1"/>
  <c r="E6"/>
  <c r="F6" l="1"/>
</calcChain>
</file>

<file path=xl/sharedStrings.xml><?xml version="1.0" encoding="utf-8"?>
<sst xmlns="http://schemas.openxmlformats.org/spreadsheetml/2006/main" count="17" uniqueCount="12">
  <si>
    <t>Se</t>
    <phoneticPr fontId="1" type="noConversion"/>
  </si>
  <si>
    <t>As</t>
    <phoneticPr fontId="1" type="noConversion"/>
  </si>
  <si>
    <t>Ge</t>
    <phoneticPr fontId="1" type="noConversion"/>
  </si>
  <si>
    <t>Si</t>
    <phoneticPr fontId="1" type="noConversion"/>
  </si>
  <si>
    <t>摩尔质量</t>
    <phoneticPr fontId="1" type="noConversion"/>
  </si>
  <si>
    <t>质量分数</t>
    <phoneticPr fontId="1" type="noConversion"/>
  </si>
  <si>
    <t>需要的SeAsGe成分</t>
    <phoneticPr fontId="1" type="noConversion"/>
  </si>
  <si>
    <t>摩尔配比</t>
    <phoneticPr fontId="1" type="noConversion"/>
  </si>
  <si>
    <t>需要Si</t>
    <phoneticPr fontId="1" type="noConversion"/>
  </si>
  <si>
    <t>g</t>
    <phoneticPr fontId="1" type="noConversion"/>
  </si>
  <si>
    <t>现有SeAsGe</t>
    <phoneticPr fontId="1" type="noConversion"/>
  </si>
  <si>
    <t>得到</t>
    <phoneticPr fontId="1" type="noConversion"/>
  </si>
</sst>
</file>

<file path=xl/styles.xml><?xml version="1.0" encoding="utf-8"?>
<styleSheet xmlns="http://schemas.openxmlformats.org/spreadsheetml/2006/main">
  <numFmts count="3">
    <numFmt numFmtId="176" formatCode="0.00_ "/>
    <numFmt numFmtId="177" formatCode="0.0000%"/>
    <numFmt numFmtId="178" formatCode="0.000_ "/>
  </numFmts>
  <fonts count="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>
      <alignment vertical="center"/>
    </xf>
    <xf numFmtId="177" fontId="0" fillId="0" borderId="1" xfId="1" applyNumberFormat="1" applyFont="1" applyBorder="1">
      <alignment vertical="center"/>
    </xf>
    <xf numFmtId="178" fontId="0" fillId="0" borderId="1" xfId="0" applyNumberFormat="1" applyBorder="1">
      <alignment vertical="center"/>
    </xf>
    <xf numFmtId="176" fontId="0" fillId="0" borderId="1" xfId="0" applyNumberFormat="1" applyBorder="1">
      <alignment vertical="center"/>
    </xf>
    <xf numFmtId="10" fontId="3" fillId="0" borderId="1" xfId="1" applyNumberFormat="1" applyFont="1" applyBorder="1">
      <alignment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1"/>
  <sheetViews>
    <sheetView tabSelected="1" workbookViewId="0">
      <selection activeCell="E13" sqref="E13"/>
    </sheetView>
  </sheetViews>
  <sheetFormatPr defaultRowHeight="13.5"/>
  <cols>
    <col min="1" max="1" width="17.875" customWidth="1"/>
    <col min="2" max="2" width="11.375" bestFit="1" customWidth="1"/>
    <col min="3" max="3" width="9.5" bestFit="1" customWidth="1"/>
    <col min="4" max="4" width="8.5" bestFit="1" customWidth="1"/>
    <col min="5" max="6" width="11.625" bestFit="1" customWidth="1"/>
    <col min="7" max="7" width="10.5" bestFit="1" customWidth="1"/>
    <col min="8" max="8" width="11.25" customWidth="1"/>
    <col min="9" max="11" width="8.5" bestFit="1" customWidth="1"/>
  </cols>
  <sheetData>
    <row r="1" spans="1:8">
      <c r="A1" s="1"/>
      <c r="B1" s="2" t="s">
        <v>0</v>
      </c>
      <c r="C1" s="2" t="s">
        <v>1</v>
      </c>
      <c r="D1" s="2" t="s">
        <v>2</v>
      </c>
      <c r="E1" s="2" t="s">
        <v>3</v>
      </c>
      <c r="F1" s="2"/>
      <c r="G1" s="2"/>
      <c r="H1" s="1"/>
    </row>
    <row r="2" spans="1:8">
      <c r="A2" s="1" t="s">
        <v>4</v>
      </c>
      <c r="B2" s="1">
        <v>78.959999999999994</v>
      </c>
      <c r="C2" s="1">
        <v>74.921599999999998</v>
      </c>
      <c r="D2" s="1">
        <v>72.61</v>
      </c>
      <c r="E2" s="1">
        <v>28.0855</v>
      </c>
      <c r="F2" s="1"/>
      <c r="G2" s="1"/>
      <c r="H2" s="1"/>
    </row>
    <row r="3" spans="1:8">
      <c r="A3" s="1" t="s">
        <v>7</v>
      </c>
      <c r="B3" s="3">
        <v>49.3</v>
      </c>
      <c r="C3" s="3">
        <v>30</v>
      </c>
      <c r="D3" s="3">
        <v>15</v>
      </c>
      <c r="E3" s="3">
        <v>5.7</v>
      </c>
      <c r="F3" s="1">
        <f>E3+D3+C3+B3</f>
        <v>100</v>
      </c>
      <c r="G3" s="1">
        <f>D3+C3+B3</f>
        <v>94.3</v>
      </c>
      <c r="H3" s="1"/>
    </row>
    <row r="4" spans="1:8" hidden="1">
      <c r="A4" s="1"/>
      <c r="B4" s="1">
        <f>B3*B2</f>
        <v>3892.7279999999996</v>
      </c>
      <c r="C4" s="1">
        <f>C3*C2</f>
        <v>2247.6480000000001</v>
      </c>
      <c r="D4" s="1">
        <f>D3*D2</f>
        <v>1089.1500000000001</v>
      </c>
      <c r="E4" s="1">
        <f>E3*E2</f>
        <v>160.08735000000001</v>
      </c>
      <c r="F4" s="1">
        <f>B4+C4+D4+E4</f>
        <v>7389.6133499999996</v>
      </c>
      <c r="G4" s="1"/>
      <c r="H4" s="1"/>
    </row>
    <row r="5" spans="1:8" hidden="1">
      <c r="A5" s="1"/>
      <c r="B5" s="1">
        <f>B4+C4+D4</f>
        <v>7229.5259999999998</v>
      </c>
      <c r="C5" s="1"/>
      <c r="D5" s="1"/>
      <c r="E5" s="1">
        <f>E4</f>
        <v>160.08735000000001</v>
      </c>
      <c r="F5" s="1"/>
      <c r="G5" s="1"/>
      <c r="H5" s="1"/>
    </row>
    <row r="6" spans="1:8">
      <c r="A6" s="1" t="s">
        <v>5</v>
      </c>
      <c r="B6" s="4">
        <f>B5/$F$4</f>
        <v>0.97833616693896441</v>
      </c>
      <c r="C6" s="1"/>
      <c r="D6" s="1"/>
      <c r="E6" s="4">
        <f>E5/$F$4</f>
        <v>2.1663833061035597E-2</v>
      </c>
      <c r="F6" s="1">
        <f>B6+E6</f>
        <v>1</v>
      </c>
      <c r="G6" s="1"/>
      <c r="H6" s="1"/>
    </row>
    <row r="7" spans="1:8">
      <c r="A7" s="1"/>
      <c r="B7" s="2" t="s">
        <v>10</v>
      </c>
      <c r="C7" s="1"/>
      <c r="D7" s="1"/>
      <c r="E7" s="2" t="s">
        <v>8</v>
      </c>
      <c r="F7" s="1"/>
      <c r="G7" s="2" t="s">
        <v>11</v>
      </c>
      <c r="H7" s="1"/>
    </row>
    <row r="8" spans="1:8">
      <c r="A8" s="1"/>
      <c r="B8" s="3">
        <v>3462</v>
      </c>
      <c r="C8" s="1" t="s">
        <v>9</v>
      </c>
      <c r="D8" s="1"/>
      <c r="E8" s="5">
        <f>G8-B8</f>
        <v>76.660960303621323</v>
      </c>
      <c r="F8" s="1" t="s">
        <v>9</v>
      </c>
      <c r="G8" s="6">
        <f>B8/B6</f>
        <v>3538.6609603036213</v>
      </c>
      <c r="H8" s="1" t="s">
        <v>9</v>
      </c>
    </row>
    <row r="9" spans="1:8">
      <c r="A9" s="1"/>
      <c r="B9" s="1"/>
      <c r="C9" s="1"/>
      <c r="D9" s="1"/>
      <c r="E9" s="1"/>
      <c r="F9" s="1"/>
      <c r="G9" s="1"/>
      <c r="H9" s="1"/>
    </row>
    <row r="10" spans="1:8">
      <c r="A10" s="2"/>
      <c r="B10" s="2" t="s">
        <v>0</v>
      </c>
      <c r="C10" s="2" t="s">
        <v>1</v>
      </c>
      <c r="D10" s="2" t="s">
        <v>2</v>
      </c>
      <c r="E10" s="1"/>
      <c r="F10" s="1"/>
      <c r="G10" s="1"/>
      <c r="H10" s="1"/>
    </row>
    <row r="11" spans="1:8">
      <c r="A11" s="1" t="s">
        <v>6</v>
      </c>
      <c r="B11" s="7">
        <f>B3/$G$3</f>
        <v>0.52279957582184511</v>
      </c>
      <c r="C11" s="7">
        <f>C3/$G$3</f>
        <v>0.31813361611876989</v>
      </c>
      <c r="D11" s="7">
        <f>D3/$G$3</f>
        <v>0.15906680805938495</v>
      </c>
      <c r="E11" s="1"/>
      <c r="F11" s="1"/>
      <c r="G11" s="1"/>
      <c r="H11" s="1"/>
    </row>
  </sheetData>
  <sheetProtection selectLockedCells="1"/>
  <protectedRanges>
    <protectedRange sqref="B8" name="区域2"/>
    <protectedRange sqref="B3:E3" name="区域1"/>
  </protectedRange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XS</dc:creator>
  <cp:lastModifiedBy>xs.zhou</cp:lastModifiedBy>
  <dcterms:created xsi:type="dcterms:W3CDTF">2013-12-10T01:27:56Z</dcterms:created>
  <dcterms:modified xsi:type="dcterms:W3CDTF">2015-06-19T11:29:03Z</dcterms:modified>
</cp:coreProperties>
</file>