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_納品物\01.SA\09.画面・帳票イメージ図\画面イメージ\"/>
    </mc:Choice>
  </mc:AlternateContent>
  <bookViews>
    <workbookView xWindow="0" yWindow="0" windowWidth="28800" windowHeight="12450" tabRatio="820"/>
  </bookViews>
  <sheets>
    <sheet name="購買申請検索" sheetId="9" r:id="rId1"/>
    <sheet name="購買申請入力" sheetId="5" r:id="rId2"/>
    <sheet name="購買申請承認" sheetId="12" r:id="rId3"/>
    <sheet name="購買申請データ検索" sheetId="21" r:id="rId4"/>
    <sheet name="仕入入力" sheetId="22" r:id="rId5"/>
    <sheet name="仕入検索" sheetId="23" r:id="rId6"/>
    <sheet name="支払対象検索" sheetId="15" r:id="rId7"/>
    <sheet name="支払入力" sheetId="16" r:id="rId8"/>
    <sheet name="画面設計ヘッダ_購買検索" sheetId="10" r:id="rId9"/>
    <sheet name="画面設計ボディ_購買検索" sheetId="11" r:id="rId10"/>
    <sheet name="画面設計ヘッダ_購買入力" sheetId="6" r:id="rId11"/>
    <sheet name="画面設計ボディ_購買入力" sheetId="7" r:id="rId12"/>
    <sheet name="画面設計ヘッダ_購買承認" sheetId="13" r:id="rId13"/>
    <sheet name="画面設計ボディ_購買承認" sheetId="14" r:id="rId14"/>
    <sheet name="画面設計ヘッダ_購買データ検索" sheetId="24" r:id="rId15"/>
    <sheet name="画面設計ボディ_購買データ検索" sheetId="25" r:id="rId16"/>
    <sheet name="画面設計ヘッダ_仕入入力" sheetId="26" r:id="rId17"/>
    <sheet name="画面設計ボディ_仕入入力" sheetId="27" r:id="rId18"/>
    <sheet name="画面設計ヘッダ_仕入検索" sheetId="28" r:id="rId19"/>
    <sheet name="画面設計ボディ_仕入検索" sheetId="29" r:id="rId20"/>
    <sheet name="明細参照作成" sheetId="8" r:id="rId21"/>
    <sheet name="画面設計ヘッダ_支払対象検索" sheetId="17" r:id="rId22"/>
    <sheet name="画面設計ボディ_支払対象検索" sheetId="18" r:id="rId23"/>
    <sheet name="画面設計ヘッダ_支払入力" sheetId="19" r:id="rId24"/>
    <sheet name="画面設計ボディ_支払入力" sheetId="20" r:id="rId25"/>
  </sheets>
  <calcPr calcId="152511"/>
</workbook>
</file>

<file path=xl/calcChain.xml><?xml version="1.0" encoding="utf-8"?>
<calcChain xmlns="http://schemas.openxmlformats.org/spreadsheetml/2006/main">
  <c r="Q6" i="14" l="1"/>
  <c r="P6" i="14"/>
  <c r="Q5" i="14"/>
  <c r="P5" i="14"/>
  <c r="Q4" i="14"/>
  <c r="P4" i="14"/>
  <c r="Q3" i="14"/>
  <c r="P3" i="14"/>
  <c r="P6" i="11"/>
  <c r="O6" i="11"/>
  <c r="P5" i="11"/>
  <c r="O5" i="11"/>
  <c r="P4" i="11"/>
  <c r="O4" i="11"/>
  <c r="P3" i="11"/>
  <c r="O3" i="11"/>
  <c r="L5" i="7" l="1"/>
  <c r="L4" i="7"/>
  <c r="K4" i="7"/>
  <c r="L3" i="7"/>
  <c r="D7" i="6" s="1"/>
  <c r="K3" i="7"/>
  <c r="E7" i="6" l="1"/>
  <c r="F7" i="6" s="1"/>
</calcChain>
</file>

<file path=xl/sharedStrings.xml><?xml version="1.0" encoding="utf-8"?>
<sst xmlns="http://schemas.openxmlformats.org/spreadsheetml/2006/main" count="922" uniqueCount="328">
  <si>
    <t>画 面 イ メ ー ジ 図</t>
    <rPh sb="0" eb="1">
      <t>ガ</t>
    </rPh>
    <rPh sb="2" eb="3">
      <t>メン</t>
    </rPh>
    <rPh sb="12" eb="13">
      <t>ズ</t>
    </rPh>
    <phoneticPr fontId="4"/>
  </si>
  <si>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</si>
  <si>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</si>
  <si>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</si>
  <si>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サブシステム名</t>
    <rPh sb="6" eb="7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</si>
  <si>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</si>
  <si>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</si>
  <si>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</si>
  <si>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</si>
  <si>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㈱ユニケミー 様</t>
    <rPh sb="7" eb="8">
      <t>サマ</t>
    </rPh>
    <phoneticPr fontId="3"/>
  </si>
  <si>
    <t>新基幹業務システム</t>
    <rPh sb="0" eb="1">
      <t>シン</t>
    </rPh>
    <rPh sb="1" eb="3">
      <t>キカン</t>
    </rPh>
    <rPh sb="3" eb="5">
      <t>ギョウム</t>
    </rPh>
    <phoneticPr fontId="3"/>
  </si>
  <si>
    <t>画面名</t>
    <rPh sb="0" eb="2">
      <t>ガメン</t>
    </rPh>
    <rPh sb="2" eb="3">
      <t>メイ</t>
    </rPh>
    <phoneticPr fontId="3"/>
  </si>
  <si>
    <t>●ボタン領域</t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</si>
  <si>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</si>
  <si>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</si>
  <si>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税込合計</t>
    <rPh sb="0" eb="2">
      <t>ゼイコミ</t>
    </rPh>
    <rPh sb="2" eb="4">
      <t>ゴウケイ</t>
    </rPh>
    <phoneticPr fontId="3"/>
  </si>
  <si>
    <t>行削除</t>
    <rPh sb="0" eb="1">
      <t>ギョウ</t>
    </rPh>
    <rPh sb="1" eb="3">
      <t>サクジョ</t>
    </rPh>
    <phoneticPr fontId="3"/>
  </si>
  <si>
    <t>閉じる</t>
    <rPh sb="0" eb="1">
      <t>ト</t>
    </rPh>
    <phoneticPr fontId="3"/>
  </si>
  <si>
    <t>新規作成</t>
    <rPh sb="0" eb="2">
      <t>シンキ</t>
    </rPh>
    <rPh sb="2" eb="4">
      <t>サクセイ</t>
    </rPh>
    <phoneticPr fontId="3"/>
  </si>
  <si>
    <t>参照作成</t>
    <rPh sb="0" eb="2">
      <t>サンショウ</t>
    </rPh>
    <rPh sb="2" eb="4">
      <t>サクセイ</t>
    </rPh>
    <phoneticPr fontId="3"/>
  </si>
  <si>
    <t>単位</t>
    <rPh sb="0" eb="2">
      <t>タンイ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</si>
  <si>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</si>
  <si>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コード検索</t>
    <rPh sb="3" eb="5">
      <t>ケンサク</t>
    </rPh>
    <phoneticPr fontId="3"/>
  </si>
  <si>
    <t>キャンセル</t>
    <phoneticPr fontId="3"/>
  </si>
  <si>
    <t>行</t>
    <rPh sb="0" eb="1">
      <t>ギョウ</t>
    </rPh>
    <phoneticPr fontId="3"/>
  </si>
  <si>
    <t>・</t>
    <phoneticPr fontId="3"/>
  </si>
  <si>
    <t>購買・発注・支払</t>
    <rPh sb="0" eb="2">
      <t>コウバイ</t>
    </rPh>
    <rPh sb="3" eb="5">
      <t>ハッチュウ</t>
    </rPh>
    <rPh sb="6" eb="8">
      <t>シハライ</t>
    </rPh>
    <phoneticPr fontId="3"/>
  </si>
  <si>
    <t>OA）中川</t>
    <rPh sb="3" eb="5">
      <t>ナカガワ</t>
    </rPh>
    <phoneticPr fontId="3"/>
  </si>
  <si>
    <t>注文総数</t>
    <rPh sb="0" eb="2">
      <t>チュウモン</t>
    </rPh>
    <rPh sb="2" eb="4">
      <t>ソウスウ</t>
    </rPh>
    <phoneticPr fontId="3"/>
  </si>
  <si>
    <t>合計金額</t>
    <rPh sb="0" eb="2">
      <t>ゴウケイ</t>
    </rPh>
    <rPh sb="2" eb="4">
      <t>キンガク</t>
    </rPh>
    <phoneticPr fontId="3"/>
  </si>
  <si>
    <t>一時保存</t>
    <rPh sb="0" eb="2">
      <t>イチジ</t>
    </rPh>
    <rPh sb="2" eb="4">
      <t>ホゾン</t>
    </rPh>
    <phoneticPr fontId="3"/>
  </si>
  <si>
    <t>備考</t>
    <rPh sb="0" eb="2">
      <t>ビコウ</t>
    </rPh>
    <phoneticPr fontId="3"/>
  </si>
  <si>
    <t>希望納期</t>
    <rPh sb="0" eb="4">
      <t>キボウノウキ</t>
    </rPh>
    <phoneticPr fontId="3"/>
  </si>
  <si>
    <t>保管場所</t>
    <rPh sb="0" eb="2">
      <t>ホカン</t>
    </rPh>
    <rPh sb="2" eb="4">
      <t>バショ</t>
    </rPh>
    <phoneticPr fontId="3"/>
  </si>
  <si>
    <t>購買品名*</t>
    <rPh sb="0" eb="2">
      <t>コウバイ</t>
    </rPh>
    <rPh sb="2" eb="3">
      <t>ヒン</t>
    </rPh>
    <rPh sb="3" eb="4">
      <t>メイ</t>
    </rPh>
    <phoneticPr fontId="3"/>
  </si>
  <si>
    <t>単価*</t>
    <rPh sb="0" eb="2">
      <t>タンカ</t>
    </rPh>
    <phoneticPr fontId="3"/>
  </si>
  <si>
    <t>数量*</t>
    <rPh sb="0" eb="2">
      <t>スウリョウ</t>
    </rPh>
    <phoneticPr fontId="3"/>
  </si>
  <si>
    <t>入数</t>
    <rPh sb="0" eb="1">
      <t>イ</t>
    </rPh>
    <rPh sb="1" eb="2">
      <t>スウ</t>
    </rPh>
    <phoneticPr fontId="3"/>
  </si>
  <si>
    <t>購買品</t>
    <rPh sb="0" eb="2">
      <t>コウバイ</t>
    </rPh>
    <rPh sb="2" eb="3">
      <t>ヒン</t>
    </rPh>
    <phoneticPr fontId="3"/>
  </si>
  <si>
    <t>購買区分：</t>
    <rPh sb="0" eb="2">
      <t>コウバイ</t>
    </rPh>
    <rPh sb="2" eb="4">
      <t>クブン</t>
    </rPh>
    <phoneticPr fontId="3"/>
  </si>
  <si>
    <t>Excel出力</t>
    <rPh sb="5" eb="7">
      <t>シュツリョク</t>
    </rPh>
    <phoneticPr fontId="3"/>
  </si>
  <si>
    <t>PDF出力</t>
    <rPh sb="3" eb="5">
      <t>シュツリョク</t>
    </rPh>
    <phoneticPr fontId="3"/>
  </si>
  <si>
    <t>BUH-302</t>
    <phoneticPr fontId="3"/>
  </si>
  <si>
    <t>BOD測定用DOﾒ-ﾀB-103S用　ｽﾍﾟｱ攪拌翼　</t>
    <phoneticPr fontId="3"/>
  </si>
  <si>
    <t>ｵｻﾞﾜ科学</t>
    <phoneticPr fontId="3"/>
  </si>
  <si>
    <t>組</t>
    <rPh sb="0" eb="1">
      <t>クミ</t>
    </rPh>
    <phoneticPr fontId="3"/>
  </si>
  <si>
    <t>個/組</t>
    <rPh sb="0" eb="1">
      <t>コ</t>
    </rPh>
    <rPh sb="2" eb="3">
      <t>クミ</t>
    </rPh>
    <phoneticPr fontId="3"/>
  </si>
  <si>
    <t>本部2F東</t>
    <phoneticPr fontId="3"/>
  </si>
  <si>
    <t>ｽﾎﾟｯﾄ商品A</t>
    <rPh sb="5" eb="7">
      <t>ショウヒン</t>
    </rPh>
    <phoneticPr fontId="3"/>
  </si>
  <si>
    <t>個</t>
    <rPh sb="0" eb="1">
      <t>コ</t>
    </rPh>
    <phoneticPr fontId="3"/>
  </si>
  <si>
    <t>入数単位</t>
    <rPh sb="0" eb="1">
      <t>イ</t>
    </rPh>
    <rPh sb="1" eb="2">
      <t>スウ</t>
    </rPh>
    <rPh sb="2" eb="4">
      <t>タンイ</t>
    </rPh>
    <phoneticPr fontId="3"/>
  </si>
  <si>
    <t>申請概要：</t>
    <rPh sb="0" eb="2">
      <t>シンセイ</t>
    </rPh>
    <rPh sb="2" eb="4">
      <t>ガイヨウ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</si>
  <si>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</si>
  <si>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</si>
  <si>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●画面操作領域</t>
    <phoneticPr fontId="3"/>
  </si>
  <si>
    <t>行追加</t>
    <rPh sb="0" eb="1">
      <t>ギョウ</t>
    </rPh>
    <rPh sb="1" eb="3">
      <t>ツイカ</t>
    </rPh>
    <phoneticPr fontId="3"/>
  </si>
  <si>
    <t>GCM-314</t>
  </si>
  <si>
    <t xml:space="preserve">  QP-5000用ｵｰﾊﾞｰﾎｰﾙｷｯﾄ GDH-60  Cat.No.225-01566-65</t>
  </si>
  <si>
    <t>台</t>
    <rPh sb="0" eb="1">
      <t>ダイ</t>
    </rPh>
    <phoneticPr fontId="3"/>
  </si>
  <si>
    <t>三洋商事</t>
  </si>
  <si>
    <t>販促の場合、注文書不要チェック表示</t>
    <rPh sb="0" eb="2">
      <t>ハンソク</t>
    </rPh>
    <rPh sb="3" eb="5">
      <t>バアイ</t>
    </rPh>
    <rPh sb="6" eb="9">
      <t>チュウモンショ</t>
    </rPh>
    <rPh sb="9" eb="11">
      <t>フヨウ</t>
    </rPh>
    <rPh sb="15" eb="17">
      <t>ヒョウジ</t>
    </rPh>
    <phoneticPr fontId="3"/>
  </si>
  <si>
    <t>購買申請入力</t>
    <rPh sb="0" eb="2">
      <t>コウバイ</t>
    </rPh>
    <rPh sb="2" eb="4">
      <t>シンセイ</t>
    </rPh>
    <rPh sb="4" eb="6">
      <t>ニュウリョク</t>
    </rPh>
    <phoneticPr fontId="3"/>
  </si>
  <si>
    <t>警告</t>
    <rPh sb="0" eb="2">
      <t>ケイコク</t>
    </rPh>
    <phoneticPr fontId="3"/>
  </si>
  <si>
    <t>注文数要確認</t>
    <rPh sb="0" eb="2">
      <t>チュウモン</t>
    </rPh>
    <rPh sb="2" eb="3">
      <t>スウ</t>
    </rPh>
    <rPh sb="3" eb="4">
      <t>ヨウ</t>
    </rPh>
    <rPh sb="4" eb="6">
      <t>カクニン</t>
    </rPh>
    <phoneticPr fontId="3"/>
  </si>
  <si>
    <t>標準納期外</t>
    <rPh sb="0" eb="2">
      <t>ヒョウジュン</t>
    </rPh>
    <rPh sb="2" eb="4">
      <t>ノウキ</t>
    </rPh>
    <rPh sb="4" eb="5">
      <t>ガイ</t>
    </rPh>
    <phoneticPr fontId="3"/>
  </si>
  <si>
    <t>手配期限外</t>
    <rPh sb="0" eb="2">
      <t>テハイ</t>
    </rPh>
    <rPh sb="2" eb="4">
      <t>キゲン</t>
    </rPh>
    <rPh sb="4" eb="5">
      <t>ガイ</t>
    </rPh>
    <phoneticPr fontId="3"/>
  </si>
  <si>
    <t>申請担当者：</t>
    <rPh sb="0" eb="2">
      <t>シンセイ</t>
    </rPh>
    <rPh sb="2" eb="5">
      <t>タントウシャ</t>
    </rPh>
    <phoneticPr fontId="3"/>
  </si>
  <si>
    <t>依頼No.</t>
    <rPh sb="0" eb="2">
      <t>イライ</t>
    </rPh>
    <phoneticPr fontId="3"/>
  </si>
  <si>
    <t>ステータス</t>
    <phoneticPr fontId="3"/>
  </si>
  <si>
    <t>直近注文済</t>
    <rPh sb="0" eb="2">
      <t>チョッキン</t>
    </rPh>
    <rPh sb="2" eb="4">
      <t>チュウモン</t>
    </rPh>
    <rPh sb="4" eb="5">
      <t>ス</t>
    </rPh>
    <phoneticPr fontId="3"/>
  </si>
  <si>
    <t>メーカー名</t>
    <rPh sb="4" eb="5">
      <t>メイ</t>
    </rPh>
    <phoneticPr fontId="3"/>
  </si>
  <si>
    <t>【新規登録モード】</t>
    <rPh sb="1" eb="3">
      <t>シンキ</t>
    </rPh>
    <rPh sb="3" eb="5">
      <t>トウロク</t>
    </rPh>
    <phoneticPr fontId="3"/>
  </si>
  <si>
    <t>税率</t>
    <rPh sb="0" eb="2">
      <t>ゼイリツ</t>
    </rPh>
    <phoneticPr fontId="3"/>
  </si>
  <si>
    <t>購買品CD</t>
    <rPh sb="0" eb="2">
      <t>コウバイ</t>
    </rPh>
    <rPh sb="2" eb="3">
      <t>ヒン</t>
    </rPh>
    <phoneticPr fontId="3"/>
  </si>
  <si>
    <t>購買品履歴検索</t>
    <rPh sb="0" eb="2">
      <t>コウバイ</t>
    </rPh>
    <rPh sb="2" eb="3">
      <t>ヒン</t>
    </rPh>
    <rPh sb="3" eb="5">
      <t>リレキ</t>
    </rPh>
    <rPh sb="5" eb="7">
      <t>ケンサク</t>
    </rPh>
    <phoneticPr fontId="3"/>
  </si>
  <si>
    <t>明細参照作成</t>
    <rPh sb="0" eb="2">
      <t>メイサイ</t>
    </rPh>
    <rPh sb="2" eb="4">
      <t>サンショウ</t>
    </rPh>
    <rPh sb="4" eb="6">
      <t>サクセイ</t>
    </rPh>
    <phoneticPr fontId="3"/>
  </si>
  <si>
    <t>購買品分類</t>
    <rPh sb="0" eb="2">
      <t>コウバイ</t>
    </rPh>
    <rPh sb="2" eb="3">
      <t>ヒン</t>
    </rPh>
    <rPh sb="3" eb="5">
      <t>ブンルイ</t>
    </rPh>
    <phoneticPr fontId="3"/>
  </si>
  <si>
    <t>新規登録</t>
    <rPh sb="0" eb="2">
      <t>シンキ</t>
    </rPh>
    <rPh sb="2" eb="4">
      <t>トウロク</t>
    </rPh>
    <phoneticPr fontId="3"/>
  </si>
  <si>
    <t>仕入先CD*</t>
    <rPh sb="0" eb="2">
      <t>シイレ</t>
    </rPh>
    <rPh sb="2" eb="3">
      <t>サキ</t>
    </rPh>
    <phoneticPr fontId="3"/>
  </si>
  <si>
    <t>メーカーCD</t>
    <phoneticPr fontId="3"/>
  </si>
  <si>
    <t>購買品検索</t>
    <rPh sb="0" eb="2">
      <t>コウバイ</t>
    </rPh>
    <rPh sb="2" eb="3">
      <t>ヒン</t>
    </rPh>
    <rPh sb="3" eb="5">
      <t>ケンサク</t>
    </rPh>
    <phoneticPr fontId="3"/>
  </si>
  <si>
    <t>項目名(列)</t>
    <rPh sb="0" eb="2">
      <t>コウモク</t>
    </rPh>
    <rPh sb="2" eb="3">
      <t>メイ</t>
    </rPh>
    <rPh sb="4" eb="5">
      <t>レツ</t>
    </rPh>
    <phoneticPr fontId="3"/>
  </si>
  <si>
    <t>検索値</t>
    <rPh sb="0" eb="2">
      <t>ケンサク</t>
    </rPh>
    <rPh sb="2" eb="3">
      <t>アタイ</t>
    </rPh>
    <phoneticPr fontId="3"/>
  </si>
  <si>
    <t>～</t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</si>
  <si>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</si>
  <si>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部分一致</t>
    <rPh sb="0" eb="2">
      <t>ブブン</t>
    </rPh>
    <rPh sb="2" eb="4">
      <t>イッチ</t>
    </rPh>
    <phoneticPr fontId="3"/>
  </si>
  <si>
    <t>完全一致</t>
    <rPh sb="0" eb="2">
      <t>カンゼン</t>
    </rPh>
    <rPh sb="2" eb="4">
      <t>イッチ</t>
    </rPh>
    <phoneticPr fontId="3"/>
  </si>
  <si>
    <t>後方一致</t>
    <rPh sb="0" eb="2">
      <t>コウホウ</t>
    </rPh>
    <rPh sb="2" eb="4">
      <t>イッチ</t>
    </rPh>
    <phoneticPr fontId="3"/>
  </si>
  <si>
    <t>単価</t>
    <rPh sb="0" eb="2">
      <t>タンカ</t>
    </rPh>
    <phoneticPr fontId="3"/>
  </si>
  <si>
    <t>科学</t>
    <rPh sb="0" eb="2">
      <t>カガク</t>
    </rPh>
    <phoneticPr fontId="3"/>
  </si>
  <si>
    <t>試薬</t>
    <rPh sb="0" eb="2">
      <t>シヤク</t>
    </rPh>
    <phoneticPr fontId="3"/>
  </si>
  <si>
    <t>ｽﾍﾟｱ</t>
    <phoneticPr fontId="3"/>
  </si>
  <si>
    <t>選択</t>
    <rPh sb="0" eb="2">
      <t>センタク</t>
    </rPh>
    <phoneticPr fontId="3"/>
  </si>
  <si>
    <t>単位</t>
    <rPh sb="0" eb="2">
      <t>タンイ</t>
    </rPh>
    <phoneticPr fontId="3"/>
  </si>
  <si>
    <t>□</t>
    <phoneticPr fontId="3"/>
  </si>
  <si>
    <t>全て選択</t>
    <rPh sb="0" eb="1">
      <t>スベ</t>
    </rPh>
    <rPh sb="2" eb="4">
      <t>センタク</t>
    </rPh>
    <phoneticPr fontId="3"/>
  </si>
  <si>
    <t>全て解除</t>
    <rPh sb="0" eb="1">
      <t>スベ</t>
    </rPh>
    <rPh sb="2" eb="4">
      <t>カイジョ</t>
    </rPh>
    <phoneticPr fontId="3"/>
  </si>
  <si>
    <t>☑</t>
    <phoneticPr fontId="3"/>
  </si>
  <si>
    <t>検索結果：</t>
    <rPh sb="0" eb="2">
      <t>ケンサク</t>
    </rPh>
    <rPh sb="2" eb="4">
      <t>ケッカ</t>
    </rPh>
    <phoneticPr fontId="3"/>
  </si>
  <si>
    <t>ＸＸ</t>
    <phoneticPr fontId="3"/>
  </si>
  <si>
    <t>件</t>
    <rPh sb="0" eb="1">
      <t>ケン</t>
    </rPh>
    <phoneticPr fontId="3"/>
  </si>
  <si>
    <t>検索実行</t>
    <rPh sb="0" eb="2">
      <t>ケンサク</t>
    </rPh>
    <rPh sb="2" eb="4">
      <t>ジッコウ</t>
    </rPh>
    <phoneticPr fontId="3"/>
  </si>
  <si>
    <t>条件初期化</t>
    <rPh sb="0" eb="2">
      <t>ジョウケン</t>
    </rPh>
    <rPh sb="2" eb="5">
      <t>ショキカ</t>
    </rPh>
    <phoneticPr fontId="3"/>
  </si>
  <si>
    <t>キャンセル</t>
    <phoneticPr fontId="3"/>
  </si>
  <si>
    <t>採用</t>
    <rPh sb="0" eb="2">
      <t>サイヨウ</t>
    </rPh>
    <phoneticPr fontId="3"/>
  </si>
  <si>
    <t>範囲指定</t>
    <rPh sb="0" eb="2">
      <t>ハンイ</t>
    </rPh>
    <rPh sb="2" eb="4">
      <t>シテイ</t>
    </rPh>
    <phoneticPr fontId="3"/>
  </si>
  <si>
    <t>検索方式</t>
    <rPh sb="0" eb="2">
      <t>ケンサク</t>
    </rPh>
    <rPh sb="2" eb="4">
      <t>ホウシキ</t>
    </rPh>
    <phoneticPr fontId="3"/>
  </si>
  <si>
    <t>購買品コード</t>
    <rPh sb="0" eb="2">
      <t>コウバイ</t>
    </rPh>
    <rPh sb="2" eb="3">
      <t>ヒン</t>
    </rPh>
    <phoneticPr fontId="3"/>
  </si>
  <si>
    <t>←毎日手配となることで不要となる？保留</t>
    <rPh sb="1" eb="3">
      <t>マイニチ</t>
    </rPh>
    <rPh sb="3" eb="5">
      <t>テハイ</t>
    </rPh>
    <rPh sb="11" eb="13">
      <t>フヨウ</t>
    </rPh>
    <rPh sb="17" eb="19">
      <t>ホリュウ</t>
    </rPh>
    <phoneticPr fontId="3"/>
  </si>
  <si>
    <t>購買品区分：</t>
    <rPh sb="0" eb="2">
      <t>コウバイ</t>
    </rPh>
    <rPh sb="2" eb="3">
      <t>ヒン</t>
    </rPh>
    <rPh sb="3" eb="5">
      <t>クブン</t>
    </rPh>
    <phoneticPr fontId="3"/>
  </si>
  <si>
    <t>購買品</t>
    <rPh sb="0" eb="2">
      <t>コウバイ</t>
    </rPh>
    <rPh sb="2" eb="3">
      <t>ヒン</t>
    </rPh>
    <phoneticPr fontId="3"/>
  </si>
  <si>
    <t>外注手配</t>
    <rPh sb="0" eb="2">
      <t>ガイチュウ</t>
    </rPh>
    <rPh sb="2" eb="4">
      <t>テハイ</t>
    </rPh>
    <phoneticPr fontId="3"/>
  </si>
  <si>
    <t>修繕・定期点検</t>
    <rPh sb="0" eb="2">
      <t>シュウゼン</t>
    </rPh>
    <rPh sb="3" eb="5">
      <t>テイキ</t>
    </rPh>
    <rPh sb="5" eb="7">
      <t>テンケン</t>
    </rPh>
    <phoneticPr fontId="3"/>
  </si>
  <si>
    <t>投資</t>
    <rPh sb="0" eb="2">
      <t>トウシ</t>
    </rPh>
    <phoneticPr fontId="3"/>
  </si>
  <si>
    <t>販売商品</t>
    <rPh sb="0" eb="2">
      <t>ハンバイ</t>
    </rPh>
    <rPh sb="2" eb="4">
      <t>ショウヒン</t>
    </rPh>
    <phoneticPr fontId="3"/>
  </si>
  <si>
    <t>予算CD</t>
    <rPh sb="0" eb="2">
      <t>ヨサン</t>
    </rPh>
    <phoneticPr fontId="3"/>
  </si>
  <si>
    <t>受理No.</t>
    <rPh sb="0" eb="2">
      <t>ジュリ</t>
    </rPh>
    <phoneticPr fontId="3"/>
  </si>
  <si>
    <t>購買申請No.：</t>
    <rPh sb="0" eb="2">
      <t>コウバイ</t>
    </rPh>
    <rPh sb="2" eb="4">
      <t>シンセイ</t>
    </rPh>
    <phoneticPr fontId="3"/>
  </si>
  <si>
    <t>購買申請検索</t>
    <rPh sb="0" eb="2">
      <t>コウバイ</t>
    </rPh>
    <rPh sb="2" eb="4">
      <t>シンセイ</t>
    </rPh>
    <rPh sb="4" eb="6">
      <t>ケンサク</t>
    </rPh>
    <phoneticPr fontId="3"/>
  </si>
  <si>
    <t>キャンセル</t>
    <phoneticPr fontId="3"/>
  </si>
  <si>
    <t>詳細画面へ</t>
    <rPh sb="0" eb="2">
      <t>ショウサイ</t>
    </rPh>
    <rPh sb="2" eb="4">
      <t>ガメン</t>
    </rPh>
    <phoneticPr fontId="3"/>
  </si>
  <si>
    <t>前ページ</t>
    <rPh sb="0" eb="1">
      <t>マエ</t>
    </rPh>
    <phoneticPr fontId="3"/>
  </si>
  <si>
    <t>次ページ</t>
    <rPh sb="0" eb="1">
      <t>ジ</t>
    </rPh>
    <phoneticPr fontId="3"/>
  </si>
  <si>
    <t>並び替え</t>
    <rPh sb="0" eb="1">
      <t>ナラ</t>
    </rPh>
    <rPh sb="2" eb="3">
      <t>カ</t>
    </rPh>
    <phoneticPr fontId="3"/>
  </si>
  <si>
    <t>新規購買申請入力</t>
    <rPh sb="0" eb="2">
      <t>シンキ</t>
    </rPh>
    <rPh sb="2" eb="4">
      <t>コウバイ</t>
    </rPh>
    <rPh sb="4" eb="6">
      <t>シンセイ</t>
    </rPh>
    <rPh sb="6" eb="8">
      <t>ニュウリョク</t>
    </rPh>
    <phoneticPr fontId="3"/>
  </si>
  <si>
    <t>●画面操作領域</t>
    <phoneticPr fontId="3"/>
  </si>
  <si>
    <t>□</t>
    <phoneticPr fontId="3"/>
  </si>
  <si>
    <t>ステータス：</t>
    <phoneticPr fontId="3"/>
  </si>
  <si>
    <t>□</t>
    <phoneticPr fontId="3"/>
  </si>
  <si>
    <t>未承認</t>
    <rPh sb="0" eb="1">
      <t>ミ</t>
    </rPh>
    <rPh sb="1" eb="3">
      <t>ショウニン</t>
    </rPh>
    <phoneticPr fontId="3"/>
  </si>
  <si>
    <t>□</t>
    <phoneticPr fontId="3"/>
  </si>
  <si>
    <t>依頼中</t>
    <rPh sb="0" eb="2">
      <t>イライ</t>
    </rPh>
    <rPh sb="2" eb="3">
      <t>チュウ</t>
    </rPh>
    <phoneticPr fontId="3"/>
  </si>
  <si>
    <t>注文書発行済</t>
    <rPh sb="0" eb="3">
      <t>チュウモンショ</t>
    </rPh>
    <rPh sb="3" eb="5">
      <t>ハッコウ</t>
    </rPh>
    <rPh sb="5" eb="6">
      <t>スミ</t>
    </rPh>
    <phoneticPr fontId="3"/>
  </si>
  <si>
    <t>受入済</t>
    <rPh sb="0" eb="2">
      <t>ウケイレ</t>
    </rPh>
    <phoneticPr fontId="3"/>
  </si>
  <si>
    <t>検収済</t>
    <rPh sb="0" eb="2">
      <t>ケンシュウ</t>
    </rPh>
    <rPh sb="2" eb="3">
      <t>ス</t>
    </rPh>
    <phoneticPr fontId="3"/>
  </si>
  <si>
    <t>申請日：</t>
    <rPh sb="0" eb="2">
      <t>シンセイ</t>
    </rPh>
    <rPh sb="2" eb="3">
      <t>ビ</t>
    </rPh>
    <phoneticPr fontId="3"/>
  </si>
  <si>
    <t>～</t>
    <phoneticPr fontId="3"/>
  </si>
  <si>
    <t>購買品：</t>
    <rPh sb="0" eb="2">
      <t>コウバイ</t>
    </rPh>
    <rPh sb="2" eb="3">
      <t>ヒン</t>
    </rPh>
    <phoneticPr fontId="3"/>
  </si>
  <si>
    <t>希望納期：</t>
    <rPh sb="0" eb="4">
      <t>キボウノウキ</t>
    </rPh>
    <phoneticPr fontId="3"/>
  </si>
  <si>
    <t>仕入先：</t>
    <rPh sb="0" eb="2">
      <t>シイレ</t>
    </rPh>
    <rPh sb="2" eb="3">
      <t>サキ</t>
    </rPh>
    <phoneticPr fontId="3"/>
  </si>
  <si>
    <t>受入日：</t>
    <rPh sb="0" eb="2">
      <t>ウケイレ</t>
    </rPh>
    <rPh sb="2" eb="3">
      <t>ビ</t>
    </rPh>
    <phoneticPr fontId="3"/>
  </si>
  <si>
    <t>～</t>
    <phoneticPr fontId="3"/>
  </si>
  <si>
    <t>受理No.：</t>
    <rPh sb="0" eb="2">
      <t>ジュリ</t>
    </rPh>
    <phoneticPr fontId="3"/>
  </si>
  <si>
    <t>メーカー：</t>
    <phoneticPr fontId="3"/>
  </si>
  <si>
    <t>検収日：</t>
    <rPh sb="0" eb="2">
      <t>ケンシュウ</t>
    </rPh>
    <rPh sb="2" eb="3">
      <t>ビ</t>
    </rPh>
    <phoneticPr fontId="3"/>
  </si>
  <si>
    <t>予算CD：</t>
    <rPh sb="0" eb="2">
      <t>ヨサン</t>
    </rPh>
    <phoneticPr fontId="3"/>
  </si>
  <si>
    <t>フリーワード：</t>
    <phoneticPr fontId="3"/>
  </si>
  <si>
    <t>AND</t>
    <phoneticPr fontId="3"/>
  </si>
  <si>
    <t>AND</t>
    <phoneticPr fontId="3"/>
  </si>
  <si>
    <t xml:space="preserve">  ◉ AND　○ OR　○ NAND</t>
    <phoneticPr fontId="3"/>
  </si>
  <si>
    <t>(ZZ9/ZZ9)</t>
    <phoneticPr fontId="3"/>
  </si>
  <si>
    <t>(ZZ9/ZZ9)</t>
    <phoneticPr fontId="3"/>
  </si>
  <si>
    <t>購買区分</t>
    <rPh sb="0" eb="2">
      <t>コウバイ</t>
    </rPh>
    <rPh sb="2" eb="4">
      <t>クブン</t>
    </rPh>
    <phoneticPr fontId="3"/>
  </si>
  <si>
    <t>申請担当者</t>
    <rPh sb="0" eb="2">
      <t>シンセイ</t>
    </rPh>
    <rPh sb="2" eb="5">
      <t>タントウシャ</t>
    </rPh>
    <phoneticPr fontId="3"/>
  </si>
  <si>
    <t>申請日</t>
    <rPh sb="0" eb="2">
      <t>シンセイ</t>
    </rPh>
    <rPh sb="2" eb="3">
      <t>ビ</t>
    </rPh>
    <phoneticPr fontId="3"/>
  </si>
  <si>
    <t>数量</t>
    <rPh sb="0" eb="2">
      <t>スウリョウ</t>
    </rPh>
    <phoneticPr fontId="3"/>
  </si>
  <si>
    <t>受入日</t>
    <rPh sb="0" eb="2">
      <t>ウケイレ</t>
    </rPh>
    <rPh sb="2" eb="3">
      <t>ヒ</t>
    </rPh>
    <phoneticPr fontId="3"/>
  </si>
  <si>
    <t>検収日</t>
    <rPh sb="0" eb="2">
      <t>ケンシュウ</t>
    </rPh>
    <rPh sb="2" eb="3">
      <t>ビ</t>
    </rPh>
    <phoneticPr fontId="3"/>
  </si>
  <si>
    <t>仕入先CD</t>
    <rPh sb="0" eb="2">
      <t>シイレ</t>
    </rPh>
    <rPh sb="2" eb="3">
      <t>サキ</t>
    </rPh>
    <phoneticPr fontId="3"/>
  </si>
  <si>
    <t>メーカーCD</t>
    <phoneticPr fontId="3"/>
  </si>
  <si>
    <t>購買申請No.</t>
    <rPh sb="0" eb="2">
      <t>コウバイ</t>
    </rPh>
    <rPh sb="2" eb="4">
      <t>シンセイ</t>
    </rPh>
    <phoneticPr fontId="3"/>
  </si>
  <si>
    <t>＞</t>
    <phoneticPr fontId="3"/>
  </si>
  <si>
    <t>未承認</t>
    <rPh sb="0" eb="3">
      <t>ミショウニン</t>
    </rPh>
    <phoneticPr fontId="3"/>
  </si>
  <si>
    <t>中川 雄太</t>
    <rPh sb="0" eb="2">
      <t>ナカガワ</t>
    </rPh>
    <rPh sb="3" eb="5">
      <t>ユウタ</t>
    </rPh>
    <phoneticPr fontId="3"/>
  </si>
  <si>
    <t>BOD測定用DOﾒ-ﾀB-103S用　ｽﾍﾟｱ攪拌翼　</t>
    <phoneticPr fontId="3"/>
  </si>
  <si>
    <t>本部2F東</t>
    <phoneticPr fontId="3"/>
  </si>
  <si>
    <t>ｵｻﾞﾜ科学</t>
    <phoneticPr fontId="3"/>
  </si>
  <si>
    <t>NA2015052901</t>
    <phoneticPr fontId="3"/>
  </si>
  <si>
    <t>＞</t>
    <phoneticPr fontId="3"/>
  </si>
  <si>
    <t>中川 雄太</t>
  </si>
  <si>
    <t>本部2F東</t>
    <phoneticPr fontId="3"/>
  </si>
  <si>
    <t>ｵｻﾞﾜ科学</t>
    <phoneticPr fontId="3"/>
  </si>
  <si>
    <t>NA2015052902</t>
    <phoneticPr fontId="3"/>
  </si>
  <si>
    <t>＞</t>
    <phoneticPr fontId="3"/>
  </si>
  <si>
    <t>NA2015052903</t>
    <phoneticPr fontId="3"/>
  </si>
  <si>
    <t>NA2015052903</t>
    <phoneticPr fontId="3"/>
  </si>
  <si>
    <t>＞</t>
    <phoneticPr fontId="3"/>
  </si>
  <si>
    <t>ｽﾎﾟｯﾄ商品B</t>
    <rPh sb="5" eb="7">
      <t>ショウヒン</t>
    </rPh>
    <phoneticPr fontId="3"/>
  </si>
  <si>
    <t>本/箱</t>
    <rPh sb="0" eb="1">
      <t>ホン</t>
    </rPh>
    <rPh sb="2" eb="3">
      <t>ハコ</t>
    </rPh>
    <phoneticPr fontId="3"/>
  </si>
  <si>
    <t>箱</t>
    <rPh sb="0" eb="1">
      <t>ハコ</t>
    </rPh>
    <phoneticPr fontId="3"/>
  </si>
  <si>
    <t>本部2F東</t>
    <phoneticPr fontId="3"/>
  </si>
  <si>
    <t>ﾐﾔﾀｺｰﾎﾟﾚｰｼｮﾝ</t>
    <phoneticPr fontId="3"/>
  </si>
  <si>
    <t>NA2015052904</t>
    <phoneticPr fontId="3"/>
  </si>
  <si>
    <t>＞</t>
    <phoneticPr fontId="3"/>
  </si>
  <si>
    <t>購買申請承認</t>
    <rPh sb="0" eb="2">
      <t>コウバイ</t>
    </rPh>
    <rPh sb="2" eb="4">
      <t>シンセイ</t>
    </rPh>
    <rPh sb="4" eb="6">
      <t>ショウニン</t>
    </rPh>
    <phoneticPr fontId="3"/>
  </si>
  <si>
    <t>●ボタン領域</t>
    <phoneticPr fontId="3"/>
  </si>
  <si>
    <t>承認確定</t>
    <rPh sb="0" eb="2">
      <t>ショウニン</t>
    </rPh>
    <rPh sb="2" eb="4">
      <t>カクテイ</t>
    </rPh>
    <phoneticPr fontId="3"/>
  </si>
  <si>
    <t>全選択</t>
    <rPh sb="0" eb="1">
      <t>ゼン</t>
    </rPh>
    <rPh sb="1" eb="3">
      <t>センタク</t>
    </rPh>
    <phoneticPr fontId="3"/>
  </si>
  <si>
    <t>全解除</t>
    <rPh sb="0" eb="3">
      <t>ゼンカイジョ</t>
    </rPh>
    <phoneticPr fontId="3"/>
  </si>
  <si>
    <t>□</t>
    <phoneticPr fontId="3"/>
  </si>
  <si>
    <t>ステータス：</t>
    <phoneticPr fontId="3"/>
  </si>
  <si>
    <t>メーカー：</t>
    <phoneticPr fontId="3"/>
  </si>
  <si>
    <t>フリーワード：</t>
    <phoneticPr fontId="3"/>
  </si>
  <si>
    <t>AND</t>
    <phoneticPr fontId="3"/>
  </si>
  <si>
    <t xml:space="preserve">  ◉ AND　○ OR　○ NAND</t>
    <phoneticPr fontId="3"/>
  </si>
  <si>
    <t>承認</t>
    <rPh sb="0" eb="2">
      <t>ショウニン</t>
    </rPh>
    <phoneticPr fontId="3"/>
  </si>
  <si>
    <t>☑</t>
    <phoneticPr fontId="3"/>
  </si>
  <si>
    <t>□</t>
    <phoneticPr fontId="3"/>
  </si>
  <si>
    <t>□</t>
    <phoneticPr fontId="3"/>
  </si>
  <si>
    <t>□</t>
    <phoneticPr fontId="3"/>
  </si>
  <si>
    <t>支払対象検索</t>
    <rPh sb="0" eb="2">
      <t>シハライ</t>
    </rPh>
    <rPh sb="2" eb="4">
      <t>タイショウ</t>
    </rPh>
    <rPh sb="4" eb="6">
      <t>ケンサク</t>
    </rPh>
    <phoneticPr fontId="3"/>
  </si>
  <si>
    <t>●ボタン領域</t>
    <phoneticPr fontId="3"/>
  </si>
  <si>
    <t>保存</t>
    <rPh sb="0" eb="2">
      <t>ホゾン</t>
    </rPh>
    <phoneticPr fontId="3"/>
  </si>
  <si>
    <t>キャンセル</t>
    <phoneticPr fontId="3"/>
  </si>
  <si>
    <t>支払入力画面へ</t>
    <rPh sb="0" eb="2">
      <t>シハライ</t>
    </rPh>
    <rPh sb="2" eb="4">
      <t>ニュウリョク</t>
    </rPh>
    <rPh sb="4" eb="6">
      <t>ガメン</t>
    </rPh>
    <phoneticPr fontId="3"/>
  </si>
  <si>
    <t>全選択</t>
    <rPh sb="0" eb="3">
      <t>ゼンセンタク</t>
    </rPh>
    <phoneticPr fontId="3"/>
  </si>
  <si>
    <t>選択解除</t>
    <rPh sb="0" eb="2">
      <t>センタク</t>
    </rPh>
    <rPh sb="2" eb="4">
      <t>カイジョ</t>
    </rPh>
    <phoneticPr fontId="3"/>
  </si>
  <si>
    <t>支払予定表発行</t>
    <rPh sb="0" eb="2">
      <t>シハライ</t>
    </rPh>
    <rPh sb="2" eb="5">
      <t>ヨテイヒョウ</t>
    </rPh>
    <rPh sb="5" eb="7">
      <t>ハッコウ</t>
    </rPh>
    <phoneticPr fontId="3"/>
  </si>
  <si>
    <t>●画面操作領域</t>
    <phoneticPr fontId="3"/>
  </si>
  <si>
    <t>支払登録</t>
    <rPh sb="0" eb="2">
      <t>シハライ</t>
    </rPh>
    <rPh sb="2" eb="4">
      <t>トウロク</t>
    </rPh>
    <phoneticPr fontId="3"/>
  </si>
  <si>
    <t>キャンセル</t>
    <phoneticPr fontId="3"/>
  </si>
  <si>
    <t>次ページ</t>
    <rPh sb="0" eb="1">
      <t>ツギ</t>
    </rPh>
    <phoneticPr fontId="3"/>
  </si>
  <si>
    <t>支払締日：</t>
    <rPh sb="0" eb="2">
      <t>シハライ</t>
    </rPh>
    <rPh sb="2" eb="4">
      <t>シメビ</t>
    </rPh>
    <phoneticPr fontId="3"/>
  </si>
  <si>
    <t>○</t>
    <phoneticPr fontId="3"/>
  </si>
  <si>
    <t>締日支払</t>
    <rPh sb="0" eb="2">
      <t>シメビ</t>
    </rPh>
    <rPh sb="2" eb="4">
      <t>シハライ</t>
    </rPh>
    <phoneticPr fontId="3"/>
  </si>
  <si>
    <t>○</t>
    <phoneticPr fontId="3"/>
  </si>
  <si>
    <t>都度支払</t>
    <rPh sb="0" eb="2">
      <t>ツド</t>
    </rPh>
    <rPh sb="2" eb="4">
      <t>シハライ</t>
    </rPh>
    <phoneticPr fontId="3"/>
  </si>
  <si>
    <t>確認状態：</t>
    <rPh sb="0" eb="2">
      <t>カクニン</t>
    </rPh>
    <rPh sb="2" eb="4">
      <t>ジョウタイ</t>
    </rPh>
    <phoneticPr fontId="3"/>
  </si>
  <si>
    <t>□</t>
    <phoneticPr fontId="3"/>
  </si>
  <si>
    <t>確認未</t>
    <rPh sb="0" eb="2">
      <t>カクニン</t>
    </rPh>
    <rPh sb="2" eb="3">
      <t>ミ</t>
    </rPh>
    <phoneticPr fontId="3"/>
  </si>
  <si>
    <t>□</t>
    <phoneticPr fontId="3"/>
  </si>
  <si>
    <t>突合済</t>
    <rPh sb="0" eb="2">
      <t>トツゴウ</t>
    </rPh>
    <rPh sb="2" eb="3">
      <t>ス</t>
    </rPh>
    <phoneticPr fontId="3"/>
  </si>
  <si>
    <t>担当者確認済</t>
    <rPh sb="0" eb="3">
      <t>タントウシャ</t>
    </rPh>
    <rPh sb="3" eb="5">
      <t>カクニン</t>
    </rPh>
    <rPh sb="5" eb="6">
      <t>ス</t>
    </rPh>
    <phoneticPr fontId="3"/>
  </si>
  <si>
    <t>課長確認済</t>
    <rPh sb="0" eb="2">
      <t>カチョウ</t>
    </rPh>
    <rPh sb="2" eb="4">
      <t>カクニン</t>
    </rPh>
    <rPh sb="4" eb="5">
      <t>ス</t>
    </rPh>
    <phoneticPr fontId="3"/>
  </si>
  <si>
    <t>部門長確認済</t>
    <rPh sb="0" eb="2">
      <t>ブモン</t>
    </rPh>
    <rPh sb="2" eb="3">
      <t>チョウ</t>
    </rPh>
    <rPh sb="3" eb="5">
      <t>カクニン</t>
    </rPh>
    <rPh sb="5" eb="6">
      <t>ス</t>
    </rPh>
    <phoneticPr fontId="3"/>
  </si>
  <si>
    <t>□</t>
    <phoneticPr fontId="3"/>
  </si>
  <si>
    <t>仕入日：</t>
    <rPh sb="0" eb="2">
      <t>シイレ</t>
    </rPh>
    <rPh sb="2" eb="3">
      <t>ビ</t>
    </rPh>
    <phoneticPr fontId="3"/>
  </si>
  <si>
    <t>～</t>
    <phoneticPr fontId="3"/>
  </si>
  <si>
    <t>仕入No.：</t>
    <rPh sb="0" eb="2">
      <t>シイレ</t>
    </rPh>
    <phoneticPr fontId="3"/>
  </si>
  <si>
    <t>支払予定日：</t>
    <rPh sb="0" eb="2">
      <t>シハライ</t>
    </rPh>
    <rPh sb="2" eb="4">
      <t>ヨテイ</t>
    </rPh>
    <rPh sb="4" eb="5">
      <t>ビ</t>
    </rPh>
    <phoneticPr fontId="3"/>
  </si>
  <si>
    <t>～</t>
    <phoneticPr fontId="3"/>
  </si>
  <si>
    <t>メーカー：</t>
    <phoneticPr fontId="3"/>
  </si>
  <si>
    <t>入力担当者：</t>
    <rPh sb="0" eb="2">
      <t>ニュウリョク</t>
    </rPh>
    <rPh sb="2" eb="5">
      <t>タントウシャ</t>
    </rPh>
    <phoneticPr fontId="3"/>
  </si>
  <si>
    <t>フリーワード：</t>
    <phoneticPr fontId="3"/>
  </si>
  <si>
    <t xml:space="preserve">  ◉ AND　○ OR　○ NAND</t>
    <phoneticPr fontId="3"/>
  </si>
  <si>
    <t>突合</t>
    <rPh sb="0" eb="2">
      <t>トツゴウ</t>
    </rPh>
    <phoneticPr fontId="3"/>
  </si>
  <si>
    <t>担当者</t>
    <rPh sb="0" eb="3">
      <t>タントウシャ</t>
    </rPh>
    <phoneticPr fontId="3"/>
  </si>
  <si>
    <t>課長</t>
    <rPh sb="0" eb="2">
      <t>カチョウ</t>
    </rPh>
    <phoneticPr fontId="3"/>
  </si>
  <si>
    <t>所属長</t>
    <rPh sb="0" eb="3">
      <t>ショゾクチョウ</t>
    </rPh>
    <phoneticPr fontId="3"/>
  </si>
  <si>
    <t>仕入日</t>
    <rPh sb="0" eb="2">
      <t>シイレ</t>
    </rPh>
    <rPh sb="2" eb="3">
      <t>ヒ</t>
    </rPh>
    <phoneticPr fontId="3"/>
  </si>
  <si>
    <t>支払予定日</t>
    <rPh sb="0" eb="2">
      <t>シハライ</t>
    </rPh>
    <rPh sb="2" eb="5">
      <t>ヨテイビ</t>
    </rPh>
    <rPh sb="4" eb="5">
      <t>ヒ</t>
    </rPh>
    <phoneticPr fontId="3"/>
  </si>
  <si>
    <t>メーカーCD</t>
    <phoneticPr fontId="3"/>
  </si>
  <si>
    <t>仕入No.</t>
    <rPh sb="0" eb="2">
      <t>シイレ</t>
    </rPh>
    <phoneticPr fontId="3"/>
  </si>
  <si>
    <t>□</t>
    <phoneticPr fontId="3"/>
  </si>
  <si>
    <t>□</t>
    <phoneticPr fontId="3"/>
  </si>
  <si>
    <t>支払入力</t>
    <rPh sb="0" eb="2">
      <t>シハライ</t>
    </rPh>
    <rPh sb="2" eb="4">
      <t>ニュウリョク</t>
    </rPh>
    <phoneticPr fontId="3"/>
  </si>
  <si>
    <t>Ｚ9/Ｚ9</t>
    <phoneticPr fontId="3"/>
  </si>
  <si>
    <t>支払No.：</t>
    <rPh sb="0" eb="2">
      <t>シハライ</t>
    </rPh>
    <phoneticPr fontId="3"/>
  </si>
  <si>
    <t>入力日時：</t>
    <rPh sb="0" eb="2">
      <t>ニュウリョク</t>
    </rPh>
    <rPh sb="2" eb="4">
      <t>ニチジ</t>
    </rPh>
    <phoneticPr fontId="3"/>
  </si>
  <si>
    <t>支払先：</t>
    <rPh sb="0" eb="2">
      <t>シハライ</t>
    </rPh>
    <rPh sb="2" eb="3">
      <t>サキ</t>
    </rPh>
    <phoneticPr fontId="3"/>
  </si>
  <si>
    <t>支払方法</t>
    <rPh sb="0" eb="2">
      <t>シハライ</t>
    </rPh>
    <rPh sb="2" eb="4">
      <t>ホウホウ</t>
    </rPh>
    <phoneticPr fontId="3"/>
  </si>
  <si>
    <t>支払金額</t>
    <rPh sb="0" eb="2">
      <t>シハライ</t>
    </rPh>
    <rPh sb="2" eb="4">
      <t>キンガク</t>
    </rPh>
    <phoneticPr fontId="3"/>
  </si>
  <si>
    <t>現金</t>
    <rPh sb="0" eb="2">
      <t>ゲンキン</t>
    </rPh>
    <phoneticPr fontId="3"/>
  </si>
  <si>
    <t>小切手</t>
    <rPh sb="0" eb="3">
      <t>コギッテ</t>
    </rPh>
    <phoneticPr fontId="3"/>
  </si>
  <si>
    <t>振込</t>
    <rPh sb="0" eb="2">
      <t>フリコミ</t>
    </rPh>
    <phoneticPr fontId="3"/>
  </si>
  <si>
    <t>その他</t>
    <rPh sb="2" eb="3">
      <t>タ</t>
    </rPh>
    <phoneticPr fontId="3"/>
  </si>
  <si>
    <t>手形期日：</t>
    <rPh sb="0" eb="2">
      <t>テガタ</t>
    </rPh>
    <rPh sb="2" eb="4">
      <t>キジツ</t>
    </rPh>
    <phoneticPr fontId="3"/>
  </si>
  <si>
    <t>手形</t>
    <rPh sb="0" eb="2">
      <t>テガタ</t>
    </rPh>
    <phoneticPr fontId="3"/>
  </si>
  <si>
    <t>手形番号：</t>
    <rPh sb="0" eb="2">
      <t>テガタ</t>
    </rPh>
    <rPh sb="2" eb="4">
      <t>バンゴウ</t>
    </rPh>
    <phoneticPr fontId="3"/>
  </si>
  <si>
    <t>相殺</t>
    <rPh sb="0" eb="2">
      <t>ソウサイ</t>
    </rPh>
    <phoneticPr fontId="3"/>
  </si>
  <si>
    <t>値引</t>
    <rPh sb="0" eb="2">
      <t>ネビキ</t>
    </rPh>
    <phoneticPr fontId="3"/>
  </si>
  <si>
    <t>仕入合計額</t>
    <rPh sb="0" eb="2">
      <t>シイレ</t>
    </rPh>
    <rPh sb="2" eb="4">
      <t>ゴウケイ</t>
    </rPh>
    <rPh sb="4" eb="5">
      <t>ガク</t>
    </rPh>
    <phoneticPr fontId="3"/>
  </si>
  <si>
    <t>合計</t>
    <rPh sb="0" eb="2">
      <t>ゴウケイ</t>
    </rPh>
    <phoneticPr fontId="3"/>
  </si>
  <si>
    <t>支払予定日</t>
    <rPh sb="0" eb="2">
      <t>シハライ</t>
    </rPh>
    <rPh sb="2" eb="4">
      <t>ヨテイ</t>
    </rPh>
    <rPh sb="4" eb="5">
      <t>ビ</t>
    </rPh>
    <phoneticPr fontId="3"/>
  </si>
  <si>
    <t>仕入日</t>
    <rPh sb="0" eb="2">
      <t>シイレ</t>
    </rPh>
    <rPh sb="2" eb="3">
      <t>ビ</t>
    </rPh>
    <phoneticPr fontId="3"/>
  </si>
  <si>
    <t>仕入額</t>
    <rPh sb="0" eb="2">
      <t>シイレ</t>
    </rPh>
    <rPh sb="2" eb="3">
      <t>ガク</t>
    </rPh>
    <phoneticPr fontId="3"/>
  </si>
  <si>
    <t>購買申請データ検索（仕入計上用）</t>
    <rPh sb="0" eb="2">
      <t>コウバイ</t>
    </rPh>
    <rPh sb="2" eb="4">
      <t>シンセイ</t>
    </rPh>
    <rPh sb="7" eb="9">
      <t>ケンサク</t>
    </rPh>
    <rPh sb="10" eb="12">
      <t>シイレ</t>
    </rPh>
    <rPh sb="12" eb="14">
      <t>ケイジョウ</t>
    </rPh>
    <rPh sb="14" eb="15">
      <t>ヨウ</t>
    </rPh>
    <phoneticPr fontId="3"/>
  </si>
  <si>
    <t>仕入登録</t>
    <rPh sb="0" eb="2">
      <t>シイレ</t>
    </rPh>
    <rPh sb="2" eb="4">
      <t>トウロク</t>
    </rPh>
    <phoneticPr fontId="3"/>
  </si>
  <si>
    <t>新規仕入入力</t>
    <rPh sb="0" eb="2">
      <t>シンキ</t>
    </rPh>
    <rPh sb="2" eb="4">
      <t>シイレ</t>
    </rPh>
    <rPh sb="4" eb="6">
      <t>ニュウリョク</t>
    </rPh>
    <phoneticPr fontId="3"/>
  </si>
  <si>
    <t>※</t>
    <phoneticPr fontId="3"/>
  </si>
  <si>
    <t>※</t>
    <phoneticPr fontId="3"/>
  </si>
  <si>
    <t>ステータスが「注文書発行済」よりも前の購買データは抽出対象外。また既に仕入計上済みの購買データは表示されない</t>
    <rPh sb="7" eb="10">
      <t>チュウモンショ</t>
    </rPh>
    <rPh sb="10" eb="12">
      <t>ハッコウ</t>
    </rPh>
    <rPh sb="12" eb="13">
      <t>ズ</t>
    </rPh>
    <rPh sb="17" eb="18">
      <t>マエ</t>
    </rPh>
    <rPh sb="19" eb="21">
      <t>コウバイ</t>
    </rPh>
    <rPh sb="25" eb="27">
      <t>チュウシュツ</t>
    </rPh>
    <rPh sb="27" eb="30">
      <t>タイショウガイ</t>
    </rPh>
    <rPh sb="33" eb="34">
      <t>スデ</t>
    </rPh>
    <rPh sb="35" eb="37">
      <t>シイレ</t>
    </rPh>
    <rPh sb="37" eb="39">
      <t>ケイジョウ</t>
    </rPh>
    <rPh sb="39" eb="40">
      <t>ズ</t>
    </rPh>
    <rPh sb="42" eb="44">
      <t>コウバイ</t>
    </rPh>
    <rPh sb="48" eb="50">
      <t>ヒョウジ</t>
    </rPh>
    <phoneticPr fontId="3"/>
  </si>
  <si>
    <t>明細の選択可能範囲は、「購買品CD」が入っており、かつ「仕入先CD」が同一の範囲内に限る</t>
    <rPh sb="0" eb="2">
      <t>メイサイ</t>
    </rPh>
    <rPh sb="3" eb="5">
      <t>センタク</t>
    </rPh>
    <rPh sb="5" eb="7">
      <t>カノウ</t>
    </rPh>
    <rPh sb="7" eb="9">
      <t>ハンイ</t>
    </rPh>
    <rPh sb="12" eb="14">
      <t>コウバイ</t>
    </rPh>
    <rPh sb="14" eb="15">
      <t>ヒン</t>
    </rPh>
    <rPh sb="19" eb="20">
      <t>ハイ</t>
    </rPh>
    <rPh sb="28" eb="30">
      <t>シイレ</t>
    </rPh>
    <rPh sb="30" eb="31">
      <t>サキ</t>
    </rPh>
    <rPh sb="35" eb="37">
      <t>ドウイツ</t>
    </rPh>
    <rPh sb="38" eb="40">
      <t>ハンイ</t>
    </rPh>
    <rPh sb="40" eb="41">
      <t>ナイ</t>
    </rPh>
    <rPh sb="42" eb="43">
      <t>カギ</t>
    </rPh>
    <phoneticPr fontId="3"/>
  </si>
  <si>
    <t>仕入入力</t>
    <rPh sb="0" eb="2">
      <t>シイレ</t>
    </rPh>
    <rPh sb="2" eb="4">
      <t>ニュウリョク</t>
    </rPh>
    <phoneticPr fontId="3"/>
  </si>
  <si>
    <t>●ボタン領域</t>
    <phoneticPr fontId="3"/>
  </si>
  <si>
    <t>キャンセル</t>
    <phoneticPr fontId="3"/>
  </si>
  <si>
    <t>一括登録</t>
    <rPh sb="0" eb="2">
      <t>イッカツ</t>
    </rPh>
    <rPh sb="2" eb="4">
      <t>トウロク</t>
    </rPh>
    <phoneticPr fontId="3"/>
  </si>
  <si>
    <t>●画面操作領域</t>
    <phoneticPr fontId="3"/>
  </si>
  <si>
    <t>仕入入力時点での購買品自由入力（コードなしの名称自由入力）は不可。</t>
    <rPh sb="0" eb="2">
      <t>シイレ</t>
    </rPh>
    <rPh sb="2" eb="4">
      <t>ニュウリョク</t>
    </rPh>
    <rPh sb="4" eb="6">
      <t>ジテン</t>
    </rPh>
    <rPh sb="8" eb="10">
      <t>コウバイ</t>
    </rPh>
    <rPh sb="10" eb="11">
      <t>ヒン</t>
    </rPh>
    <rPh sb="11" eb="13">
      <t>ジユウ</t>
    </rPh>
    <rPh sb="13" eb="15">
      <t>ニュウリョク</t>
    </rPh>
    <rPh sb="22" eb="24">
      <t>メイショウ</t>
    </rPh>
    <rPh sb="24" eb="26">
      <t>ジユウ</t>
    </rPh>
    <rPh sb="26" eb="28">
      <t>ニュウリョク</t>
    </rPh>
    <rPh sb="30" eb="32">
      <t>フカ</t>
    </rPh>
    <phoneticPr fontId="3"/>
  </si>
  <si>
    <t>必ず購買品マスタより呼び出してからの入力とする。</t>
    <rPh sb="0" eb="1">
      <t>カナラ</t>
    </rPh>
    <rPh sb="2" eb="4">
      <t>コウバイ</t>
    </rPh>
    <rPh sb="4" eb="5">
      <t>ヒン</t>
    </rPh>
    <rPh sb="10" eb="11">
      <t>ヨ</t>
    </rPh>
    <rPh sb="12" eb="13">
      <t>ダ</t>
    </rPh>
    <rPh sb="18" eb="20">
      <t>ニュウリョク</t>
    </rPh>
    <phoneticPr fontId="3"/>
  </si>
  <si>
    <t>※</t>
    <phoneticPr fontId="3"/>
  </si>
  <si>
    <t>上記明細画面は新規仕入登録時のもの。</t>
  </si>
  <si>
    <t>購買申請データより仕入計上した場合、明細の各項目は修正不可（注文済みの購買申請データを仕入計上とするため）</t>
    <rPh sb="0" eb="2">
      <t>コウバイ</t>
    </rPh>
    <rPh sb="2" eb="4">
      <t>シンセイ</t>
    </rPh>
    <rPh sb="9" eb="11">
      <t>シイレ</t>
    </rPh>
    <rPh sb="11" eb="13">
      <t>ケイジョウ</t>
    </rPh>
    <rPh sb="15" eb="17">
      <t>バアイ</t>
    </rPh>
    <rPh sb="18" eb="20">
      <t>メイサイ</t>
    </rPh>
    <rPh sb="21" eb="22">
      <t>カク</t>
    </rPh>
    <rPh sb="22" eb="24">
      <t>コウモク</t>
    </rPh>
    <rPh sb="25" eb="27">
      <t>シュウセイ</t>
    </rPh>
    <rPh sb="27" eb="29">
      <t>フカ</t>
    </rPh>
    <rPh sb="30" eb="32">
      <t>チュウモン</t>
    </rPh>
    <rPh sb="32" eb="33">
      <t>ズ</t>
    </rPh>
    <rPh sb="35" eb="37">
      <t>コウバイ</t>
    </rPh>
    <rPh sb="37" eb="39">
      <t>シンセイ</t>
    </rPh>
    <rPh sb="43" eb="45">
      <t>シイレ</t>
    </rPh>
    <rPh sb="45" eb="47">
      <t>ケイジョウ</t>
    </rPh>
    <phoneticPr fontId="3"/>
  </si>
  <si>
    <t>支払予定日はデフォルト通常支払日が設定される。通常支払日と支払予定日が違う場合、都度支払となる。</t>
    <rPh sb="0" eb="2">
      <t>シハライ</t>
    </rPh>
    <rPh sb="2" eb="4">
      <t>ヨテイ</t>
    </rPh>
    <rPh sb="4" eb="5">
      <t>ビ</t>
    </rPh>
    <rPh sb="11" eb="13">
      <t>ツウジョウ</t>
    </rPh>
    <rPh sb="13" eb="15">
      <t>シハライ</t>
    </rPh>
    <rPh sb="15" eb="16">
      <t>ビ</t>
    </rPh>
    <rPh sb="17" eb="19">
      <t>セッテイ</t>
    </rPh>
    <rPh sb="23" eb="25">
      <t>ツウジョウ</t>
    </rPh>
    <rPh sb="25" eb="28">
      <t>シハライビ</t>
    </rPh>
    <rPh sb="29" eb="31">
      <t>シハライ</t>
    </rPh>
    <rPh sb="31" eb="33">
      <t>ヨテイ</t>
    </rPh>
    <rPh sb="33" eb="34">
      <t>ビ</t>
    </rPh>
    <rPh sb="35" eb="36">
      <t>チガ</t>
    </rPh>
    <rPh sb="37" eb="39">
      <t>バアイ</t>
    </rPh>
    <rPh sb="40" eb="42">
      <t>ツド</t>
    </rPh>
    <rPh sb="42" eb="44">
      <t>シハライ</t>
    </rPh>
    <phoneticPr fontId="3"/>
  </si>
  <si>
    <t>仕入検索</t>
    <rPh sb="0" eb="2">
      <t>シイレ</t>
    </rPh>
    <rPh sb="2" eb="4">
      <t>ケンサク</t>
    </rPh>
    <phoneticPr fontId="3"/>
  </si>
  <si>
    <t>●ボタン領域</t>
    <phoneticPr fontId="3"/>
  </si>
  <si>
    <t>□</t>
    <phoneticPr fontId="3"/>
  </si>
  <si>
    <t>□</t>
    <phoneticPr fontId="3"/>
  </si>
  <si>
    <t>ステータス：</t>
    <phoneticPr fontId="3"/>
  </si>
  <si>
    <t>仕入未計上のみ検索：</t>
    <rPh sb="0" eb="2">
      <t>シイレ</t>
    </rPh>
    <rPh sb="2" eb="5">
      <t>ミケイジョウ</t>
    </rPh>
    <rPh sb="7" eb="9">
      <t>ケンサク</t>
    </rPh>
    <phoneticPr fontId="3"/>
  </si>
  <si>
    <t>☑</t>
    <phoneticPr fontId="3"/>
  </si>
  <si>
    <t>～</t>
    <phoneticPr fontId="3"/>
  </si>
  <si>
    <t>メーカー：</t>
    <phoneticPr fontId="3"/>
  </si>
  <si>
    <t>フリーワード：</t>
    <phoneticPr fontId="3"/>
  </si>
  <si>
    <t>AND</t>
    <phoneticPr fontId="3"/>
  </si>
  <si>
    <t xml:space="preserve">  ◉ AND　○ OR　○ NAND</t>
    <phoneticPr fontId="3"/>
  </si>
  <si>
    <t>(ZZ9/ZZ9)</t>
    <phoneticPr fontId="3"/>
  </si>
  <si>
    <t>仕入
計上</t>
    <rPh sb="0" eb="2">
      <t>シイレ</t>
    </rPh>
    <rPh sb="3" eb="5">
      <t>ケイジョウ</t>
    </rPh>
    <phoneticPr fontId="3"/>
  </si>
  <si>
    <t>ステータス</t>
    <phoneticPr fontId="3"/>
  </si>
  <si>
    <t>メーカーCD</t>
    <phoneticPr fontId="3"/>
  </si>
  <si>
    <t>☑</t>
    <phoneticPr fontId="3"/>
  </si>
  <si>
    <t>☑</t>
    <phoneticPr fontId="3"/>
  </si>
  <si>
    <t>□</t>
    <phoneticPr fontId="3"/>
  </si>
  <si>
    <t>Ｚ9/Ｚ9</t>
    <phoneticPr fontId="3"/>
  </si>
  <si>
    <t>購買品CD*</t>
    <rPh sb="0" eb="2">
      <t>コウバイ</t>
    </rPh>
    <rPh sb="2" eb="3">
      <t>ヒン</t>
    </rPh>
    <phoneticPr fontId="3"/>
  </si>
  <si>
    <t>総数</t>
    <rPh sb="0" eb="2">
      <t>ソウスウ</t>
    </rPh>
    <phoneticPr fontId="3"/>
  </si>
  <si>
    <t>メーカーCD*</t>
    <phoneticPr fontId="3"/>
  </si>
  <si>
    <t>参照元購買申請No.</t>
    <rPh sb="0" eb="2">
      <t>サンショウ</t>
    </rPh>
    <rPh sb="2" eb="3">
      <t>モト</t>
    </rPh>
    <rPh sb="3" eb="5">
      <t>コウバイ</t>
    </rPh>
    <rPh sb="5" eb="7">
      <t>シンセイ</t>
    </rPh>
    <phoneticPr fontId="3"/>
  </si>
  <si>
    <t>・</t>
    <phoneticPr fontId="3"/>
  </si>
  <si>
    <t>伝票未突合</t>
    <rPh sb="0" eb="2">
      <t>デンピョウ</t>
    </rPh>
    <rPh sb="2" eb="3">
      <t>ミ</t>
    </rPh>
    <rPh sb="3" eb="5">
      <t>トツゴウ</t>
    </rPh>
    <phoneticPr fontId="3"/>
  </si>
  <si>
    <t>伝票突合済</t>
    <rPh sb="0" eb="2">
      <t>デンピョウ</t>
    </rPh>
    <rPh sb="2" eb="4">
      <t>トツゴウ</t>
    </rPh>
    <rPh sb="4" eb="5">
      <t>ス</t>
    </rPh>
    <phoneticPr fontId="3"/>
  </si>
  <si>
    <t>支払待ち</t>
    <rPh sb="0" eb="2">
      <t>シハライ</t>
    </rPh>
    <rPh sb="2" eb="3">
      <t>マ</t>
    </rPh>
    <phoneticPr fontId="3"/>
  </si>
  <si>
    <t>支払済</t>
    <rPh sb="0" eb="2">
      <t>シハライ</t>
    </rPh>
    <rPh sb="2" eb="3">
      <t>スミ</t>
    </rPh>
    <phoneticPr fontId="3"/>
  </si>
  <si>
    <t>(ZZ9/ZZ9)</t>
    <phoneticPr fontId="3"/>
  </si>
  <si>
    <t>ステータス</t>
    <phoneticPr fontId="3"/>
  </si>
  <si>
    <t>メーカーCD</t>
    <phoneticPr fontId="3"/>
  </si>
  <si>
    <t>＞</t>
    <phoneticPr fontId="3"/>
  </si>
  <si>
    <t>＞</t>
    <phoneticPr fontId="3"/>
  </si>
  <si>
    <t>＞</t>
    <phoneticPr fontId="3"/>
  </si>
  <si>
    <t>注記：</t>
    <rPh sb="0" eb="2">
      <t>チュウキ</t>
    </rPh>
    <phoneticPr fontId="3"/>
  </si>
  <si>
    <t>金融機関：</t>
    <rPh sb="0" eb="2">
      <t>キンユウ</t>
    </rPh>
    <rPh sb="2" eb="4">
      <t>キカン</t>
    </rPh>
    <phoneticPr fontId="3"/>
  </si>
  <si>
    <t>支店：</t>
    <rPh sb="0" eb="2">
      <t>シテン</t>
    </rPh>
    <phoneticPr fontId="3"/>
  </si>
  <si>
    <t>口座番号：</t>
    <rPh sb="0" eb="2">
      <t>コウザ</t>
    </rPh>
    <rPh sb="2" eb="4">
      <t>バンゴウ</t>
    </rPh>
    <phoneticPr fontId="3"/>
  </si>
  <si>
    <t>口座名義：</t>
    <rPh sb="0" eb="2">
      <t>コウザ</t>
    </rPh>
    <rPh sb="2" eb="4">
      <t>メイギ</t>
    </rPh>
    <phoneticPr fontId="3"/>
  </si>
  <si>
    <t>【相手先口座情報】</t>
    <rPh sb="1" eb="4">
      <t>アイテサキ</t>
    </rPh>
    <rPh sb="4" eb="6">
      <t>コウザ</t>
    </rPh>
    <rPh sb="6" eb="8">
      <t>ジョウホウ</t>
    </rPh>
    <phoneticPr fontId="3"/>
  </si>
  <si>
    <t>預金種目：</t>
    <rPh sb="0" eb="2">
      <t>ヨキン</t>
    </rPh>
    <rPh sb="2" eb="4">
      <t>シュモク</t>
    </rPh>
    <phoneticPr fontId="3"/>
  </si>
  <si>
    <t>9999/99/99 99:99:99</t>
    <phoneticPr fontId="3"/>
  </si>
  <si>
    <t>SA02643-09-01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</si>
</sst>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/mm/dd"/>
    <numFmt numFmtId="177" formatCode="#,##0_ "/>
    <numFmt numFmtId="178" formatCode="#,##0_);[Red]\(#,##0\)"/>
    <numFmt numFmtId="179" formatCode="0_ "/>
    <numFmt numFmtId="180" formatCode="yyyy/mm/dd\ hh:mm:ss;@"/>
  </numFmts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1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4" fontId="6" fillId="0" borderId="0" xfId="1" applyNumberFormat="1" applyFont="1" applyBorder="1" applyAlignment="1">
      <alignment horizontal="left" vertical="center"/>
    </xf>
    <xf numFmtId="14" fontId="6" fillId="0" borderId="6" xfId="1" applyNumberFormat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14" fontId="6" fillId="0" borderId="8" xfId="1" applyNumberFormat="1" applyFont="1" applyBorder="1" applyAlignment="1">
      <alignment horizontal="left" vertical="center"/>
    </xf>
    <xf numFmtId="14" fontId="6" fillId="0" borderId="9" xfId="1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vertical="center"/>
    </xf>
    <xf numFmtId="0" fontId="9" fillId="0" borderId="1" xfId="0" applyFont="1" applyBorder="1" applyAlignment="1">
      <alignment vertical="center" shrinkToFi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 applyProtection="1">
      <alignment vertical="center" shrinkToFit="1"/>
    </xf>
    <xf numFmtId="0" fontId="9" fillId="3" borderId="1" xfId="0" applyFont="1" applyFill="1" applyBorder="1" applyAlignment="1">
      <alignment vertical="center" shrinkToFit="1"/>
    </xf>
    <xf numFmtId="177" fontId="9" fillId="3" borderId="1" xfId="0" applyNumberFormat="1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 shrinkToFit="1"/>
    </xf>
    <xf numFmtId="0" fontId="9" fillId="3" borderId="14" xfId="0" applyFont="1" applyFill="1" applyBorder="1" applyAlignment="1" applyProtection="1">
      <alignment vertical="center" shrinkToFit="1"/>
    </xf>
    <xf numFmtId="0" fontId="9" fillId="6" borderId="1" xfId="0" applyFont="1" applyFill="1" applyBorder="1" applyAlignment="1">
      <alignment horizontal="center" vertical="center" shrinkToFit="1"/>
    </xf>
    <xf numFmtId="0" fontId="9" fillId="5" borderId="1" xfId="0" applyFont="1" applyFill="1" applyBorder="1" applyAlignment="1">
      <alignment vertical="center" shrinkToFit="1"/>
    </xf>
    <xf numFmtId="177" fontId="9" fillId="3" borderId="1" xfId="0" applyNumberFormat="1" applyFont="1" applyFill="1" applyBorder="1" applyAlignment="1">
      <alignment vertical="center" shrinkToFit="1"/>
    </xf>
    <xf numFmtId="179" fontId="9" fillId="3" borderId="1" xfId="0" applyNumberFormat="1" applyFont="1" applyFill="1" applyBorder="1" applyAlignment="1">
      <alignment vertical="center" shrinkToFit="1"/>
    </xf>
    <xf numFmtId="179" fontId="9" fillId="0" borderId="1" xfId="0" applyNumberFormat="1" applyFont="1" applyBorder="1" applyAlignment="1">
      <alignment vertical="center" shrinkToFit="1"/>
    </xf>
    <xf numFmtId="0" fontId="9" fillId="0" borderId="1" xfId="0" applyFont="1" applyFill="1" applyBorder="1" applyAlignment="1">
      <alignment vertical="center" shrinkToFit="1"/>
    </xf>
    <xf numFmtId="14" fontId="9" fillId="5" borderId="1" xfId="0" applyNumberFormat="1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 shrinkToFit="1"/>
    </xf>
    <xf numFmtId="179" fontId="9" fillId="0" borderId="1" xfId="0" applyNumberFormat="1" applyFont="1" applyFill="1" applyBorder="1" applyAlignment="1">
      <alignment vertical="center" shrinkToFit="1"/>
    </xf>
    <xf numFmtId="178" fontId="9" fillId="3" borderId="1" xfId="0" applyNumberFormat="1" applyFont="1" applyFill="1" applyBorder="1" applyAlignment="1" applyProtection="1">
      <alignment vertical="center" shrinkToFit="1"/>
    </xf>
    <xf numFmtId="178" fontId="9" fillId="3" borderId="1" xfId="0" applyNumberFormat="1" applyFont="1" applyFill="1" applyBorder="1" applyAlignment="1">
      <alignment vertical="center" shrinkToFit="1"/>
    </xf>
    <xf numFmtId="0" fontId="9" fillId="3" borderId="1" xfId="0" applyFont="1" applyFill="1" applyBorder="1" applyAlignment="1">
      <alignment horizontal="right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9" fontId="9" fillId="3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9" fillId="8" borderId="10" xfId="0" applyFont="1" applyFill="1" applyBorder="1" applyAlignment="1">
      <alignment vertical="center"/>
    </xf>
    <xf numFmtId="0" fontId="9" fillId="8" borderId="12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177" fontId="9" fillId="8" borderId="10" xfId="0" applyNumberFormat="1" applyFont="1" applyFill="1" applyBorder="1" applyAlignment="1">
      <alignment horizontal="left"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8" borderId="11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8" borderId="10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11" borderId="12" xfId="0" applyFont="1" applyFill="1" applyBorder="1" applyAlignment="1">
      <alignment vertical="center"/>
    </xf>
    <xf numFmtId="0" fontId="11" fillId="10" borderId="1" xfId="1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right" vertical="center"/>
    </xf>
    <xf numFmtId="0" fontId="9" fillId="8" borderId="10" xfId="0" applyFont="1" applyFill="1" applyBorder="1" applyAlignment="1">
      <alignment horizontal="right" vertical="center"/>
    </xf>
    <xf numFmtId="0" fontId="9" fillId="8" borderId="11" xfId="0" applyFont="1" applyFill="1" applyBorder="1" applyAlignment="1">
      <alignment horizontal="right" vertical="center"/>
    </xf>
    <xf numFmtId="0" fontId="9" fillId="5" borderId="2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shrinkToFit="1"/>
    </xf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 shrinkToFit="1"/>
    </xf>
    <xf numFmtId="0" fontId="9" fillId="2" borderId="19" xfId="0" applyFont="1" applyFill="1" applyBorder="1" applyAlignment="1">
      <alignment horizontal="center" vertical="center" shrinkToFit="1"/>
    </xf>
    <xf numFmtId="0" fontId="9" fillId="3" borderId="20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 shrinkToFit="1"/>
    </xf>
    <xf numFmtId="0" fontId="9" fillId="3" borderId="21" xfId="0" applyFont="1" applyFill="1" applyBorder="1" applyAlignment="1" applyProtection="1">
      <alignment horizontal="center" vertical="center" shrinkToFit="1"/>
    </xf>
    <xf numFmtId="14" fontId="9" fillId="3" borderId="21" xfId="0" applyNumberFormat="1" applyFont="1" applyFill="1" applyBorder="1" applyAlignment="1">
      <alignment horizontal="center" vertical="center" shrinkToFit="1"/>
    </xf>
    <xf numFmtId="0" fontId="9" fillId="3" borderId="21" xfId="0" applyFont="1" applyFill="1" applyBorder="1" applyAlignment="1">
      <alignment vertical="center" shrinkToFit="1"/>
    </xf>
    <xf numFmtId="0" fontId="9" fillId="3" borderId="22" xfId="0" applyFont="1" applyFill="1" applyBorder="1" applyAlignment="1">
      <alignment vertical="center" shrinkToFit="1"/>
    </xf>
    <xf numFmtId="178" fontId="9" fillId="3" borderId="21" xfId="0" applyNumberFormat="1" applyFont="1" applyFill="1" applyBorder="1" applyAlignment="1">
      <alignment vertical="center" shrinkToFit="1"/>
    </xf>
    <xf numFmtId="177" fontId="9" fillId="3" borderId="21" xfId="0" applyNumberFormat="1" applyFont="1" applyFill="1" applyBorder="1" applyAlignment="1">
      <alignment vertical="center" shrinkToFit="1"/>
    </xf>
    <xf numFmtId="14" fontId="9" fillId="3" borderId="21" xfId="0" applyNumberFormat="1" applyFont="1" applyFill="1" applyBorder="1" applyAlignment="1">
      <alignment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9" fillId="7" borderId="1" xfId="0" applyFont="1" applyFill="1" applyBorder="1" applyAlignment="1" applyProtection="1">
      <alignment horizontal="center" vertical="center" shrinkToFit="1"/>
    </xf>
    <xf numFmtId="14" fontId="9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vertical="center" shrinkToFit="1"/>
    </xf>
    <xf numFmtId="0" fontId="9" fillId="7" borderId="23" xfId="0" applyFont="1" applyFill="1" applyBorder="1" applyAlignment="1">
      <alignment vertical="center" shrinkToFit="1"/>
    </xf>
    <xf numFmtId="178" fontId="9" fillId="7" borderId="1" xfId="0" applyNumberFormat="1" applyFont="1" applyFill="1" applyBorder="1" applyAlignment="1">
      <alignment vertical="center" shrinkToFit="1"/>
    </xf>
    <xf numFmtId="177" fontId="9" fillId="7" borderId="1" xfId="0" applyNumberFormat="1" applyFont="1" applyFill="1" applyBorder="1" applyAlignment="1">
      <alignment vertical="center" shrinkToFit="1"/>
    </xf>
    <xf numFmtId="14" fontId="9" fillId="7" borderId="1" xfId="0" applyNumberFormat="1" applyFont="1" applyFill="1" applyBorder="1" applyAlignment="1">
      <alignment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 applyProtection="1">
      <alignment horizontal="center" vertical="center" shrinkToFit="1"/>
    </xf>
    <xf numFmtId="14" fontId="9" fillId="3" borderId="1" xfId="0" applyNumberFormat="1" applyFont="1" applyFill="1" applyBorder="1" applyAlignment="1">
      <alignment horizontal="center" vertical="center" shrinkToFit="1"/>
    </xf>
    <xf numFmtId="0" fontId="9" fillId="3" borderId="23" xfId="0" applyFont="1" applyFill="1" applyBorder="1" applyAlignment="1" applyProtection="1">
      <alignment vertical="center" shrinkToFit="1"/>
    </xf>
    <xf numFmtId="14" fontId="9" fillId="3" borderId="1" xfId="0" applyNumberFormat="1" applyFont="1" applyFill="1" applyBorder="1" applyAlignment="1">
      <alignment vertical="center" shrinkToFit="1"/>
    </xf>
    <xf numFmtId="0" fontId="9" fillId="3" borderId="23" xfId="0" applyFont="1" applyFill="1" applyBorder="1" applyAlignment="1">
      <alignment vertical="center" shrinkToFit="1"/>
    </xf>
    <xf numFmtId="0" fontId="9" fillId="0" borderId="16" xfId="0" applyFont="1" applyBorder="1" applyAlignment="1">
      <alignment vertical="center"/>
    </xf>
    <xf numFmtId="0" fontId="9" fillId="0" borderId="2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shrinkToFit="1"/>
    </xf>
    <xf numFmtId="0" fontId="9" fillId="7" borderId="21" xfId="0" applyFont="1" applyFill="1" applyBorder="1" applyAlignment="1" applyProtection="1">
      <alignment horizontal="center" vertical="center" shrinkToFit="1"/>
    </xf>
    <xf numFmtId="14" fontId="9" fillId="7" borderId="21" xfId="0" applyNumberFormat="1" applyFont="1" applyFill="1" applyBorder="1" applyAlignment="1">
      <alignment horizontal="center" vertical="center" shrinkToFit="1"/>
    </xf>
    <xf numFmtId="0" fontId="9" fillId="7" borderId="21" xfId="0" applyFont="1" applyFill="1" applyBorder="1" applyAlignment="1">
      <alignment vertical="center" shrinkToFit="1"/>
    </xf>
    <xf numFmtId="0" fontId="9" fillId="7" borderId="22" xfId="0" applyFont="1" applyFill="1" applyBorder="1" applyAlignment="1">
      <alignment vertical="center" shrinkToFit="1"/>
    </xf>
    <xf numFmtId="178" fontId="9" fillId="7" borderId="21" xfId="0" applyNumberFormat="1" applyFont="1" applyFill="1" applyBorder="1" applyAlignment="1">
      <alignment vertical="center" shrinkToFit="1"/>
    </xf>
    <xf numFmtId="177" fontId="9" fillId="7" borderId="21" xfId="0" applyNumberFormat="1" applyFont="1" applyFill="1" applyBorder="1" applyAlignment="1">
      <alignment vertical="center" shrinkToFit="1"/>
    </xf>
    <xf numFmtId="14" fontId="9" fillId="7" borderId="21" xfId="0" applyNumberFormat="1" applyFont="1" applyFill="1" applyBorder="1" applyAlignment="1">
      <alignment vertical="center" shrinkToFit="1"/>
    </xf>
    <xf numFmtId="0" fontId="9" fillId="0" borderId="24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vertical="center" shrinkToFit="1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2" fillId="2" borderId="8" xfId="1" applyFont="1" applyFill="1" applyBorder="1" applyAlignment="1">
      <alignment horizontal="left" vertical="center"/>
    </xf>
    <xf numFmtId="0" fontId="2" fillId="2" borderId="9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 shrinkToFit="1"/>
    </xf>
    <xf numFmtId="0" fontId="6" fillId="3" borderId="11" xfId="1" applyFont="1" applyFill="1" applyBorder="1" applyAlignment="1">
      <alignment horizontal="center" vertical="center" shrinkToFit="1"/>
    </xf>
    <xf numFmtId="0" fontId="6" fillId="3" borderId="12" xfId="1" applyFont="1" applyFill="1" applyBorder="1" applyAlignment="1">
      <alignment horizontal="center" vertical="center" shrinkToFit="1"/>
    </xf>
    <xf numFmtId="0" fontId="6" fillId="12" borderId="10" xfId="1" applyFont="1" applyFill="1" applyBorder="1" applyAlignment="1">
      <alignment horizontal="center" vertical="center" shrinkToFit="1"/>
    </xf>
    <xf numFmtId="0" fontId="6" fillId="12" borderId="11" xfId="1" applyFont="1" applyFill="1" applyBorder="1" applyAlignment="1">
      <alignment horizontal="center" vertical="center" shrinkToFit="1"/>
    </xf>
    <xf numFmtId="0" fontId="6" fillId="12" borderId="12" xfId="1" applyFont="1" applyFill="1" applyBorder="1" applyAlignment="1">
      <alignment horizontal="center" vertical="center" shrinkToFit="1"/>
    </xf>
    <xf numFmtId="0" fontId="6" fillId="6" borderId="10" xfId="1" applyFont="1" applyFill="1" applyBorder="1" applyAlignment="1">
      <alignment horizontal="center" vertical="center" shrinkToFit="1"/>
    </xf>
    <xf numFmtId="0" fontId="6" fillId="6" borderId="11" xfId="1" applyFont="1" applyFill="1" applyBorder="1" applyAlignment="1">
      <alignment horizontal="center" vertical="center" shrinkToFit="1"/>
    </xf>
    <xf numFmtId="0" fontId="6" fillId="6" borderId="12" xfId="1" applyFont="1" applyFill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shrinkToFit="1"/>
    </xf>
    <xf numFmtId="0" fontId="8" fillId="0" borderId="11" xfId="1" applyFont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 shrinkToFit="1"/>
    </xf>
    <xf numFmtId="0" fontId="13" fillId="3" borderId="10" xfId="1" applyFont="1" applyFill="1" applyBorder="1" applyAlignment="1">
      <alignment horizontal="center" vertical="center" shrinkToFit="1"/>
    </xf>
    <xf numFmtId="0" fontId="13" fillId="3" borderId="11" xfId="1" applyFont="1" applyFill="1" applyBorder="1" applyAlignment="1">
      <alignment horizontal="center" vertical="center" shrinkToFit="1"/>
    </xf>
    <xf numFmtId="0" fontId="13" fillId="3" borderId="12" xfId="1" applyFont="1" applyFill="1" applyBorder="1" applyAlignment="1">
      <alignment horizontal="center" vertical="center" shrinkToFit="1"/>
    </xf>
    <xf numFmtId="0" fontId="13" fillId="6" borderId="10" xfId="1" applyFont="1" applyFill="1" applyBorder="1" applyAlignment="1">
      <alignment horizontal="center" vertical="center" shrinkToFit="1"/>
    </xf>
    <xf numFmtId="0" fontId="13" fillId="6" borderId="11" xfId="1" applyFont="1" applyFill="1" applyBorder="1" applyAlignment="1">
      <alignment horizontal="center" vertical="center" shrinkToFit="1"/>
    </xf>
    <xf numFmtId="0" fontId="13" fillId="6" borderId="12" xfId="1" applyFont="1" applyFill="1" applyBorder="1" applyAlignment="1">
      <alignment horizontal="center" vertical="center" shrinkToFit="1"/>
    </xf>
    <xf numFmtId="0" fontId="9" fillId="8" borderId="11" xfId="0" applyFont="1" applyFill="1" applyBorder="1" applyAlignment="1">
      <alignment horizontal="left" vertical="center"/>
    </xf>
    <xf numFmtId="0" fontId="9" fillId="8" borderId="11" xfId="0" applyFont="1" applyFill="1" applyBorder="1" applyAlignment="1">
      <alignment horizontal="left" vertical="center" shrinkToFit="1"/>
    </xf>
    <xf numFmtId="0" fontId="9" fillId="8" borderId="1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 shrinkToFit="1"/>
    </xf>
    <xf numFmtId="0" fontId="9" fillId="0" borderId="12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 shrinkToFit="1"/>
    </xf>
    <xf numFmtId="0" fontId="11" fillId="10" borderId="12" xfId="1" applyFont="1" applyFill="1" applyBorder="1" applyAlignment="1">
      <alignment horizontal="center" vertical="center" shrinkToFit="1"/>
    </xf>
    <xf numFmtId="0" fontId="9" fillId="5" borderId="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 shrinkToFit="1"/>
    </xf>
    <xf numFmtId="0" fontId="9" fillId="13" borderId="10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80" fontId="9" fillId="3" borderId="10" xfId="0" applyNumberFormat="1" applyFont="1" applyFill="1" applyBorder="1" applyAlignment="1">
      <alignment horizontal="center" vertical="center" shrinkToFit="1"/>
    </xf>
    <xf numFmtId="180" fontId="9" fillId="3" borderId="12" xfId="0" applyNumberFormat="1" applyFont="1" applyFill="1" applyBorder="1" applyAlignment="1">
      <alignment horizontal="center" vertical="center" shrinkToFit="1"/>
    </xf>
    <xf numFmtId="0" fontId="9" fillId="5" borderId="10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colors>
    <mruColors>
      <color rgb="FFFFFF99"/>
      <color rgb="FFCCFFCC"/>
      <color rgb="FFF8F8F8"/>
      <color rgb="FF0033CC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14007</xdr:colOff>
          <xdr:row>11</xdr:row>
          <xdr:rowOff>22412</xdr:rowOff>
        </xdr:from>
        <xdr:to>
          <xdr:col>39</xdr:col>
          <xdr:colOff>225022</xdr:colOff>
          <xdr:row>21</xdr:row>
          <xdr:rowOff>227566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画面設計ヘッダ_購買検索!$A$1:$AO$12" spid="_x0000_s82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0707" y="2098862"/>
              <a:ext cx="10345615" cy="258640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161925</xdr:rowOff>
        </xdr:from>
        <xdr:to>
          <xdr:col>87</xdr:col>
          <xdr:colOff>560</xdr:colOff>
          <xdr:row>32</xdr:row>
          <xdr:rowOff>97491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購買検索!$A$1:$AD$12" spid="_x0000_s82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76225" y="4619625"/>
              <a:ext cx="22927235" cy="2554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47625</xdr:rowOff>
    </xdr:from>
    <xdr:to>
      <xdr:col>6</xdr:col>
      <xdr:colOff>232834</xdr:colOff>
      <xdr:row>3</xdr:row>
      <xdr:rowOff>0</xdr:rowOff>
    </xdr:to>
    <xdr:sp macro="" textlink="">
      <xdr:nvSpPr>
        <xdr:cNvPr id="2" name="正方形/長方形 1"/>
        <xdr:cNvSpPr/>
      </xdr:nvSpPr>
      <xdr:spPr>
        <a:xfrm>
          <a:off x="4743450" y="5048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47625</xdr:rowOff>
    </xdr:from>
    <xdr:to>
      <xdr:col>5</xdr:col>
      <xdr:colOff>232834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2047875" y="7143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5</xdr:row>
      <xdr:rowOff>47625</xdr:rowOff>
    </xdr:from>
    <xdr:to>
      <xdr:col>5</xdr:col>
      <xdr:colOff>232834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2047875" y="9239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6</xdr:row>
      <xdr:rowOff>47625</xdr:rowOff>
    </xdr:from>
    <xdr:to>
      <xdr:col>5</xdr:col>
      <xdr:colOff>232834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2047875" y="11334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5</xdr:col>
      <xdr:colOff>9525</xdr:colOff>
      <xdr:row>7</xdr:row>
      <xdr:rowOff>47625</xdr:rowOff>
    </xdr:from>
    <xdr:to>
      <xdr:col>5</xdr:col>
      <xdr:colOff>232834</xdr:colOff>
      <xdr:row>8</xdr:row>
      <xdr:rowOff>0</xdr:rowOff>
    </xdr:to>
    <xdr:sp macro="" textlink="">
      <xdr:nvSpPr>
        <xdr:cNvPr id="5" name="正方形/長方形 4"/>
        <xdr:cNvSpPr/>
      </xdr:nvSpPr>
      <xdr:spPr>
        <a:xfrm>
          <a:off x="2047875" y="13430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4</xdr:row>
      <xdr:rowOff>47625</xdr:rowOff>
    </xdr:from>
    <xdr:to>
      <xdr:col>7</xdr:col>
      <xdr:colOff>232834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3009900" y="7143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5</xdr:row>
      <xdr:rowOff>47625</xdr:rowOff>
    </xdr:from>
    <xdr:to>
      <xdr:col>7</xdr:col>
      <xdr:colOff>232834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3009900" y="9239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6</xdr:row>
      <xdr:rowOff>47625</xdr:rowOff>
    </xdr:from>
    <xdr:to>
      <xdr:col>7</xdr:col>
      <xdr:colOff>232834</xdr:colOff>
      <xdr:row>7</xdr:row>
      <xdr:rowOff>0</xdr:rowOff>
    </xdr:to>
    <xdr:sp macro="" textlink="">
      <xdr:nvSpPr>
        <xdr:cNvPr id="8" name="正方形/長方形 7"/>
        <xdr:cNvSpPr/>
      </xdr:nvSpPr>
      <xdr:spPr>
        <a:xfrm>
          <a:off x="3009900" y="113347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  <xdr:twoCellAnchor editAs="oneCell">
    <xdr:from>
      <xdr:col>7</xdr:col>
      <xdr:colOff>9525</xdr:colOff>
      <xdr:row>7</xdr:row>
      <xdr:rowOff>47625</xdr:rowOff>
    </xdr:from>
    <xdr:to>
      <xdr:col>7</xdr:col>
      <xdr:colOff>232834</xdr:colOff>
      <xdr:row>8</xdr:row>
      <xdr:rowOff>0</xdr:rowOff>
    </xdr:to>
    <xdr:sp macro="" textlink="">
      <xdr:nvSpPr>
        <xdr:cNvPr id="9" name="正方形/長方形 8"/>
        <xdr:cNvSpPr/>
      </xdr:nvSpPr>
      <xdr:spPr>
        <a:xfrm>
          <a:off x="3009900" y="13430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18</xdr:row>
      <xdr:rowOff>38100</xdr:rowOff>
    </xdr:from>
    <xdr:to>
      <xdr:col>6</xdr:col>
      <xdr:colOff>232834</xdr:colOff>
      <xdr:row>18</xdr:row>
      <xdr:rowOff>200025</xdr:rowOff>
    </xdr:to>
    <xdr:sp macro="" textlink="">
      <xdr:nvSpPr>
        <xdr:cNvPr id="2" name="正方形/長方形 1"/>
        <xdr:cNvSpPr/>
      </xdr:nvSpPr>
      <xdr:spPr>
        <a:xfrm>
          <a:off x="5362575" y="3848100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19050</xdr:rowOff>
        </xdr:from>
        <xdr:to>
          <xdr:col>32</xdr:col>
          <xdr:colOff>1097</xdr:colOff>
          <xdr:row>18</xdr:row>
          <xdr:rowOff>86285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画面設計ヘッダ_購買入力!$A$1:$J$8" spid="_x0000_s53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4093" y="2114550"/>
              <a:ext cx="8198395" cy="174860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22412</xdr:colOff>
          <xdr:row>18</xdr:row>
          <xdr:rowOff>8405</xdr:rowOff>
        </xdr:from>
        <xdr:to>
          <xdr:col>70</xdr:col>
          <xdr:colOff>186578</xdr:colOff>
          <xdr:row>28</xdr:row>
          <xdr:rowOff>148479</xdr:rowOff>
        </xdr:to>
        <xdr:pic>
          <xdr:nvPicPr>
            <xdr:cNvPr id="6" name="図 5"/>
            <xdr:cNvPicPr>
              <a:picLocks noChangeAspect="1" noChangeArrowheads="1"/>
              <a:extLst>
                <a:ext uri="{84589F7E-364E-4C9E-8A38-B11213B215E9}">
                  <a14:cameraTool cellRange="画面設計ボディ_購買入力!$A$1:$X$12" spid="_x0000_s535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1353" y="3706346"/>
              <a:ext cx="18721107" cy="249330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12327</xdr:colOff>
          <xdr:row>11</xdr:row>
          <xdr:rowOff>30818</xdr:rowOff>
        </xdr:from>
        <xdr:to>
          <xdr:col>39</xdr:col>
          <xdr:colOff>138177</xdr:colOff>
          <xdr:row>22</xdr:row>
          <xdr:rowOff>28663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画面設計ヘッダ_購買承認!$A$1:$AO$12" spid="_x0000_s92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268" y="2081494"/>
              <a:ext cx="10345615" cy="258640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10645</xdr:colOff>
          <xdr:row>21</xdr:row>
          <xdr:rowOff>135591</xdr:rowOff>
        </xdr:from>
        <xdr:to>
          <xdr:col>87</xdr:col>
          <xdr:colOff>189939</xdr:colOff>
          <xdr:row>32</xdr:row>
          <xdr:rowOff>101973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購買承認!$A$1:$AE$12" spid="_x0000_s929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79586" y="4539503"/>
              <a:ext cx="23308235" cy="2554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14007</xdr:colOff>
          <xdr:row>11</xdr:row>
          <xdr:rowOff>22412</xdr:rowOff>
        </xdr:from>
        <xdr:to>
          <xdr:col>39</xdr:col>
          <xdr:colOff>204507</xdr:colOff>
          <xdr:row>20</xdr:row>
          <xdr:rowOff>222437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画面設計ヘッダ_購買データ検索!$A$1:$AO$11" spid="_x0000_s174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0707" y="2098862"/>
              <a:ext cx="10325100" cy="23431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209550</xdr:rowOff>
        </xdr:from>
        <xdr:to>
          <xdr:col>81</xdr:col>
          <xdr:colOff>85725</xdr:colOff>
          <xdr:row>32</xdr:row>
          <xdr:rowOff>76200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購買データ検索!$A$1:$AB$12" spid="_x0000_s1748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76225" y="4429125"/>
              <a:ext cx="21412200" cy="27241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11</xdr:row>
          <xdr:rowOff>9525</xdr:rowOff>
        </xdr:from>
        <xdr:to>
          <xdr:col>40</xdr:col>
          <xdr:colOff>19050</xdr:colOff>
          <xdr:row>20</xdr:row>
          <xdr:rowOff>219075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画面設計ヘッダ_仕入入力!$A$1:$M$11" spid="_x0000_s185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5275" y="2085975"/>
              <a:ext cx="10391775" cy="23526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20</xdr:row>
          <xdr:rowOff>152400</xdr:rowOff>
        </xdr:from>
        <xdr:to>
          <xdr:col>54</xdr:col>
          <xdr:colOff>259416</xdr:colOff>
          <xdr:row>31</xdr:row>
          <xdr:rowOff>87966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仕入入力!$A$1:$R$12" spid="_x0000_s1850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5275" y="4371975"/>
              <a:ext cx="14365941" cy="2554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</xdr:row>
          <xdr:rowOff>28575</xdr:rowOff>
        </xdr:from>
        <xdr:to>
          <xdr:col>39</xdr:col>
          <xdr:colOff>238125</xdr:colOff>
          <xdr:row>23</xdr:row>
          <xdr:rowOff>152400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画面設計ヘッダ_仕入検索!$A$1:$AO$14" spid="_x0000_s195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4800" y="2105025"/>
              <a:ext cx="10334625" cy="2981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23</xdr:row>
          <xdr:rowOff>47625</xdr:rowOff>
        </xdr:from>
        <xdr:to>
          <xdr:col>73</xdr:col>
          <xdr:colOff>76200</xdr:colOff>
          <xdr:row>33</xdr:row>
          <xdr:rowOff>221316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仕入検索!$A$1:$Y$12" spid="_x0000_s1952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04800" y="4981575"/>
              <a:ext cx="19240500" cy="2554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19050</xdr:rowOff>
        </xdr:from>
        <xdr:to>
          <xdr:col>37</xdr:col>
          <xdr:colOff>228600</xdr:colOff>
          <xdr:row>25</xdr:row>
          <xdr:rowOff>76200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画面設計ヘッダ_支払対象検索!$A$1:$AM$16" spid="_x0000_s133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0" y="2095500"/>
              <a:ext cx="9810750" cy="3390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0</xdr:rowOff>
        </xdr:from>
        <xdr:to>
          <xdr:col>78</xdr:col>
          <xdr:colOff>90768</xdr:colOff>
          <xdr:row>35</xdr:row>
          <xdr:rowOff>173691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支払対象検索!$A$1:$AA$12" spid="_x0000_s1338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" y="5410200"/>
              <a:ext cx="20607618" cy="2554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20731</xdr:colOff>
          <xdr:row>11</xdr:row>
          <xdr:rowOff>19050</xdr:rowOff>
        </xdr:from>
        <xdr:to>
          <xdr:col>27</xdr:col>
          <xdr:colOff>156322</xdr:colOff>
          <xdr:row>33</xdr:row>
          <xdr:rowOff>63873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画面設計ヘッダ_支払入力!$A$1:$H$25" spid="_x0000_s144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9672" y="2069726"/>
              <a:ext cx="7128062" cy="5221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26893</xdr:colOff>
          <xdr:row>33</xdr:row>
          <xdr:rowOff>15688</xdr:rowOff>
        </xdr:from>
        <xdr:to>
          <xdr:col>33</xdr:col>
          <xdr:colOff>94128</xdr:colOff>
          <xdr:row>43</xdr:row>
          <xdr:rowOff>217394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画面設計ボディ_支払入力!$A$1:$J$12" spid="_x0000_s144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5834" y="7243482"/>
              <a:ext cx="8673353" cy="25549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47625</xdr:rowOff>
    </xdr:from>
    <xdr:to>
      <xdr:col>6</xdr:col>
      <xdr:colOff>232834</xdr:colOff>
      <xdr:row>4</xdr:row>
      <xdr:rowOff>0</xdr:rowOff>
    </xdr:to>
    <xdr:sp macro="" textlink="">
      <xdr:nvSpPr>
        <xdr:cNvPr id="2" name="正方形/長方形 1"/>
        <xdr:cNvSpPr/>
      </xdr:nvSpPr>
      <xdr:spPr>
        <a:xfrm>
          <a:off x="2057400" y="923925"/>
          <a:ext cx="223309" cy="161925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 anchorCtr="0">
          <a:flatTx/>
        </a:bodyPr>
        <a:lstStyle/>
        <a:p>
          <a:pPr algn="ctr"/>
          <a:r>
            <a:rPr kumimoji="1" lang="ja-JP" altLang="en-US" sz="1000" b="1">
              <a:solidFill>
                <a:schemeClr val="bg1">
                  <a:lumMod val="50000"/>
                </a:schemeClr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▽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Q35"/>
  <sheetViews>
    <sheetView tabSelected="1" zoomScaleNormal="100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118</v>
      </c>
      <c r="AA4" s="157"/>
      <c r="AB4" s="157"/>
      <c r="AC4" s="157"/>
      <c r="AD4" s="157"/>
      <c r="AE4" s="157"/>
      <c r="AF4" s="158">
        <v>42153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101</v>
      </c>
      <c r="K7" s="160"/>
      <c r="L7" s="161"/>
      <c r="M7" s="3"/>
      <c r="N7" s="159"/>
      <c r="O7" s="160"/>
      <c r="P7" s="161"/>
      <c r="Q7" s="3"/>
      <c r="R7" s="159"/>
      <c r="S7" s="160"/>
      <c r="T7" s="161"/>
      <c r="U7" s="3"/>
      <c r="V7" s="159"/>
      <c r="W7" s="160"/>
      <c r="X7" s="161"/>
      <c r="Y7" s="3"/>
      <c r="Z7" s="159"/>
      <c r="AA7" s="160"/>
      <c r="AB7" s="161"/>
      <c r="AC7" s="4"/>
      <c r="AD7" s="159"/>
      <c r="AE7" s="160"/>
      <c r="AF7" s="161"/>
      <c r="AH7" s="159" t="s">
        <v>119</v>
      </c>
      <c r="AI7" s="160"/>
      <c r="AJ7" s="161"/>
      <c r="AL7" s="159" t="s">
        <v>120</v>
      </c>
      <c r="AM7" s="160"/>
      <c r="AN7" s="161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121</v>
      </c>
      <c r="C9" s="160"/>
      <c r="D9" s="161"/>
      <c r="E9" s="3"/>
      <c r="F9" s="159" t="s">
        <v>122</v>
      </c>
      <c r="G9" s="160"/>
      <c r="H9" s="161"/>
      <c r="I9" s="3"/>
      <c r="J9" s="159" t="s">
        <v>123</v>
      </c>
      <c r="K9" s="160"/>
      <c r="L9" s="161"/>
      <c r="M9" s="3"/>
      <c r="N9" s="159"/>
      <c r="O9" s="160"/>
      <c r="P9" s="161"/>
      <c r="Q9" s="3"/>
      <c r="R9" s="159"/>
      <c r="S9" s="160"/>
      <c r="T9" s="161"/>
      <c r="U9" s="3"/>
      <c r="V9" s="159" t="s">
        <v>124</v>
      </c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/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125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D9:AF9"/>
    <mergeCell ref="AH9:AJ9"/>
    <mergeCell ref="AL9:AN9"/>
    <mergeCell ref="Z7:AB7"/>
    <mergeCell ref="AD7:AF7"/>
    <mergeCell ref="AH7:AJ7"/>
    <mergeCell ref="AL7:AN7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4:L4"/>
    <mergeCell ref="M4:S4"/>
    <mergeCell ref="T4:Y4"/>
    <mergeCell ref="Z4:AE4"/>
    <mergeCell ref="AF4:AH4"/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</mergeCells>
  <phoneticPr fontId="3"/>
  <pageMargins left="0.70866141732283472" right="0.70866141732283472" top="0.74803149606299213" bottom="0.6692913385826772" header="0.31496062992125984" footer="0.31496062992125984"/>
  <pageSetup paperSize="8" scale="63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12"/>
  <sheetViews>
    <sheetView showGridLines="0" zoomScale="85" zoomScaleNormal="85" workbookViewId="0">
      <pane xSplit="9" ySplit="2" topLeftCell="J3" activePane="bottomRight" state="frozen"/>
      <selection activeCell="L20" sqref="L20"/>
      <selection pane="topRight" activeCell="L20" sqref="L20"/>
      <selection pane="bottomLeft" activeCell="L20" sqref="L20"/>
      <selection pane="bottomRight" activeCell="Y25" sqref="F25:Y28"/>
    </sheetView>
  </sheetViews>
  <sheetFormatPr defaultRowHeight="16.5"/>
  <cols>
    <col min="1" max="1" width="3.375" style="12" customWidth="1"/>
    <col min="2" max="2" width="5" style="12" bestFit="1" customWidth="1"/>
    <col min="3" max="3" width="10" style="12" bestFit="1" customWidth="1"/>
    <col min="4" max="4" width="8.25" style="12" bestFit="1" customWidth="1"/>
    <col min="5" max="5" width="8" style="12" customWidth="1"/>
    <col min="6" max="6" width="10" style="12" customWidth="1"/>
    <col min="7" max="7" width="10" style="12" bestFit="1" customWidth="1"/>
    <col min="8" max="8" width="9.125" style="12" bestFit="1" customWidth="1"/>
    <col min="9" max="9" width="31.875" style="116" customWidth="1"/>
    <col min="10" max="10" width="8.25" style="12" bestFit="1" customWidth="1"/>
    <col min="11" max="11" width="5" style="12" bestFit="1" customWidth="1"/>
    <col min="12" max="12" width="8.125" style="12" customWidth="1"/>
    <col min="13" max="13" width="5" style="12" bestFit="1" customWidth="1"/>
    <col min="14" max="14" width="7.125" style="12" customWidth="1"/>
    <col min="15" max="15" width="9" style="12" customWidth="1"/>
    <col min="16" max="16" width="8.25" style="12" bestFit="1" customWidth="1"/>
    <col min="17" max="17" width="10" style="12" bestFit="1" customWidth="1"/>
    <col min="18" max="19" width="10" style="12" customWidth="1"/>
    <col min="20" max="20" width="8.5" style="12" bestFit="1" customWidth="1"/>
    <col min="21" max="21" width="9" style="12" bestFit="1" customWidth="1"/>
    <col min="22" max="22" width="14.125" style="12" customWidth="1"/>
    <col min="23" max="23" width="10.125" style="12" customWidth="1"/>
    <col min="24" max="24" width="14.5" style="12" customWidth="1"/>
    <col min="25" max="26" width="10.375" style="12" customWidth="1"/>
    <col min="27" max="27" width="17.125" style="12" customWidth="1"/>
    <col min="28" max="28" width="12.25" style="12" customWidth="1"/>
    <col min="29" max="29" width="14.25" style="12" bestFit="1" customWidth="1"/>
    <col min="30" max="30" width="4" style="16" customWidth="1"/>
    <col min="31" max="16384" width="9" style="16"/>
  </cols>
  <sheetData>
    <row r="1" spans="1:29" s="13" customFormat="1">
      <c r="A1" s="13" t="s">
        <v>151</v>
      </c>
      <c r="B1" s="56"/>
      <c r="I1" s="89"/>
    </row>
    <row r="2" spans="1:29" s="93" customFormat="1">
      <c r="A2" s="90"/>
      <c r="B2" s="91" t="s">
        <v>92</v>
      </c>
      <c r="C2" s="91" t="s">
        <v>62</v>
      </c>
      <c r="D2" s="91" t="s">
        <v>152</v>
      </c>
      <c r="E2" s="91" t="s">
        <v>68</v>
      </c>
      <c r="F2" s="91" t="s">
        <v>153</v>
      </c>
      <c r="G2" s="91" t="s">
        <v>154</v>
      </c>
      <c r="H2" s="91" t="s">
        <v>73</v>
      </c>
      <c r="I2" s="92" t="s">
        <v>84</v>
      </c>
      <c r="J2" s="91" t="s">
        <v>88</v>
      </c>
      <c r="K2" s="91" t="s">
        <v>37</v>
      </c>
      <c r="L2" s="91" t="s">
        <v>50</v>
      </c>
      <c r="M2" s="91" t="s">
        <v>155</v>
      </c>
      <c r="N2" s="91" t="s">
        <v>20</v>
      </c>
      <c r="O2" s="91" t="s">
        <v>28</v>
      </c>
      <c r="P2" s="91" t="s">
        <v>29</v>
      </c>
      <c r="Q2" s="91" t="s">
        <v>32</v>
      </c>
      <c r="R2" s="91" t="s">
        <v>156</v>
      </c>
      <c r="S2" s="91" t="s">
        <v>157</v>
      </c>
      <c r="T2" s="91" t="s">
        <v>33</v>
      </c>
      <c r="U2" s="91" t="s">
        <v>158</v>
      </c>
      <c r="V2" s="91" t="s">
        <v>21</v>
      </c>
      <c r="W2" s="91" t="s">
        <v>159</v>
      </c>
      <c r="X2" s="91" t="s">
        <v>70</v>
      </c>
      <c r="Y2" s="91" t="s">
        <v>115</v>
      </c>
      <c r="Z2" s="91" t="s">
        <v>116</v>
      </c>
      <c r="AA2" s="91" t="s">
        <v>31</v>
      </c>
      <c r="AB2" s="91" t="s">
        <v>160</v>
      </c>
      <c r="AC2" s="91" t="s">
        <v>67</v>
      </c>
    </row>
    <row r="3" spans="1:29" s="13" customFormat="1">
      <c r="B3" s="94" t="s">
        <v>161</v>
      </c>
      <c r="C3" s="94"/>
      <c r="D3" s="94" t="s">
        <v>38</v>
      </c>
      <c r="E3" s="95" t="s">
        <v>162</v>
      </c>
      <c r="F3" s="94" t="s">
        <v>163</v>
      </c>
      <c r="G3" s="96">
        <v>42153</v>
      </c>
      <c r="H3" s="97" t="s">
        <v>42</v>
      </c>
      <c r="I3" s="98" t="s">
        <v>164</v>
      </c>
      <c r="J3" s="99">
        <v>6900</v>
      </c>
      <c r="K3" s="94">
        <v>3</v>
      </c>
      <c r="L3" s="97" t="s">
        <v>46</v>
      </c>
      <c r="M3" s="94">
        <v>2</v>
      </c>
      <c r="N3" s="94" t="s">
        <v>45</v>
      </c>
      <c r="O3" s="94">
        <f>IF(K3=0,1*M3,K3*M3)</f>
        <v>6</v>
      </c>
      <c r="P3" s="100">
        <f>J3*M3</f>
        <v>13800</v>
      </c>
      <c r="Q3" s="101">
        <v>42309</v>
      </c>
      <c r="R3" s="101"/>
      <c r="S3" s="101"/>
      <c r="T3" s="97" t="s">
        <v>165</v>
      </c>
      <c r="U3" s="97">
        <v>1000001</v>
      </c>
      <c r="V3" s="97" t="s">
        <v>166</v>
      </c>
      <c r="W3" s="97"/>
      <c r="X3" s="97"/>
      <c r="Y3" s="97"/>
      <c r="Z3" s="97"/>
      <c r="AA3" s="97"/>
      <c r="AB3" s="94">
        <v>2015052901</v>
      </c>
      <c r="AC3" s="94" t="s">
        <v>167</v>
      </c>
    </row>
    <row r="4" spans="1:29" s="13" customFormat="1">
      <c r="B4" s="102" t="s">
        <v>168</v>
      </c>
      <c r="C4" s="102"/>
      <c r="D4" s="102" t="s">
        <v>38</v>
      </c>
      <c r="E4" s="103" t="s">
        <v>162</v>
      </c>
      <c r="F4" s="102" t="s">
        <v>169</v>
      </c>
      <c r="G4" s="104">
        <v>42153</v>
      </c>
      <c r="H4" s="105"/>
      <c r="I4" s="106" t="s">
        <v>48</v>
      </c>
      <c r="J4" s="107">
        <v>600</v>
      </c>
      <c r="K4" s="102"/>
      <c r="L4" s="105"/>
      <c r="M4" s="102">
        <v>3</v>
      </c>
      <c r="N4" s="102" t="s">
        <v>49</v>
      </c>
      <c r="O4" s="102">
        <f>IF(K4=0,1*M4,K4*M4)</f>
        <v>3</v>
      </c>
      <c r="P4" s="108">
        <f>J4*M4</f>
        <v>1800</v>
      </c>
      <c r="Q4" s="109">
        <v>42309</v>
      </c>
      <c r="R4" s="109"/>
      <c r="S4" s="109"/>
      <c r="T4" s="105" t="s">
        <v>170</v>
      </c>
      <c r="U4" s="105">
        <v>1000001</v>
      </c>
      <c r="V4" s="105" t="s">
        <v>171</v>
      </c>
      <c r="W4" s="105"/>
      <c r="X4" s="105"/>
      <c r="Y4" s="105"/>
      <c r="Z4" s="105"/>
      <c r="AA4" s="105"/>
      <c r="AB4" s="102">
        <v>2015052901</v>
      </c>
      <c r="AC4" s="102" t="s">
        <v>172</v>
      </c>
    </row>
    <row r="5" spans="1:29" s="13" customFormat="1">
      <c r="B5" s="110" t="s">
        <v>173</v>
      </c>
      <c r="C5" s="110"/>
      <c r="D5" s="110" t="s">
        <v>38</v>
      </c>
      <c r="E5" s="111" t="s">
        <v>162</v>
      </c>
      <c r="F5" s="110" t="s">
        <v>169</v>
      </c>
      <c r="G5" s="112">
        <v>42153</v>
      </c>
      <c r="H5" s="24" t="s">
        <v>56</v>
      </c>
      <c r="I5" s="113" t="s">
        <v>57</v>
      </c>
      <c r="J5" s="38">
        <v>55000</v>
      </c>
      <c r="K5" s="110"/>
      <c r="L5" s="24"/>
      <c r="M5" s="110">
        <v>1</v>
      </c>
      <c r="N5" s="110" t="s">
        <v>58</v>
      </c>
      <c r="O5" s="110">
        <f>IF(K5=0,1*M5,K5*M5)</f>
        <v>1</v>
      </c>
      <c r="P5" s="31">
        <f>J5*M5</f>
        <v>55000</v>
      </c>
      <c r="Q5" s="114">
        <v>42309</v>
      </c>
      <c r="R5" s="114"/>
      <c r="S5" s="114"/>
      <c r="T5" s="24"/>
      <c r="U5" s="24">
        <v>2000101</v>
      </c>
      <c r="V5" s="24" t="s">
        <v>59</v>
      </c>
      <c r="W5" s="24"/>
      <c r="X5" s="24"/>
      <c r="Y5" s="24"/>
      <c r="Z5" s="24"/>
      <c r="AA5" s="24"/>
      <c r="AB5" s="110">
        <v>2015052902</v>
      </c>
      <c r="AC5" s="110" t="s">
        <v>175</v>
      </c>
    </row>
    <row r="6" spans="1:29" s="13" customFormat="1">
      <c r="B6" s="110" t="s">
        <v>176</v>
      </c>
      <c r="C6" s="29" t="s">
        <v>64</v>
      </c>
      <c r="D6" s="110" t="s">
        <v>38</v>
      </c>
      <c r="E6" s="111" t="s">
        <v>162</v>
      </c>
      <c r="F6" s="110" t="s">
        <v>169</v>
      </c>
      <c r="G6" s="112">
        <v>42153</v>
      </c>
      <c r="H6" s="24"/>
      <c r="I6" s="115" t="s">
        <v>177</v>
      </c>
      <c r="J6" s="39">
        <v>1200</v>
      </c>
      <c r="K6" s="110">
        <v>10</v>
      </c>
      <c r="L6" s="24" t="s">
        <v>178</v>
      </c>
      <c r="M6" s="110">
        <v>2</v>
      </c>
      <c r="N6" s="110" t="s">
        <v>179</v>
      </c>
      <c r="O6" s="110">
        <f>IF(K6=0,1*M6,K6*M6)</f>
        <v>20</v>
      </c>
      <c r="P6" s="31">
        <f>J6*M6</f>
        <v>2400</v>
      </c>
      <c r="Q6" s="114">
        <v>42158</v>
      </c>
      <c r="R6" s="114"/>
      <c r="S6" s="114"/>
      <c r="T6" s="24" t="s">
        <v>180</v>
      </c>
      <c r="U6" s="24">
        <v>2000102</v>
      </c>
      <c r="V6" s="24" t="s">
        <v>181</v>
      </c>
      <c r="W6" s="24"/>
      <c r="X6" s="24"/>
      <c r="Y6" s="24"/>
      <c r="Z6" s="24"/>
      <c r="AA6" s="24"/>
      <c r="AB6" s="110">
        <v>2015052903</v>
      </c>
      <c r="AC6" s="110" t="s">
        <v>182</v>
      </c>
    </row>
    <row r="7" spans="1:29" s="13" customFormat="1">
      <c r="B7" s="110" t="s">
        <v>183</v>
      </c>
      <c r="C7" s="110"/>
      <c r="D7" s="110"/>
      <c r="E7" s="23"/>
      <c r="F7" s="110"/>
      <c r="G7" s="112"/>
      <c r="H7" s="24"/>
      <c r="I7" s="11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10"/>
      <c r="AC7" s="24"/>
    </row>
    <row r="8" spans="1:29" s="13" customFormat="1">
      <c r="B8" s="110" t="s">
        <v>183</v>
      </c>
      <c r="C8" s="110"/>
      <c r="D8" s="110"/>
      <c r="E8" s="23"/>
      <c r="F8" s="110"/>
      <c r="G8" s="112"/>
      <c r="H8" s="24"/>
      <c r="I8" s="11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10"/>
      <c r="AC8" s="24"/>
    </row>
    <row r="9" spans="1:29" s="13" customFormat="1">
      <c r="B9" s="110" t="s">
        <v>183</v>
      </c>
      <c r="C9" s="110"/>
      <c r="D9" s="110"/>
      <c r="E9" s="23"/>
      <c r="F9" s="110"/>
      <c r="G9" s="112"/>
      <c r="H9" s="24"/>
      <c r="I9" s="115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10"/>
      <c r="AC9" s="24"/>
    </row>
    <row r="10" spans="1:29" s="13" customFormat="1">
      <c r="B10" s="110" t="s">
        <v>183</v>
      </c>
      <c r="C10" s="110"/>
      <c r="D10" s="110"/>
      <c r="E10" s="23"/>
      <c r="F10" s="110"/>
      <c r="G10" s="112"/>
      <c r="H10" s="24"/>
      <c r="I10" s="11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110"/>
      <c r="AC10" s="24"/>
    </row>
    <row r="11" spans="1:29" s="13" customFormat="1">
      <c r="B11" s="110" t="s">
        <v>183</v>
      </c>
      <c r="C11" s="110"/>
      <c r="D11" s="110"/>
      <c r="E11" s="23"/>
      <c r="F11" s="110"/>
      <c r="G11" s="112"/>
      <c r="H11" s="24"/>
      <c r="I11" s="115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110"/>
      <c r="AC11" s="24"/>
    </row>
    <row r="12" spans="1:29" s="13" customFormat="1">
      <c r="I12" s="89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4"/>
  <sheetViews>
    <sheetView showGridLines="0" zoomScaleNormal="100" workbookViewId="0">
      <selection activeCell="K33" sqref="K33"/>
    </sheetView>
  </sheetViews>
  <sheetFormatPr defaultRowHeight="16.5"/>
  <cols>
    <col min="1" max="1" width="3.375" style="12" customWidth="1"/>
    <col min="2" max="12" width="11.75" style="12" customWidth="1"/>
    <col min="13" max="13" width="3.625" style="12" customWidth="1"/>
    <col min="14" max="16384" width="9" style="16"/>
  </cols>
  <sheetData>
    <row r="1" spans="1:14" s="15" customFormat="1" ht="19.5">
      <c r="A1" s="15" t="s">
        <v>61</v>
      </c>
      <c r="C1" s="15" t="s">
        <v>71</v>
      </c>
    </row>
    <row r="2" spans="1:14" s="13" customFormat="1"/>
    <row r="3" spans="1:14" s="13" customFormat="1">
      <c r="B3" s="19" t="s">
        <v>66</v>
      </c>
      <c r="C3" s="18"/>
      <c r="E3" s="19" t="s">
        <v>51</v>
      </c>
      <c r="F3" s="185"/>
      <c r="G3" s="186"/>
      <c r="H3" s="187"/>
      <c r="N3" s="13" t="s">
        <v>60</v>
      </c>
    </row>
    <row r="4" spans="1:14" s="13" customFormat="1">
      <c r="B4" s="19" t="s">
        <v>117</v>
      </c>
      <c r="C4" s="22"/>
      <c r="E4" s="19" t="s">
        <v>39</v>
      </c>
      <c r="F4" s="14" t="s">
        <v>38</v>
      </c>
      <c r="G4" s="19"/>
    </row>
    <row r="5" spans="1:14" s="13" customFormat="1"/>
    <row r="6" spans="1:14" s="13" customFormat="1">
      <c r="C6" s="17" t="s">
        <v>72</v>
      </c>
      <c r="D6" s="17" t="s">
        <v>13</v>
      </c>
      <c r="E6" s="17" t="s">
        <v>14</v>
      </c>
      <c r="F6" s="17" t="s">
        <v>15</v>
      </c>
    </row>
    <row r="7" spans="1:14" s="13" customFormat="1">
      <c r="C7" s="43">
        <v>0.08</v>
      </c>
      <c r="D7" s="25">
        <f>SUM(画面設計ボディ_購買入力!L3:L8)</f>
        <v>70600</v>
      </c>
      <c r="E7" s="25">
        <f>D7*C7</f>
        <v>5648</v>
      </c>
      <c r="F7" s="25">
        <f>D7+E7</f>
        <v>76248</v>
      </c>
    </row>
    <row r="8" spans="1:14" s="13" customFormat="1"/>
    <row r="10" spans="1:14">
      <c r="E10" s="12" t="s">
        <v>109</v>
      </c>
      <c r="F10" s="12" t="s">
        <v>110</v>
      </c>
    </row>
    <row r="11" spans="1:14">
      <c r="F11" s="12" t="s">
        <v>111</v>
      </c>
    </row>
    <row r="12" spans="1:14">
      <c r="F12" s="12" t="s">
        <v>112</v>
      </c>
    </row>
    <row r="13" spans="1:14">
      <c r="A13" s="16"/>
      <c r="B13" s="16"/>
      <c r="C13" s="16"/>
      <c r="D13" s="16"/>
      <c r="E13" s="16"/>
      <c r="F13" s="16" t="s">
        <v>113</v>
      </c>
      <c r="G13" s="16"/>
      <c r="H13" s="16"/>
      <c r="I13" s="16"/>
      <c r="J13" s="16"/>
      <c r="K13" s="16"/>
      <c r="L13" s="16"/>
      <c r="M13" s="16"/>
    </row>
    <row r="14" spans="1:14">
      <c r="F14" s="12" t="s">
        <v>114</v>
      </c>
    </row>
  </sheetData>
  <mergeCells count="1">
    <mergeCell ref="F3:H3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18"/>
  <sheetViews>
    <sheetView showGridLines="0" zoomScale="85" zoomScaleNormal="85" workbookViewId="0">
      <pane xSplit="5" ySplit="2" topLeftCell="F3" activePane="bottomRight" state="frozen"/>
      <selection activeCell="L20" sqref="L20"/>
      <selection pane="topRight" activeCell="L20" sqref="L20"/>
      <selection pane="bottomLeft" activeCell="L20" sqref="L20"/>
      <selection pane="bottomRight" activeCell="G15" sqref="G15"/>
    </sheetView>
  </sheetViews>
  <sheetFormatPr defaultRowHeight="16.5"/>
  <cols>
    <col min="1" max="2" width="3.375" style="12" customWidth="1"/>
    <col min="3" max="3" width="10.25" style="12" customWidth="1"/>
    <col min="4" max="4" width="9.125" style="12" bestFit="1" customWidth="1"/>
    <col min="5" max="5" width="42.875" style="12" customWidth="1"/>
    <col min="6" max="6" width="7.875" style="12" bestFit="1" customWidth="1"/>
    <col min="7" max="7" width="4.75" style="12" bestFit="1" customWidth="1"/>
    <col min="8" max="8" width="8" style="12" bestFit="1" customWidth="1"/>
    <col min="9" max="9" width="5.75" style="12" bestFit="1" customWidth="1"/>
    <col min="10" max="10" width="4.75" style="12" bestFit="1" customWidth="1"/>
    <col min="11" max="12" width="8" style="12" bestFit="1" customWidth="1"/>
    <col min="13" max="13" width="10" style="12" bestFit="1" customWidth="1"/>
    <col min="14" max="14" width="8.375" style="12" bestFit="1" customWidth="1"/>
    <col min="15" max="15" width="10" style="12" bestFit="1" customWidth="1"/>
    <col min="16" max="16" width="12.375" style="12" customWidth="1"/>
    <col min="17" max="17" width="10.125" style="12" customWidth="1"/>
    <col min="18" max="18" width="14.5" style="12" customWidth="1"/>
    <col min="19" max="20" width="8.5" style="12" customWidth="1"/>
    <col min="21" max="21" width="18.625" style="12" customWidth="1"/>
    <col min="22" max="22" width="9.75" style="12" bestFit="1" customWidth="1"/>
    <col min="23" max="23" width="12.875" style="12" customWidth="1"/>
    <col min="24" max="24" width="3.75" style="16" customWidth="1"/>
    <col min="25" max="16384" width="9" style="16"/>
  </cols>
  <sheetData>
    <row r="1" spans="1:23" s="13" customFormat="1">
      <c r="E1" s="26"/>
    </row>
    <row r="2" spans="1:23" s="13" customFormat="1">
      <c r="A2" s="20"/>
      <c r="B2" s="41" t="s">
        <v>24</v>
      </c>
      <c r="C2" s="41" t="s">
        <v>62</v>
      </c>
      <c r="D2" s="41" t="s">
        <v>73</v>
      </c>
      <c r="E2" s="42" t="s">
        <v>34</v>
      </c>
      <c r="F2" s="41" t="s">
        <v>35</v>
      </c>
      <c r="G2" s="41" t="s">
        <v>37</v>
      </c>
      <c r="H2" s="41" t="s">
        <v>50</v>
      </c>
      <c r="I2" s="41" t="s">
        <v>36</v>
      </c>
      <c r="J2" s="41" t="s">
        <v>20</v>
      </c>
      <c r="K2" s="41" t="s">
        <v>28</v>
      </c>
      <c r="L2" s="41" t="s">
        <v>29</v>
      </c>
      <c r="M2" s="41" t="s">
        <v>32</v>
      </c>
      <c r="N2" s="41" t="s">
        <v>33</v>
      </c>
      <c r="O2" s="41" t="s">
        <v>78</v>
      </c>
      <c r="P2" s="41" t="s">
        <v>21</v>
      </c>
      <c r="Q2" s="41" t="s">
        <v>79</v>
      </c>
      <c r="R2" s="41" t="s">
        <v>70</v>
      </c>
      <c r="S2" s="41" t="s">
        <v>115</v>
      </c>
      <c r="T2" s="41" t="s">
        <v>116</v>
      </c>
      <c r="U2" s="41" t="s">
        <v>31</v>
      </c>
      <c r="V2" s="41" t="s">
        <v>68</v>
      </c>
      <c r="W2" s="41" t="s">
        <v>67</v>
      </c>
    </row>
    <row r="3" spans="1:23" s="13" customFormat="1">
      <c r="B3" s="24">
        <v>1</v>
      </c>
      <c r="C3" s="24"/>
      <c r="D3" s="30" t="s">
        <v>42</v>
      </c>
      <c r="E3" s="27" t="s">
        <v>43</v>
      </c>
      <c r="F3" s="31">
        <v>6900</v>
      </c>
      <c r="G3" s="32">
        <v>3</v>
      </c>
      <c r="H3" s="21" t="s">
        <v>46</v>
      </c>
      <c r="I3" s="33">
        <v>2</v>
      </c>
      <c r="J3" s="34" t="s">
        <v>45</v>
      </c>
      <c r="K3" s="32">
        <f>IF(G3=0,1*I3,G3*I3)</f>
        <v>6</v>
      </c>
      <c r="L3" s="31">
        <f>F3*I3</f>
        <v>13800</v>
      </c>
      <c r="M3" s="35">
        <v>42309</v>
      </c>
      <c r="N3" s="30" t="s">
        <v>47</v>
      </c>
      <c r="O3" s="24">
        <v>1000001</v>
      </c>
      <c r="P3" s="24" t="s">
        <v>44</v>
      </c>
      <c r="Q3" s="24"/>
      <c r="R3" s="24"/>
      <c r="S3" s="30"/>
      <c r="T3" s="30"/>
      <c r="U3" s="21"/>
      <c r="V3" s="146"/>
      <c r="W3" s="23"/>
    </row>
    <row r="4" spans="1:23" s="13" customFormat="1">
      <c r="B4" s="24">
        <v>2</v>
      </c>
      <c r="C4" s="24"/>
      <c r="D4" s="30"/>
      <c r="E4" s="36" t="s">
        <v>48</v>
      </c>
      <c r="F4" s="37">
        <v>600</v>
      </c>
      <c r="G4" s="33"/>
      <c r="H4" s="21"/>
      <c r="I4" s="33">
        <v>3</v>
      </c>
      <c r="J4" s="34" t="s">
        <v>49</v>
      </c>
      <c r="K4" s="32">
        <f>IF(G4=0,1*I4,G4*I4)</f>
        <v>3</v>
      </c>
      <c r="L4" s="31">
        <f>F4*I4</f>
        <v>1800</v>
      </c>
      <c r="M4" s="35">
        <v>42309</v>
      </c>
      <c r="N4" s="30" t="s">
        <v>47</v>
      </c>
      <c r="O4" s="30">
        <v>1000001</v>
      </c>
      <c r="P4" s="24" t="s">
        <v>44</v>
      </c>
      <c r="Q4" s="30"/>
      <c r="R4" s="24"/>
      <c r="S4" s="30"/>
      <c r="T4" s="30"/>
      <c r="U4" s="21"/>
      <c r="V4" s="146"/>
      <c r="W4" s="23"/>
    </row>
    <row r="5" spans="1:23" s="13" customFormat="1">
      <c r="B5" s="24">
        <v>3</v>
      </c>
      <c r="C5" s="29" t="s">
        <v>64</v>
      </c>
      <c r="D5" s="30" t="s">
        <v>56</v>
      </c>
      <c r="E5" s="28" t="s">
        <v>57</v>
      </c>
      <c r="F5" s="38">
        <v>55000</v>
      </c>
      <c r="G5" s="32"/>
      <c r="H5" s="21"/>
      <c r="I5" s="33">
        <v>1</v>
      </c>
      <c r="J5" s="34" t="s">
        <v>58</v>
      </c>
      <c r="K5" s="32">
        <v>1</v>
      </c>
      <c r="L5" s="39">
        <f>F5*I5</f>
        <v>55000</v>
      </c>
      <c r="M5" s="35">
        <v>42160</v>
      </c>
      <c r="N5" s="30"/>
      <c r="O5" s="24">
        <v>2000101</v>
      </c>
      <c r="P5" s="24" t="s">
        <v>59</v>
      </c>
      <c r="Q5" s="24"/>
      <c r="R5" s="24"/>
      <c r="S5" s="30"/>
      <c r="T5" s="30"/>
      <c r="U5" s="21"/>
      <c r="V5" s="146"/>
      <c r="W5" s="23"/>
    </row>
    <row r="6" spans="1:23" s="13" customFormat="1">
      <c r="B6" s="24">
        <v>4</v>
      </c>
      <c r="C6" s="24"/>
      <c r="D6" s="30"/>
      <c r="E6" s="36"/>
      <c r="F6" s="34"/>
      <c r="G6" s="21"/>
      <c r="H6" s="21"/>
      <c r="I6" s="21"/>
      <c r="J6" s="34"/>
      <c r="K6" s="24"/>
      <c r="L6" s="24"/>
      <c r="M6" s="30"/>
      <c r="N6" s="30"/>
      <c r="O6" s="30"/>
      <c r="P6" s="24"/>
      <c r="Q6" s="30"/>
      <c r="R6" s="24"/>
      <c r="S6" s="30"/>
      <c r="T6" s="30"/>
      <c r="U6" s="21"/>
      <c r="V6" s="146"/>
      <c r="W6" s="23"/>
    </row>
    <row r="7" spans="1:23" s="13" customFormat="1">
      <c r="B7" s="24">
        <v>5</v>
      </c>
      <c r="C7" s="24"/>
      <c r="D7" s="30"/>
      <c r="E7" s="36"/>
      <c r="F7" s="34"/>
      <c r="G7" s="21"/>
      <c r="H7" s="21"/>
      <c r="I7" s="21"/>
      <c r="J7" s="34"/>
      <c r="K7" s="24"/>
      <c r="L7" s="24"/>
      <c r="M7" s="30"/>
      <c r="N7" s="30"/>
      <c r="O7" s="30"/>
      <c r="P7" s="24"/>
      <c r="Q7" s="30"/>
      <c r="R7" s="24"/>
      <c r="S7" s="30"/>
      <c r="T7" s="30"/>
      <c r="U7" s="21"/>
      <c r="V7" s="146"/>
      <c r="W7" s="23"/>
    </row>
    <row r="8" spans="1:23" s="13" customFormat="1">
      <c r="B8" s="24">
        <v>6</v>
      </c>
      <c r="C8" s="24"/>
      <c r="D8" s="30"/>
      <c r="E8" s="36"/>
      <c r="F8" s="34"/>
      <c r="G8" s="21"/>
      <c r="H8" s="21"/>
      <c r="I8" s="21"/>
      <c r="J8" s="34"/>
      <c r="K8" s="24"/>
      <c r="L8" s="24"/>
      <c r="M8" s="30"/>
      <c r="N8" s="30"/>
      <c r="O8" s="30"/>
      <c r="P8" s="24"/>
      <c r="Q8" s="30"/>
      <c r="R8" s="24"/>
      <c r="S8" s="30"/>
      <c r="T8" s="30"/>
      <c r="U8" s="21"/>
      <c r="V8" s="146"/>
      <c r="W8" s="23"/>
    </row>
    <row r="9" spans="1:23" s="13" customFormat="1">
      <c r="B9" s="24">
        <v>7</v>
      </c>
      <c r="C9" s="24"/>
      <c r="D9" s="30"/>
      <c r="E9" s="36"/>
      <c r="F9" s="34"/>
      <c r="G9" s="21"/>
      <c r="H9" s="21"/>
      <c r="I9" s="21"/>
      <c r="J9" s="34"/>
      <c r="K9" s="24"/>
      <c r="L9" s="24"/>
      <c r="M9" s="30"/>
      <c r="N9" s="30"/>
      <c r="O9" s="30"/>
      <c r="P9" s="24"/>
      <c r="Q9" s="30"/>
      <c r="R9" s="24"/>
      <c r="S9" s="30"/>
      <c r="T9" s="30"/>
      <c r="U9" s="21"/>
      <c r="V9" s="146"/>
      <c r="W9" s="23"/>
    </row>
    <row r="10" spans="1:23" s="13" customFormat="1">
      <c r="B10" s="40" t="s">
        <v>25</v>
      </c>
      <c r="C10" s="40"/>
      <c r="D10" s="30"/>
      <c r="E10" s="36"/>
      <c r="F10" s="34"/>
      <c r="G10" s="21"/>
      <c r="H10" s="21"/>
      <c r="I10" s="21"/>
      <c r="J10" s="34"/>
      <c r="K10" s="24"/>
      <c r="L10" s="24"/>
      <c r="M10" s="30"/>
      <c r="N10" s="30"/>
      <c r="O10" s="30"/>
      <c r="P10" s="24"/>
      <c r="Q10" s="30"/>
      <c r="R10" s="24"/>
      <c r="S10" s="30"/>
      <c r="T10" s="30"/>
      <c r="U10" s="21"/>
      <c r="V10" s="146"/>
      <c r="W10" s="23"/>
    </row>
    <row r="11" spans="1:23" s="13" customFormat="1">
      <c r="B11" s="40" t="s">
        <v>25</v>
      </c>
      <c r="C11" s="40"/>
      <c r="D11" s="30"/>
      <c r="E11" s="36"/>
      <c r="F11" s="34"/>
      <c r="G11" s="21"/>
      <c r="H11" s="21"/>
      <c r="I11" s="21"/>
      <c r="J11" s="34"/>
      <c r="K11" s="24"/>
      <c r="L11" s="24"/>
      <c r="M11" s="30"/>
      <c r="N11" s="30"/>
      <c r="O11" s="30"/>
      <c r="P11" s="24"/>
      <c r="Q11" s="30"/>
      <c r="R11" s="24"/>
      <c r="S11" s="30"/>
      <c r="T11" s="30"/>
      <c r="U11" s="21"/>
      <c r="V11" s="146"/>
      <c r="W11" s="23"/>
    </row>
    <row r="12" spans="1:23" s="13" customFormat="1">
      <c r="E12" s="26"/>
    </row>
    <row r="15" spans="1:23">
      <c r="C15" s="12" t="s">
        <v>63</v>
      </c>
    </row>
    <row r="16" spans="1:23">
      <c r="C16" s="12" t="s">
        <v>65</v>
      </c>
      <c r="D16" s="12" t="s">
        <v>108</v>
      </c>
    </row>
    <row r="17" spans="3:3">
      <c r="C17" s="12" t="s">
        <v>64</v>
      </c>
    </row>
    <row r="18" spans="3:3">
      <c r="C18" s="12" t="s">
        <v>69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7"/>
  <sheetViews>
    <sheetView showGridLines="0" zoomScale="130" zoomScaleNormal="130" workbookViewId="0">
      <selection activeCell="AS21" sqref="AS21"/>
    </sheetView>
  </sheetViews>
  <sheetFormatPr defaultRowHeight="16.5"/>
  <cols>
    <col min="1" max="23" width="3.25" style="12" customWidth="1"/>
    <col min="24" max="26" width="3.375" style="12" customWidth="1"/>
    <col min="27" max="47" width="3.375" style="16" customWidth="1"/>
    <col min="48" max="16384" width="9" style="16"/>
  </cols>
  <sheetData>
    <row r="1" spans="1:40" s="15" customFormat="1" ht="19.5">
      <c r="A1" s="15" t="s">
        <v>184</v>
      </c>
    </row>
    <row r="2" spans="1:40" s="13" customFormat="1"/>
    <row r="3" spans="1:40" s="13" customFormat="1">
      <c r="D3" s="19" t="s">
        <v>39</v>
      </c>
      <c r="E3" s="72" t="s">
        <v>189</v>
      </c>
      <c r="F3" s="180" t="s">
        <v>38</v>
      </c>
      <c r="G3" s="180"/>
      <c r="H3" s="180"/>
      <c r="I3" s="73" t="s">
        <v>189</v>
      </c>
      <c r="J3" s="180" t="s">
        <v>111</v>
      </c>
      <c r="K3" s="180"/>
      <c r="L3" s="180"/>
      <c r="M3" s="73" t="s">
        <v>189</v>
      </c>
      <c r="N3" s="181" t="s">
        <v>112</v>
      </c>
      <c r="O3" s="181"/>
      <c r="P3" s="181"/>
      <c r="Q3" s="73" t="s">
        <v>189</v>
      </c>
      <c r="R3" s="180" t="s">
        <v>113</v>
      </c>
      <c r="S3" s="180"/>
      <c r="T3" s="180"/>
      <c r="U3" s="73" t="s">
        <v>128</v>
      </c>
      <c r="V3" s="180" t="s">
        <v>114</v>
      </c>
      <c r="W3" s="180"/>
      <c r="X3" s="182"/>
    </row>
    <row r="4" spans="1:40" s="13" customFormat="1">
      <c r="D4" s="19" t="s">
        <v>190</v>
      </c>
      <c r="E4" s="74" t="s">
        <v>128</v>
      </c>
      <c r="F4" s="177" t="s">
        <v>129</v>
      </c>
      <c r="G4" s="177"/>
      <c r="H4" s="177"/>
      <c r="I4" s="75" t="s">
        <v>128</v>
      </c>
      <c r="J4" s="177" t="s">
        <v>131</v>
      </c>
      <c r="K4" s="177"/>
      <c r="L4" s="177"/>
      <c r="M4" s="75" t="s">
        <v>128</v>
      </c>
      <c r="N4" s="178" t="s">
        <v>132</v>
      </c>
      <c r="O4" s="178"/>
      <c r="P4" s="178"/>
      <c r="Q4" s="75" t="s">
        <v>128</v>
      </c>
      <c r="R4" s="177" t="s">
        <v>133</v>
      </c>
      <c r="S4" s="177"/>
      <c r="T4" s="177"/>
      <c r="U4" s="75" t="s">
        <v>128</v>
      </c>
      <c r="V4" s="177" t="s">
        <v>134</v>
      </c>
      <c r="W4" s="177"/>
      <c r="X4" s="179"/>
    </row>
    <row r="5" spans="1:40" s="13" customFormat="1"/>
    <row r="6" spans="1:40" s="13" customFormat="1">
      <c r="D6" s="19" t="s">
        <v>135</v>
      </c>
      <c r="E6" s="76"/>
      <c r="F6" s="77"/>
      <c r="G6" s="78"/>
      <c r="H6" s="47" t="s">
        <v>141</v>
      </c>
      <c r="I6" s="79"/>
      <c r="J6" s="80"/>
      <c r="K6" s="81"/>
      <c r="P6" s="19" t="s">
        <v>117</v>
      </c>
      <c r="Q6" s="183"/>
      <c r="R6" s="183"/>
      <c r="S6" s="183"/>
      <c r="T6" s="183"/>
      <c r="Y6" s="19" t="s">
        <v>137</v>
      </c>
      <c r="Z6" s="79"/>
      <c r="AA6" s="80"/>
      <c r="AB6" s="80"/>
      <c r="AC6" s="81"/>
      <c r="AD6" s="64"/>
      <c r="AE6" s="65"/>
      <c r="AF6" s="65"/>
      <c r="AG6" s="65"/>
      <c r="AH6" s="65"/>
      <c r="AI6" s="65"/>
      <c r="AJ6" s="65"/>
      <c r="AK6" s="65"/>
      <c r="AL6" s="65"/>
      <c r="AM6" s="65"/>
      <c r="AN6" s="63"/>
    </row>
    <row r="7" spans="1:40" s="13" customFormat="1">
      <c r="D7" s="19" t="s">
        <v>138</v>
      </c>
      <c r="E7" s="76"/>
      <c r="F7" s="77"/>
      <c r="G7" s="78"/>
      <c r="H7" s="47" t="s">
        <v>141</v>
      </c>
      <c r="I7" s="79"/>
      <c r="J7" s="80"/>
      <c r="K7" s="81"/>
      <c r="P7" s="19" t="s">
        <v>66</v>
      </c>
      <c r="Q7" s="79"/>
      <c r="R7" s="80"/>
      <c r="S7" s="80"/>
      <c r="T7" s="81"/>
      <c r="Y7" s="19" t="s">
        <v>139</v>
      </c>
      <c r="Z7" s="82"/>
      <c r="AA7" s="83"/>
      <c r="AB7" s="83"/>
      <c r="AC7" s="83"/>
      <c r="AD7" s="84"/>
      <c r="AE7" s="85"/>
      <c r="AF7" s="85"/>
      <c r="AG7" s="85"/>
      <c r="AH7" s="85"/>
      <c r="AI7" s="85"/>
      <c r="AJ7" s="85"/>
      <c r="AK7" s="85"/>
      <c r="AL7" s="85"/>
      <c r="AM7" s="85"/>
      <c r="AN7" s="86"/>
    </row>
    <row r="8" spans="1:40" s="13" customFormat="1">
      <c r="D8" s="19" t="s">
        <v>140</v>
      </c>
      <c r="E8" s="76"/>
      <c r="F8" s="77"/>
      <c r="G8" s="78"/>
      <c r="H8" s="47" t="s">
        <v>141</v>
      </c>
      <c r="I8" s="76"/>
      <c r="J8" s="77"/>
      <c r="K8" s="78"/>
      <c r="P8" s="19" t="s">
        <v>142</v>
      </c>
      <c r="Q8" s="183"/>
      <c r="R8" s="183"/>
      <c r="S8" s="183"/>
      <c r="T8" s="183"/>
      <c r="Y8" s="19" t="s">
        <v>191</v>
      </c>
      <c r="Z8" s="82"/>
      <c r="AA8" s="83"/>
      <c r="AB8" s="83"/>
      <c r="AC8" s="87"/>
      <c r="AD8" s="84"/>
      <c r="AE8" s="85"/>
      <c r="AF8" s="85"/>
      <c r="AG8" s="85"/>
      <c r="AH8" s="85"/>
      <c r="AI8" s="85"/>
      <c r="AJ8" s="85"/>
      <c r="AK8" s="85"/>
      <c r="AL8" s="85"/>
      <c r="AM8" s="85"/>
      <c r="AN8" s="86"/>
    </row>
    <row r="9" spans="1:40" s="13" customFormat="1">
      <c r="D9" s="19" t="s">
        <v>144</v>
      </c>
      <c r="E9" s="79"/>
      <c r="F9" s="80"/>
      <c r="G9" s="81"/>
      <c r="H9" s="47" t="s">
        <v>83</v>
      </c>
      <c r="I9" s="79"/>
      <c r="J9" s="80"/>
      <c r="K9" s="81"/>
      <c r="P9" s="19" t="s">
        <v>145</v>
      </c>
      <c r="Q9" s="79"/>
      <c r="R9" s="80"/>
      <c r="S9" s="80"/>
      <c r="T9" s="81"/>
    </row>
    <row r="10" spans="1:40" s="13" customFormat="1"/>
    <row r="11" spans="1:40" s="13" customFormat="1">
      <c r="D11" s="19" t="s">
        <v>192</v>
      </c>
      <c r="E11" s="184"/>
      <c r="F11" s="184"/>
      <c r="G11" s="184"/>
      <c r="H11" s="184"/>
      <c r="I11" s="88" t="s">
        <v>193</v>
      </c>
      <c r="J11" s="184"/>
      <c r="K11" s="184"/>
      <c r="L11" s="184"/>
      <c r="M11" s="184"/>
      <c r="N11" s="88" t="s">
        <v>193</v>
      </c>
      <c r="O11" s="184"/>
      <c r="P11" s="184"/>
      <c r="Q11" s="184"/>
      <c r="R11" s="184"/>
      <c r="S11" s="13" t="s">
        <v>194</v>
      </c>
    </row>
    <row r="12" spans="1:40" s="13" customFormat="1"/>
    <row r="16" spans="1:40">
      <c r="N16" s="16"/>
      <c r="O16" s="16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X17" s="16"/>
      <c r="Y17" s="16"/>
      <c r="Z17" s="16"/>
    </row>
  </sheetData>
  <mergeCells count="15">
    <mergeCell ref="Q6:T6"/>
    <mergeCell ref="Q8:T8"/>
    <mergeCell ref="E11:H11"/>
    <mergeCell ref="J11:M11"/>
    <mergeCell ref="O11:R11"/>
    <mergeCell ref="F3:H3"/>
    <mergeCell ref="J3:L3"/>
    <mergeCell ref="N3:P3"/>
    <mergeCell ref="R3:T3"/>
    <mergeCell ref="V3:X3"/>
    <mergeCell ref="F4:H4"/>
    <mergeCell ref="J4:L4"/>
    <mergeCell ref="N4:P4"/>
    <mergeCell ref="R4:T4"/>
    <mergeCell ref="V4:X4"/>
  </mergeCells>
  <phoneticPr fontId="3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16"/>
  <sheetViews>
    <sheetView showGridLines="0" zoomScale="85" zoomScaleNormal="85" workbookViewId="0">
      <pane xSplit="10" ySplit="2" topLeftCell="K3" activePane="bottomRight" state="frozen"/>
      <selection activeCell="AS21" sqref="AS21"/>
      <selection pane="topRight" activeCell="AS21" sqref="AS21"/>
      <selection pane="bottomLeft" activeCell="AS21" sqref="AS21"/>
      <selection pane="bottomRight" activeCell="Y29" sqref="F19:Y29"/>
    </sheetView>
  </sheetViews>
  <sheetFormatPr defaultRowHeight="16.5"/>
  <cols>
    <col min="1" max="1" width="3.375" style="12" customWidth="1"/>
    <col min="2" max="2" width="5" style="12" bestFit="1" customWidth="1"/>
    <col min="3" max="3" width="10" style="12" bestFit="1" customWidth="1"/>
    <col min="4" max="4" width="5" style="12" bestFit="1" customWidth="1"/>
    <col min="5" max="5" width="8.25" style="12" bestFit="1" customWidth="1"/>
    <col min="6" max="6" width="8" style="12" customWidth="1"/>
    <col min="7" max="7" width="10" style="12" customWidth="1"/>
    <col min="8" max="8" width="10" style="12" bestFit="1" customWidth="1"/>
    <col min="9" max="9" width="9.125" style="12" bestFit="1" customWidth="1"/>
    <col min="10" max="10" width="31.875" style="116" customWidth="1"/>
    <col min="11" max="11" width="8.25" style="12" bestFit="1" customWidth="1"/>
    <col min="12" max="12" width="5" style="12" bestFit="1" customWidth="1"/>
    <col min="13" max="13" width="8.125" style="12" customWidth="1"/>
    <col min="14" max="14" width="5" style="12" bestFit="1" customWidth="1"/>
    <col min="15" max="15" width="7.125" style="12" customWidth="1"/>
    <col min="16" max="16" width="9" style="12" customWidth="1"/>
    <col min="17" max="17" width="8.25" style="12" bestFit="1" customWidth="1"/>
    <col min="18" max="18" width="10" style="12" bestFit="1" customWidth="1"/>
    <col min="19" max="20" width="10" style="12" customWidth="1"/>
    <col min="21" max="21" width="8.5" style="12" bestFit="1" customWidth="1"/>
    <col min="22" max="22" width="9" style="12" bestFit="1" customWidth="1"/>
    <col min="23" max="23" width="14.125" style="12" customWidth="1"/>
    <col min="24" max="24" width="10.125" style="12" customWidth="1"/>
    <col min="25" max="25" width="14.5" style="12" customWidth="1"/>
    <col min="26" max="27" width="10.5" style="12" customWidth="1"/>
    <col min="28" max="28" width="17.125" style="12" customWidth="1"/>
    <col min="29" max="29" width="12.25" style="12" customWidth="1"/>
    <col min="30" max="30" width="14.25" style="12" bestFit="1" customWidth="1"/>
    <col min="31" max="31" width="4" style="16" customWidth="1"/>
    <col min="32" max="16384" width="9" style="16"/>
  </cols>
  <sheetData>
    <row r="1" spans="1:30" s="13" customFormat="1">
      <c r="A1" s="13" t="s">
        <v>150</v>
      </c>
      <c r="B1" s="56"/>
      <c r="J1" s="89"/>
    </row>
    <row r="2" spans="1:30" s="93" customFormat="1">
      <c r="A2" s="90"/>
      <c r="B2" s="91" t="s">
        <v>92</v>
      </c>
      <c r="C2" s="91" t="s">
        <v>62</v>
      </c>
      <c r="D2" s="91" t="s">
        <v>195</v>
      </c>
      <c r="E2" s="91" t="s">
        <v>152</v>
      </c>
      <c r="F2" s="91" t="s">
        <v>68</v>
      </c>
      <c r="G2" s="91" t="s">
        <v>153</v>
      </c>
      <c r="H2" s="91" t="s">
        <v>154</v>
      </c>
      <c r="I2" s="91" t="s">
        <v>73</v>
      </c>
      <c r="J2" s="92" t="s">
        <v>84</v>
      </c>
      <c r="K2" s="91" t="s">
        <v>88</v>
      </c>
      <c r="L2" s="91" t="s">
        <v>37</v>
      </c>
      <c r="M2" s="91" t="s">
        <v>50</v>
      </c>
      <c r="N2" s="91" t="s">
        <v>155</v>
      </c>
      <c r="O2" s="91" t="s">
        <v>20</v>
      </c>
      <c r="P2" s="91" t="s">
        <v>28</v>
      </c>
      <c r="Q2" s="91" t="s">
        <v>29</v>
      </c>
      <c r="R2" s="91" t="s">
        <v>32</v>
      </c>
      <c r="S2" s="91" t="s">
        <v>156</v>
      </c>
      <c r="T2" s="91" t="s">
        <v>157</v>
      </c>
      <c r="U2" s="91" t="s">
        <v>33</v>
      </c>
      <c r="V2" s="91" t="s">
        <v>158</v>
      </c>
      <c r="W2" s="91" t="s">
        <v>21</v>
      </c>
      <c r="X2" s="91" t="s">
        <v>159</v>
      </c>
      <c r="Y2" s="91" t="s">
        <v>70</v>
      </c>
      <c r="Z2" s="91" t="s">
        <v>115</v>
      </c>
      <c r="AA2" s="91" t="s">
        <v>116</v>
      </c>
      <c r="AB2" s="91" t="s">
        <v>31</v>
      </c>
      <c r="AC2" s="91" t="s">
        <v>160</v>
      </c>
      <c r="AD2" s="91" t="s">
        <v>67</v>
      </c>
    </row>
    <row r="3" spans="1:30" s="13" customFormat="1">
      <c r="B3" s="94" t="s">
        <v>161</v>
      </c>
      <c r="C3" s="94"/>
      <c r="D3" s="117" t="s">
        <v>196</v>
      </c>
      <c r="E3" s="94" t="s">
        <v>38</v>
      </c>
      <c r="F3" s="95" t="s">
        <v>162</v>
      </c>
      <c r="G3" s="94" t="s">
        <v>163</v>
      </c>
      <c r="H3" s="96">
        <v>42153</v>
      </c>
      <c r="I3" s="97" t="s">
        <v>42</v>
      </c>
      <c r="J3" s="98" t="s">
        <v>43</v>
      </c>
      <c r="K3" s="99">
        <v>6900</v>
      </c>
      <c r="L3" s="94">
        <v>3</v>
      </c>
      <c r="M3" s="97" t="s">
        <v>46</v>
      </c>
      <c r="N3" s="94">
        <v>2</v>
      </c>
      <c r="O3" s="94" t="s">
        <v>45</v>
      </c>
      <c r="P3" s="94">
        <f>IF(L3=0,1*N3,L3*N3)</f>
        <v>6</v>
      </c>
      <c r="Q3" s="100">
        <f>K3*N3</f>
        <v>13800</v>
      </c>
      <c r="R3" s="101">
        <v>42309</v>
      </c>
      <c r="S3" s="101"/>
      <c r="T3" s="101"/>
      <c r="U3" s="97" t="s">
        <v>47</v>
      </c>
      <c r="V3" s="97">
        <v>1000001</v>
      </c>
      <c r="W3" s="97" t="s">
        <v>166</v>
      </c>
      <c r="X3" s="97"/>
      <c r="Y3" s="97"/>
      <c r="Z3" s="97"/>
      <c r="AA3" s="97"/>
      <c r="AB3" s="97"/>
      <c r="AC3" s="94">
        <v>2015052901</v>
      </c>
      <c r="AD3" s="94" t="s">
        <v>167</v>
      </c>
    </row>
    <row r="4" spans="1:30" s="13" customFormat="1">
      <c r="B4" s="102" t="s">
        <v>168</v>
      </c>
      <c r="C4" s="102"/>
      <c r="D4" s="102" t="s">
        <v>197</v>
      </c>
      <c r="E4" s="102" t="s">
        <v>38</v>
      </c>
      <c r="F4" s="103" t="s">
        <v>162</v>
      </c>
      <c r="G4" s="102" t="s">
        <v>169</v>
      </c>
      <c r="H4" s="104">
        <v>42153</v>
      </c>
      <c r="I4" s="105"/>
      <c r="J4" s="106" t="s">
        <v>48</v>
      </c>
      <c r="K4" s="107">
        <v>600</v>
      </c>
      <c r="L4" s="102"/>
      <c r="M4" s="105"/>
      <c r="N4" s="102">
        <v>3</v>
      </c>
      <c r="O4" s="102" t="s">
        <v>49</v>
      </c>
      <c r="P4" s="102">
        <f>IF(L4=0,1*N4,L4*N4)</f>
        <v>3</v>
      </c>
      <c r="Q4" s="108">
        <f>K4*N4</f>
        <v>1800</v>
      </c>
      <c r="R4" s="109">
        <v>42309</v>
      </c>
      <c r="S4" s="109"/>
      <c r="T4" s="109"/>
      <c r="U4" s="105" t="s">
        <v>170</v>
      </c>
      <c r="V4" s="105">
        <v>1000001</v>
      </c>
      <c r="W4" s="105" t="s">
        <v>44</v>
      </c>
      <c r="X4" s="105"/>
      <c r="Y4" s="105"/>
      <c r="Z4" s="105"/>
      <c r="AA4" s="105"/>
      <c r="AB4" s="105"/>
      <c r="AC4" s="102">
        <v>2015052901</v>
      </c>
      <c r="AD4" s="102" t="s">
        <v>172</v>
      </c>
    </row>
    <row r="5" spans="1:30" s="13" customFormat="1">
      <c r="B5" s="110" t="s">
        <v>173</v>
      </c>
      <c r="C5" s="110"/>
      <c r="D5" s="118" t="s">
        <v>198</v>
      </c>
      <c r="E5" s="110" t="s">
        <v>38</v>
      </c>
      <c r="F5" s="111" t="s">
        <v>162</v>
      </c>
      <c r="G5" s="110" t="s">
        <v>169</v>
      </c>
      <c r="H5" s="112">
        <v>42153</v>
      </c>
      <c r="I5" s="24" t="s">
        <v>56</v>
      </c>
      <c r="J5" s="113" t="s">
        <v>57</v>
      </c>
      <c r="K5" s="38">
        <v>55000</v>
      </c>
      <c r="L5" s="110"/>
      <c r="M5" s="24"/>
      <c r="N5" s="110">
        <v>1</v>
      </c>
      <c r="O5" s="110" t="s">
        <v>58</v>
      </c>
      <c r="P5" s="110">
        <f>IF(L5=0,1*N5,L5*N5)</f>
        <v>1</v>
      </c>
      <c r="Q5" s="31">
        <f>K5*N5</f>
        <v>55000</v>
      </c>
      <c r="R5" s="114">
        <v>42309</v>
      </c>
      <c r="S5" s="114"/>
      <c r="T5" s="114"/>
      <c r="U5" s="24"/>
      <c r="V5" s="24">
        <v>2000101</v>
      </c>
      <c r="W5" s="24" t="s">
        <v>59</v>
      </c>
      <c r="X5" s="24"/>
      <c r="Y5" s="24"/>
      <c r="Z5" s="24"/>
      <c r="AA5" s="24"/>
      <c r="AB5" s="24"/>
      <c r="AC5" s="110">
        <v>2015052902</v>
      </c>
      <c r="AD5" s="110" t="s">
        <v>174</v>
      </c>
    </row>
    <row r="6" spans="1:30" s="13" customFormat="1">
      <c r="B6" s="110" t="s">
        <v>161</v>
      </c>
      <c r="C6" s="29" t="s">
        <v>64</v>
      </c>
      <c r="D6" s="118" t="s">
        <v>199</v>
      </c>
      <c r="E6" s="110" t="s">
        <v>38</v>
      </c>
      <c r="F6" s="111" t="s">
        <v>162</v>
      </c>
      <c r="G6" s="110" t="s">
        <v>169</v>
      </c>
      <c r="H6" s="112">
        <v>42153</v>
      </c>
      <c r="I6" s="24"/>
      <c r="J6" s="115" t="s">
        <v>177</v>
      </c>
      <c r="K6" s="39">
        <v>1200</v>
      </c>
      <c r="L6" s="110">
        <v>10</v>
      </c>
      <c r="M6" s="24" t="s">
        <v>178</v>
      </c>
      <c r="N6" s="110">
        <v>2</v>
      </c>
      <c r="O6" s="110" t="s">
        <v>179</v>
      </c>
      <c r="P6" s="110">
        <f>IF(L6=0,1*N6,L6*N6)</f>
        <v>20</v>
      </c>
      <c r="Q6" s="31">
        <f>K6*N6</f>
        <v>2400</v>
      </c>
      <c r="R6" s="114">
        <v>42158</v>
      </c>
      <c r="S6" s="114"/>
      <c r="T6" s="114"/>
      <c r="U6" s="24" t="s">
        <v>180</v>
      </c>
      <c r="V6" s="24">
        <v>2000102</v>
      </c>
      <c r="W6" s="24" t="s">
        <v>181</v>
      </c>
      <c r="X6" s="24"/>
      <c r="Y6" s="24"/>
      <c r="Z6" s="24"/>
      <c r="AA6" s="24"/>
      <c r="AB6" s="24"/>
      <c r="AC6" s="110">
        <v>2015052903</v>
      </c>
      <c r="AD6" s="110" t="s">
        <v>182</v>
      </c>
    </row>
    <row r="7" spans="1:30" s="13" customFormat="1">
      <c r="B7" s="110" t="s">
        <v>183</v>
      </c>
      <c r="C7" s="110"/>
      <c r="D7" s="118"/>
      <c r="E7" s="110"/>
      <c r="F7" s="23"/>
      <c r="G7" s="110"/>
      <c r="H7" s="112"/>
      <c r="I7" s="24"/>
      <c r="J7" s="11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110"/>
      <c r="AD7" s="24"/>
    </row>
    <row r="8" spans="1:30" s="13" customFormat="1">
      <c r="B8" s="110" t="s">
        <v>183</v>
      </c>
      <c r="C8" s="110"/>
      <c r="D8" s="118"/>
      <c r="E8" s="110"/>
      <c r="F8" s="23"/>
      <c r="G8" s="110"/>
      <c r="H8" s="112"/>
      <c r="I8" s="24"/>
      <c r="J8" s="11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110"/>
      <c r="AD8" s="24"/>
    </row>
    <row r="9" spans="1:30" s="13" customFormat="1">
      <c r="B9" s="110" t="s">
        <v>161</v>
      </c>
      <c r="C9" s="110"/>
      <c r="D9" s="118"/>
      <c r="E9" s="110"/>
      <c r="F9" s="23"/>
      <c r="G9" s="110"/>
      <c r="H9" s="112"/>
      <c r="I9" s="24"/>
      <c r="J9" s="11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110"/>
      <c r="AD9" s="24"/>
    </row>
    <row r="10" spans="1:30" s="13" customFormat="1">
      <c r="B10" s="110" t="s">
        <v>183</v>
      </c>
      <c r="C10" s="110"/>
      <c r="D10" s="118"/>
      <c r="E10" s="110"/>
      <c r="F10" s="23"/>
      <c r="G10" s="110"/>
      <c r="H10" s="112"/>
      <c r="I10" s="24"/>
      <c r="J10" s="11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110"/>
      <c r="AD10" s="24"/>
    </row>
    <row r="11" spans="1:30" s="13" customFormat="1">
      <c r="B11" s="110" t="s">
        <v>183</v>
      </c>
      <c r="C11" s="110"/>
      <c r="D11" s="118"/>
      <c r="E11" s="110"/>
      <c r="F11" s="23"/>
      <c r="G11" s="110"/>
      <c r="H11" s="112"/>
      <c r="I11" s="24"/>
      <c r="J11" s="11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110"/>
      <c r="AD11" s="24"/>
    </row>
    <row r="12" spans="1:30" s="13" customFormat="1">
      <c r="J12" s="89"/>
    </row>
    <row r="16" spans="1:30">
      <c r="J16" s="12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showGridLines="0" zoomScaleNormal="100" workbookViewId="0">
      <selection activeCell="V21" sqref="V21"/>
    </sheetView>
  </sheetViews>
  <sheetFormatPr defaultRowHeight="16.5"/>
  <cols>
    <col min="1" max="23" width="3.25" style="12" customWidth="1"/>
    <col min="24" max="26" width="3.375" style="12" customWidth="1"/>
    <col min="27" max="46" width="3.375" style="16" customWidth="1"/>
    <col min="47" max="16384" width="9" style="16"/>
  </cols>
  <sheetData>
    <row r="1" spans="1:40" s="15" customFormat="1" ht="19.5">
      <c r="A1" s="15" t="s">
        <v>266</v>
      </c>
    </row>
    <row r="2" spans="1:40" s="13" customFormat="1"/>
    <row r="3" spans="1:40" s="13" customFormat="1">
      <c r="D3" s="19" t="s">
        <v>39</v>
      </c>
      <c r="E3" s="72" t="s">
        <v>286</v>
      </c>
      <c r="F3" s="180" t="s">
        <v>38</v>
      </c>
      <c r="G3" s="180"/>
      <c r="H3" s="180"/>
      <c r="I3" s="73" t="s">
        <v>286</v>
      </c>
      <c r="J3" s="180" t="s">
        <v>111</v>
      </c>
      <c r="K3" s="180"/>
      <c r="L3" s="180"/>
      <c r="M3" s="73" t="s">
        <v>286</v>
      </c>
      <c r="N3" s="181" t="s">
        <v>112</v>
      </c>
      <c r="O3" s="181"/>
      <c r="P3" s="181"/>
      <c r="Q3" s="73" t="s">
        <v>286</v>
      </c>
      <c r="R3" s="180" t="s">
        <v>113</v>
      </c>
      <c r="S3" s="180"/>
      <c r="T3" s="180"/>
      <c r="U3" s="73" t="s">
        <v>287</v>
      </c>
      <c r="V3" s="180" t="s">
        <v>114</v>
      </c>
      <c r="W3" s="180"/>
      <c r="X3" s="182"/>
    </row>
    <row r="4" spans="1:40" s="13" customFormat="1">
      <c r="D4" s="19" t="s">
        <v>288</v>
      </c>
      <c r="E4" s="74" t="s">
        <v>287</v>
      </c>
      <c r="F4" s="178" t="s">
        <v>132</v>
      </c>
      <c r="G4" s="178"/>
      <c r="H4" s="178"/>
      <c r="I4" s="75" t="s">
        <v>287</v>
      </c>
      <c r="J4" s="177" t="s">
        <v>133</v>
      </c>
      <c r="K4" s="177"/>
      <c r="L4" s="177"/>
      <c r="M4" s="75" t="s">
        <v>287</v>
      </c>
      <c r="N4" s="177" t="s">
        <v>134</v>
      </c>
      <c r="O4" s="177"/>
      <c r="P4" s="179"/>
      <c r="W4" s="19" t="s">
        <v>289</v>
      </c>
      <c r="X4" s="13" t="s">
        <v>290</v>
      </c>
    </row>
    <row r="5" spans="1:40" s="13" customFormat="1"/>
    <row r="6" spans="1:40" s="13" customFormat="1">
      <c r="D6" s="19" t="s">
        <v>142</v>
      </c>
      <c r="E6" s="183"/>
      <c r="F6" s="183"/>
      <c r="G6" s="183"/>
      <c r="H6" s="183"/>
      <c r="M6" s="19" t="s">
        <v>135</v>
      </c>
      <c r="N6" s="76"/>
      <c r="O6" s="77"/>
      <c r="P6" s="78"/>
      <c r="Q6" s="47" t="s">
        <v>291</v>
      </c>
      <c r="R6" s="79"/>
      <c r="S6" s="80"/>
      <c r="T6" s="81"/>
      <c r="Y6" s="19" t="s">
        <v>137</v>
      </c>
      <c r="Z6" s="79"/>
      <c r="AA6" s="80"/>
      <c r="AB6" s="80"/>
      <c r="AC6" s="81"/>
      <c r="AD6" s="64"/>
      <c r="AE6" s="65"/>
      <c r="AF6" s="65"/>
      <c r="AG6" s="65"/>
      <c r="AH6" s="65"/>
      <c r="AI6" s="65"/>
      <c r="AJ6" s="65"/>
      <c r="AK6" s="65"/>
      <c r="AL6" s="65"/>
      <c r="AM6" s="65"/>
      <c r="AN6" s="63"/>
    </row>
    <row r="7" spans="1:40" s="13" customFormat="1">
      <c r="D7" s="19" t="s">
        <v>145</v>
      </c>
      <c r="E7" s="79"/>
      <c r="F7" s="80"/>
      <c r="G7" s="80"/>
      <c r="H7" s="81"/>
      <c r="M7" s="19" t="s">
        <v>140</v>
      </c>
      <c r="N7" s="76"/>
      <c r="O7" s="77"/>
      <c r="P7" s="78"/>
      <c r="Q7" s="47" t="s">
        <v>291</v>
      </c>
      <c r="R7" s="76"/>
      <c r="S7" s="77"/>
      <c r="T7" s="78"/>
      <c r="Y7" s="19" t="s">
        <v>139</v>
      </c>
      <c r="Z7" s="124"/>
      <c r="AA7" s="83"/>
      <c r="AB7" s="83"/>
      <c r="AC7" s="83"/>
      <c r="AD7" s="127"/>
      <c r="AE7" s="85"/>
      <c r="AF7" s="85"/>
      <c r="AG7" s="85"/>
      <c r="AH7" s="85"/>
      <c r="AI7" s="85"/>
      <c r="AJ7" s="85"/>
      <c r="AK7" s="85"/>
      <c r="AL7" s="85"/>
      <c r="AM7" s="85"/>
      <c r="AN7" s="128"/>
    </row>
    <row r="8" spans="1:40" s="13" customFormat="1">
      <c r="D8" s="19" t="s">
        <v>66</v>
      </c>
      <c r="E8" s="79"/>
      <c r="F8" s="80"/>
      <c r="G8" s="80"/>
      <c r="H8" s="81"/>
      <c r="M8" s="19" t="s">
        <v>144</v>
      </c>
      <c r="N8" s="79"/>
      <c r="O8" s="80"/>
      <c r="P8" s="81"/>
      <c r="Q8" s="47" t="s">
        <v>291</v>
      </c>
      <c r="R8" s="79"/>
      <c r="S8" s="80"/>
      <c r="T8" s="81"/>
      <c r="Y8" s="19" t="s">
        <v>292</v>
      </c>
      <c r="Z8" s="124"/>
      <c r="AA8" s="83"/>
      <c r="AB8" s="83"/>
      <c r="AC8" s="125"/>
      <c r="AD8" s="127"/>
      <c r="AE8" s="85"/>
      <c r="AF8" s="85"/>
      <c r="AG8" s="85"/>
      <c r="AH8" s="85"/>
      <c r="AI8" s="85"/>
      <c r="AJ8" s="85"/>
      <c r="AK8" s="85"/>
      <c r="AL8" s="85"/>
      <c r="AM8" s="85"/>
      <c r="AN8" s="128"/>
    </row>
    <row r="9" spans="1:40" s="13" customFormat="1"/>
    <row r="10" spans="1:40" s="13" customFormat="1">
      <c r="D10" s="19" t="s">
        <v>293</v>
      </c>
      <c r="E10" s="184"/>
      <c r="F10" s="184"/>
      <c r="G10" s="184"/>
      <c r="H10" s="184"/>
      <c r="I10" s="88" t="s">
        <v>294</v>
      </c>
      <c r="J10" s="184"/>
      <c r="K10" s="184"/>
      <c r="L10" s="184"/>
      <c r="M10" s="184"/>
      <c r="N10" s="88" t="s">
        <v>294</v>
      </c>
      <c r="O10" s="184"/>
      <c r="P10" s="184"/>
      <c r="Q10" s="184"/>
      <c r="R10" s="184"/>
      <c r="S10" s="13" t="s">
        <v>295</v>
      </c>
    </row>
    <row r="11" spans="1:40" s="13" customFormat="1"/>
    <row r="15" spans="1:40">
      <c r="N15" s="16"/>
      <c r="O15" s="16"/>
      <c r="P15" s="16"/>
      <c r="Q15" s="16"/>
      <c r="R15" s="16"/>
      <c r="S15" s="16"/>
      <c r="T15" s="16"/>
      <c r="U15" s="16"/>
    </row>
    <row r="16" spans="1:40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</sheetData>
  <mergeCells count="12">
    <mergeCell ref="E10:H10"/>
    <mergeCell ref="J10:M10"/>
    <mergeCell ref="O10:R10"/>
    <mergeCell ref="F3:H3"/>
    <mergeCell ref="J3:L3"/>
    <mergeCell ref="N3:P3"/>
    <mergeCell ref="R3:T3"/>
    <mergeCell ref="V3:X3"/>
    <mergeCell ref="F4:H4"/>
    <mergeCell ref="J4:L4"/>
    <mergeCell ref="N4:P4"/>
    <mergeCell ref="E6:H6"/>
  </mergeCells>
  <phoneticPr fontId="3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showGridLines="0" zoomScaleNormal="100" workbookViewId="0">
      <pane xSplit="8" ySplit="2" topLeftCell="P3" activePane="bottomRight" state="frozen"/>
      <selection activeCell="V21" sqref="V21"/>
      <selection pane="topRight" activeCell="V21" sqref="V21"/>
      <selection pane="bottomLeft" activeCell="V21" sqref="V21"/>
      <selection pane="bottomRight" activeCell="V21" sqref="V21"/>
    </sheetView>
  </sheetViews>
  <sheetFormatPr defaultRowHeight="16.5"/>
  <cols>
    <col min="1" max="1" width="3.375" style="12" customWidth="1"/>
    <col min="2" max="2" width="5" style="12" bestFit="1" customWidth="1"/>
    <col min="3" max="3" width="8.25" style="12" bestFit="1" customWidth="1"/>
    <col min="4" max="4" width="8" style="12" customWidth="1"/>
    <col min="5" max="5" width="10" style="12" customWidth="1"/>
    <col min="6" max="6" width="10" style="12" bestFit="1" customWidth="1"/>
    <col min="7" max="7" width="9.125" style="12" bestFit="1" customWidth="1"/>
    <col min="8" max="8" width="31.875" style="116" customWidth="1"/>
    <col min="9" max="9" width="8.25" style="12" bestFit="1" customWidth="1"/>
    <col min="10" max="10" width="5" style="12" bestFit="1" customWidth="1"/>
    <col min="11" max="11" width="8.125" style="12" customWidth="1"/>
    <col min="12" max="12" width="5" style="12" bestFit="1" customWidth="1"/>
    <col min="13" max="13" width="7.125" style="12" customWidth="1"/>
    <col min="14" max="14" width="9" style="12" customWidth="1"/>
    <col min="15" max="15" width="8.25" style="12" bestFit="1" customWidth="1"/>
    <col min="16" max="17" width="10" style="12" customWidth="1"/>
    <col min="18" max="18" width="8.5" style="12" bestFit="1" customWidth="1"/>
    <col min="19" max="19" width="9" style="12" bestFit="1" customWidth="1"/>
    <col min="20" max="20" width="14.125" style="12" customWidth="1"/>
    <col min="21" max="21" width="10.125" style="12" customWidth="1"/>
    <col min="22" max="22" width="14.5" style="12" customWidth="1"/>
    <col min="23" max="24" width="10.375" style="12" customWidth="1"/>
    <col min="25" max="25" width="17.125" style="12" customWidth="1"/>
    <col min="26" max="26" width="12.25" style="12" customWidth="1"/>
    <col min="27" max="27" width="14.25" style="12" bestFit="1" customWidth="1"/>
    <col min="28" max="28" width="4" style="16" customWidth="1"/>
    <col min="29" max="16384" width="9" style="16"/>
  </cols>
  <sheetData>
    <row r="1" spans="1:27" s="13" customFormat="1">
      <c r="A1" s="13" t="s">
        <v>296</v>
      </c>
      <c r="B1" s="56"/>
      <c r="H1" s="89"/>
    </row>
    <row r="2" spans="1:27" s="93" customFormat="1" ht="33">
      <c r="A2" s="90"/>
      <c r="B2" s="132" t="s">
        <v>297</v>
      </c>
      <c r="C2" s="91" t="s">
        <v>152</v>
      </c>
      <c r="D2" s="91" t="s">
        <v>298</v>
      </c>
      <c r="E2" s="91" t="s">
        <v>153</v>
      </c>
      <c r="F2" s="91" t="s">
        <v>154</v>
      </c>
      <c r="G2" s="91" t="s">
        <v>73</v>
      </c>
      <c r="H2" s="92" t="s">
        <v>84</v>
      </c>
      <c r="I2" s="91" t="s">
        <v>88</v>
      </c>
      <c r="J2" s="91" t="s">
        <v>37</v>
      </c>
      <c r="K2" s="91" t="s">
        <v>50</v>
      </c>
      <c r="L2" s="91" t="s">
        <v>155</v>
      </c>
      <c r="M2" s="91" t="s">
        <v>20</v>
      </c>
      <c r="N2" s="91" t="s">
        <v>28</v>
      </c>
      <c r="O2" s="91" t="s">
        <v>29</v>
      </c>
      <c r="P2" s="91" t="s">
        <v>156</v>
      </c>
      <c r="Q2" s="91" t="s">
        <v>157</v>
      </c>
      <c r="R2" s="91" t="s">
        <v>33</v>
      </c>
      <c r="S2" s="91" t="s">
        <v>158</v>
      </c>
      <c r="T2" s="91" t="s">
        <v>21</v>
      </c>
      <c r="U2" s="91" t="s">
        <v>299</v>
      </c>
      <c r="V2" s="91" t="s">
        <v>70</v>
      </c>
      <c r="W2" s="91" t="s">
        <v>115</v>
      </c>
      <c r="X2" s="91" t="s">
        <v>116</v>
      </c>
      <c r="Y2" s="91" t="s">
        <v>31</v>
      </c>
      <c r="Z2" s="91" t="s">
        <v>160</v>
      </c>
      <c r="AA2" s="91" t="s">
        <v>67</v>
      </c>
    </row>
    <row r="3" spans="1:27" s="13" customFormat="1">
      <c r="B3" s="133" t="s">
        <v>300</v>
      </c>
      <c r="C3" s="133"/>
      <c r="D3" s="134"/>
      <c r="E3" s="133"/>
      <c r="F3" s="135"/>
      <c r="G3" s="136"/>
      <c r="H3" s="137"/>
      <c r="I3" s="138"/>
      <c r="J3" s="133"/>
      <c r="K3" s="136"/>
      <c r="L3" s="133"/>
      <c r="M3" s="133"/>
      <c r="N3" s="133"/>
      <c r="O3" s="139"/>
      <c r="P3" s="140"/>
      <c r="Q3" s="140"/>
      <c r="R3" s="136"/>
      <c r="S3" s="136"/>
      <c r="T3" s="136"/>
      <c r="U3" s="136"/>
      <c r="V3" s="136"/>
      <c r="W3" s="136"/>
      <c r="X3" s="136"/>
      <c r="Y3" s="136"/>
      <c r="Z3" s="133"/>
      <c r="AA3" s="133"/>
    </row>
    <row r="4" spans="1:27" s="13" customFormat="1">
      <c r="B4" s="133" t="s">
        <v>301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 s="13" customFormat="1">
      <c r="B5" s="117" t="s">
        <v>302</v>
      </c>
      <c r="C5" s="110"/>
      <c r="D5" s="111"/>
      <c r="E5" s="110"/>
      <c r="F5" s="112"/>
      <c r="G5" s="24"/>
      <c r="H5" s="113"/>
      <c r="I5" s="38"/>
      <c r="J5" s="110"/>
      <c r="K5" s="24"/>
      <c r="L5" s="110"/>
      <c r="M5" s="110"/>
      <c r="N5" s="110"/>
      <c r="O5" s="31"/>
      <c r="P5" s="114"/>
      <c r="Q5" s="114"/>
      <c r="R5" s="24"/>
      <c r="S5" s="24"/>
      <c r="T5" s="24"/>
      <c r="U5" s="24"/>
      <c r="V5" s="24"/>
      <c r="W5" s="24"/>
      <c r="X5" s="24"/>
      <c r="Y5" s="24"/>
      <c r="Z5" s="110"/>
      <c r="AA5" s="110"/>
    </row>
    <row r="6" spans="1:27" s="13" customFormat="1">
      <c r="B6" s="117" t="s">
        <v>286</v>
      </c>
      <c r="C6" s="110"/>
      <c r="D6" s="111"/>
      <c r="E6" s="110"/>
      <c r="F6" s="112"/>
      <c r="G6" s="24"/>
      <c r="H6" s="115"/>
      <c r="I6" s="39"/>
      <c r="J6" s="110"/>
      <c r="K6" s="24"/>
      <c r="L6" s="110"/>
      <c r="M6" s="110"/>
      <c r="N6" s="110"/>
      <c r="O6" s="31"/>
      <c r="P6" s="114"/>
      <c r="Q6" s="114"/>
      <c r="R6" s="24"/>
      <c r="S6" s="24"/>
      <c r="T6" s="24"/>
      <c r="U6" s="24"/>
      <c r="V6" s="24"/>
      <c r="W6" s="24"/>
      <c r="X6" s="24"/>
      <c r="Y6" s="24"/>
      <c r="Z6" s="110"/>
      <c r="AA6" s="110"/>
    </row>
    <row r="7" spans="1:27" s="13" customFormat="1">
      <c r="B7" s="117" t="s">
        <v>302</v>
      </c>
      <c r="C7" s="110"/>
      <c r="D7" s="23"/>
      <c r="E7" s="110"/>
      <c r="F7" s="112"/>
      <c r="G7" s="24"/>
      <c r="H7" s="11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110"/>
      <c r="AA7" s="24"/>
    </row>
    <row r="8" spans="1:27" s="13" customFormat="1">
      <c r="B8" s="117" t="s">
        <v>302</v>
      </c>
      <c r="C8" s="110"/>
      <c r="D8" s="23"/>
      <c r="E8" s="110"/>
      <c r="F8" s="112"/>
      <c r="G8" s="24"/>
      <c r="H8" s="11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110"/>
      <c r="AA8" s="24"/>
    </row>
    <row r="9" spans="1:27" s="13" customFormat="1">
      <c r="B9" s="117" t="s">
        <v>94</v>
      </c>
      <c r="C9" s="110"/>
      <c r="D9" s="23"/>
      <c r="E9" s="110"/>
      <c r="F9" s="112"/>
      <c r="G9" s="24"/>
      <c r="H9" s="11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110"/>
      <c r="AA9" s="24"/>
    </row>
    <row r="10" spans="1:27" s="13" customFormat="1">
      <c r="B10" s="117" t="s">
        <v>302</v>
      </c>
      <c r="C10" s="110"/>
      <c r="D10" s="23"/>
      <c r="E10" s="110"/>
      <c r="F10" s="112"/>
      <c r="G10" s="24"/>
      <c r="H10" s="115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110"/>
      <c r="AA10" s="24"/>
    </row>
    <row r="11" spans="1:27" s="13" customFormat="1">
      <c r="B11" s="117" t="s">
        <v>286</v>
      </c>
      <c r="C11" s="110"/>
      <c r="D11" s="23"/>
      <c r="E11" s="110"/>
      <c r="F11" s="112"/>
      <c r="G11" s="24"/>
      <c r="H11" s="11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110"/>
      <c r="AA11" s="24"/>
    </row>
    <row r="12" spans="1:27" s="13" customFormat="1">
      <c r="H12" s="89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topLeftCell="A5" zoomScaleNormal="100" workbookViewId="0">
      <selection activeCell="B7" sqref="B7:F10"/>
    </sheetView>
  </sheetViews>
  <sheetFormatPr defaultRowHeight="16.5"/>
  <cols>
    <col min="1" max="1" width="3.375" style="12" customWidth="1"/>
    <col min="2" max="12" width="11.75" style="12" customWidth="1"/>
    <col min="13" max="13" width="3.625" style="12" customWidth="1"/>
    <col min="14" max="16384" width="9" style="16"/>
  </cols>
  <sheetData>
    <row r="1" spans="1:13" s="15" customFormat="1" ht="19.5">
      <c r="A1" s="15" t="s">
        <v>273</v>
      </c>
      <c r="C1" s="15" t="s">
        <v>71</v>
      </c>
      <c r="E1" s="15" t="s">
        <v>303</v>
      </c>
    </row>
    <row r="2" spans="1:13" s="13" customFormat="1"/>
    <row r="3" spans="1:13" s="13" customFormat="1">
      <c r="B3" s="19" t="s">
        <v>226</v>
      </c>
      <c r="C3" s="18"/>
      <c r="E3" s="19" t="s">
        <v>39</v>
      </c>
      <c r="F3" s="14" t="s">
        <v>38</v>
      </c>
      <c r="G3" s="19"/>
      <c r="H3" s="19" t="s">
        <v>229</v>
      </c>
      <c r="I3" s="18"/>
    </row>
    <row r="4" spans="1:13" s="13" customFormat="1">
      <c r="B4" s="19" t="s">
        <v>228</v>
      </c>
      <c r="C4" s="22"/>
      <c r="E4" s="19" t="s">
        <v>232</v>
      </c>
      <c r="F4" s="18"/>
    </row>
    <row r="5" spans="1:13" s="13" customFormat="1"/>
    <row r="6" spans="1:13" s="13" customFormat="1">
      <c r="B6" s="19" t="s">
        <v>139</v>
      </c>
      <c r="C6" s="79"/>
      <c r="D6" s="64"/>
      <c r="E6" s="65"/>
      <c r="F6" s="63"/>
    </row>
    <row r="7" spans="1:13" s="13" customFormat="1">
      <c r="B7" s="19" t="s">
        <v>319</v>
      </c>
      <c r="C7" s="50"/>
      <c r="D7" s="51"/>
      <c r="E7" s="51"/>
      <c r="F7" s="52"/>
    </row>
    <row r="8" spans="1:13" s="13" customFormat="1">
      <c r="C8" s="53"/>
      <c r="F8" s="20"/>
    </row>
    <row r="9" spans="1:13" s="13" customFormat="1">
      <c r="C9" s="53"/>
      <c r="F9" s="20"/>
      <c r="H9" s="17" t="s">
        <v>72</v>
      </c>
      <c r="I9" s="17" t="s">
        <v>13</v>
      </c>
      <c r="J9" s="17" t="s">
        <v>14</v>
      </c>
      <c r="K9" s="17" t="s">
        <v>15</v>
      </c>
    </row>
    <row r="10" spans="1:13" s="13" customFormat="1">
      <c r="C10" s="55"/>
      <c r="D10" s="56"/>
      <c r="E10" s="56"/>
      <c r="F10" s="57"/>
      <c r="H10" s="43"/>
      <c r="I10" s="25"/>
      <c r="J10" s="25"/>
      <c r="K10" s="25"/>
    </row>
    <row r="11" spans="1:13" s="13" customFormat="1"/>
    <row r="16" spans="1:13">
      <c r="A16" s="16"/>
      <c r="B16" s="16"/>
      <c r="C16" s="16"/>
      <c r="D16" s="16"/>
      <c r="E16" s="16"/>
      <c r="G16" s="16"/>
      <c r="H16" s="16"/>
      <c r="I16" s="16"/>
      <c r="J16" s="16"/>
      <c r="K16" s="16"/>
      <c r="L16" s="16"/>
      <c r="M16" s="16"/>
    </row>
  </sheetData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zoomScale="85" zoomScaleNormal="85" workbookViewId="0">
      <pane xSplit="4" ySplit="2" topLeftCell="E3" activePane="bottomRight" state="frozen"/>
      <selection activeCell="AO4" sqref="AO4:AQ4"/>
      <selection pane="topRight" activeCell="AO4" sqref="AO4:AQ4"/>
      <selection pane="bottomLeft" activeCell="AO4" sqref="AO4:AQ4"/>
      <selection pane="bottomRight" activeCell="AO4" sqref="AO4:AQ4"/>
    </sheetView>
  </sheetViews>
  <sheetFormatPr defaultRowHeight="16.5"/>
  <cols>
    <col min="1" max="2" width="3.375" style="12" customWidth="1"/>
    <col min="3" max="3" width="9.125" style="12" bestFit="1" customWidth="1"/>
    <col min="4" max="4" width="42.875" style="12" customWidth="1"/>
    <col min="5" max="5" width="7.875" style="12" bestFit="1" customWidth="1"/>
    <col min="6" max="6" width="4.75" style="12" bestFit="1" customWidth="1"/>
    <col min="7" max="7" width="8" style="12" bestFit="1" customWidth="1"/>
    <col min="8" max="8" width="5.75" style="12" bestFit="1" customWidth="1"/>
    <col min="9" max="9" width="4.75" style="12" bestFit="1" customWidth="1"/>
    <col min="10" max="11" width="8" style="12" bestFit="1" customWidth="1"/>
    <col min="12" max="12" width="11.75" style="12" bestFit="1" customWidth="1"/>
    <col min="13" max="13" width="14.5" style="12" customWidth="1"/>
    <col min="14" max="15" width="8.5" style="12" customWidth="1"/>
    <col min="16" max="16" width="18.625" style="12" customWidth="1"/>
    <col min="17" max="17" width="16.875" style="12" bestFit="1" customWidth="1"/>
    <col min="18" max="18" width="3.75" style="16" customWidth="1"/>
    <col min="19" max="16384" width="9" style="16"/>
  </cols>
  <sheetData>
    <row r="1" spans="1:17" s="13" customFormat="1">
      <c r="D1" s="26"/>
    </row>
    <row r="2" spans="1:17" s="13" customFormat="1">
      <c r="A2" s="20"/>
      <c r="B2" s="41" t="s">
        <v>24</v>
      </c>
      <c r="C2" s="41" t="s">
        <v>304</v>
      </c>
      <c r="D2" s="42" t="s">
        <v>84</v>
      </c>
      <c r="E2" s="41" t="s">
        <v>35</v>
      </c>
      <c r="F2" s="41" t="s">
        <v>37</v>
      </c>
      <c r="G2" s="41" t="s">
        <v>50</v>
      </c>
      <c r="H2" s="41" t="s">
        <v>36</v>
      </c>
      <c r="I2" s="41" t="s">
        <v>20</v>
      </c>
      <c r="J2" s="41" t="s">
        <v>305</v>
      </c>
      <c r="K2" s="41" t="s">
        <v>29</v>
      </c>
      <c r="L2" s="41" t="s">
        <v>306</v>
      </c>
      <c r="M2" s="41" t="s">
        <v>70</v>
      </c>
      <c r="N2" s="41" t="s">
        <v>115</v>
      </c>
      <c r="O2" s="41" t="s">
        <v>116</v>
      </c>
      <c r="P2" s="41" t="s">
        <v>31</v>
      </c>
      <c r="Q2" s="41" t="s">
        <v>307</v>
      </c>
    </row>
    <row r="3" spans="1:17" s="13" customFormat="1">
      <c r="B3" s="24">
        <v>1</v>
      </c>
      <c r="C3" s="30"/>
      <c r="D3" s="27"/>
      <c r="E3" s="34"/>
      <c r="F3" s="24"/>
      <c r="G3" s="24"/>
      <c r="H3" s="33"/>
      <c r="I3" s="24"/>
      <c r="J3" s="32"/>
      <c r="K3" s="31"/>
      <c r="L3" s="30"/>
      <c r="M3" s="24"/>
      <c r="N3" s="30"/>
      <c r="O3" s="30"/>
      <c r="P3" s="21"/>
      <c r="Q3" s="24"/>
    </row>
    <row r="4" spans="1:17" s="13" customFormat="1">
      <c r="B4" s="24">
        <v>2</v>
      </c>
      <c r="C4" s="30"/>
      <c r="D4" s="27"/>
      <c r="E4" s="34"/>
      <c r="F4" s="24"/>
      <c r="G4" s="24"/>
      <c r="H4" s="33"/>
      <c r="I4" s="24"/>
      <c r="J4" s="32"/>
      <c r="K4" s="31"/>
      <c r="L4" s="30"/>
      <c r="M4" s="24"/>
      <c r="N4" s="30"/>
      <c r="O4" s="30"/>
      <c r="P4" s="21"/>
      <c r="Q4" s="24"/>
    </row>
    <row r="5" spans="1:17" s="13" customFormat="1">
      <c r="B5" s="24">
        <v>3</v>
      </c>
      <c r="C5" s="30"/>
      <c r="D5" s="27"/>
      <c r="E5" s="34"/>
      <c r="F5" s="24"/>
      <c r="G5" s="24"/>
      <c r="H5" s="33"/>
      <c r="I5" s="24"/>
      <c r="J5" s="32"/>
      <c r="K5" s="39"/>
      <c r="L5" s="30"/>
      <c r="M5" s="24"/>
      <c r="N5" s="30"/>
      <c r="O5" s="30"/>
      <c r="P5" s="21"/>
      <c r="Q5" s="24"/>
    </row>
    <row r="6" spans="1:17" s="13" customFormat="1">
      <c r="B6" s="24">
        <v>4</v>
      </c>
      <c r="C6" s="30"/>
      <c r="D6" s="27"/>
      <c r="E6" s="34"/>
      <c r="F6" s="24"/>
      <c r="G6" s="24"/>
      <c r="H6" s="21"/>
      <c r="I6" s="24"/>
      <c r="J6" s="24"/>
      <c r="K6" s="24"/>
      <c r="L6" s="30"/>
      <c r="M6" s="24"/>
      <c r="N6" s="30"/>
      <c r="O6" s="30"/>
      <c r="P6" s="21"/>
      <c r="Q6" s="24"/>
    </row>
    <row r="7" spans="1:17" s="13" customFormat="1">
      <c r="B7" s="24">
        <v>5</v>
      </c>
      <c r="C7" s="30"/>
      <c r="D7" s="27"/>
      <c r="E7" s="34"/>
      <c r="F7" s="24"/>
      <c r="G7" s="24"/>
      <c r="H7" s="21"/>
      <c r="I7" s="24"/>
      <c r="J7" s="24"/>
      <c r="K7" s="24"/>
      <c r="L7" s="30"/>
      <c r="M7" s="24"/>
      <c r="N7" s="30"/>
      <c r="O7" s="30"/>
      <c r="P7" s="21"/>
      <c r="Q7" s="24"/>
    </row>
    <row r="8" spans="1:17" s="13" customFormat="1">
      <c r="B8" s="24">
        <v>6</v>
      </c>
      <c r="C8" s="30"/>
      <c r="D8" s="27"/>
      <c r="E8" s="34"/>
      <c r="F8" s="24"/>
      <c r="G8" s="24"/>
      <c r="H8" s="21"/>
      <c r="I8" s="24"/>
      <c r="J8" s="24"/>
      <c r="K8" s="24"/>
      <c r="L8" s="30"/>
      <c r="M8" s="24"/>
      <c r="N8" s="30"/>
      <c r="O8" s="30"/>
      <c r="P8" s="21"/>
      <c r="Q8" s="24"/>
    </row>
    <row r="9" spans="1:17" s="13" customFormat="1">
      <c r="B9" s="24">
        <v>7</v>
      </c>
      <c r="C9" s="30"/>
      <c r="D9" s="27"/>
      <c r="E9" s="34"/>
      <c r="F9" s="24"/>
      <c r="G9" s="24"/>
      <c r="H9" s="21"/>
      <c r="I9" s="24"/>
      <c r="J9" s="24"/>
      <c r="K9" s="24"/>
      <c r="L9" s="30"/>
      <c r="M9" s="24"/>
      <c r="N9" s="30"/>
      <c r="O9" s="30"/>
      <c r="P9" s="21"/>
      <c r="Q9" s="24"/>
    </row>
    <row r="10" spans="1:17" s="13" customFormat="1">
      <c r="B10" s="40" t="s">
        <v>308</v>
      </c>
      <c r="C10" s="30"/>
      <c r="D10" s="27"/>
      <c r="E10" s="34"/>
      <c r="F10" s="24"/>
      <c r="G10" s="24"/>
      <c r="H10" s="21"/>
      <c r="I10" s="24"/>
      <c r="J10" s="24"/>
      <c r="K10" s="24"/>
      <c r="L10" s="30"/>
      <c r="M10" s="24"/>
      <c r="N10" s="30"/>
      <c r="O10" s="30"/>
      <c r="P10" s="21"/>
      <c r="Q10" s="24"/>
    </row>
    <row r="11" spans="1:17" s="13" customFormat="1">
      <c r="B11" s="40" t="s">
        <v>308</v>
      </c>
      <c r="C11" s="30"/>
      <c r="D11" s="27"/>
      <c r="E11" s="34"/>
      <c r="F11" s="24"/>
      <c r="G11" s="24"/>
      <c r="H11" s="21"/>
      <c r="I11" s="24"/>
      <c r="J11" s="24"/>
      <c r="K11" s="24"/>
      <c r="L11" s="30"/>
      <c r="M11" s="24"/>
      <c r="N11" s="30"/>
      <c r="O11" s="30"/>
      <c r="P11" s="21"/>
      <c r="Q11" s="24"/>
    </row>
    <row r="12" spans="1:17" s="13" customFormat="1">
      <c r="D12" s="26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zoomScaleNormal="100" workbookViewId="0">
      <selection activeCell="AO4" sqref="AO4:AQ4"/>
    </sheetView>
  </sheetViews>
  <sheetFormatPr defaultRowHeight="16.5"/>
  <cols>
    <col min="1" max="23" width="3.25" style="12" customWidth="1"/>
    <col min="24" max="26" width="3.375" style="12" customWidth="1"/>
    <col min="27" max="47" width="3.375" style="16" customWidth="1"/>
    <col min="48" max="16384" width="9" style="16"/>
  </cols>
  <sheetData>
    <row r="1" spans="1:30" s="15" customFormat="1" ht="19.5">
      <c r="A1" s="15" t="s">
        <v>284</v>
      </c>
    </row>
    <row r="2" spans="1:30" s="13" customFormat="1"/>
    <row r="3" spans="1:30" s="13" customFormat="1">
      <c r="D3" s="19" t="s">
        <v>127</v>
      </c>
      <c r="E3" s="72" t="s">
        <v>94</v>
      </c>
      <c r="F3" s="180" t="s">
        <v>309</v>
      </c>
      <c r="G3" s="180"/>
      <c r="H3" s="180"/>
      <c r="I3" s="73" t="s">
        <v>94</v>
      </c>
      <c r="J3" s="180" t="s">
        <v>310</v>
      </c>
      <c r="K3" s="180"/>
      <c r="L3" s="180"/>
      <c r="M3" s="73" t="s">
        <v>94</v>
      </c>
      <c r="N3" s="180" t="s">
        <v>311</v>
      </c>
      <c r="O3" s="180"/>
      <c r="P3" s="180"/>
      <c r="Q3" s="73" t="s">
        <v>94</v>
      </c>
      <c r="R3" s="180" t="s">
        <v>312</v>
      </c>
      <c r="S3" s="180"/>
      <c r="T3" s="180"/>
      <c r="U3" s="73"/>
      <c r="V3" s="180"/>
      <c r="W3" s="180"/>
      <c r="X3" s="182"/>
    </row>
    <row r="4" spans="1:30" s="13" customFormat="1">
      <c r="D4" s="19" t="s">
        <v>39</v>
      </c>
      <c r="E4" s="72" t="s">
        <v>94</v>
      </c>
      <c r="F4" s="180" t="s">
        <v>38</v>
      </c>
      <c r="G4" s="180"/>
      <c r="H4" s="180"/>
      <c r="I4" s="73" t="s">
        <v>94</v>
      </c>
      <c r="J4" s="180" t="s">
        <v>111</v>
      </c>
      <c r="K4" s="180"/>
      <c r="L4" s="180"/>
      <c r="M4" s="73" t="s">
        <v>94</v>
      </c>
      <c r="N4" s="181" t="s">
        <v>112</v>
      </c>
      <c r="O4" s="181"/>
      <c r="P4" s="181"/>
      <c r="Q4" s="73" t="s">
        <v>94</v>
      </c>
      <c r="R4" s="180" t="s">
        <v>113</v>
      </c>
      <c r="S4" s="180"/>
      <c r="T4" s="180"/>
      <c r="U4" s="73" t="s">
        <v>287</v>
      </c>
      <c r="V4" s="180" t="s">
        <v>114</v>
      </c>
      <c r="W4" s="180"/>
      <c r="X4" s="182"/>
    </row>
    <row r="5" spans="1:30" s="13" customFormat="1"/>
    <row r="6" spans="1:30" s="13" customFormat="1">
      <c r="D6" s="19" t="s">
        <v>226</v>
      </c>
      <c r="E6" s="79"/>
      <c r="F6" s="80"/>
      <c r="G6" s="81"/>
      <c r="H6" s="47" t="s">
        <v>291</v>
      </c>
      <c r="I6" s="79"/>
      <c r="J6" s="80"/>
      <c r="K6" s="81"/>
      <c r="O6" s="19" t="s">
        <v>139</v>
      </c>
      <c r="P6" s="124"/>
      <c r="Q6" s="83"/>
      <c r="R6" s="83"/>
      <c r="S6" s="83"/>
      <c r="T6" s="127"/>
      <c r="U6" s="85"/>
      <c r="V6" s="85"/>
      <c r="W6" s="85"/>
      <c r="X6" s="85"/>
      <c r="Y6" s="85"/>
      <c r="Z6" s="85"/>
      <c r="AA6" s="85"/>
      <c r="AB6" s="85"/>
      <c r="AC6" s="85"/>
      <c r="AD6" s="128"/>
    </row>
    <row r="7" spans="1:30" s="13" customFormat="1">
      <c r="D7" s="19" t="s">
        <v>228</v>
      </c>
      <c r="E7" s="79"/>
      <c r="F7" s="80"/>
      <c r="G7" s="81"/>
      <c r="H7" s="47" t="s">
        <v>291</v>
      </c>
      <c r="I7" s="79"/>
      <c r="J7" s="80"/>
      <c r="K7" s="81"/>
      <c r="O7" s="19" t="s">
        <v>137</v>
      </c>
      <c r="P7" s="79"/>
      <c r="Q7" s="80"/>
      <c r="R7" s="80"/>
      <c r="S7" s="81"/>
      <c r="T7" s="64"/>
      <c r="U7" s="65"/>
      <c r="V7" s="65"/>
      <c r="W7" s="65"/>
      <c r="X7" s="65"/>
      <c r="Y7" s="65"/>
      <c r="Z7" s="65"/>
      <c r="AA7" s="65"/>
      <c r="AB7" s="65"/>
      <c r="AC7" s="65"/>
      <c r="AD7" s="63"/>
    </row>
    <row r="8" spans="1:30" s="13" customFormat="1">
      <c r="D8" s="19" t="s">
        <v>229</v>
      </c>
      <c r="E8" s="79"/>
      <c r="F8" s="80"/>
      <c r="G8" s="81"/>
      <c r="H8" s="47" t="s">
        <v>291</v>
      </c>
      <c r="I8" s="79"/>
      <c r="J8" s="80"/>
      <c r="K8" s="81"/>
      <c r="O8" s="19" t="s">
        <v>292</v>
      </c>
      <c r="P8" s="124"/>
      <c r="Q8" s="83"/>
      <c r="R8" s="83"/>
      <c r="S8" s="125"/>
      <c r="T8" s="127"/>
      <c r="U8" s="85"/>
      <c r="V8" s="85"/>
      <c r="W8" s="85"/>
      <c r="X8" s="85"/>
      <c r="Y8" s="85"/>
      <c r="Z8" s="85"/>
      <c r="AA8" s="85"/>
      <c r="AB8" s="85"/>
      <c r="AC8" s="85"/>
      <c r="AD8" s="128"/>
    </row>
    <row r="9" spans="1:30" s="13" customFormat="1"/>
    <row r="10" spans="1:30" s="13" customFormat="1">
      <c r="D10" s="19" t="s">
        <v>142</v>
      </c>
      <c r="E10" s="183"/>
      <c r="F10" s="183"/>
      <c r="G10" s="183"/>
      <c r="H10" s="183"/>
      <c r="O10" s="19" t="s">
        <v>232</v>
      </c>
      <c r="P10" s="79"/>
      <c r="Q10" s="80"/>
      <c r="R10" s="80"/>
      <c r="S10" s="81"/>
    </row>
    <row r="11" spans="1:30" s="13" customFormat="1">
      <c r="D11" s="19" t="s">
        <v>145</v>
      </c>
      <c r="E11" s="79"/>
      <c r="F11" s="80"/>
      <c r="G11" s="80"/>
      <c r="H11" s="81"/>
      <c r="O11" s="19" t="s">
        <v>117</v>
      </c>
      <c r="P11" s="79"/>
      <c r="Q11" s="80"/>
      <c r="R11" s="80"/>
      <c r="S11" s="81"/>
    </row>
    <row r="12" spans="1:30" s="13" customFormat="1"/>
    <row r="13" spans="1:30" s="13" customFormat="1">
      <c r="D13" s="19" t="s">
        <v>293</v>
      </c>
      <c r="E13" s="184"/>
      <c r="F13" s="184"/>
      <c r="G13" s="184"/>
      <c r="H13" s="184"/>
      <c r="I13" s="88" t="s">
        <v>294</v>
      </c>
      <c r="J13" s="184"/>
      <c r="K13" s="184"/>
      <c r="L13" s="184"/>
      <c r="M13" s="184"/>
      <c r="N13" s="88" t="s">
        <v>294</v>
      </c>
      <c r="O13" s="184"/>
      <c r="P13" s="184"/>
      <c r="Q13" s="184"/>
      <c r="R13" s="184"/>
      <c r="S13" s="13" t="s">
        <v>295</v>
      </c>
    </row>
    <row r="14" spans="1:30" s="13" customFormat="1"/>
    <row r="18" spans="1:26">
      <c r="N18" s="16"/>
      <c r="O18" s="16"/>
      <c r="P18" s="16"/>
      <c r="Q18" s="16"/>
      <c r="R18" s="16"/>
      <c r="S18" s="16"/>
      <c r="T18" s="16"/>
      <c r="U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</sheetData>
  <mergeCells count="14">
    <mergeCell ref="E10:H10"/>
    <mergeCell ref="E13:H13"/>
    <mergeCell ref="J13:M13"/>
    <mergeCell ref="O13:R13"/>
    <mergeCell ref="F3:H3"/>
    <mergeCell ref="J3:L3"/>
    <mergeCell ref="N3:P3"/>
    <mergeCell ref="R3:T3"/>
    <mergeCell ref="V3:X3"/>
    <mergeCell ref="F4:H4"/>
    <mergeCell ref="J4:L4"/>
    <mergeCell ref="N4:P4"/>
    <mergeCell ref="R4:T4"/>
    <mergeCell ref="V4:X4"/>
  </mergeCells>
  <phoneticPr fontId="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AQ35"/>
  <sheetViews>
    <sheetView zoomScale="85" zoomScaleNormal="85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61</v>
      </c>
      <c r="AA4" s="157"/>
      <c r="AB4" s="157"/>
      <c r="AC4" s="157"/>
      <c r="AD4" s="157"/>
      <c r="AE4" s="157"/>
      <c r="AF4" s="158">
        <v>42153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18</v>
      </c>
      <c r="K7" s="160"/>
      <c r="L7" s="161"/>
      <c r="M7" s="3"/>
      <c r="N7" s="159" t="s">
        <v>19</v>
      </c>
      <c r="O7" s="160"/>
      <c r="P7" s="161"/>
      <c r="Q7" s="3"/>
      <c r="R7" s="159" t="s">
        <v>74</v>
      </c>
      <c r="S7" s="160"/>
      <c r="T7" s="161"/>
      <c r="U7" s="3"/>
      <c r="V7" s="159" t="s">
        <v>52</v>
      </c>
      <c r="W7" s="160"/>
      <c r="X7" s="161"/>
      <c r="Y7" s="3"/>
      <c r="Z7" s="159" t="s">
        <v>53</v>
      </c>
      <c r="AA7" s="160"/>
      <c r="AB7" s="161"/>
      <c r="AC7" s="4"/>
      <c r="AD7" s="159" t="s">
        <v>30</v>
      </c>
      <c r="AE7" s="160"/>
      <c r="AF7" s="161"/>
      <c r="AH7" s="159" t="s">
        <v>23</v>
      </c>
      <c r="AI7" s="160"/>
      <c r="AJ7" s="161"/>
      <c r="AL7" s="165" t="s">
        <v>77</v>
      </c>
      <c r="AM7" s="166"/>
      <c r="AN7" s="167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55</v>
      </c>
      <c r="C9" s="160"/>
      <c r="D9" s="161"/>
      <c r="E9" s="3"/>
      <c r="F9" s="159" t="s">
        <v>16</v>
      </c>
      <c r="G9" s="160"/>
      <c r="H9" s="161"/>
      <c r="I9" s="3"/>
      <c r="J9" s="159"/>
      <c r="K9" s="160"/>
      <c r="L9" s="161"/>
      <c r="M9" s="3"/>
      <c r="N9" s="159" t="s">
        <v>75</v>
      </c>
      <c r="O9" s="160"/>
      <c r="P9" s="161"/>
      <c r="Q9" s="3"/>
      <c r="R9" s="159"/>
      <c r="S9" s="160"/>
      <c r="T9" s="161"/>
      <c r="U9" s="3"/>
      <c r="V9" s="159"/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 t="s">
        <v>41</v>
      </c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54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D9:AF9"/>
    <mergeCell ref="AH9:AJ9"/>
    <mergeCell ref="AL9:AN9"/>
    <mergeCell ref="Z7:AB7"/>
    <mergeCell ref="AD7:AF7"/>
    <mergeCell ref="AH7:AJ7"/>
    <mergeCell ref="AL7:AN7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4:L4"/>
    <mergeCell ref="M4:S4"/>
    <mergeCell ref="T4:Y4"/>
    <mergeCell ref="Z4:AE4"/>
    <mergeCell ref="AF4:AH4"/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</mergeCells>
  <phoneticPr fontId="3"/>
  <pageMargins left="0.7" right="0.7" top="0.75" bottom="0.75" header="0.3" footer="0.3"/>
  <pageSetup paperSize="8" scale="79" orientation="landscape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showGridLines="0" zoomScale="85" zoomScaleNormal="85" workbookViewId="0">
      <pane xSplit="10" ySplit="2" topLeftCell="K3" activePane="bottomRight" state="frozen"/>
      <selection activeCell="AO4" sqref="AO4:AQ4"/>
      <selection pane="topRight" activeCell="AO4" sqref="AO4:AQ4"/>
      <selection pane="bottomLeft" activeCell="AO4" sqref="AO4:AQ4"/>
      <selection pane="bottomRight" activeCell="AO4" sqref="AO4:AQ4"/>
    </sheetView>
  </sheetViews>
  <sheetFormatPr defaultRowHeight="16.5"/>
  <cols>
    <col min="1" max="1" width="3.375" style="12" customWidth="1"/>
    <col min="2" max="2" width="5" style="12" bestFit="1" customWidth="1"/>
    <col min="3" max="3" width="10" style="12" bestFit="1" customWidth="1"/>
    <col min="4" max="4" width="8.25" style="12" bestFit="1" customWidth="1"/>
    <col min="5" max="5" width="9" style="12" bestFit="1" customWidth="1"/>
    <col min="6" max="6" width="10" style="12" bestFit="1" customWidth="1"/>
    <col min="7" max="7" width="9" style="12" bestFit="1" customWidth="1"/>
    <col min="8" max="8" width="14.125" style="12" customWidth="1"/>
    <col min="9" max="9" width="9.125" style="12" bestFit="1" customWidth="1"/>
    <col min="10" max="10" width="31.875" style="116" customWidth="1"/>
    <col min="11" max="11" width="8.25" style="12" bestFit="1" customWidth="1"/>
    <col min="12" max="12" width="5" style="12" bestFit="1" customWidth="1"/>
    <col min="13" max="13" width="8.125" style="12" customWidth="1"/>
    <col min="14" max="14" width="5" style="12" bestFit="1" customWidth="1"/>
    <col min="15" max="15" width="7.125" style="12" customWidth="1"/>
    <col min="16" max="16" width="9" style="12" customWidth="1"/>
    <col min="17" max="17" width="8.25" style="12" bestFit="1" customWidth="1"/>
    <col min="18" max="18" width="10.125" style="12" customWidth="1"/>
    <col min="19" max="19" width="14.5" style="12" customWidth="1"/>
    <col min="20" max="21" width="10.375" style="12" customWidth="1"/>
    <col min="22" max="22" width="17.125" style="12" customWidth="1"/>
    <col min="23" max="23" width="11.25" style="12" bestFit="1" customWidth="1"/>
    <col min="24" max="24" width="14.25" style="12" customWidth="1"/>
    <col min="25" max="25" width="4" style="16" customWidth="1"/>
    <col min="26" max="16384" width="9" style="16"/>
  </cols>
  <sheetData>
    <row r="1" spans="1:24" s="13" customFormat="1">
      <c r="A1" s="13" t="s">
        <v>313</v>
      </c>
      <c r="B1" s="56"/>
      <c r="J1" s="89"/>
    </row>
    <row r="2" spans="1:24" s="93" customFormat="1">
      <c r="A2" s="90"/>
      <c r="B2" s="91" t="s">
        <v>92</v>
      </c>
      <c r="C2" s="91" t="s">
        <v>314</v>
      </c>
      <c r="D2" s="91" t="s">
        <v>152</v>
      </c>
      <c r="E2" s="91" t="s">
        <v>239</v>
      </c>
      <c r="F2" s="91" t="s">
        <v>240</v>
      </c>
      <c r="G2" s="91" t="s">
        <v>158</v>
      </c>
      <c r="H2" s="91" t="s">
        <v>21</v>
      </c>
      <c r="I2" s="91" t="s">
        <v>73</v>
      </c>
      <c r="J2" s="92" t="s">
        <v>84</v>
      </c>
      <c r="K2" s="91" t="s">
        <v>88</v>
      </c>
      <c r="L2" s="91" t="s">
        <v>37</v>
      </c>
      <c r="M2" s="91" t="s">
        <v>50</v>
      </c>
      <c r="N2" s="91" t="s">
        <v>155</v>
      </c>
      <c r="O2" s="91" t="s">
        <v>20</v>
      </c>
      <c r="P2" s="91" t="s">
        <v>28</v>
      </c>
      <c r="Q2" s="91" t="s">
        <v>29</v>
      </c>
      <c r="R2" s="91" t="s">
        <v>315</v>
      </c>
      <c r="S2" s="91" t="s">
        <v>70</v>
      </c>
      <c r="T2" s="91" t="s">
        <v>115</v>
      </c>
      <c r="U2" s="91" t="s">
        <v>116</v>
      </c>
      <c r="V2" s="91" t="s">
        <v>31</v>
      </c>
      <c r="W2" s="91" t="s">
        <v>160</v>
      </c>
      <c r="X2" s="91" t="s">
        <v>242</v>
      </c>
    </row>
    <row r="3" spans="1:24" s="13" customFormat="1">
      <c r="B3" s="141" t="s">
        <v>316</v>
      </c>
      <c r="C3" s="94"/>
      <c r="D3" s="94"/>
      <c r="E3" s="97"/>
      <c r="F3" s="97"/>
      <c r="G3" s="97"/>
      <c r="H3" s="97"/>
      <c r="I3" s="97"/>
      <c r="J3" s="98"/>
      <c r="K3" s="99"/>
      <c r="L3" s="94"/>
      <c r="M3" s="97"/>
      <c r="N3" s="94"/>
      <c r="O3" s="94"/>
      <c r="P3" s="94"/>
      <c r="Q3" s="100"/>
      <c r="R3" s="97"/>
      <c r="S3" s="97"/>
      <c r="T3" s="97"/>
      <c r="U3" s="97"/>
      <c r="V3" s="97"/>
      <c r="W3" s="94"/>
      <c r="X3" s="94"/>
    </row>
    <row r="4" spans="1:24" s="13" customFormat="1">
      <c r="B4" s="142" t="s">
        <v>316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r="5" spans="1:24" s="13" customFormat="1">
      <c r="B5" s="141" t="s">
        <v>317</v>
      </c>
      <c r="C5" s="110"/>
      <c r="D5" s="110"/>
      <c r="E5" s="24"/>
      <c r="F5" s="24"/>
      <c r="G5" s="24"/>
      <c r="H5" s="24"/>
      <c r="I5" s="24"/>
      <c r="J5" s="113"/>
      <c r="K5" s="38"/>
      <c r="L5" s="110"/>
      <c r="M5" s="24"/>
      <c r="N5" s="110"/>
      <c r="O5" s="110"/>
      <c r="P5" s="110"/>
      <c r="Q5" s="31"/>
      <c r="R5" s="24"/>
      <c r="S5" s="24"/>
      <c r="T5" s="24"/>
      <c r="U5" s="24"/>
      <c r="V5" s="24"/>
      <c r="W5" s="110"/>
      <c r="X5" s="110"/>
    </row>
    <row r="6" spans="1:24" s="13" customFormat="1">
      <c r="B6" s="141" t="s">
        <v>317</v>
      </c>
      <c r="C6" s="110"/>
      <c r="D6" s="110"/>
      <c r="E6" s="24"/>
      <c r="F6" s="24"/>
      <c r="G6" s="24"/>
      <c r="H6" s="24"/>
      <c r="I6" s="24"/>
      <c r="J6" s="115"/>
      <c r="K6" s="39"/>
      <c r="L6" s="110"/>
      <c r="M6" s="24"/>
      <c r="N6" s="110"/>
      <c r="O6" s="110"/>
      <c r="P6" s="110"/>
      <c r="Q6" s="31"/>
      <c r="R6" s="24"/>
      <c r="S6" s="24"/>
      <c r="T6" s="24"/>
      <c r="U6" s="24"/>
      <c r="V6" s="24"/>
      <c r="W6" s="110"/>
      <c r="X6" s="110"/>
    </row>
    <row r="7" spans="1:24" s="13" customFormat="1">
      <c r="B7" s="141" t="s">
        <v>316</v>
      </c>
      <c r="C7" s="110"/>
      <c r="D7" s="110"/>
      <c r="E7" s="24"/>
      <c r="F7" s="24"/>
      <c r="G7" s="24"/>
      <c r="H7" s="24"/>
      <c r="I7" s="24"/>
      <c r="J7" s="11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110"/>
      <c r="X7" s="24"/>
    </row>
    <row r="8" spans="1:24" s="13" customFormat="1">
      <c r="B8" s="141" t="s">
        <v>316</v>
      </c>
      <c r="C8" s="110"/>
      <c r="D8" s="110"/>
      <c r="E8" s="24"/>
      <c r="F8" s="24"/>
      <c r="G8" s="24"/>
      <c r="H8" s="24"/>
      <c r="I8" s="24"/>
      <c r="J8" s="11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110"/>
      <c r="X8" s="24"/>
    </row>
    <row r="9" spans="1:24" s="13" customFormat="1">
      <c r="B9" s="141" t="s">
        <v>318</v>
      </c>
      <c r="C9" s="110"/>
      <c r="D9" s="110"/>
      <c r="E9" s="24"/>
      <c r="F9" s="24"/>
      <c r="G9" s="24"/>
      <c r="H9" s="24"/>
      <c r="I9" s="24"/>
      <c r="J9" s="11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110"/>
      <c r="X9" s="24"/>
    </row>
    <row r="10" spans="1:24" s="13" customFormat="1">
      <c r="B10" s="141" t="s">
        <v>317</v>
      </c>
      <c r="C10" s="110"/>
      <c r="D10" s="110"/>
      <c r="E10" s="24"/>
      <c r="F10" s="24"/>
      <c r="G10" s="24"/>
      <c r="H10" s="24"/>
      <c r="I10" s="24"/>
      <c r="J10" s="11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110"/>
      <c r="X10" s="24"/>
    </row>
    <row r="11" spans="1:24" s="13" customFormat="1">
      <c r="B11" s="141" t="s">
        <v>318</v>
      </c>
      <c r="C11" s="110"/>
      <c r="D11" s="110"/>
      <c r="E11" s="24"/>
      <c r="F11" s="24"/>
      <c r="G11" s="24"/>
      <c r="H11" s="24"/>
      <c r="I11" s="24"/>
      <c r="J11" s="11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110"/>
      <c r="X11" s="24"/>
    </row>
    <row r="12" spans="1:24" s="13" customFormat="1">
      <c r="J12" s="89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S24"/>
  <sheetViews>
    <sheetView workbookViewId="0">
      <selection activeCell="H38" sqref="H38"/>
    </sheetView>
  </sheetViews>
  <sheetFormatPr defaultRowHeight="13.5"/>
  <cols>
    <col min="1" max="1" width="4.25" style="44" customWidth="1"/>
    <col min="2" max="2" width="3.5" style="44" customWidth="1"/>
    <col min="3" max="3" width="4.5" style="44" customWidth="1"/>
    <col min="4" max="4" width="2.375" style="44" customWidth="1"/>
    <col min="5" max="5" width="9" style="44"/>
    <col min="6" max="6" width="3.625" style="44" customWidth="1"/>
    <col min="7" max="7" width="9" style="44"/>
    <col min="8" max="8" width="3.875" style="44" customWidth="1"/>
    <col min="9" max="10" width="9" style="44"/>
    <col min="11" max="11" width="3.625" style="44" customWidth="1"/>
    <col min="12" max="13" width="9" style="44"/>
    <col min="14" max="14" width="2.375" style="44" customWidth="1"/>
    <col min="15" max="15" width="3.125" style="44" customWidth="1"/>
    <col min="16" max="17" width="7.25" style="44" customWidth="1"/>
    <col min="18" max="18" width="3.625" style="44" customWidth="1"/>
    <col min="19" max="19" width="4.375" style="44" customWidth="1"/>
    <col min="20" max="16384" width="9" style="44"/>
  </cols>
  <sheetData>
    <row r="1" spans="1:19" ht="19.5">
      <c r="A1" s="15" t="s">
        <v>80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6.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6.5">
      <c r="A3" s="13"/>
      <c r="B3" s="13"/>
      <c r="C3" s="13" t="s">
        <v>81</v>
      </c>
      <c r="D3" s="13"/>
      <c r="E3" s="13"/>
      <c r="F3" s="13"/>
      <c r="G3" s="13" t="s">
        <v>106</v>
      </c>
      <c r="H3" s="13"/>
      <c r="I3" s="13" t="s">
        <v>82</v>
      </c>
      <c r="J3" s="13"/>
      <c r="K3" s="13"/>
      <c r="L3" s="13"/>
      <c r="M3" s="13"/>
      <c r="N3" s="13"/>
      <c r="O3" s="13"/>
      <c r="P3" s="203" t="s">
        <v>101</v>
      </c>
      <c r="Q3" s="204"/>
      <c r="R3" s="205"/>
      <c r="S3" s="13"/>
    </row>
    <row r="4" spans="1:19" ht="7.5" customHeight="1">
      <c r="A4" s="13"/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2"/>
      <c r="O4" s="13"/>
      <c r="P4" s="206"/>
      <c r="Q4" s="207"/>
      <c r="R4" s="208"/>
      <c r="S4" s="13"/>
    </row>
    <row r="5" spans="1:19" ht="16.5">
      <c r="A5" s="13"/>
      <c r="B5" s="54">
        <v>1</v>
      </c>
      <c r="C5" s="59" t="s">
        <v>84</v>
      </c>
      <c r="D5" s="60"/>
      <c r="E5" s="61"/>
      <c r="F5" s="13"/>
      <c r="G5" s="48" t="s">
        <v>85</v>
      </c>
      <c r="H5" s="13"/>
      <c r="I5" s="45" t="s">
        <v>91</v>
      </c>
      <c r="J5" s="46"/>
      <c r="K5" s="47" t="s">
        <v>83</v>
      </c>
      <c r="L5" s="45"/>
      <c r="M5" s="46"/>
      <c r="N5" s="20"/>
      <c r="O5" s="13"/>
      <c r="P5" s="13"/>
      <c r="Q5" s="13"/>
      <c r="R5" s="13"/>
      <c r="S5" s="13"/>
    </row>
    <row r="6" spans="1:19" ht="16.5">
      <c r="A6" s="13"/>
      <c r="B6" s="54">
        <v>2</v>
      </c>
      <c r="C6" s="45" t="s">
        <v>76</v>
      </c>
      <c r="D6" s="58"/>
      <c r="E6" s="46"/>
      <c r="F6" s="13"/>
      <c r="G6" s="48" t="s">
        <v>86</v>
      </c>
      <c r="H6" s="13"/>
      <c r="I6" s="45" t="s">
        <v>90</v>
      </c>
      <c r="J6" s="46"/>
      <c r="K6" s="47" t="s">
        <v>83</v>
      </c>
      <c r="L6" s="45"/>
      <c r="M6" s="46"/>
      <c r="N6" s="20"/>
      <c r="O6" s="13"/>
      <c r="P6" s="200" t="s">
        <v>102</v>
      </c>
      <c r="Q6" s="201"/>
      <c r="R6" s="202"/>
      <c r="S6" s="13"/>
    </row>
    <row r="7" spans="1:19" ht="16.5">
      <c r="A7" s="13"/>
      <c r="B7" s="54">
        <v>3</v>
      </c>
      <c r="C7" s="45" t="s">
        <v>21</v>
      </c>
      <c r="D7" s="58"/>
      <c r="E7" s="46"/>
      <c r="F7" s="13"/>
      <c r="G7" s="48" t="s">
        <v>87</v>
      </c>
      <c r="H7" s="13"/>
      <c r="I7" s="45" t="s">
        <v>89</v>
      </c>
      <c r="J7" s="46"/>
      <c r="K7" s="47" t="s">
        <v>83</v>
      </c>
      <c r="L7" s="45"/>
      <c r="M7" s="46"/>
      <c r="N7" s="20"/>
      <c r="O7" s="13"/>
      <c r="P7" s="13"/>
      <c r="Q7" s="13"/>
      <c r="R7" s="13"/>
      <c r="S7" s="13"/>
    </row>
    <row r="8" spans="1:19" ht="16.5">
      <c r="A8" s="13"/>
      <c r="B8" s="54">
        <v>4</v>
      </c>
      <c r="C8" s="45" t="s">
        <v>88</v>
      </c>
      <c r="D8" s="58"/>
      <c r="E8" s="46"/>
      <c r="F8" s="13"/>
      <c r="G8" s="48" t="s">
        <v>105</v>
      </c>
      <c r="H8" s="13"/>
      <c r="I8" s="49">
        <v>1000</v>
      </c>
      <c r="J8" s="46"/>
      <c r="K8" s="47" t="s">
        <v>83</v>
      </c>
      <c r="L8" s="49">
        <v>5000</v>
      </c>
      <c r="M8" s="46"/>
      <c r="N8" s="20"/>
      <c r="O8" s="13"/>
      <c r="P8" s="194" t="s">
        <v>103</v>
      </c>
      <c r="Q8" s="195"/>
      <c r="R8" s="196"/>
      <c r="S8" s="13"/>
    </row>
    <row r="9" spans="1:19" ht="7.5" customHeight="1">
      <c r="A9" s="13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13"/>
      <c r="P9" s="197"/>
      <c r="Q9" s="198"/>
      <c r="R9" s="199"/>
      <c r="S9" s="13"/>
    </row>
    <row r="10" spans="1:19" ht="9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6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88" t="s">
        <v>104</v>
      </c>
      <c r="Q11" s="189"/>
      <c r="R11" s="190"/>
      <c r="S11" s="13"/>
    </row>
    <row r="12" spans="1:19" ht="16.5">
      <c r="A12" s="13"/>
      <c r="B12" s="209" t="s">
        <v>95</v>
      </c>
      <c r="C12" s="210"/>
      <c r="D12" s="13"/>
      <c r="E12" s="71" t="s">
        <v>96</v>
      </c>
      <c r="F12" s="13"/>
      <c r="G12" s="13" t="s">
        <v>98</v>
      </c>
      <c r="H12" s="211" t="s">
        <v>99</v>
      </c>
      <c r="I12" s="211"/>
      <c r="J12" s="13" t="s">
        <v>100</v>
      </c>
      <c r="K12" s="13"/>
      <c r="L12" s="13"/>
      <c r="M12" s="13"/>
      <c r="N12" s="13"/>
      <c r="O12" s="13"/>
      <c r="P12" s="191"/>
      <c r="Q12" s="192"/>
      <c r="R12" s="193"/>
      <c r="S12" s="13"/>
    </row>
    <row r="13" spans="1:19" ht="7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6.5">
      <c r="A14" s="13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13"/>
    </row>
    <row r="15" spans="1:19" ht="16.5">
      <c r="A15" s="13"/>
      <c r="B15" s="53"/>
      <c r="C15" s="22" t="s">
        <v>92</v>
      </c>
      <c r="D15" s="62" t="s">
        <v>107</v>
      </c>
      <c r="E15" s="50"/>
      <c r="F15" s="64" t="s">
        <v>84</v>
      </c>
      <c r="G15" s="65"/>
      <c r="H15" s="63"/>
      <c r="I15" s="65" t="s">
        <v>88</v>
      </c>
      <c r="J15" s="64" t="s">
        <v>93</v>
      </c>
      <c r="K15" s="63"/>
      <c r="L15" s="64" t="s">
        <v>76</v>
      </c>
      <c r="M15" s="65"/>
      <c r="N15" s="64" t="s">
        <v>21</v>
      </c>
      <c r="O15" s="65"/>
      <c r="P15" s="65"/>
      <c r="Q15" s="63"/>
      <c r="R15" s="20"/>
      <c r="S15" s="13"/>
    </row>
    <row r="16" spans="1:19" ht="16.5">
      <c r="A16" s="13"/>
      <c r="B16" s="53"/>
      <c r="C16" s="67" t="s">
        <v>97</v>
      </c>
      <c r="D16" s="68"/>
      <c r="E16" s="69"/>
      <c r="F16" s="68"/>
      <c r="G16" s="69"/>
      <c r="H16" s="70"/>
      <c r="I16" s="69"/>
      <c r="J16" s="68"/>
      <c r="K16" s="70"/>
      <c r="L16" s="68"/>
      <c r="M16" s="70"/>
      <c r="N16" s="68"/>
      <c r="O16" s="69"/>
      <c r="P16" s="69"/>
      <c r="Q16" s="70"/>
      <c r="R16" s="20"/>
      <c r="S16" s="13"/>
    </row>
    <row r="17" spans="1:19" ht="16.5">
      <c r="A17" s="13"/>
      <c r="B17" s="53"/>
      <c r="C17" s="66" t="s">
        <v>94</v>
      </c>
      <c r="D17" s="45"/>
      <c r="E17" s="58"/>
      <c r="F17" s="45"/>
      <c r="G17" s="58"/>
      <c r="H17" s="46"/>
      <c r="I17" s="58"/>
      <c r="J17" s="45"/>
      <c r="K17" s="46"/>
      <c r="L17" s="45"/>
      <c r="M17" s="46"/>
      <c r="N17" s="45"/>
      <c r="O17" s="58"/>
      <c r="P17" s="58"/>
      <c r="Q17" s="46"/>
      <c r="R17" s="20"/>
      <c r="S17" s="13"/>
    </row>
    <row r="18" spans="1:19" ht="16.5">
      <c r="A18" s="13"/>
      <c r="B18" s="53"/>
      <c r="C18" s="66" t="s">
        <v>94</v>
      </c>
      <c r="D18" s="45"/>
      <c r="E18" s="58"/>
      <c r="F18" s="45"/>
      <c r="G18" s="58"/>
      <c r="H18" s="46"/>
      <c r="I18" s="58"/>
      <c r="J18" s="45"/>
      <c r="K18" s="46"/>
      <c r="L18" s="45"/>
      <c r="M18" s="46"/>
      <c r="N18" s="45"/>
      <c r="O18" s="58"/>
      <c r="P18" s="58"/>
      <c r="Q18" s="46"/>
      <c r="R18" s="20"/>
      <c r="S18" s="13"/>
    </row>
    <row r="19" spans="1:19" ht="16.5">
      <c r="A19" s="13"/>
      <c r="B19" s="53"/>
      <c r="C19" s="66" t="s">
        <v>94</v>
      </c>
      <c r="D19" s="45"/>
      <c r="E19" s="58"/>
      <c r="F19" s="45"/>
      <c r="G19" s="58"/>
      <c r="H19" s="46"/>
      <c r="I19" s="58"/>
      <c r="J19" s="45"/>
      <c r="K19" s="46"/>
      <c r="L19" s="45"/>
      <c r="M19" s="46"/>
      <c r="N19" s="45"/>
      <c r="O19" s="58"/>
      <c r="P19" s="58"/>
      <c r="Q19" s="46"/>
      <c r="R19" s="20"/>
      <c r="S19" s="13"/>
    </row>
    <row r="20" spans="1:19" ht="16.5">
      <c r="A20" s="13"/>
      <c r="B20" s="53"/>
      <c r="C20" s="66" t="s">
        <v>94</v>
      </c>
      <c r="D20" s="45"/>
      <c r="E20" s="58"/>
      <c r="F20" s="45"/>
      <c r="G20" s="58"/>
      <c r="H20" s="46"/>
      <c r="I20" s="58"/>
      <c r="J20" s="45"/>
      <c r="K20" s="46"/>
      <c r="L20" s="45"/>
      <c r="M20" s="46"/>
      <c r="N20" s="45"/>
      <c r="O20" s="58"/>
      <c r="P20" s="58"/>
      <c r="Q20" s="46"/>
      <c r="R20" s="20"/>
      <c r="S20" s="13"/>
    </row>
    <row r="21" spans="1:19" ht="16.5">
      <c r="A21" s="13"/>
      <c r="B21" s="53"/>
      <c r="C21" s="66" t="s">
        <v>94</v>
      </c>
      <c r="D21" s="45"/>
      <c r="E21" s="58"/>
      <c r="F21" s="45"/>
      <c r="G21" s="58"/>
      <c r="H21" s="46"/>
      <c r="I21" s="58"/>
      <c r="J21" s="45"/>
      <c r="K21" s="46"/>
      <c r="L21" s="45"/>
      <c r="M21" s="46"/>
      <c r="N21" s="45"/>
      <c r="O21" s="58"/>
      <c r="P21" s="58"/>
      <c r="Q21" s="46"/>
      <c r="R21" s="20"/>
      <c r="S21" s="13"/>
    </row>
    <row r="22" spans="1:19" ht="16.5">
      <c r="A22" s="13"/>
      <c r="B22" s="53"/>
      <c r="C22" s="66" t="s">
        <v>94</v>
      </c>
      <c r="D22" s="45"/>
      <c r="E22" s="58"/>
      <c r="F22" s="45"/>
      <c r="G22" s="58"/>
      <c r="H22" s="46"/>
      <c r="I22" s="58"/>
      <c r="J22" s="45"/>
      <c r="K22" s="46"/>
      <c r="L22" s="45"/>
      <c r="M22" s="46"/>
      <c r="N22" s="45"/>
      <c r="O22" s="58"/>
      <c r="P22" s="58"/>
      <c r="Q22" s="46"/>
      <c r="R22" s="20"/>
      <c r="S22" s="13"/>
    </row>
    <row r="23" spans="1:19" ht="16.5">
      <c r="A23" s="13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13"/>
    </row>
    <row r="24" spans="1:19" ht="16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</sheetData>
  <mergeCells count="6">
    <mergeCell ref="P11:R12"/>
    <mergeCell ref="P8:R9"/>
    <mergeCell ref="P6:R6"/>
    <mergeCell ref="P3:R4"/>
    <mergeCell ref="B12:C12"/>
    <mergeCell ref="H12:I12"/>
  </mergeCells>
  <phoneticPr fontId="3"/>
  <pageMargins left="0.7" right="0.7" top="0.75" bottom="0.75" header="0.3" footer="0.3"/>
  <pageSetup paperSize="9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showGridLines="0" zoomScaleNormal="100" workbookViewId="0">
      <selection activeCell="AS21" sqref="AS21"/>
    </sheetView>
  </sheetViews>
  <sheetFormatPr defaultRowHeight="16.5"/>
  <cols>
    <col min="1" max="23" width="3.25" style="12" customWidth="1"/>
    <col min="24" max="26" width="3.375" style="12" customWidth="1"/>
    <col min="27" max="47" width="3.375" style="16" customWidth="1"/>
    <col min="48" max="16384" width="9" style="16"/>
  </cols>
  <sheetData>
    <row r="1" spans="1:30" s="15" customFormat="1" ht="19.5">
      <c r="A1" s="15" t="s">
        <v>200</v>
      </c>
    </row>
    <row r="2" spans="1:30" s="13" customFormat="1"/>
    <row r="3" spans="1:30" s="13" customFormat="1">
      <c r="D3" s="19" t="s">
        <v>212</v>
      </c>
      <c r="E3" s="119" t="s">
        <v>213</v>
      </c>
      <c r="F3" s="180" t="s">
        <v>214</v>
      </c>
      <c r="G3" s="180"/>
      <c r="H3" s="180"/>
      <c r="I3" s="120" t="s">
        <v>215</v>
      </c>
      <c r="J3" s="180" t="s">
        <v>216</v>
      </c>
      <c r="K3" s="180"/>
      <c r="L3" s="182"/>
    </row>
    <row r="4" spans="1:30" s="13" customFormat="1"/>
    <row r="5" spans="1:30" s="13" customFormat="1">
      <c r="D5" s="19" t="s">
        <v>217</v>
      </c>
      <c r="E5" s="72" t="s">
        <v>218</v>
      </c>
      <c r="F5" s="180" t="s">
        <v>219</v>
      </c>
      <c r="G5" s="180"/>
      <c r="H5" s="180"/>
      <c r="I5" s="73" t="s">
        <v>220</v>
      </c>
      <c r="J5" s="180" t="s">
        <v>221</v>
      </c>
      <c r="K5" s="180"/>
      <c r="L5" s="180"/>
      <c r="M5" s="73" t="s">
        <v>94</v>
      </c>
      <c r="N5" s="181" t="s">
        <v>222</v>
      </c>
      <c r="O5" s="181"/>
      <c r="P5" s="181"/>
      <c r="Q5" s="73" t="s">
        <v>94</v>
      </c>
      <c r="R5" s="180" t="s">
        <v>223</v>
      </c>
      <c r="S5" s="180"/>
      <c r="T5" s="180"/>
      <c r="U5" s="73" t="s">
        <v>220</v>
      </c>
      <c r="V5" s="181" t="s">
        <v>224</v>
      </c>
      <c r="W5" s="181"/>
      <c r="X5" s="212"/>
    </row>
    <row r="6" spans="1:30" s="13" customFormat="1">
      <c r="D6" s="19" t="s">
        <v>39</v>
      </c>
      <c r="E6" s="72" t="s">
        <v>225</v>
      </c>
      <c r="F6" s="180" t="s">
        <v>38</v>
      </c>
      <c r="G6" s="180"/>
      <c r="H6" s="180"/>
      <c r="I6" s="73" t="s">
        <v>220</v>
      </c>
      <c r="J6" s="180" t="s">
        <v>111</v>
      </c>
      <c r="K6" s="180"/>
      <c r="L6" s="180"/>
      <c r="M6" s="73" t="s">
        <v>220</v>
      </c>
      <c r="N6" s="181" t="s">
        <v>112</v>
      </c>
      <c r="O6" s="181"/>
      <c r="P6" s="181"/>
      <c r="Q6" s="73" t="s">
        <v>94</v>
      </c>
      <c r="R6" s="180" t="s">
        <v>113</v>
      </c>
      <c r="S6" s="180"/>
      <c r="T6" s="180"/>
      <c r="U6" s="73" t="s">
        <v>94</v>
      </c>
      <c r="V6" s="180" t="s">
        <v>114</v>
      </c>
      <c r="W6" s="180"/>
      <c r="X6" s="182"/>
    </row>
    <row r="7" spans="1:30" s="13" customFormat="1"/>
    <row r="8" spans="1:30" s="13" customFormat="1">
      <c r="D8" s="19" t="s">
        <v>226</v>
      </c>
      <c r="E8" s="79"/>
      <c r="F8" s="80"/>
      <c r="G8" s="81"/>
      <c r="H8" s="47" t="s">
        <v>227</v>
      </c>
      <c r="I8" s="79"/>
      <c r="J8" s="80"/>
      <c r="K8" s="81"/>
      <c r="O8" s="19" t="s">
        <v>139</v>
      </c>
      <c r="P8" s="82"/>
      <c r="Q8" s="83"/>
      <c r="R8" s="83"/>
      <c r="S8" s="83"/>
      <c r="T8" s="84"/>
      <c r="U8" s="85"/>
      <c r="V8" s="85"/>
      <c r="W8" s="85"/>
      <c r="X8" s="85"/>
      <c r="Y8" s="85"/>
      <c r="Z8" s="85"/>
      <c r="AA8" s="85"/>
      <c r="AB8" s="85"/>
      <c r="AC8" s="85"/>
      <c r="AD8" s="86"/>
    </row>
    <row r="9" spans="1:30" s="13" customFormat="1">
      <c r="D9" s="19" t="s">
        <v>228</v>
      </c>
      <c r="E9" s="79"/>
      <c r="F9" s="80"/>
      <c r="G9" s="81"/>
      <c r="H9" s="47" t="s">
        <v>83</v>
      </c>
      <c r="I9" s="79"/>
      <c r="J9" s="80"/>
      <c r="K9" s="81"/>
      <c r="O9" s="19" t="s">
        <v>137</v>
      </c>
      <c r="P9" s="79"/>
      <c r="Q9" s="80"/>
      <c r="R9" s="80"/>
      <c r="S9" s="81"/>
      <c r="T9" s="64"/>
      <c r="U9" s="65"/>
      <c r="V9" s="65"/>
      <c r="W9" s="65"/>
      <c r="X9" s="65"/>
      <c r="Y9" s="65"/>
      <c r="Z9" s="65"/>
      <c r="AA9" s="65"/>
      <c r="AB9" s="65"/>
      <c r="AC9" s="65"/>
      <c r="AD9" s="63"/>
    </row>
    <row r="10" spans="1:30" s="13" customFormat="1">
      <c r="D10" s="19" t="s">
        <v>229</v>
      </c>
      <c r="E10" s="79"/>
      <c r="F10" s="80"/>
      <c r="G10" s="81"/>
      <c r="H10" s="47" t="s">
        <v>230</v>
      </c>
      <c r="I10" s="79"/>
      <c r="J10" s="80"/>
      <c r="K10" s="81"/>
      <c r="O10" s="19" t="s">
        <v>231</v>
      </c>
      <c r="P10" s="82"/>
      <c r="Q10" s="83"/>
      <c r="R10" s="83"/>
      <c r="S10" s="87"/>
      <c r="T10" s="84"/>
      <c r="U10" s="85"/>
      <c r="V10" s="85"/>
      <c r="W10" s="85"/>
      <c r="X10" s="85"/>
      <c r="Y10" s="85"/>
      <c r="Z10" s="85"/>
      <c r="AA10" s="85"/>
      <c r="AB10" s="85"/>
      <c r="AC10" s="85"/>
      <c r="AD10" s="86"/>
    </row>
    <row r="11" spans="1:30" s="13" customFormat="1"/>
    <row r="12" spans="1:30" s="13" customFormat="1">
      <c r="D12" s="19" t="s">
        <v>142</v>
      </c>
      <c r="E12" s="183"/>
      <c r="F12" s="183"/>
      <c r="G12" s="183"/>
      <c r="H12" s="183"/>
      <c r="O12" s="19" t="s">
        <v>232</v>
      </c>
      <c r="P12" s="79"/>
      <c r="Q12" s="80"/>
      <c r="R12" s="80"/>
      <c r="S12" s="81"/>
    </row>
    <row r="13" spans="1:30" s="13" customFormat="1">
      <c r="D13" s="19" t="s">
        <v>145</v>
      </c>
      <c r="E13" s="79"/>
      <c r="F13" s="80"/>
      <c r="G13" s="80"/>
      <c r="H13" s="81"/>
      <c r="O13" s="19" t="s">
        <v>117</v>
      </c>
      <c r="P13" s="79"/>
      <c r="Q13" s="80"/>
      <c r="R13" s="80"/>
      <c r="S13" s="81"/>
    </row>
    <row r="14" spans="1:30" s="13" customFormat="1"/>
    <row r="15" spans="1:30" s="13" customFormat="1">
      <c r="D15" s="19" t="s">
        <v>233</v>
      </c>
      <c r="E15" s="184"/>
      <c r="F15" s="184"/>
      <c r="G15" s="184"/>
      <c r="H15" s="184"/>
      <c r="I15" s="88" t="s">
        <v>147</v>
      </c>
      <c r="J15" s="184"/>
      <c r="K15" s="184"/>
      <c r="L15" s="184"/>
      <c r="M15" s="184"/>
      <c r="N15" s="88" t="s">
        <v>147</v>
      </c>
      <c r="O15" s="184"/>
      <c r="P15" s="184"/>
      <c r="Q15" s="184"/>
      <c r="R15" s="184"/>
      <c r="S15" s="13" t="s">
        <v>234</v>
      </c>
    </row>
    <row r="16" spans="1:30" s="13" customFormat="1"/>
    <row r="20" spans="1:26">
      <c r="N20" s="16"/>
      <c r="O20" s="16"/>
      <c r="P20" s="16"/>
      <c r="Q20" s="16"/>
      <c r="R20" s="16"/>
      <c r="S20" s="16"/>
      <c r="T20" s="16"/>
      <c r="U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</sheetData>
  <mergeCells count="16">
    <mergeCell ref="F3:H3"/>
    <mergeCell ref="J3:L3"/>
    <mergeCell ref="F5:H5"/>
    <mergeCell ref="J5:L5"/>
    <mergeCell ref="N5:P5"/>
    <mergeCell ref="E12:H12"/>
    <mergeCell ref="E15:H15"/>
    <mergeCell ref="J15:M15"/>
    <mergeCell ref="O15:R15"/>
    <mergeCell ref="V5:X5"/>
    <mergeCell ref="F6:H6"/>
    <mergeCell ref="J6:L6"/>
    <mergeCell ref="N6:P6"/>
    <mergeCell ref="R6:T6"/>
    <mergeCell ref="V6:X6"/>
    <mergeCell ref="R5:T5"/>
  </mergeCells>
  <phoneticPr fontId="3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showGridLines="0" zoomScale="85" zoomScaleNormal="85" workbookViewId="0">
      <pane xSplit="12" ySplit="2" topLeftCell="M3" activePane="bottomRight" state="frozen"/>
      <selection activeCell="AS21" sqref="AS21"/>
      <selection pane="topRight" activeCell="AS21" sqref="AS21"/>
      <selection pane="bottomLeft" activeCell="AS21" sqref="AS21"/>
      <selection pane="bottomRight" activeCell="AS21" sqref="AS21"/>
    </sheetView>
  </sheetViews>
  <sheetFormatPr defaultRowHeight="16.5"/>
  <cols>
    <col min="1" max="1" width="3.375" style="12" customWidth="1"/>
    <col min="2" max="2" width="8.25" style="12" bestFit="1" customWidth="1"/>
    <col min="3" max="5" width="8.25" style="12" customWidth="1"/>
    <col min="6" max="6" width="8.25" style="12" bestFit="1" customWidth="1"/>
    <col min="7" max="7" width="9" style="12" bestFit="1" customWidth="1"/>
    <col min="8" max="8" width="10" style="12" bestFit="1" customWidth="1"/>
    <col min="9" max="9" width="9" style="12" bestFit="1" customWidth="1"/>
    <col min="10" max="10" width="14.125" style="12" customWidth="1"/>
    <col min="11" max="11" width="9.125" style="12" bestFit="1" customWidth="1"/>
    <col min="12" max="12" width="31.875" style="116" customWidth="1"/>
    <col min="13" max="13" width="8.25" style="12" bestFit="1" customWidth="1"/>
    <col min="14" max="14" width="5" style="12" bestFit="1" customWidth="1"/>
    <col min="15" max="15" width="8.125" style="12" customWidth="1"/>
    <col min="16" max="16" width="5" style="12" bestFit="1" customWidth="1"/>
    <col min="17" max="17" width="7.125" style="12" customWidth="1"/>
    <col min="18" max="18" width="9" style="12" customWidth="1"/>
    <col min="19" max="19" width="8.25" style="12" bestFit="1" customWidth="1"/>
    <col min="20" max="20" width="10.125" style="12" customWidth="1"/>
    <col min="21" max="21" width="14.5" style="12" customWidth="1"/>
    <col min="22" max="23" width="10.375" style="12" customWidth="1"/>
    <col min="24" max="24" width="17.125" style="12" customWidth="1"/>
    <col min="25" max="25" width="11.25" style="12" bestFit="1" customWidth="1"/>
    <col min="26" max="26" width="14.25" style="12" customWidth="1"/>
    <col min="27" max="27" width="4" style="16" customWidth="1"/>
    <col min="28" max="16384" width="9" style="16"/>
  </cols>
  <sheetData>
    <row r="1" spans="1:26" s="13" customFormat="1">
      <c r="A1" s="13" t="s">
        <v>150</v>
      </c>
      <c r="L1" s="89"/>
    </row>
    <row r="2" spans="1:26" s="93" customFormat="1">
      <c r="A2" s="90"/>
      <c r="B2" s="91" t="s">
        <v>235</v>
      </c>
      <c r="C2" s="91" t="s">
        <v>236</v>
      </c>
      <c r="D2" s="91" t="s">
        <v>237</v>
      </c>
      <c r="E2" s="91" t="s">
        <v>238</v>
      </c>
      <c r="F2" s="91" t="s">
        <v>152</v>
      </c>
      <c r="G2" s="91" t="s">
        <v>239</v>
      </c>
      <c r="H2" s="91" t="s">
        <v>240</v>
      </c>
      <c r="I2" s="91" t="s">
        <v>158</v>
      </c>
      <c r="J2" s="91" t="s">
        <v>21</v>
      </c>
      <c r="K2" s="91" t="s">
        <v>73</v>
      </c>
      <c r="L2" s="92" t="s">
        <v>84</v>
      </c>
      <c r="M2" s="91" t="s">
        <v>88</v>
      </c>
      <c r="N2" s="91" t="s">
        <v>37</v>
      </c>
      <c r="O2" s="91" t="s">
        <v>50</v>
      </c>
      <c r="P2" s="91" t="s">
        <v>155</v>
      </c>
      <c r="Q2" s="91" t="s">
        <v>20</v>
      </c>
      <c r="R2" s="91" t="s">
        <v>28</v>
      </c>
      <c r="S2" s="91" t="s">
        <v>29</v>
      </c>
      <c r="T2" s="91" t="s">
        <v>241</v>
      </c>
      <c r="U2" s="91" t="s">
        <v>70</v>
      </c>
      <c r="V2" s="91" t="s">
        <v>115</v>
      </c>
      <c r="W2" s="91" t="s">
        <v>116</v>
      </c>
      <c r="X2" s="91" t="s">
        <v>31</v>
      </c>
      <c r="Y2" s="91" t="s">
        <v>160</v>
      </c>
      <c r="Z2" s="91" t="s">
        <v>242</v>
      </c>
    </row>
    <row r="3" spans="1:26" s="13" customFormat="1">
      <c r="B3" s="121" t="s">
        <v>243</v>
      </c>
      <c r="C3" s="121" t="s">
        <v>244</v>
      </c>
      <c r="D3" s="121" t="s">
        <v>243</v>
      </c>
      <c r="E3" s="121" t="s">
        <v>244</v>
      </c>
      <c r="F3" s="94"/>
      <c r="G3" s="97"/>
      <c r="H3" s="97"/>
      <c r="I3" s="97"/>
      <c r="J3" s="97"/>
      <c r="K3" s="97"/>
      <c r="L3" s="98"/>
      <c r="M3" s="99"/>
      <c r="N3" s="94"/>
      <c r="O3" s="97"/>
      <c r="P3" s="94"/>
      <c r="Q3" s="94"/>
      <c r="R3" s="94"/>
      <c r="S3" s="100"/>
      <c r="T3" s="97"/>
      <c r="U3" s="97"/>
      <c r="V3" s="97"/>
      <c r="W3" s="97"/>
      <c r="X3" s="97"/>
      <c r="Y3" s="94"/>
      <c r="Z3" s="94"/>
    </row>
    <row r="4" spans="1:26" s="13" customFormat="1">
      <c r="B4" s="121" t="s">
        <v>244</v>
      </c>
      <c r="C4" s="121" t="s">
        <v>244</v>
      </c>
      <c r="D4" s="121" t="s">
        <v>244</v>
      </c>
      <c r="E4" s="121" t="s">
        <v>244</v>
      </c>
      <c r="F4" s="94"/>
      <c r="G4" s="97"/>
      <c r="H4" s="97"/>
      <c r="I4" s="97"/>
      <c r="J4" s="97"/>
      <c r="K4" s="97"/>
      <c r="L4" s="98"/>
      <c r="M4" s="99"/>
      <c r="N4" s="94"/>
      <c r="O4" s="97"/>
      <c r="P4" s="94"/>
      <c r="Q4" s="94"/>
      <c r="R4" s="94"/>
      <c r="S4" s="100"/>
      <c r="T4" s="97"/>
      <c r="U4" s="97"/>
      <c r="V4" s="97"/>
      <c r="W4" s="97"/>
      <c r="X4" s="97"/>
      <c r="Y4" s="94"/>
      <c r="Z4" s="94"/>
    </row>
    <row r="5" spans="1:26" s="13" customFormat="1">
      <c r="B5" s="121" t="s">
        <v>244</v>
      </c>
      <c r="C5" s="121" t="s">
        <v>244</v>
      </c>
      <c r="D5" s="121" t="s">
        <v>244</v>
      </c>
      <c r="E5" s="121" t="s">
        <v>244</v>
      </c>
      <c r="F5" s="110"/>
      <c r="G5" s="24"/>
      <c r="H5" s="24"/>
      <c r="I5" s="24"/>
      <c r="J5" s="24"/>
      <c r="K5" s="24"/>
      <c r="L5" s="113"/>
      <c r="M5" s="38"/>
      <c r="N5" s="110"/>
      <c r="O5" s="24"/>
      <c r="P5" s="110"/>
      <c r="Q5" s="110"/>
      <c r="R5" s="110"/>
      <c r="S5" s="31"/>
      <c r="T5" s="24"/>
      <c r="U5" s="24"/>
      <c r="V5" s="24"/>
      <c r="W5" s="24"/>
      <c r="X5" s="24"/>
      <c r="Y5" s="110"/>
      <c r="Z5" s="110"/>
    </row>
    <row r="6" spans="1:26" s="13" customFormat="1">
      <c r="B6" s="121" t="s">
        <v>243</v>
      </c>
      <c r="C6" s="121" t="s">
        <v>244</v>
      </c>
      <c r="D6" s="121" t="s">
        <v>244</v>
      </c>
      <c r="E6" s="121" t="s">
        <v>243</v>
      </c>
      <c r="F6" s="110"/>
      <c r="G6" s="24"/>
      <c r="H6" s="24"/>
      <c r="I6" s="24"/>
      <c r="J6" s="24"/>
      <c r="K6" s="24"/>
      <c r="L6" s="115"/>
      <c r="M6" s="39"/>
      <c r="N6" s="110"/>
      <c r="O6" s="24"/>
      <c r="P6" s="110"/>
      <c r="Q6" s="110"/>
      <c r="R6" s="110"/>
      <c r="S6" s="31"/>
      <c r="T6" s="24"/>
      <c r="U6" s="24"/>
      <c r="V6" s="24"/>
      <c r="W6" s="24"/>
      <c r="X6" s="24"/>
      <c r="Y6" s="110"/>
      <c r="Z6" s="110"/>
    </row>
    <row r="7" spans="1:26" s="13" customFormat="1">
      <c r="B7" s="121" t="s">
        <v>244</v>
      </c>
      <c r="C7" s="121" t="s">
        <v>244</v>
      </c>
      <c r="D7" s="121" t="s">
        <v>243</v>
      </c>
      <c r="E7" s="121" t="s">
        <v>244</v>
      </c>
      <c r="F7" s="110"/>
      <c r="G7" s="24"/>
      <c r="H7" s="24"/>
      <c r="I7" s="24"/>
      <c r="J7" s="24"/>
      <c r="K7" s="24"/>
      <c r="L7" s="11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110"/>
      <c r="Z7" s="24"/>
    </row>
    <row r="8" spans="1:26" s="13" customFormat="1">
      <c r="B8" s="121" t="s">
        <v>244</v>
      </c>
      <c r="C8" s="121" t="s">
        <v>244</v>
      </c>
      <c r="D8" s="121" t="s">
        <v>244</v>
      </c>
      <c r="E8" s="121" t="s">
        <v>244</v>
      </c>
      <c r="F8" s="110"/>
      <c r="G8" s="24"/>
      <c r="H8" s="24"/>
      <c r="I8" s="24"/>
      <c r="J8" s="24"/>
      <c r="K8" s="24"/>
      <c r="L8" s="115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110"/>
      <c r="Z8" s="24"/>
    </row>
    <row r="9" spans="1:26" s="13" customFormat="1">
      <c r="B9" s="121" t="s">
        <v>244</v>
      </c>
      <c r="C9" s="121" t="s">
        <v>244</v>
      </c>
      <c r="D9" s="121" t="s">
        <v>244</v>
      </c>
      <c r="E9" s="121" t="s">
        <v>243</v>
      </c>
      <c r="F9" s="110"/>
      <c r="G9" s="24"/>
      <c r="H9" s="24"/>
      <c r="I9" s="24"/>
      <c r="J9" s="24"/>
      <c r="K9" s="24"/>
      <c r="L9" s="115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110"/>
      <c r="Z9" s="24"/>
    </row>
    <row r="10" spans="1:26" s="13" customFormat="1">
      <c r="B10" s="121" t="s">
        <v>244</v>
      </c>
      <c r="C10" s="121" t="s">
        <v>244</v>
      </c>
      <c r="D10" s="121" t="s">
        <v>243</v>
      </c>
      <c r="E10" s="121" t="s">
        <v>244</v>
      </c>
      <c r="F10" s="110"/>
      <c r="G10" s="24"/>
      <c r="H10" s="24"/>
      <c r="I10" s="24"/>
      <c r="J10" s="24"/>
      <c r="K10" s="24"/>
      <c r="L10" s="115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110"/>
      <c r="Z10" s="24"/>
    </row>
    <row r="11" spans="1:26" s="13" customFormat="1">
      <c r="B11" s="121" t="s">
        <v>243</v>
      </c>
      <c r="C11" s="121" t="s">
        <v>243</v>
      </c>
      <c r="D11" s="121" t="s">
        <v>244</v>
      </c>
      <c r="E11" s="121" t="s">
        <v>243</v>
      </c>
      <c r="F11" s="110"/>
      <c r="G11" s="24"/>
      <c r="H11" s="24"/>
      <c r="I11" s="24"/>
      <c r="J11" s="24"/>
      <c r="K11" s="24"/>
      <c r="L11" s="11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110"/>
      <c r="Z11" s="24"/>
    </row>
    <row r="12" spans="1:26" s="13" customFormat="1">
      <c r="L12" s="89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workbookViewId="0">
      <selection sqref="A1:H25"/>
    </sheetView>
  </sheetViews>
  <sheetFormatPr defaultRowHeight="16.5"/>
  <cols>
    <col min="1" max="1" width="3.375" style="12" customWidth="1"/>
    <col min="2" max="2" width="8.75" style="12" customWidth="1"/>
    <col min="3" max="3" width="11.75" style="12" customWidth="1"/>
    <col min="4" max="4" width="20.125" style="12" customWidth="1"/>
    <col min="5" max="5" width="14" style="12" customWidth="1"/>
    <col min="6" max="6" width="11.75" style="12" customWidth="1"/>
    <col min="7" max="7" width="19.25" style="12" customWidth="1"/>
    <col min="8" max="8" width="3.625" style="12" customWidth="1"/>
    <col min="9" max="16384" width="9" style="16"/>
  </cols>
  <sheetData>
    <row r="1" spans="1:7" s="15" customFormat="1" ht="19.5">
      <c r="A1" s="15" t="s">
        <v>245</v>
      </c>
      <c r="D1" s="15" t="s">
        <v>246</v>
      </c>
    </row>
    <row r="2" spans="1:7" s="13" customFormat="1"/>
    <row r="3" spans="1:7" s="13" customFormat="1">
      <c r="B3" s="19" t="s">
        <v>247</v>
      </c>
      <c r="C3" s="22"/>
      <c r="E3" s="19" t="s">
        <v>320</v>
      </c>
      <c r="F3" s="18"/>
      <c r="G3" s="22"/>
    </row>
    <row r="4" spans="1:7" s="13" customFormat="1">
      <c r="B4" s="19" t="s">
        <v>232</v>
      </c>
      <c r="C4" s="18"/>
      <c r="E4" s="19" t="s">
        <v>321</v>
      </c>
      <c r="F4" s="18"/>
      <c r="G4" s="22"/>
    </row>
    <row r="5" spans="1:7" s="13" customFormat="1">
      <c r="B5" s="19" t="s">
        <v>248</v>
      </c>
      <c r="C5" s="217" t="s">
        <v>326</v>
      </c>
      <c r="D5" s="218"/>
      <c r="E5" s="19" t="s">
        <v>322</v>
      </c>
      <c r="F5" s="143"/>
      <c r="G5" s="144"/>
    </row>
    <row r="6" spans="1:7" s="13" customFormat="1"/>
    <row r="7" spans="1:7" s="13" customFormat="1">
      <c r="B7" s="19" t="s">
        <v>249</v>
      </c>
      <c r="C7" s="64"/>
      <c r="D7" s="64"/>
      <c r="E7" s="65"/>
      <c r="F7" s="63"/>
      <c r="G7" s="19"/>
    </row>
    <row r="8" spans="1:7" s="13" customFormat="1">
      <c r="B8" s="19" t="s">
        <v>319</v>
      </c>
      <c r="C8" s="50"/>
      <c r="D8" s="51"/>
      <c r="E8" s="51"/>
      <c r="F8" s="52"/>
    </row>
    <row r="9" spans="1:7" s="13" customFormat="1">
      <c r="C9" s="53"/>
      <c r="F9" s="20"/>
    </row>
    <row r="10" spans="1:7" s="13" customFormat="1">
      <c r="C10" s="53"/>
      <c r="F10" s="20"/>
    </row>
    <row r="11" spans="1:7" s="13" customFormat="1">
      <c r="C11" s="55"/>
      <c r="D11" s="56"/>
      <c r="E11" s="56"/>
      <c r="F11" s="57"/>
    </row>
    <row r="12" spans="1:7" s="13" customFormat="1"/>
    <row r="13" spans="1:7" s="13" customFormat="1">
      <c r="C13" s="213" t="s">
        <v>261</v>
      </c>
      <c r="D13" s="214"/>
    </row>
    <row r="14" spans="1:7" s="13" customFormat="1">
      <c r="C14" s="215"/>
      <c r="D14" s="216"/>
    </row>
    <row r="15" spans="1:7" s="13" customFormat="1"/>
    <row r="16" spans="1:7" s="13" customFormat="1">
      <c r="C16" s="122" t="s">
        <v>250</v>
      </c>
      <c r="D16" s="122" t="s">
        <v>251</v>
      </c>
      <c r="E16" s="13" t="s">
        <v>324</v>
      </c>
    </row>
    <row r="17" spans="1:8" s="13" customFormat="1">
      <c r="C17" s="123" t="s">
        <v>252</v>
      </c>
      <c r="D17" s="14"/>
      <c r="E17" s="19" t="s">
        <v>320</v>
      </c>
      <c r="F17" s="18"/>
      <c r="G17" s="22"/>
    </row>
    <row r="18" spans="1:8" s="13" customFormat="1">
      <c r="C18" s="123" t="s">
        <v>253</v>
      </c>
      <c r="D18" s="14"/>
      <c r="E18" s="19" t="s">
        <v>321</v>
      </c>
      <c r="F18" s="18"/>
      <c r="G18" s="22"/>
    </row>
    <row r="19" spans="1:8" s="13" customFormat="1">
      <c r="C19" s="123" t="s">
        <v>254</v>
      </c>
      <c r="D19" s="14"/>
      <c r="E19" s="19" t="s">
        <v>325</v>
      </c>
      <c r="F19" s="145"/>
    </row>
    <row r="20" spans="1:8" s="13" customFormat="1">
      <c r="C20" s="123" t="s">
        <v>255</v>
      </c>
      <c r="D20" s="14"/>
      <c r="E20" s="19" t="s">
        <v>323</v>
      </c>
      <c r="F20" s="143"/>
      <c r="G20" s="144"/>
    </row>
    <row r="21" spans="1:8" s="13" customFormat="1">
      <c r="C21" s="123" t="s">
        <v>257</v>
      </c>
      <c r="D21" s="14"/>
      <c r="E21" s="19" t="s">
        <v>322</v>
      </c>
      <c r="F21" s="143"/>
      <c r="G21" s="144"/>
    </row>
    <row r="22" spans="1:8" s="13" customFormat="1">
      <c r="C22" s="123" t="s">
        <v>259</v>
      </c>
      <c r="D22" s="14"/>
    </row>
    <row r="23" spans="1:8" s="13" customFormat="1">
      <c r="C23" s="123" t="s">
        <v>260</v>
      </c>
      <c r="D23" s="14"/>
      <c r="E23" s="19" t="s">
        <v>256</v>
      </c>
      <c r="F23" s="219"/>
      <c r="G23" s="220"/>
    </row>
    <row r="24" spans="1:8" s="13" customFormat="1">
      <c r="C24" s="126" t="s">
        <v>262</v>
      </c>
      <c r="D24" s="22"/>
      <c r="E24" s="19" t="s">
        <v>258</v>
      </c>
      <c r="F24" s="185"/>
      <c r="G24" s="187"/>
    </row>
    <row r="25" spans="1:8" s="13" customFormat="1">
      <c r="C25" s="129"/>
    </row>
    <row r="30" spans="1:8">
      <c r="A30" s="16"/>
      <c r="B30" s="16"/>
      <c r="C30" s="16"/>
      <c r="D30" s="16"/>
      <c r="E30" s="16"/>
      <c r="G30" s="16"/>
      <c r="H30" s="16"/>
    </row>
  </sheetData>
  <mergeCells count="5">
    <mergeCell ref="C13:D13"/>
    <mergeCell ref="C14:D14"/>
    <mergeCell ref="C5:D5"/>
    <mergeCell ref="F23:G23"/>
    <mergeCell ref="F24:G24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zoomScale="85" zoomScaleNormal="85" workbookViewId="0">
      <selection activeCell="M34" sqref="M34"/>
    </sheetView>
  </sheetViews>
  <sheetFormatPr defaultRowHeight="16.5"/>
  <cols>
    <col min="1" max="1" width="3.375" style="12" customWidth="1"/>
    <col min="2" max="4" width="20.625" style="12" customWidth="1"/>
    <col min="5" max="5" width="3.75" style="16" customWidth="1"/>
    <col min="6" max="16384" width="9" style="16"/>
  </cols>
  <sheetData>
    <row r="1" spans="1:4" s="13" customFormat="1"/>
    <row r="2" spans="1:4" s="93" customFormat="1">
      <c r="A2" s="90"/>
      <c r="B2" s="130" t="s">
        <v>263</v>
      </c>
      <c r="C2" s="130" t="s">
        <v>264</v>
      </c>
      <c r="D2" s="91" t="s">
        <v>265</v>
      </c>
    </row>
    <row r="3" spans="1:4" s="13" customFormat="1">
      <c r="B3" s="131"/>
      <c r="C3" s="131"/>
      <c r="D3" s="100"/>
    </row>
    <row r="4" spans="1:4" s="13" customFormat="1">
      <c r="B4" s="123"/>
      <c r="C4" s="123"/>
      <c r="D4" s="31"/>
    </row>
    <row r="5" spans="1:4" s="13" customFormat="1">
      <c r="B5" s="123"/>
      <c r="C5" s="123"/>
      <c r="D5" s="39"/>
    </row>
    <row r="6" spans="1:4" s="13" customFormat="1">
      <c r="B6" s="123"/>
      <c r="C6" s="123"/>
      <c r="D6" s="24"/>
    </row>
    <row r="7" spans="1:4" s="13" customFormat="1">
      <c r="B7" s="123"/>
      <c r="C7" s="123"/>
      <c r="D7" s="24"/>
    </row>
    <row r="8" spans="1:4" s="13" customFormat="1">
      <c r="B8" s="123"/>
      <c r="C8" s="123"/>
      <c r="D8" s="24"/>
    </row>
    <row r="9" spans="1:4" s="13" customFormat="1">
      <c r="B9" s="123"/>
      <c r="C9" s="123"/>
      <c r="D9" s="24"/>
    </row>
    <row r="10" spans="1:4" s="13" customFormat="1">
      <c r="B10" s="123"/>
      <c r="C10" s="123"/>
      <c r="D10" s="24"/>
    </row>
    <row r="11" spans="1:4" s="13" customFormat="1">
      <c r="B11" s="123"/>
      <c r="C11" s="123"/>
      <c r="D11" s="24"/>
    </row>
    <row r="12" spans="1:4" s="13" customFormat="1"/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AQ35"/>
  <sheetViews>
    <sheetView zoomScale="85" zoomScaleNormal="85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184</v>
      </c>
      <c r="AA4" s="157"/>
      <c r="AB4" s="157"/>
      <c r="AC4" s="157"/>
      <c r="AD4" s="157"/>
      <c r="AE4" s="157"/>
      <c r="AF4" s="158">
        <v>42153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185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101</v>
      </c>
      <c r="K7" s="160"/>
      <c r="L7" s="161"/>
      <c r="M7" s="3"/>
      <c r="N7" s="159"/>
      <c r="O7" s="160"/>
      <c r="P7" s="161"/>
      <c r="Q7" s="3"/>
      <c r="R7" s="159"/>
      <c r="S7" s="160"/>
      <c r="T7" s="161"/>
      <c r="U7" s="3"/>
      <c r="V7" s="159"/>
      <c r="W7" s="160"/>
      <c r="X7" s="161"/>
      <c r="Y7" s="3"/>
      <c r="Z7" s="159"/>
      <c r="AA7" s="160"/>
      <c r="AB7" s="161"/>
      <c r="AC7" s="4"/>
      <c r="AD7" s="159"/>
      <c r="AE7" s="160"/>
      <c r="AF7" s="161"/>
      <c r="AH7" s="159" t="s">
        <v>23</v>
      </c>
      <c r="AI7" s="160"/>
      <c r="AJ7" s="161"/>
      <c r="AL7" s="159" t="s">
        <v>120</v>
      </c>
      <c r="AM7" s="160"/>
      <c r="AN7" s="161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121</v>
      </c>
      <c r="C9" s="160"/>
      <c r="D9" s="161"/>
      <c r="E9" s="3"/>
      <c r="F9" s="159" t="s">
        <v>122</v>
      </c>
      <c r="G9" s="160"/>
      <c r="H9" s="161"/>
      <c r="I9" s="3"/>
      <c r="J9" s="159" t="s">
        <v>123</v>
      </c>
      <c r="K9" s="160"/>
      <c r="L9" s="161"/>
      <c r="M9" s="3"/>
      <c r="N9" s="159"/>
      <c r="O9" s="160"/>
      <c r="P9" s="161"/>
      <c r="Q9" s="3"/>
      <c r="R9" s="159"/>
      <c r="S9" s="160"/>
      <c r="T9" s="161"/>
      <c r="U9" s="3"/>
      <c r="V9" s="165" t="s">
        <v>186</v>
      </c>
      <c r="W9" s="166"/>
      <c r="X9" s="167"/>
      <c r="Y9" s="3"/>
      <c r="Z9" s="159" t="s">
        <v>187</v>
      </c>
      <c r="AA9" s="160"/>
      <c r="AB9" s="161"/>
      <c r="AC9" s="4"/>
      <c r="AD9" s="159" t="s">
        <v>188</v>
      </c>
      <c r="AE9" s="160"/>
      <c r="AF9" s="161"/>
      <c r="AG9" s="3"/>
      <c r="AH9" s="159"/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54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D9:AF9"/>
    <mergeCell ref="AH9:AJ9"/>
    <mergeCell ref="AL9:AN9"/>
    <mergeCell ref="Z7:AB7"/>
    <mergeCell ref="AD7:AF7"/>
    <mergeCell ref="AH7:AJ7"/>
    <mergeCell ref="AL7:AN7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4:L4"/>
    <mergeCell ref="M4:S4"/>
    <mergeCell ref="T4:Y4"/>
    <mergeCell ref="Z4:AE4"/>
    <mergeCell ref="AF4:AH4"/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</mergeCells>
  <phoneticPr fontId="3"/>
  <pageMargins left="0.70866141732283472" right="0.70866141732283472" top="0.74803149606299213" bottom="0.6692913385826772" header="0.31496062992125984" footer="0.31496062992125984"/>
  <pageSetup paperSize="8" scale="61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Q35"/>
  <sheetViews>
    <sheetView zoomScaleNormal="100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68" t="s">
        <v>266</v>
      </c>
      <c r="AA4" s="169"/>
      <c r="AB4" s="169"/>
      <c r="AC4" s="169"/>
      <c r="AD4" s="169"/>
      <c r="AE4" s="170"/>
      <c r="AF4" s="158">
        <v>42173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101</v>
      </c>
      <c r="K7" s="160"/>
      <c r="L7" s="161"/>
      <c r="M7" s="3"/>
      <c r="N7" s="159"/>
      <c r="O7" s="160"/>
      <c r="P7" s="161"/>
      <c r="Q7" s="3"/>
      <c r="R7" s="159"/>
      <c r="S7" s="160"/>
      <c r="T7" s="161"/>
      <c r="U7" s="3"/>
      <c r="V7" s="159"/>
      <c r="W7" s="160"/>
      <c r="X7" s="161"/>
      <c r="Y7" s="3"/>
      <c r="Z7" s="159"/>
      <c r="AA7" s="160"/>
      <c r="AB7" s="161"/>
      <c r="AC7" s="4"/>
      <c r="AD7" s="159"/>
      <c r="AE7" s="160"/>
      <c r="AF7" s="161"/>
      <c r="AH7" s="159" t="s">
        <v>23</v>
      </c>
      <c r="AI7" s="160"/>
      <c r="AJ7" s="161"/>
      <c r="AL7" s="165" t="s">
        <v>267</v>
      </c>
      <c r="AM7" s="166"/>
      <c r="AN7" s="167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121</v>
      </c>
      <c r="C9" s="160"/>
      <c r="D9" s="161"/>
      <c r="E9" s="3"/>
      <c r="F9" s="159" t="s">
        <v>122</v>
      </c>
      <c r="G9" s="160"/>
      <c r="H9" s="161"/>
      <c r="I9" s="3"/>
      <c r="J9" s="159" t="s">
        <v>123</v>
      </c>
      <c r="K9" s="160"/>
      <c r="L9" s="161"/>
      <c r="M9" s="3"/>
      <c r="N9" s="159" t="s">
        <v>205</v>
      </c>
      <c r="O9" s="160"/>
      <c r="P9" s="161"/>
      <c r="Q9" s="3"/>
      <c r="R9" s="159" t="s">
        <v>206</v>
      </c>
      <c r="S9" s="160"/>
      <c r="T9" s="161"/>
      <c r="U9" s="3"/>
      <c r="V9" s="159" t="s">
        <v>268</v>
      </c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/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54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B34" s="1" t="s">
        <v>270</v>
      </c>
      <c r="C34" s="1" t="s">
        <v>271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11" t="s">
        <v>269</v>
      </c>
      <c r="C35" s="7" t="s">
        <v>272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D9:AF9"/>
    <mergeCell ref="AH9:AJ9"/>
    <mergeCell ref="AL9:AN9"/>
    <mergeCell ref="Z7:AB7"/>
    <mergeCell ref="AD7:AF7"/>
    <mergeCell ref="AH7:AJ7"/>
    <mergeCell ref="AL7:AN7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4:L4"/>
    <mergeCell ref="M4:S4"/>
    <mergeCell ref="T4:Y4"/>
    <mergeCell ref="Z4:AE4"/>
    <mergeCell ref="AF4:AH4"/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</mergeCells>
  <phoneticPr fontId="3"/>
  <pageMargins left="0.70866141732283472" right="0.70866141732283472" top="0.74803149606299213" bottom="0.6692913385826772" header="0.31496062992125984" footer="0.31496062992125984"/>
  <pageSetup paperSize="8" scale="6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Q41"/>
  <sheetViews>
    <sheetView zoomScaleNormal="100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273</v>
      </c>
      <c r="AA4" s="157"/>
      <c r="AB4" s="157"/>
      <c r="AC4" s="157"/>
      <c r="AD4" s="157"/>
      <c r="AE4" s="157"/>
      <c r="AF4" s="158">
        <v>42173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274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18</v>
      </c>
      <c r="K7" s="160"/>
      <c r="L7" s="161"/>
      <c r="M7" s="3"/>
      <c r="N7" s="159" t="s">
        <v>19</v>
      </c>
      <c r="O7" s="160"/>
      <c r="P7" s="161"/>
      <c r="Q7" s="3"/>
      <c r="R7" s="159"/>
      <c r="S7" s="160"/>
      <c r="T7" s="161"/>
      <c r="U7" s="3"/>
      <c r="V7" s="159" t="s">
        <v>52</v>
      </c>
      <c r="W7" s="160"/>
      <c r="X7" s="161"/>
      <c r="Y7" s="3"/>
      <c r="Z7" s="159" t="s">
        <v>53</v>
      </c>
      <c r="AA7" s="160"/>
      <c r="AB7" s="161"/>
      <c r="AC7" s="4"/>
      <c r="AD7" s="159" t="s">
        <v>30</v>
      </c>
      <c r="AE7" s="160"/>
      <c r="AF7" s="161"/>
      <c r="AH7" s="159" t="s">
        <v>275</v>
      </c>
      <c r="AI7" s="160"/>
      <c r="AJ7" s="161"/>
      <c r="AL7" s="165" t="s">
        <v>77</v>
      </c>
      <c r="AM7" s="166"/>
      <c r="AN7" s="167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55</v>
      </c>
      <c r="C9" s="160"/>
      <c r="D9" s="161"/>
      <c r="E9" s="3"/>
      <c r="F9" s="159" t="s">
        <v>16</v>
      </c>
      <c r="G9" s="160"/>
      <c r="H9" s="161"/>
      <c r="I9" s="3"/>
      <c r="J9" s="159"/>
      <c r="K9" s="160"/>
      <c r="L9" s="161"/>
      <c r="M9" s="3"/>
      <c r="N9" s="159" t="s">
        <v>121</v>
      </c>
      <c r="O9" s="160"/>
      <c r="P9" s="161"/>
      <c r="Q9" s="3"/>
      <c r="R9" s="159" t="s">
        <v>211</v>
      </c>
      <c r="S9" s="160"/>
      <c r="T9" s="161"/>
      <c r="U9" s="3"/>
      <c r="V9" s="159" t="s">
        <v>276</v>
      </c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 t="s">
        <v>41</v>
      </c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277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  <row r="36" spans="1:43">
      <c r="B36" s="1" t="s">
        <v>269</v>
      </c>
      <c r="C36" s="1" t="s">
        <v>278</v>
      </c>
    </row>
    <row r="37" spans="1:43">
      <c r="B37" s="3"/>
      <c r="C37" s="3" t="s">
        <v>279</v>
      </c>
    </row>
    <row r="38" spans="1:43">
      <c r="B38" s="1" t="s">
        <v>280</v>
      </c>
      <c r="C38" s="3" t="s">
        <v>281</v>
      </c>
    </row>
    <row r="39" spans="1:43">
      <c r="C39" s="3" t="s">
        <v>282</v>
      </c>
    </row>
    <row r="40" spans="1:43">
      <c r="B40" s="3" t="s">
        <v>280</v>
      </c>
      <c r="C40" s="3" t="s">
        <v>283</v>
      </c>
    </row>
    <row r="41" spans="1:43">
      <c r="B41" s="10"/>
      <c r="C41" s="10"/>
    </row>
  </sheetData>
  <mergeCells count="39">
    <mergeCell ref="AD9:AF9"/>
    <mergeCell ref="AH9:AJ9"/>
    <mergeCell ref="AL9:AN9"/>
    <mergeCell ref="Z7:AB7"/>
    <mergeCell ref="AD7:AF7"/>
    <mergeCell ref="AH7:AJ7"/>
    <mergeCell ref="AL7:AN7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4:L4"/>
    <mergeCell ref="M4:S4"/>
    <mergeCell ref="T4:Y4"/>
    <mergeCell ref="Z4:AE4"/>
    <mergeCell ref="AF4:AH4"/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</mergeCells>
  <phoneticPr fontId="3"/>
  <pageMargins left="0.7" right="0.7" top="0.75" bottom="0.75" header="0.3" footer="0.3"/>
  <pageSetup paperSize="8" orientation="landscape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Q35"/>
  <sheetViews>
    <sheetView zoomScaleNormal="100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284</v>
      </c>
      <c r="AA4" s="157"/>
      <c r="AB4" s="157"/>
      <c r="AC4" s="157"/>
      <c r="AD4" s="157"/>
      <c r="AE4" s="157"/>
      <c r="AF4" s="158">
        <v>42177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285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101</v>
      </c>
      <c r="K7" s="160"/>
      <c r="L7" s="161"/>
      <c r="M7" s="3"/>
      <c r="N7" s="159"/>
      <c r="O7" s="160"/>
      <c r="P7" s="161"/>
      <c r="Q7" s="3"/>
      <c r="R7" s="159"/>
      <c r="S7" s="160"/>
      <c r="T7" s="161"/>
      <c r="U7" s="3"/>
      <c r="V7" s="159"/>
      <c r="W7" s="160"/>
      <c r="X7" s="161"/>
      <c r="Y7" s="3"/>
      <c r="Z7" s="159"/>
      <c r="AA7" s="160"/>
      <c r="AB7" s="161"/>
      <c r="AC7" s="4"/>
      <c r="AD7" s="159"/>
      <c r="AE7" s="160"/>
      <c r="AF7" s="161"/>
      <c r="AH7" s="159" t="s">
        <v>23</v>
      </c>
      <c r="AI7" s="160"/>
      <c r="AJ7" s="161"/>
      <c r="AL7" s="171" t="s">
        <v>120</v>
      </c>
      <c r="AM7" s="172"/>
      <c r="AN7" s="173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121</v>
      </c>
      <c r="C9" s="160"/>
      <c r="D9" s="161"/>
      <c r="E9" s="3"/>
      <c r="F9" s="159" t="s">
        <v>122</v>
      </c>
      <c r="G9" s="160"/>
      <c r="H9" s="161"/>
      <c r="I9" s="3"/>
      <c r="J9" s="159" t="s">
        <v>123</v>
      </c>
      <c r="K9" s="160"/>
      <c r="L9" s="161"/>
      <c r="M9" s="3"/>
      <c r="N9" s="159"/>
      <c r="O9" s="160"/>
      <c r="P9" s="161"/>
      <c r="Q9" s="3"/>
      <c r="R9" s="159"/>
      <c r="S9" s="160"/>
      <c r="T9" s="161"/>
      <c r="U9" s="3"/>
      <c r="V9" s="159"/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/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54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D9:AF9"/>
    <mergeCell ref="AH9:AJ9"/>
    <mergeCell ref="AL9:AN9"/>
    <mergeCell ref="Z7:AB7"/>
    <mergeCell ref="AD7:AF7"/>
    <mergeCell ref="AH7:AJ7"/>
    <mergeCell ref="AL7:AN7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4:L4"/>
    <mergeCell ref="M4:S4"/>
    <mergeCell ref="T4:Y4"/>
    <mergeCell ref="Z4:AE4"/>
    <mergeCell ref="AF4:AH4"/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</mergeCells>
  <phoneticPr fontId="3"/>
  <pageMargins left="0.70866141732283472" right="0.70866141732283472" top="0.74803149606299213" bottom="0.6692913385826772" header="0.31496062992125984" footer="0.31496062992125984"/>
  <pageSetup paperSize="8" scale="76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Q35"/>
  <sheetViews>
    <sheetView topLeftCell="A2" zoomScaleNormal="100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200</v>
      </c>
      <c r="AA4" s="157"/>
      <c r="AB4" s="157"/>
      <c r="AC4" s="157"/>
      <c r="AD4" s="157"/>
      <c r="AE4" s="157"/>
      <c r="AF4" s="158">
        <v>42184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201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101</v>
      </c>
      <c r="K7" s="160"/>
      <c r="L7" s="161"/>
      <c r="M7" s="3"/>
      <c r="N7" s="159"/>
      <c r="O7" s="160"/>
      <c r="P7" s="161"/>
      <c r="Q7" s="3"/>
      <c r="R7" s="159"/>
      <c r="S7" s="160"/>
      <c r="T7" s="161"/>
      <c r="U7" s="3"/>
      <c r="V7" s="171"/>
      <c r="W7" s="172"/>
      <c r="X7" s="173"/>
      <c r="Y7" s="3"/>
      <c r="Z7" s="159"/>
      <c r="AA7" s="160"/>
      <c r="AB7" s="161"/>
      <c r="AC7" s="4"/>
      <c r="AD7" s="159" t="s">
        <v>202</v>
      </c>
      <c r="AE7" s="160"/>
      <c r="AF7" s="161"/>
      <c r="AH7" s="159" t="s">
        <v>203</v>
      </c>
      <c r="AI7" s="160"/>
      <c r="AJ7" s="161"/>
      <c r="AL7" s="174" t="s">
        <v>204</v>
      </c>
      <c r="AM7" s="175"/>
      <c r="AN7" s="176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121</v>
      </c>
      <c r="C9" s="160"/>
      <c r="D9" s="161"/>
      <c r="E9" s="3"/>
      <c r="F9" s="159" t="s">
        <v>122</v>
      </c>
      <c r="G9" s="160"/>
      <c r="H9" s="161"/>
      <c r="I9" s="3"/>
      <c r="J9" s="159" t="s">
        <v>123</v>
      </c>
      <c r="K9" s="160"/>
      <c r="L9" s="161"/>
      <c r="M9" s="3"/>
      <c r="N9" s="159" t="s">
        <v>205</v>
      </c>
      <c r="O9" s="160"/>
      <c r="P9" s="161"/>
      <c r="Q9" s="3"/>
      <c r="R9" s="159" t="s">
        <v>206</v>
      </c>
      <c r="S9" s="160"/>
      <c r="T9" s="161"/>
      <c r="U9" s="3"/>
      <c r="V9" s="159"/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 t="s">
        <v>207</v>
      </c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208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  <mergeCell ref="A4:L4"/>
    <mergeCell ref="M4:S4"/>
    <mergeCell ref="T4:Y4"/>
    <mergeCell ref="Z4:AE4"/>
    <mergeCell ref="AF4:AH4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D9:AF9"/>
    <mergeCell ref="AH9:AJ9"/>
    <mergeCell ref="AL9:AN9"/>
    <mergeCell ref="Z7:AB7"/>
    <mergeCell ref="AD7:AF7"/>
    <mergeCell ref="AH7:AJ7"/>
    <mergeCell ref="AL7:AN7"/>
  </mergeCells>
  <phoneticPr fontId="3"/>
  <pageMargins left="0.70866141732283472" right="0.70866141732283472" top="0.74803149606299213" bottom="0.6692913385826772" header="0.31496062992125984" footer="0.31496062992125984"/>
  <pageSetup paperSize="8" scale="71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Q35"/>
  <sheetViews>
    <sheetView topLeftCell="A5" zoomScale="85" zoomScaleNormal="85" workbookViewId="0">
      <selection activeCell="AN2" sqref="AN2:AQ2"/>
    </sheetView>
  </sheetViews>
  <sheetFormatPr defaultColWidth="3.5" defaultRowHeight="18.75"/>
  <cols>
    <col min="1" max="16384" width="3.5" style="1"/>
  </cols>
  <sheetData>
    <row r="1" spans="1:43" ht="18.75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/>
      <c r="AN1" s="153" t="s">
        <v>1</v>
      </c>
      <c r="AO1" s="154"/>
      <c r="AP1" s="154"/>
      <c r="AQ1" s="155"/>
    </row>
    <row r="2" spans="1:43" ht="18.7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2"/>
      <c r="AN2" s="153" t="s">
        <v>327</v>
      </c>
      <c r="AO2" s="154"/>
      <c r="AP2" s="154"/>
      <c r="AQ2" s="155"/>
    </row>
    <row r="3" spans="1:43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3</v>
      </c>
      <c r="N3" s="156"/>
      <c r="O3" s="156"/>
      <c r="P3" s="156"/>
      <c r="Q3" s="156"/>
      <c r="R3" s="156"/>
      <c r="S3" s="156"/>
      <c r="T3" s="156" t="s">
        <v>4</v>
      </c>
      <c r="U3" s="156"/>
      <c r="V3" s="156"/>
      <c r="W3" s="156"/>
      <c r="X3" s="156"/>
      <c r="Y3" s="156"/>
      <c r="Z3" s="156" t="s">
        <v>11</v>
      </c>
      <c r="AA3" s="156"/>
      <c r="AB3" s="156"/>
      <c r="AC3" s="156"/>
      <c r="AD3" s="156"/>
      <c r="AE3" s="156"/>
      <c r="AF3" s="156" t="s">
        <v>5</v>
      </c>
      <c r="AG3" s="156"/>
      <c r="AH3" s="156"/>
      <c r="AI3" s="156" t="s">
        <v>6</v>
      </c>
      <c r="AJ3" s="156"/>
      <c r="AK3" s="156"/>
      <c r="AL3" s="156" t="s">
        <v>7</v>
      </c>
      <c r="AM3" s="156"/>
      <c r="AN3" s="156"/>
      <c r="AO3" s="156" t="s">
        <v>8</v>
      </c>
      <c r="AP3" s="156"/>
      <c r="AQ3" s="156"/>
    </row>
    <row r="4" spans="1:43">
      <c r="A4" s="157" t="s">
        <v>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 t="s">
        <v>10</v>
      </c>
      <c r="N4" s="157"/>
      <c r="O4" s="157"/>
      <c r="P4" s="157"/>
      <c r="Q4" s="157"/>
      <c r="R4" s="157"/>
      <c r="S4" s="157"/>
      <c r="T4" s="157" t="s">
        <v>26</v>
      </c>
      <c r="U4" s="157"/>
      <c r="V4" s="157"/>
      <c r="W4" s="157"/>
      <c r="X4" s="157"/>
      <c r="Y4" s="157"/>
      <c r="Z4" s="157" t="s">
        <v>245</v>
      </c>
      <c r="AA4" s="157"/>
      <c r="AB4" s="157"/>
      <c r="AC4" s="157"/>
      <c r="AD4" s="157"/>
      <c r="AE4" s="157"/>
      <c r="AF4" s="158">
        <v>42184</v>
      </c>
      <c r="AG4" s="158"/>
      <c r="AH4" s="158"/>
      <c r="AI4" s="157" t="s">
        <v>27</v>
      </c>
      <c r="AJ4" s="157"/>
      <c r="AK4" s="157"/>
      <c r="AL4" s="158">
        <v>42222</v>
      </c>
      <c r="AM4" s="158"/>
      <c r="AN4" s="158"/>
      <c r="AO4" s="157" t="s">
        <v>27</v>
      </c>
      <c r="AP4" s="157"/>
      <c r="AQ4" s="157"/>
    </row>
    <row r="5" spans="1:43" ht="18.75" customHeight="1">
      <c r="A5" s="2" t="s">
        <v>201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10"/>
      <c r="AK5" s="10"/>
      <c r="AL5" s="10"/>
      <c r="AM5" s="10"/>
      <c r="AN5" s="10"/>
      <c r="AO5" s="10"/>
      <c r="AP5" s="10"/>
      <c r="AQ5" s="5"/>
    </row>
    <row r="6" spans="1:43" ht="4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10"/>
      <c r="AK6" s="10"/>
      <c r="AL6" s="10"/>
      <c r="AM6" s="10"/>
      <c r="AN6" s="10"/>
      <c r="AO6" s="10"/>
      <c r="AP6" s="10"/>
      <c r="AQ6" s="5"/>
    </row>
    <row r="7" spans="1:43" ht="18.75" customHeight="1">
      <c r="A7" s="2"/>
      <c r="B7" s="159" t="s">
        <v>17</v>
      </c>
      <c r="C7" s="160"/>
      <c r="D7" s="161"/>
      <c r="E7" s="3"/>
      <c r="F7" s="162" t="s">
        <v>22</v>
      </c>
      <c r="G7" s="163"/>
      <c r="H7" s="164"/>
      <c r="J7" s="159" t="s">
        <v>18</v>
      </c>
      <c r="K7" s="160"/>
      <c r="L7" s="161"/>
      <c r="M7" s="3"/>
      <c r="N7" s="159" t="s">
        <v>19</v>
      </c>
      <c r="O7" s="160"/>
      <c r="P7" s="161"/>
      <c r="Q7" s="3"/>
      <c r="R7" s="159"/>
      <c r="S7" s="160"/>
      <c r="T7" s="161"/>
      <c r="U7" s="3"/>
      <c r="V7" s="159" t="s">
        <v>52</v>
      </c>
      <c r="W7" s="160"/>
      <c r="X7" s="161"/>
      <c r="Y7" s="3"/>
      <c r="Z7" s="159" t="s">
        <v>53</v>
      </c>
      <c r="AA7" s="160"/>
      <c r="AB7" s="161"/>
      <c r="AC7" s="4"/>
      <c r="AD7" s="159" t="s">
        <v>30</v>
      </c>
      <c r="AE7" s="160"/>
      <c r="AF7" s="161"/>
      <c r="AH7" s="159" t="s">
        <v>210</v>
      </c>
      <c r="AI7" s="160"/>
      <c r="AJ7" s="161"/>
      <c r="AL7" s="165" t="s">
        <v>209</v>
      </c>
      <c r="AM7" s="166"/>
      <c r="AN7" s="167"/>
      <c r="AQ7" s="5"/>
    </row>
    <row r="8" spans="1:43" ht="4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  <c r="AD8" s="10"/>
      <c r="AE8" s="10"/>
      <c r="AF8" s="10"/>
      <c r="AH8" s="10"/>
      <c r="AI8" s="10"/>
      <c r="AJ8" s="10"/>
      <c r="AL8" s="10"/>
      <c r="AM8" s="10"/>
      <c r="AN8" s="10"/>
      <c r="AQ8" s="5"/>
    </row>
    <row r="9" spans="1:43" ht="18.75" customHeight="1">
      <c r="A9" s="2"/>
      <c r="B9" s="159" t="s">
        <v>121</v>
      </c>
      <c r="C9" s="160"/>
      <c r="D9" s="161"/>
      <c r="E9" s="3"/>
      <c r="F9" s="159" t="s">
        <v>211</v>
      </c>
      <c r="G9" s="160"/>
      <c r="H9" s="161"/>
      <c r="I9" s="3"/>
      <c r="J9" s="159"/>
      <c r="K9" s="160"/>
      <c r="L9" s="161"/>
      <c r="M9" s="3"/>
      <c r="N9" s="159"/>
      <c r="O9" s="160"/>
      <c r="P9" s="161"/>
      <c r="Q9" s="3"/>
      <c r="R9" s="159"/>
      <c r="S9" s="160"/>
      <c r="T9" s="161"/>
      <c r="U9" s="3"/>
      <c r="V9" s="159"/>
      <c r="W9" s="160"/>
      <c r="X9" s="161"/>
      <c r="Y9" s="3"/>
      <c r="Z9" s="159"/>
      <c r="AA9" s="160"/>
      <c r="AB9" s="161"/>
      <c r="AC9" s="4"/>
      <c r="AD9" s="159"/>
      <c r="AE9" s="160"/>
      <c r="AF9" s="161"/>
      <c r="AG9" s="3"/>
      <c r="AH9" s="159" t="s">
        <v>41</v>
      </c>
      <c r="AI9" s="160"/>
      <c r="AJ9" s="161"/>
      <c r="AK9" s="3"/>
      <c r="AL9" s="159" t="s">
        <v>40</v>
      </c>
      <c r="AM9" s="160"/>
      <c r="AN9" s="161"/>
      <c r="AQ9" s="5"/>
    </row>
    <row r="10" spans="1:43" ht="4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10"/>
      <c r="AK10" s="10"/>
      <c r="AL10" s="10"/>
      <c r="AM10" s="10"/>
      <c r="AN10" s="10"/>
      <c r="AO10" s="10"/>
      <c r="AP10" s="10"/>
      <c r="AQ10" s="5"/>
    </row>
    <row r="11" spans="1:43" ht="18.75" customHeight="1">
      <c r="A11" s="2" t="s">
        <v>208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10"/>
      <c r="AK11" s="10"/>
      <c r="AL11" s="10"/>
      <c r="AM11" s="10"/>
      <c r="AN11" s="10"/>
      <c r="AO11" s="10"/>
      <c r="AP11" s="10"/>
      <c r="AQ11" s="5"/>
    </row>
    <row r="12" spans="1:43" ht="18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10"/>
      <c r="AK12" s="10"/>
      <c r="AL12" s="10"/>
      <c r="AM12" s="10"/>
      <c r="AN12" s="10"/>
      <c r="AO12" s="10"/>
      <c r="AP12" s="10"/>
      <c r="AQ12" s="5"/>
    </row>
    <row r="13" spans="1:43" ht="18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10"/>
      <c r="AK13" s="10"/>
      <c r="AL13" s="10"/>
      <c r="AM13" s="10"/>
      <c r="AN13" s="10"/>
      <c r="AO13" s="10"/>
      <c r="AP13" s="10"/>
      <c r="AQ13" s="5"/>
    </row>
    <row r="14" spans="1:43" ht="18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10"/>
      <c r="AK14" s="10"/>
      <c r="AL14" s="10"/>
      <c r="AM14" s="10"/>
      <c r="AN14" s="10"/>
      <c r="AO14" s="10"/>
      <c r="AP14" s="10"/>
      <c r="AQ14" s="5"/>
    </row>
    <row r="15" spans="1:43" ht="18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10"/>
      <c r="AK15" s="10"/>
      <c r="AL15" s="10"/>
      <c r="AM15" s="10"/>
      <c r="AN15" s="10"/>
      <c r="AO15" s="10"/>
      <c r="AP15" s="10"/>
      <c r="AQ15" s="5"/>
    </row>
    <row r="16" spans="1:43" ht="18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10"/>
      <c r="AK16" s="10"/>
      <c r="AL16" s="10"/>
      <c r="AM16" s="10"/>
      <c r="AN16" s="10"/>
      <c r="AO16" s="10"/>
      <c r="AP16" s="10"/>
      <c r="AQ16" s="5"/>
    </row>
    <row r="17" spans="1:43" ht="18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4"/>
      <c r="AI17" s="4"/>
      <c r="AJ17" s="10"/>
      <c r="AK17" s="10"/>
      <c r="AL17" s="10"/>
      <c r="AM17" s="10"/>
      <c r="AN17" s="10"/>
      <c r="AO17" s="10"/>
      <c r="AP17" s="10"/>
      <c r="AQ17" s="5"/>
    </row>
    <row r="18" spans="1:43" ht="18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10"/>
      <c r="AK18" s="10"/>
      <c r="AL18" s="10"/>
      <c r="AM18" s="10"/>
      <c r="AN18" s="10"/>
      <c r="AO18" s="10"/>
      <c r="AP18" s="10"/>
      <c r="AQ18" s="5"/>
    </row>
    <row r="19" spans="1:43" ht="18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10"/>
      <c r="AK19" s="10"/>
      <c r="AL19" s="10"/>
      <c r="AM19" s="10"/>
      <c r="AN19" s="10"/>
      <c r="AO19" s="10"/>
      <c r="AP19" s="10"/>
      <c r="AQ19" s="5"/>
    </row>
    <row r="20" spans="1:43" ht="18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10"/>
      <c r="AK20" s="10"/>
      <c r="AL20" s="10"/>
      <c r="AM20" s="10"/>
      <c r="AN20" s="10"/>
      <c r="AO20" s="10"/>
      <c r="AP20" s="10"/>
      <c r="AQ20" s="5"/>
    </row>
    <row r="21" spans="1:43" ht="18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10"/>
      <c r="AK21" s="10"/>
      <c r="AL21" s="10"/>
      <c r="AM21" s="10"/>
      <c r="AN21" s="10"/>
      <c r="AO21" s="10"/>
      <c r="AP21" s="10"/>
      <c r="AQ21" s="5"/>
    </row>
    <row r="22" spans="1:43" ht="18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10"/>
      <c r="AK22" s="10"/>
      <c r="AL22" s="10"/>
      <c r="AM22" s="10"/>
      <c r="AN22" s="10"/>
      <c r="AO22" s="10"/>
      <c r="AP22" s="10"/>
      <c r="AQ22" s="5"/>
    </row>
    <row r="23" spans="1:43" ht="18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10"/>
      <c r="AK23" s="10"/>
      <c r="AL23" s="10"/>
      <c r="AM23" s="10"/>
      <c r="AN23" s="10"/>
      <c r="AO23" s="10"/>
      <c r="AP23" s="10"/>
      <c r="AQ23" s="5"/>
    </row>
    <row r="24" spans="1:43" ht="18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10"/>
      <c r="AK24" s="10"/>
      <c r="AL24" s="10"/>
      <c r="AM24" s="10"/>
      <c r="AN24" s="10"/>
      <c r="AO24" s="10"/>
      <c r="AP24" s="10"/>
      <c r="AQ24" s="5"/>
    </row>
    <row r="25" spans="1:43" ht="18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  <c r="AH25" s="4"/>
      <c r="AI25" s="4"/>
      <c r="AJ25" s="10"/>
      <c r="AK25" s="10"/>
      <c r="AL25" s="10"/>
      <c r="AM25" s="10"/>
      <c r="AN25" s="10"/>
      <c r="AO25" s="10"/>
      <c r="AP25" s="10"/>
      <c r="AQ25" s="5"/>
    </row>
    <row r="26" spans="1:43" ht="18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5"/>
    </row>
    <row r="27" spans="1:43" ht="18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10"/>
      <c r="AK27" s="10"/>
      <c r="AL27" s="10"/>
      <c r="AM27" s="10"/>
      <c r="AN27" s="10"/>
      <c r="AO27" s="10"/>
      <c r="AP27" s="10"/>
      <c r="AQ27" s="5"/>
    </row>
    <row r="28" spans="1:43" ht="18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4"/>
      <c r="AI28" s="4"/>
      <c r="AJ28" s="10"/>
      <c r="AK28" s="10"/>
      <c r="AL28" s="10"/>
      <c r="AM28" s="10"/>
      <c r="AN28" s="10"/>
      <c r="AO28" s="10"/>
      <c r="AP28" s="10"/>
      <c r="AQ28" s="5"/>
    </row>
    <row r="29" spans="1:43" ht="18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10"/>
      <c r="AK29" s="10"/>
      <c r="AL29" s="10"/>
      <c r="AM29" s="10"/>
      <c r="AN29" s="10"/>
      <c r="AO29" s="10"/>
      <c r="AP29" s="10"/>
      <c r="AQ29" s="5"/>
    </row>
    <row r="30" spans="1:43" ht="18.75" customHeight="1">
      <c r="A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10"/>
      <c r="AK30" s="10"/>
      <c r="AL30" s="10"/>
      <c r="AM30" s="10"/>
      <c r="AN30" s="10"/>
      <c r="AO30" s="10"/>
      <c r="AP30" s="10"/>
      <c r="AQ30" s="5"/>
    </row>
    <row r="31" spans="1:43" ht="18.75" customHeight="1">
      <c r="A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10"/>
      <c r="AK31" s="10"/>
      <c r="AL31" s="10"/>
      <c r="AM31" s="10"/>
      <c r="AN31" s="10"/>
      <c r="AO31" s="10"/>
      <c r="AP31" s="10"/>
      <c r="AQ31" s="5"/>
    </row>
    <row r="32" spans="1:43" ht="18.75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  <c r="AH32" s="4"/>
      <c r="AI32" s="4"/>
      <c r="AJ32" s="10"/>
      <c r="AK32" s="10"/>
      <c r="AL32" s="10"/>
      <c r="AM32" s="10"/>
      <c r="AN32" s="10"/>
      <c r="AO32" s="10"/>
      <c r="AP32" s="10"/>
      <c r="AQ32" s="5"/>
    </row>
    <row r="33" spans="1:43" ht="18.75" customHeight="1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10"/>
      <c r="AK33" s="10"/>
      <c r="AL33" s="10"/>
      <c r="AM33" s="10"/>
      <c r="AN33" s="10"/>
      <c r="AO33" s="10"/>
      <c r="AP33" s="10"/>
      <c r="AQ33" s="5"/>
    </row>
    <row r="34" spans="1:43" ht="18.75" customHeight="1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  <c r="AH34" s="4"/>
      <c r="AI34" s="4"/>
      <c r="AJ34" s="10"/>
      <c r="AK34" s="10"/>
      <c r="AL34" s="10"/>
      <c r="AM34" s="10"/>
      <c r="AN34" s="10"/>
      <c r="AO34" s="10"/>
      <c r="AP34" s="10"/>
      <c r="AQ34" s="5"/>
    </row>
    <row r="35" spans="1:43" ht="18.7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8"/>
      <c r="AI35" s="8"/>
      <c r="AJ35" s="11"/>
      <c r="AK35" s="11"/>
      <c r="AL35" s="11"/>
      <c r="AM35" s="11"/>
      <c r="AN35" s="11"/>
      <c r="AO35" s="11"/>
      <c r="AP35" s="11"/>
      <c r="AQ35" s="9"/>
    </row>
  </sheetData>
  <mergeCells count="39">
    <mergeCell ref="A1:AM2"/>
    <mergeCell ref="AN1:AQ1"/>
    <mergeCell ref="AN2:AQ2"/>
    <mergeCell ref="A3:L3"/>
    <mergeCell ref="M3:S3"/>
    <mergeCell ref="T3:Y3"/>
    <mergeCell ref="Z3:AE3"/>
    <mergeCell ref="AF3:AH3"/>
    <mergeCell ref="AI3:AK3"/>
    <mergeCell ref="AL3:AN3"/>
    <mergeCell ref="AO3:AQ3"/>
    <mergeCell ref="A4:L4"/>
    <mergeCell ref="M4:S4"/>
    <mergeCell ref="T4:Y4"/>
    <mergeCell ref="Z4:AE4"/>
    <mergeCell ref="AF4:AH4"/>
    <mergeCell ref="AI4:AK4"/>
    <mergeCell ref="AL4:AN4"/>
    <mergeCell ref="AO4:AQ4"/>
    <mergeCell ref="V9:X9"/>
    <mergeCell ref="B7:D7"/>
    <mergeCell ref="F7:H7"/>
    <mergeCell ref="J7:L7"/>
    <mergeCell ref="N7:P7"/>
    <mergeCell ref="R7:T7"/>
    <mergeCell ref="V7:X7"/>
    <mergeCell ref="B9:D9"/>
    <mergeCell ref="F9:H9"/>
    <mergeCell ref="J9:L9"/>
    <mergeCell ref="N9:P9"/>
    <mergeCell ref="R9:T9"/>
    <mergeCell ref="Z9:AB9"/>
    <mergeCell ref="AD9:AF9"/>
    <mergeCell ref="AH9:AJ9"/>
    <mergeCell ref="AL9:AN9"/>
    <mergeCell ref="Z7:AB7"/>
    <mergeCell ref="AD7:AF7"/>
    <mergeCell ref="AH7:AJ7"/>
    <mergeCell ref="AL7:AN7"/>
  </mergeCells>
  <phoneticPr fontId="3"/>
  <pageMargins left="0.7" right="0.7" top="0.75" bottom="0.75" header="0.3" footer="0.3"/>
  <pageSetup paperSize="8" orientation="landscape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17"/>
  <sheetViews>
    <sheetView showGridLines="0" zoomScale="130" zoomScaleNormal="130" workbookViewId="0">
      <selection activeCell="L20" sqref="L20"/>
    </sheetView>
  </sheetViews>
  <sheetFormatPr defaultRowHeight="16.5"/>
  <cols>
    <col min="1" max="23" width="3.25" style="12" customWidth="1"/>
    <col min="24" max="26" width="3.375" style="12" customWidth="1"/>
    <col min="27" max="47" width="3.375" style="16" customWidth="1"/>
    <col min="48" max="16384" width="9" style="16"/>
  </cols>
  <sheetData>
    <row r="1" spans="1:40" s="15" customFormat="1" ht="19.5">
      <c r="A1" s="15" t="s">
        <v>118</v>
      </c>
    </row>
    <row r="2" spans="1:40" s="13" customFormat="1"/>
    <row r="3" spans="1:40" s="13" customFormat="1">
      <c r="D3" s="19" t="s">
        <v>39</v>
      </c>
      <c r="E3" s="72" t="s">
        <v>94</v>
      </c>
      <c r="F3" s="180" t="s">
        <v>38</v>
      </c>
      <c r="G3" s="180"/>
      <c r="H3" s="180"/>
      <c r="I3" s="73" t="s">
        <v>126</v>
      </c>
      <c r="J3" s="180" t="s">
        <v>111</v>
      </c>
      <c r="K3" s="180"/>
      <c r="L3" s="180"/>
      <c r="M3" s="73" t="s">
        <v>126</v>
      </c>
      <c r="N3" s="181" t="s">
        <v>112</v>
      </c>
      <c r="O3" s="181"/>
      <c r="P3" s="181"/>
      <c r="Q3" s="73" t="s">
        <v>94</v>
      </c>
      <c r="R3" s="180" t="s">
        <v>113</v>
      </c>
      <c r="S3" s="180"/>
      <c r="T3" s="180"/>
      <c r="U3" s="73" t="s">
        <v>94</v>
      </c>
      <c r="V3" s="180" t="s">
        <v>114</v>
      </c>
      <c r="W3" s="180"/>
      <c r="X3" s="182"/>
    </row>
    <row r="4" spans="1:40" s="13" customFormat="1">
      <c r="D4" s="19" t="s">
        <v>127</v>
      </c>
      <c r="E4" s="74" t="s">
        <v>128</v>
      </c>
      <c r="F4" s="177" t="s">
        <v>129</v>
      </c>
      <c r="G4" s="177"/>
      <c r="H4" s="177"/>
      <c r="I4" s="75" t="s">
        <v>130</v>
      </c>
      <c r="J4" s="177" t="s">
        <v>131</v>
      </c>
      <c r="K4" s="177"/>
      <c r="L4" s="177"/>
      <c r="M4" s="75" t="s">
        <v>126</v>
      </c>
      <c r="N4" s="178" t="s">
        <v>132</v>
      </c>
      <c r="O4" s="178"/>
      <c r="P4" s="178"/>
      <c r="Q4" s="75" t="s">
        <v>128</v>
      </c>
      <c r="R4" s="177" t="s">
        <v>133</v>
      </c>
      <c r="S4" s="177"/>
      <c r="T4" s="177"/>
      <c r="U4" s="75" t="s">
        <v>94</v>
      </c>
      <c r="V4" s="177" t="s">
        <v>134</v>
      </c>
      <c r="W4" s="177"/>
      <c r="X4" s="179"/>
    </row>
    <row r="5" spans="1:40" s="13" customFormat="1"/>
    <row r="6" spans="1:40" s="13" customFormat="1">
      <c r="D6" s="19" t="s">
        <v>135</v>
      </c>
      <c r="E6" s="76"/>
      <c r="F6" s="77"/>
      <c r="G6" s="78"/>
      <c r="H6" s="47" t="s">
        <v>136</v>
      </c>
      <c r="I6" s="79"/>
      <c r="J6" s="80"/>
      <c r="K6" s="81"/>
      <c r="P6" s="19" t="s">
        <v>117</v>
      </c>
      <c r="Q6" s="183"/>
      <c r="R6" s="183"/>
      <c r="S6" s="183"/>
      <c r="T6" s="183"/>
      <c r="Y6" s="19" t="s">
        <v>137</v>
      </c>
      <c r="Z6" s="79"/>
      <c r="AA6" s="80"/>
      <c r="AB6" s="80"/>
      <c r="AC6" s="81"/>
      <c r="AD6" s="64"/>
      <c r="AE6" s="65"/>
      <c r="AF6" s="65"/>
      <c r="AG6" s="65"/>
      <c r="AH6" s="65"/>
      <c r="AI6" s="65"/>
      <c r="AJ6" s="65"/>
      <c r="AK6" s="65"/>
      <c r="AL6" s="65"/>
      <c r="AM6" s="65"/>
      <c r="AN6" s="63"/>
    </row>
    <row r="7" spans="1:40" s="13" customFormat="1">
      <c r="D7" s="19" t="s">
        <v>138</v>
      </c>
      <c r="E7" s="76"/>
      <c r="F7" s="77"/>
      <c r="G7" s="78"/>
      <c r="H7" s="47" t="s">
        <v>136</v>
      </c>
      <c r="I7" s="79"/>
      <c r="J7" s="80"/>
      <c r="K7" s="81"/>
      <c r="P7" s="19" t="s">
        <v>66</v>
      </c>
      <c r="Q7" s="79"/>
      <c r="R7" s="80"/>
      <c r="S7" s="80"/>
      <c r="T7" s="81"/>
      <c r="Y7" s="19" t="s">
        <v>139</v>
      </c>
      <c r="Z7" s="82"/>
      <c r="AA7" s="83"/>
      <c r="AB7" s="83"/>
      <c r="AC7" s="83"/>
      <c r="AD7" s="84"/>
      <c r="AE7" s="85"/>
      <c r="AF7" s="85"/>
      <c r="AG7" s="85"/>
      <c r="AH7" s="85"/>
      <c r="AI7" s="85"/>
      <c r="AJ7" s="85"/>
      <c r="AK7" s="85"/>
      <c r="AL7" s="85"/>
      <c r="AM7" s="85"/>
      <c r="AN7" s="86"/>
    </row>
    <row r="8" spans="1:40" s="13" customFormat="1">
      <c r="D8" s="19" t="s">
        <v>140</v>
      </c>
      <c r="E8" s="76"/>
      <c r="F8" s="77"/>
      <c r="G8" s="78"/>
      <c r="H8" s="47" t="s">
        <v>141</v>
      </c>
      <c r="I8" s="76"/>
      <c r="J8" s="77"/>
      <c r="K8" s="78"/>
      <c r="P8" s="19" t="s">
        <v>142</v>
      </c>
      <c r="Q8" s="183"/>
      <c r="R8" s="183"/>
      <c r="S8" s="183"/>
      <c r="T8" s="183"/>
      <c r="Y8" s="19" t="s">
        <v>143</v>
      </c>
      <c r="Z8" s="82"/>
      <c r="AA8" s="83"/>
      <c r="AB8" s="83"/>
      <c r="AC8" s="87"/>
      <c r="AD8" s="84"/>
      <c r="AE8" s="85"/>
      <c r="AF8" s="85"/>
      <c r="AG8" s="85"/>
      <c r="AH8" s="85"/>
      <c r="AI8" s="85"/>
      <c r="AJ8" s="85"/>
      <c r="AK8" s="85"/>
      <c r="AL8" s="85"/>
      <c r="AM8" s="85"/>
      <c r="AN8" s="86"/>
    </row>
    <row r="9" spans="1:40" s="13" customFormat="1">
      <c r="D9" s="19" t="s">
        <v>144</v>
      </c>
      <c r="E9" s="79"/>
      <c r="F9" s="80"/>
      <c r="G9" s="81"/>
      <c r="H9" s="47" t="s">
        <v>141</v>
      </c>
      <c r="I9" s="79"/>
      <c r="J9" s="80"/>
      <c r="K9" s="81"/>
      <c r="P9" s="19" t="s">
        <v>145</v>
      </c>
      <c r="Q9" s="79"/>
      <c r="R9" s="80"/>
      <c r="S9" s="80"/>
      <c r="T9" s="81"/>
    </row>
    <row r="10" spans="1:40" s="13" customFormat="1"/>
    <row r="11" spans="1:40" s="13" customFormat="1">
      <c r="D11" s="19" t="s">
        <v>146</v>
      </c>
      <c r="E11" s="184"/>
      <c r="F11" s="184"/>
      <c r="G11" s="184"/>
      <c r="H11" s="184"/>
      <c r="I11" s="88" t="s">
        <v>148</v>
      </c>
      <c r="J11" s="184"/>
      <c r="K11" s="184"/>
      <c r="L11" s="184"/>
      <c r="M11" s="184"/>
      <c r="N11" s="88" t="s">
        <v>147</v>
      </c>
      <c r="O11" s="184"/>
      <c r="P11" s="184"/>
      <c r="Q11" s="184"/>
      <c r="R11" s="184"/>
      <c r="S11" s="13" t="s">
        <v>149</v>
      </c>
    </row>
    <row r="12" spans="1:40" s="13" customFormat="1"/>
    <row r="16" spans="1:40">
      <c r="N16" s="16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V17" s="16"/>
      <c r="W17" s="16"/>
      <c r="X17" s="16"/>
      <c r="Y17" s="16"/>
      <c r="Z17" s="16"/>
    </row>
  </sheetData>
  <mergeCells count="15">
    <mergeCell ref="Q6:T6"/>
    <mergeCell ref="Q8:T8"/>
    <mergeCell ref="E11:H11"/>
    <mergeCell ref="J11:M11"/>
    <mergeCell ref="O11:R11"/>
    <mergeCell ref="F3:H3"/>
    <mergeCell ref="J3:L3"/>
    <mergeCell ref="N3:P3"/>
    <mergeCell ref="R3:T3"/>
    <mergeCell ref="V3:X3"/>
    <mergeCell ref="F4:H4"/>
    <mergeCell ref="J4:L4"/>
    <mergeCell ref="N4:P4"/>
    <mergeCell ref="R4:T4"/>
    <mergeCell ref="V4:X4"/>
  </mergeCells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購買申請検索</vt:lpstr>
      <vt:lpstr>購買申請入力</vt:lpstr>
      <vt:lpstr>購買申請承認</vt:lpstr>
      <vt:lpstr>購買申請データ検索</vt:lpstr>
      <vt:lpstr>仕入入力</vt:lpstr>
      <vt:lpstr>仕入検索</vt:lpstr>
      <vt:lpstr>支払対象検索</vt:lpstr>
      <vt:lpstr>支払入力</vt:lpstr>
      <vt:lpstr>画面設計ヘッダ_購買検索</vt:lpstr>
      <vt:lpstr>画面設計ボディ_購買検索</vt:lpstr>
      <vt:lpstr>画面設計ヘッダ_購買入力</vt:lpstr>
      <vt:lpstr>画面設計ボディ_購買入力</vt:lpstr>
      <vt:lpstr>画面設計ヘッダ_購買承認</vt:lpstr>
      <vt:lpstr>画面設計ボディ_購買承認</vt:lpstr>
      <vt:lpstr>画面設計ヘッダ_購買データ検索</vt:lpstr>
      <vt:lpstr>画面設計ボディ_購買データ検索</vt:lpstr>
      <vt:lpstr>画面設計ヘッダ_仕入入力</vt:lpstr>
      <vt:lpstr>画面設計ボディ_仕入入力</vt:lpstr>
      <vt:lpstr>画面設計ヘッダ_仕入検索</vt:lpstr>
      <vt:lpstr>画面設計ボディ_仕入検索</vt:lpstr>
      <vt:lpstr>明細参照作成</vt:lpstr>
      <vt:lpstr>画面設計ヘッダ_支払対象検索</vt:lpstr>
      <vt:lpstr>画面設計ボディ_支払対象検索</vt:lpstr>
      <vt:lpstr>画面設計ヘッダ_支払入力</vt:lpstr>
      <vt:lpstr>画面設計ボディ_支払入力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2015-07-28T01:26:19Z</cp:lastPrinted>
  <dcterms:created xsi:type="dcterms:W3CDTF">2015-05-21T05:25:44Z</dcterms:created>
  <dcterms:modified xsi:type="dcterms:W3CDTF">2015-10-19T09:12:25Z</dcterms:modified>
</cp:coreProperties>
</file>