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ewmr\Desktop\Unknown\Document\Item\"/>
    </mc:Choice>
  </mc:AlternateContent>
  <xr:revisionPtr revIDLastSave="0" documentId="13_ncr:1_{32A910CA-ED13-4EF8-AEE1-2E76841ABED9}" xr6:coauthVersionLast="46" xr6:coauthVersionMax="46" xr10:uidLastSave="{00000000-0000-0000-0000-000000000000}"/>
  <bookViews>
    <workbookView xWindow="-28920" yWindow="3450" windowWidth="29040" windowHeight="15840" xr2:uid="{00000000-000D-0000-FFFF-FFFF00000000}"/>
  </bookViews>
  <sheets>
    <sheet name="Item_ItemInfo" sheetId="2" r:id="rId1"/>
    <sheet name="Item_BasicAddStat" sheetId="4" r:id="rId2"/>
    <sheet name="Item_BasicMulStat" sheetId="5" r:id="rId3"/>
    <sheet name="ForReference_Storag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N2" i="2"/>
  <c r="N3" i="2"/>
  <c r="N4" i="2"/>
  <c r="D3" i="3"/>
  <c r="D4" i="3"/>
  <c r="D5" i="3"/>
  <c r="D2" i="3"/>
  <c r="P2" i="2" s="1"/>
  <c r="P4" i="2" l="1"/>
  <c r="P3" i="2"/>
  <c r="P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Mri New</author>
  </authors>
  <commentList>
    <comment ref="B1" authorId="0" shapeId="0" xr:uid="{41DAE242-D0B6-4DE8-B443-7CADF793ED76}">
      <text>
        <r>
          <rPr>
            <b/>
            <sz val="9"/>
            <color indexed="81"/>
            <rFont val="Tahoma"/>
            <family val="2"/>
          </rPr>
          <t>Mri New:</t>
        </r>
        <r>
          <rPr>
            <sz val="9"/>
            <color indexed="81"/>
            <rFont val="Tahoma"/>
            <family val="2"/>
          </rPr>
          <t xml:space="preserve">
Grade </t>
        </r>
        <r>
          <rPr>
            <sz val="9"/>
            <color indexed="81"/>
            <rFont val="돋움"/>
            <family val="3"/>
            <charset val="129"/>
          </rPr>
          <t>증가시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>^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Mri New</author>
  </authors>
  <commentList>
    <comment ref="B1" authorId="0" shapeId="0" xr:uid="{F657D25B-B7CC-4409-A760-59C2452F6EBE}">
      <text>
        <r>
          <rPr>
            <b/>
            <sz val="9"/>
            <color indexed="81"/>
            <rFont val="Tahoma"/>
            <family val="2"/>
          </rPr>
          <t>Mri New:</t>
        </r>
        <r>
          <rPr>
            <sz val="9"/>
            <color indexed="81"/>
            <rFont val="Tahoma"/>
            <family val="2"/>
          </rPr>
          <t xml:space="preserve">
Grade </t>
        </r>
        <r>
          <rPr>
            <sz val="9"/>
            <color indexed="81"/>
            <rFont val="돋움"/>
            <family val="3"/>
            <charset val="129"/>
          </rPr>
          <t>증가시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>^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<sst xmlns="http://schemas.openxmlformats.org/spreadsheetml/2006/main" count="62" uniqueCount="41">
  <si>
    <t>UniqueID</t>
    <phoneticPr fontId="1" type="noConversion"/>
  </si>
  <si>
    <t>MaxStackNum</t>
    <phoneticPr fontId="1" type="noConversion"/>
  </si>
  <si>
    <t>SellPrice</t>
    <phoneticPr fontId="1" type="noConversion"/>
  </si>
  <si>
    <t>BuyPrice</t>
    <phoneticPr fontId="1" type="noConversion"/>
  </si>
  <si>
    <t>Grade</t>
    <phoneticPr fontId="1" type="noConversion"/>
  </si>
  <si>
    <t>Normal</t>
    <phoneticPr fontId="1" type="noConversion"/>
  </si>
  <si>
    <t>Name</t>
    <phoneticPr fontId="1" type="noConversion"/>
  </si>
  <si>
    <t>Job</t>
    <phoneticPr fontId="1" type="noConversion"/>
  </si>
  <si>
    <t>초보자의 목검</t>
    <phoneticPr fontId="1" type="noConversion"/>
  </si>
  <si>
    <t>None</t>
    <phoneticPr fontId="1" type="noConversion"/>
  </si>
  <si>
    <t>Type</t>
    <phoneticPr fontId="1" type="noConversion"/>
  </si>
  <si>
    <t>Equip</t>
    <phoneticPr fontId="1" type="noConversion"/>
  </si>
  <si>
    <t>Right Hand</t>
    <phoneticPr fontId="1" type="noConversion"/>
  </si>
  <si>
    <t>초보자의 방패</t>
    <phoneticPr fontId="1" type="noConversion"/>
  </si>
  <si>
    <t>Left Hand</t>
    <phoneticPr fontId="1" type="noConversion"/>
  </si>
  <si>
    <t>초보자의 HP 포션</t>
    <phoneticPr fontId="1" type="noConversion"/>
  </si>
  <si>
    <t>Potion</t>
    <phoneticPr fontId="1" type="noConversion"/>
  </si>
  <si>
    <t>None</t>
    <phoneticPr fontId="1" type="noConversion"/>
  </si>
  <si>
    <t>Inventory</t>
    <phoneticPr fontId="1" type="noConversion"/>
  </si>
  <si>
    <t>Warehouse</t>
    <phoneticPr fontId="1" type="noConversion"/>
  </si>
  <si>
    <t>Result</t>
    <phoneticPr fontId="1" type="noConversion"/>
  </si>
  <si>
    <t>Index</t>
    <phoneticPr fontId="1" type="noConversion"/>
  </si>
  <si>
    <t>초보자의 MP 포션</t>
    <phoneticPr fontId="1" type="noConversion"/>
  </si>
  <si>
    <t>UsableMinLevel</t>
    <phoneticPr fontId="1" type="noConversion"/>
  </si>
  <si>
    <t>UsableMaxLevel</t>
    <phoneticPr fontId="1" type="noConversion"/>
  </si>
  <si>
    <t>IsCashItem</t>
    <phoneticPr fontId="1" type="noConversion"/>
  </si>
  <si>
    <t>Storage</t>
    <phoneticPr fontId="1" type="noConversion"/>
  </si>
  <si>
    <t>HP</t>
    <phoneticPr fontId="1" type="noConversion"/>
  </si>
  <si>
    <t>MP</t>
    <phoneticPr fontId="1" type="noConversion"/>
  </si>
  <si>
    <t>BasicAddStatIndex</t>
    <phoneticPr fontId="1" type="noConversion"/>
  </si>
  <si>
    <t>BasicMulStatIndex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</si>
  <si>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</si>
  <si>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</si>
  <si>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</si>
  <si>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LUK</t>
    <phoneticPr fontId="1" type="noConversion"/>
  </si>
  <si>
    <t>CRI</t>
    <phoneticPr fontId="1" type="noConversion"/>
  </si>
  <si>
    <t>EquipParts</t>
    <phoneticPr fontId="1" type="noConversion"/>
  </si>
  <si>
    <t>GradeUpMulValue</t>
    <phoneticPr fontId="1" type="noConversion"/>
  </si>
  <si>
    <t>AttackDamage</t>
    <phoneticPr fontId="1" type="noConversion"/>
  </si>
  <si>
    <t>MagicDamage</t>
    <phoneticPr fontId="1" type="noConversion"/>
  </si>
  <si>
    <t>GradeUpMul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</si>
</sst>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530C-0039-42AC-944F-DD348182ED49}">
  <dimension ref="A1:P5"/>
  <sheetViews>
    <sheetView tabSelected="1" workbookViewId="0">
      <selection activeCell="M19" sqref="M19"/>
    </sheetView>
  </sheetViews>
  <sheetFormatPr defaultRowHeight="16.5" x14ac:dyDescent="0.3"/>
  <cols>
    <col min="1" max="1" width="9" style="1"/>
    <col min="2" max="2" width="15" style="1" customWidth="1"/>
    <col min="3" max="3" width="18.875" style="1" customWidth="1"/>
    <col min="4" max="9" width="15" style="1" customWidth="1"/>
    <col min="10" max="10" width="18.625" style="1" customWidth="1"/>
    <col min="11" max="11" width="18.5" style="1" customWidth="1"/>
    <col min="12" max="12" width="15" style="1" customWidth="1"/>
    <col min="13" max="13" width="16.25" style="1" customWidth="1"/>
    <col min="14" max="14" width="10.375" style="1" customWidth="1"/>
    <col min="15" max="15" width="13.625" style="1" customWidth="1"/>
    <col min="16" max="16384" width="9" style="1"/>
  </cols>
  <sheetData>
    <row r="1" spans="1:16" x14ac:dyDescent="0.3">
      <c r="A1" s="3" t="s">
        <v>21</v>
      </c>
      <c r="B1" s="3" t="s">
        <v>0</v>
      </c>
      <c r="C1" s="3" t="s">
        <v>6</v>
      </c>
      <c r="D1" s="3" t="s">
        <v>10</v>
      </c>
      <c r="E1" s="3" t="s">
        <v>36</v>
      </c>
      <c r="F1" s="3" t="s">
        <v>23</v>
      </c>
      <c r="G1" s="3" t="s">
        <v>24</v>
      </c>
      <c r="H1" s="3" t="s">
        <v>7</v>
      </c>
      <c r="I1" s="3" t="s">
        <v>4</v>
      </c>
      <c r="J1" s="3" t="s">
        <v>29</v>
      </c>
      <c r="K1" s="3" t="s">
        <v>30</v>
      </c>
      <c r="L1" s="3" t="s">
        <v>25</v>
      </c>
      <c r="M1" s="3" t="s">
        <v>3</v>
      </c>
      <c r="N1" s="3" t="s">
        <v>2</v>
      </c>
      <c r="O1" s="3" t="s">
        <v>1</v>
      </c>
      <c r="P1" s="3" t="s">
        <v>26</v>
      </c>
    </row>
    <row r="2" spans="1:16" x14ac:dyDescent="0.3">
      <c r="A2" s="2">
        <v>0</v>
      </c>
      <c r="B2" s="2">
        <v>0</v>
      </c>
      <c r="C2" s="2" t="s">
        <v>8</v>
      </c>
      <c r="D2" s="2" t="s">
        <v>11</v>
      </c>
      <c r="E2" s="2" t="s">
        <v>12</v>
      </c>
      <c r="F2" s="2">
        <v>1</v>
      </c>
      <c r="G2" s="2">
        <v>5</v>
      </c>
      <c r="H2" s="2" t="s">
        <v>9</v>
      </c>
      <c r="I2" s="2" t="s">
        <v>5</v>
      </c>
      <c r="J2" s="2">
        <v>0</v>
      </c>
      <c r="K2" s="2">
        <v>-1</v>
      </c>
      <c r="L2" s="2">
        <v>0</v>
      </c>
      <c r="M2" s="2">
        <v>100</v>
      </c>
      <c r="N2" s="2">
        <f t="shared" ref="N2:N3" si="0">ROUNDUP(M2/2, 0)</f>
        <v>50</v>
      </c>
      <c r="O2" s="2">
        <v>1</v>
      </c>
      <c r="P2" s="2">
        <f>ForReference_Storage!D2</f>
        <v>0</v>
      </c>
    </row>
    <row r="3" spans="1:16" x14ac:dyDescent="0.3">
      <c r="A3" s="2">
        <v>1</v>
      </c>
      <c r="B3" s="2">
        <v>1</v>
      </c>
      <c r="C3" s="2" t="s">
        <v>13</v>
      </c>
      <c r="D3" s="2" t="s">
        <v>11</v>
      </c>
      <c r="E3" s="2" t="s">
        <v>14</v>
      </c>
      <c r="F3" s="2">
        <v>1</v>
      </c>
      <c r="G3" s="2">
        <v>5</v>
      </c>
      <c r="H3" s="2" t="s">
        <v>9</v>
      </c>
      <c r="I3" s="2" t="s">
        <v>5</v>
      </c>
      <c r="J3" s="2">
        <v>1</v>
      </c>
      <c r="K3" s="2">
        <v>-1</v>
      </c>
      <c r="L3" s="2">
        <v>0</v>
      </c>
      <c r="M3" s="2">
        <v>80</v>
      </c>
      <c r="N3" s="2">
        <f t="shared" si="0"/>
        <v>40</v>
      </c>
      <c r="O3" s="2">
        <v>1</v>
      </c>
      <c r="P3" s="2">
        <f>ForReference_Storage!D2</f>
        <v>0</v>
      </c>
    </row>
    <row r="4" spans="1:16" x14ac:dyDescent="0.3">
      <c r="A4" s="2">
        <v>2</v>
      </c>
      <c r="B4" s="2">
        <v>2</v>
      </c>
      <c r="C4" s="2" t="s">
        <v>15</v>
      </c>
      <c r="D4" s="2" t="s">
        <v>16</v>
      </c>
      <c r="E4" s="2" t="s">
        <v>17</v>
      </c>
      <c r="F4" s="2">
        <v>1</v>
      </c>
      <c r="G4" s="2">
        <v>10</v>
      </c>
      <c r="H4" s="2" t="s">
        <v>9</v>
      </c>
      <c r="I4" s="2" t="s">
        <v>5</v>
      </c>
      <c r="J4" s="2">
        <v>2</v>
      </c>
      <c r="K4" s="2">
        <v>-1</v>
      </c>
      <c r="L4" s="2">
        <v>0</v>
      </c>
      <c r="M4" s="2">
        <v>3</v>
      </c>
      <c r="N4" s="2">
        <f>ROUNDUP(M4/2, 0)</f>
        <v>2</v>
      </c>
      <c r="O4" s="2">
        <v>1000</v>
      </c>
      <c r="P4" s="2">
        <f>ForReference_Storage!D2</f>
        <v>0</v>
      </c>
    </row>
    <row r="5" spans="1:16" x14ac:dyDescent="0.3">
      <c r="A5" s="2">
        <v>3</v>
      </c>
      <c r="B5" s="2">
        <v>3</v>
      </c>
      <c r="C5" s="2" t="s">
        <v>22</v>
      </c>
      <c r="D5" s="2" t="s">
        <v>16</v>
      </c>
      <c r="E5" s="2" t="s">
        <v>17</v>
      </c>
      <c r="F5" s="2">
        <v>1</v>
      </c>
      <c r="G5" s="2">
        <v>10</v>
      </c>
      <c r="H5" s="2" t="s">
        <v>9</v>
      </c>
      <c r="I5" s="2" t="s">
        <v>5</v>
      </c>
      <c r="J5" s="2">
        <v>3</v>
      </c>
      <c r="K5" s="2">
        <v>-1</v>
      </c>
      <c r="L5" s="2">
        <v>0</v>
      </c>
      <c r="M5" s="2">
        <v>2</v>
      </c>
      <c r="N5" s="2">
        <f>ROUNDUP(M5/2, 0)</f>
        <v>1</v>
      </c>
      <c r="O5" s="2">
        <v>1000</v>
      </c>
      <c r="P5" s="2">
        <f>ForReference_Storage!D2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K5"/>
  <sheetViews>
    <sheetView workbookViewId="0">
      <selection activeCell="F2" sqref="F2"/>
    </sheetView>
  </sheetViews>
  <sheetFormatPr defaultRowHeight="16.5" x14ac:dyDescent="0.3"/>
  <cols>
    <col min="2" max="2" width="23.75" customWidth="1"/>
    <col min="3" max="3" width="13.625" customWidth="1"/>
    <col min="5" max="5" width="15.875" customWidth="1"/>
    <col min="6" max="6" width="16" customWidth="1"/>
    <col min="7" max="7" width="17.125" customWidth="1"/>
  </cols>
  <sheetData>
    <row r="1" spans="1:11" x14ac:dyDescent="0.3">
      <c r="A1" s="3" t="s">
        <v>21</v>
      </c>
      <c r="B1" s="3" t="s">
        <v>37</v>
      </c>
      <c r="C1" s="3" t="s">
        <v>27</v>
      </c>
      <c r="D1" s="3" t="s">
        <v>28</v>
      </c>
      <c r="E1" s="4" t="s">
        <v>38</v>
      </c>
      <c r="F1" s="4" t="s">
        <v>39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</row>
    <row r="2" spans="1:11" x14ac:dyDescent="0.3">
      <c r="A2" s="2">
        <v>0</v>
      </c>
      <c r="B2" s="2">
        <v>2</v>
      </c>
      <c r="C2" s="2">
        <v>0</v>
      </c>
      <c r="D2" s="2">
        <v>0</v>
      </c>
      <c r="E2" s="2">
        <v>3</v>
      </c>
      <c r="F2" s="2">
        <v>0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11" x14ac:dyDescent="0.3">
      <c r="A3" s="2">
        <v>1</v>
      </c>
      <c r="B3" s="2">
        <v>2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1</v>
      </c>
      <c r="I3" s="2">
        <v>0</v>
      </c>
      <c r="J3" s="2">
        <v>0</v>
      </c>
      <c r="K3" s="2">
        <v>0</v>
      </c>
    </row>
    <row r="4" spans="1:11" x14ac:dyDescent="0.3">
      <c r="A4" s="2">
        <v>2</v>
      </c>
      <c r="B4" s="2">
        <v>2</v>
      </c>
      <c r="C4" s="2">
        <v>10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3">
      <c r="A5" s="2">
        <v>3</v>
      </c>
      <c r="B5" s="2">
        <v>2</v>
      </c>
      <c r="C5" s="2">
        <v>0</v>
      </c>
      <c r="D5" s="2">
        <v>10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EF3D-031E-4C57-AF18-7075EF6AD495}">
  <dimension ref="A1:K5"/>
  <sheetViews>
    <sheetView workbookViewId="0">
      <selection activeCell="F2" sqref="F2"/>
    </sheetView>
  </sheetViews>
  <sheetFormatPr defaultRowHeight="16.5" x14ac:dyDescent="0.3"/>
  <cols>
    <col min="2" max="2" width="23.75" customWidth="1"/>
    <col min="3" max="3" width="13.625" customWidth="1"/>
    <col min="5" max="5" width="15.875" customWidth="1"/>
    <col min="6" max="6" width="16" customWidth="1"/>
    <col min="7" max="7" width="17.125" customWidth="1"/>
  </cols>
  <sheetData>
    <row r="1" spans="1:11" x14ac:dyDescent="0.3">
      <c r="A1" s="3" t="s">
        <v>21</v>
      </c>
      <c r="B1" s="3" t="s">
        <v>40</v>
      </c>
      <c r="C1" s="3" t="s">
        <v>27</v>
      </c>
      <c r="D1" s="3" t="s">
        <v>28</v>
      </c>
      <c r="E1" s="4" t="s">
        <v>38</v>
      </c>
      <c r="F1" s="4" t="s">
        <v>39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</row>
    <row r="2" spans="1:11" x14ac:dyDescent="0.3">
      <c r="A2" s="2">
        <v>0</v>
      </c>
      <c r="B2" s="2">
        <v>1.1000000000000001</v>
      </c>
      <c r="C2" s="2">
        <v>0</v>
      </c>
      <c r="D2" s="2">
        <v>0</v>
      </c>
      <c r="E2" s="2">
        <v>0.1</v>
      </c>
      <c r="F2" s="2">
        <v>0</v>
      </c>
      <c r="G2" s="2">
        <v>0.1</v>
      </c>
      <c r="H2" s="2">
        <v>0.1</v>
      </c>
      <c r="I2" s="2">
        <v>0.1</v>
      </c>
      <c r="J2" s="2">
        <v>0.1</v>
      </c>
      <c r="K2" s="2">
        <v>0.1</v>
      </c>
    </row>
    <row r="3" spans="1:11" x14ac:dyDescent="0.3">
      <c r="A3" s="2">
        <v>1</v>
      </c>
      <c r="B3" s="2">
        <v>1.1000000000000001</v>
      </c>
      <c r="C3" s="2">
        <v>0</v>
      </c>
      <c r="D3" s="2">
        <v>0</v>
      </c>
      <c r="E3" s="2">
        <v>0</v>
      </c>
      <c r="F3" s="2">
        <v>0</v>
      </c>
      <c r="G3" s="2">
        <v>0.1</v>
      </c>
      <c r="H3" s="2">
        <v>0.1</v>
      </c>
      <c r="I3" s="2">
        <v>0</v>
      </c>
      <c r="J3" s="2">
        <v>0</v>
      </c>
      <c r="K3" s="2">
        <v>0</v>
      </c>
    </row>
    <row r="4" spans="1:11" x14ac:dyDescent="0.3">
      <c r="A4" s="2">
        <v>2</v>
      </c>
      <c r="B4" s="2">
        <v>1.1000000000000001</v>
      </c>
      <c r="C4" s="2">
        <v>0.1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3">
      <c r="A5" s="2">
        <v>3</v>
      </c>
      <c r="B5" s="2">
        <v>1.1000000000000001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2F5-C88D-40F1-850A-3F92C080C1C0}">
  <dimension ref="A1:D5"/>
  <sheetViews>
    <sheetView workbookViewId="0">
      <selection activeCell="D19" sqref="D19"/>
    </sheetView>
  </sheetViews>
  <sheetFormatPr defaultRowHeight="16.5" x14ac:dyDescent="0.3"/>
  <cols>
    <col min="2" max="2" width="12.75" customWidth="1"/>
    <col min="3" max="3" width="16.75" customWidth="1"/>
    <col min="4" max="4" width="12.25" customWidth="1"/>
  </cols>
  <sheetData>
    <row r="1" spans="1:4" x14ac:dyDescent="0.3">
      <c r="A1" s="3" t="s">
        <v>21</v>
      </c>
      <c r="B1" s="3" t="s">
        <v>18</v>
      </c>
      <c r="C1" s="3" t="s">
        <v>19</v>
      </c>
      <c r="D1" s="3" t="s">
        <v>20</v>
      </c>
    </row>
    <row r="2" spans="1:4" x14ac:dyDescent="0.3">
      <c r="A2" s="2">
        <v>0</v>
      </c>
      <c r="B2" s="2">
        <v>0</v>
      </c>
      <c r="C2" s="2">
        <v>0</v>
      </c>
      <c r="D2" s="2">
        <f>BIN2DEC(_xlfn.CONCAT(B2,C2))</f>
        <v>0</v>
      </c>
    </row>
    <row r="3" spans="1:4" x14ac:dyDescent="0.3">
      <c r="A3" s="2">
        <v>1</v>
      </c>
      <c r="B3" s="2">
        <v>1</v>
      </c>
      <c r="C3" s="2">
        <v>0</v>
      </c>
      <c r="D3" s="2">
        <f t="shared" ref="D3:D5" si="0">BIN2DEC(_xlfn.CONCAT(B3,C3))</f>
        <v>2</v>
      </c>
    </row>
    <row r="4" spans="1:4" x14ac:dyDescent="0.3">
      <c r="A4" s="2">
        <v>2</v>
      </c>
      <c r="B4" s="2">
        <v>1</v>
      </c>
      <c r="C4" s="2">
        <v>1</v>
      </c>
      <c r="D4" s="2">
        <f t="shared" si="0"/>
        <v>3</v>
      </c>
    </row>
    <row r="5" spans="1:4" x14ac:dyDescent="0.3">
      <c r="A5" s="2">
        <v>3</v>
      </c>
      <c r="B5" s="2">
        <v>0</v>
      </c>
      <c r="C5" s="2">
        <v>1</v>
      </c>
      <c r="D5" s="2">
        <f t="shared" si="0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Item_ItemInfo</vt:lpstr>
      <vt:lpstr>Item_BasicAddStat</vt:lpstr>
      <vt:lpstr>Item_BasicMulStat</vt:lpstr>
      <vt:lpstr>ForReference_Storage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Mri New</cp:lastModifiedBy>
  <dcterms:created xsi:type="dcterms:W3CDTF">2015-06-05T18:19:34Z</dcterms:created>
  <dcterms:modified xsi:type="dcterms:W3CDTF">2021-03-01T13:19:55Z</dcterms:modified>
</cp:coreProperties>
</file>