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\Downloads\"/>
    </mc:Choice>
  </mc:AlternateContent>
  <xr:revisionPtr revIDLastSave="0" documentId="13_ncr:1_{AA06269B-E7A0-4B33-AAB9-8C2523307396}" xr6:coauthVersionLast="33" xr6:coauthVersionMax="33" xr10:uidLastSave="{00000000-0000-0000-0000-000000000000}"/>
  <bookViews>
    <workbookView xWindow="0" yWindow="0" windowWidth="23040" windowHeight="7632" xr2:uid="{00000000-000D-0000-FFFF-FFFF00000000}"/>
  </bookViews>
  <sheets>
    <sheet name="dotprod" sheetId="1" r:id="rId1"/>
    <sheet name="Bias" sheetId="2" r:id="rId2"/>
    <sheet name="embedding" sheetId="3" r:id="rId3"/>
  </sheets>
  <calcPr calcId="179017"/>
  <pivotCaches>
    <pivotCache cacheId="0" r:id="rId4"/>
  </pivotCaches>
</workbook>
</file>

<file path=xl/calcChain.xml><?xml version="1.0" encoding="utf-8"?>
<calcChain xmlns="http://schemas.openxmlformats.org/spreadsheetml/2006/main">
  <c r="H29" i="2" l="1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S211" i="3"/>
  <c r="R211" i="3"/>
  <c r="W211" i="3" s="1"/>
  <c r="L211" i="3"/>
  <c r="Q211" i="3" s="1"/>
  <c r="R210" i="3"/>
  <c r="W210" i="3" s="1"/>
  <c r="Q210" i="3"/>
  <c r="P210" i="3"/>
  <c r="L210" i="3"/>
  <c r="O210" i="3" s="1"/>
  <c r="W209" i="3"/>
  <c r="V209" i="3"/>
  <c r="R209" i="3"/>
  <c r="U209" i="3" s="1"/>
  <c r="P209" i="3"/>
  <c r="O209" i="3"/>
  <c r="N209" i="3"/>
  <c r="L209" i="3"/>
  <c r="M209" i="3" s="1"/>
  <c r="V208" i="3"/>
  <c r="U208" i="3"/>
  <c r="T208" i="3"/>
  <c r="R208" i="3"/>
  <c r="S208" i="3" s="1"/>
  <c r="M208" i="3"/>
  <c r="L208" i="3"/>
  <c r="Q208" i="3" s="1"/>
  <c r="S207" i="3"/>
  <c r="R207" i="3"/>
  <c r="W207" i="3" s="1"/>
  <c r="L207" i="3"/>
  <c r="Q207" i="3" s="1"/>
  <c r="R206" i="3"/>
  <c r="W206" i="3" s="1"/>
  <c r="Q206" i="3"/>
  <c r="P206" i="3"/>
  <c r="N206" i="3"/>
  <c r="L206" i="3"/>
  <c r="O206" i="3" s="1"/>
  <c r="W205" i="3"/>
  <c r="V205" i="3"/>
  <c r="T205" i="3"/>
  <c r="R205" i="3"/>
  <c r="U205" i="3" s="1"/>
  <c r="P205" i="3"/>
  <c r="O205" i="3"/>
  <c r="N205" i="3"/>
  <c r="L205" i="3"/>
  <c r="M205" i="3" s="1"/>
  <c r="V204" i="3"/>
  <c r="U204" i="3"/>
  <c r="T204" i="3"/>
  <c r="R204" i="3"/>
  <c r="S204" i="3" s="1"/>
  <c r="M204" i="3"/>
  <c r="L204" i="3"/>
  <c r="S203" i="3"/>
  <c r="R203" i="3"/>
  <c r="L203" i="3"/>
  <c r="Q203" i="3" s="1"/>
  <c r="R202" i="3"/>
  <c r="W202" i="3" s="1"/>
  <c r="Q202" i="3"/>
  <c r="P202" i="3"/>
  <c r="N202" i="3"/>
  <c r="L202" i="3"/>
  <c r="O202" i="3" s="1"/>
  <c r="W201" i="3"/>
  <c r="V201" i="3"/>
  <c r="T201" i="3"/>
  <c r="R201" i="3"/>
  <c r="U201" i="3" s="1"/>
  <c r="P201" i="3"/>
  <c r="O201" i="3"/>
  <c r="N201" i="3"/>
  <c r="L201" i="3"/>
  <c r="M201" i="3" s="1"/>
  <c r="U200" i="3"/>
  <c r="T200" i="3"/>
  <c r="R200" i="3"/>
  <c r="S200" i="3" s="1"/>
  <c r="M200" i="3"/>
  <c r="L200" i="3"/>
  <c r="T199" i="3"/>
  <c r="S199" i="3"/>
  <c r="R199" i="3"/>
  <c r="P199" i="3"/>
  <c r="L199" i="3"/>
  <c r="R198" i="3"/>
  <c r="Q198" i="3"/>
  <c r="P198" i="3"/>
  <c r="N198" i="3"/>
  <c r="L198" i="3"/>
  <c r="O198" i="3" s="1"/>
  <c r="W197" i="3"/>
  <c r="V197" i="3"/>
  <c r="T197" i="3"/>
  <c r="R197" i="3"/>
  <c r="U197" i="3" s="1"/>
  <c r="O197" i="3"/>
  <c r="L197" i="3"/>
  <c r="V196" i="3"/>
  <c r="T196" i="3"/>
  <c r="R196" i="3"/>
  <c r="M196" i="3"/>
  <c r="L196" i="3"/>
  <c r="N196" i="3" s="1"/>
  <c r="R195" i="3"/>
  <c r="P195" i="3"/>
  <c r="L195" i="3"/>
  <c r="V194" i="3"/>
  <c r="R194" i="3"/>
  <c r="Q194" i="3"/>
  <c r="P194" i="3"/>
  <c r="N194" i="3"/>
  <c r="L194" i="3"/>
  <c r="O194" i="3" s="1"/>
  <c r="W193" i="3"/>
  <c r="V193" i="3"/>
  <c r="T193" i="3"/>
  <c r="R193" i="3"/>
  <c r="U193" i="3" s="1"/>
  <c r="L193" i="3"/>
  <c r="V192" i="3"/>
  <c r="R192" i="3"/>
  <c r="M192" i="3"/>
  <c r="L192" i="3"/>
  <c r="P192" i="3" s="1"/>
  <c r="V191" i="3"/>
  <c r="S191" i="3"/>
  <c r="R191" i="3"/>
  <c r="N191" i="3"/>
  <c r="L191" i="3"/>
  <c r="P191" i="3" s="1"/>
  <c r="T190" i="3"/>
  <c r="R190" i="3"/>
  <c r="L190" i="3"/>
  <c r="V189" i="3"/>
  <c r="T189" i="3"/>
  <c r="R189" i="3"/>
  <c r="P189" i="3"/>
  <c r="N189" i="3"/>
  <c r="L189" i="3"/>
  <c r="R188" i="3"/>
  <c r="P188" i="3"/>
  <c r="N188" i="3"/>
  <c r="M188" i="3"/>
  <c r="L188" i="3"/>
  <c r="S187" i="3"/>
  <c r="R187" i="3"/>
  <c r="V187" i="3" s="1"/>
  <c r="P187" i="3"/>
  <c r="N187" i="3"/>
  <c r="L187" i="3"/>
  <c r="T186" i="3"/>
  <c r="R186" i="3"/>
  <c r="V186" i="3" s="1"/>
  <c r="Q186" i="3"/>
  <c r="L186" i="3"/>
  <c r="V185" i="3"/>
  <c r="R185" i="3"/>
  <c r="P185" i="3"/>
  <c r="N185" i="3"/>
  <c r="L185" i="3"/>
  <c r="V184" i="3"/>
  <c r="R184" i="3"/>
  <c r="N184" i="3"/>
  <c r="M184" i="3"/>
  <c r="L184" i="3"/>
  <c r="V183" i="3"/>
  <c r="T183" i="3"/>
  <c r="S183" i="3"/>
  <c r="R183" i="3"/>
  <c r="P183" i="3"/>
  <c r="N183" i="3"/>
  <c r="L183" i="3"/>
  <c r="V182" i="3"/>
  <c r="T182" i="3"/>
  <c r="R182" i="3"/>
  <c r="L182" i="3"/>
  <c r="W181" i="3"/>
  <c r="R181" i="3"/>
  <c r="L181" i="3"/>
  <c r="V180" i="3"/>
  <c r="T180" i="3"/>
  <c r="R180" i="3"/>
  <c r="N180" i="3"/>
  <c r="M180" i="3"/>
  <c r="L180" i="3"/>
  <c r="T179" i="3"/>
  <c r="S179" i="3"/>
  <c r="R179" i="3"/>
  <c r="P179" i="3"/>
  <c r="L179" i="3"/>
  <c r="V178" i="3"/>
  <c r="T178" i="3"/>
  <c r="R178" i="3"/>
  <c r="P178" i="3"/>
  <c r="L178" i="3"/>
  <c r="R177" i="3"/>
  <c r="P177" i="3"/>
  <c r="O177" i="3"/>
  <c r="N177" i="3"/>
  <c r="L177" i="3"/>
  <c r="T176" i="3"/>
  <c r="R176" i="3"/>
  <c r="N176" i="3"/>
  <c r="L176" i="3"/>
  <c r="S175" i="3"/>
  <c r="R175" i="3"/>
  <c r="P175" i="3"/>
  <c r="L175" i="3"/>
  <c r="R174" i="3"/>
  <c r="Q174" i="3"/>
  <c r="N174" i="3"/>
  <c r="L174" i="3"/>
  <c r="W173" i="3"/>
  <c r="R173" i="3"/>
  <c r="O173" i="3"/>
  <c r="N173" i="3"/>
  <c r="L173" i="3"/>
  <c r="V172" i="3"/>
  <c r="U172" i="3"/>
  <c r="T172" i="3"/>
  <c r="R172" i="3"/>
  <c r="P172" i="3"/>
  <c r="L172" i="3"/>
  <c r="T171" i="3"/>
  <c r="R171" i="3"/>
  <c r="L171" i="3"/>
  <c r="R170" i="3"/>
  <c r="L170" i="3"/>
  <c r="W169" i="3"/>
  <c r="T169" i="3"/>
  <c r="R169" i="3"/>
  <c r="N169" i="3"/>
  <c r="L169" i="3"/>
  <c r="U168" i="3"/>
  <c r="T168" i="3"/>
  <c r="R168" i="3"/>
  <c r="P168" i="3"/>
  <c r="M168" i="3"/>
  <c r="L168" i="3"/>
  <c r="V167" i="3"/>
  <c r="R167" i="3"/>
  <c r="N167" i="3"/>
  <c r="L167" i="3"/>
  <c r="R166" i="3"/>
  <c r="Q166" i="3"/>
  <c r="P166" i="3"/>
  <c r="N166" i="3"/>
  <c r="L166" i="3"/>
  <c r="T165" i="3"/>
  <c r="R165" i="3"/>
  <c r="L165" i="3"/>
  <c r="R164" i="3"/>
  <c r="P164" i="3"/>
  <c r="M164" i="3"/>
  <c r="L164" i="3"/>
  <c r="T163" i="3"/>
  <c r="R163" i="3"/>
  <c r="P163" i="3"/>
  <c r="M163" i="3"/>
  <c r="L163" i="3"/>
  <c r="V162" i="3"/>
  <c r="R162" i="3"/>
  <c r="Q162" i="3"/>
  <c r="P162" i="3"/>
  <c r="N162" i="3"/>
  <c r="M162" i="3"/>
  <c r="L162" i="3"/>
  <c r="O162" i="3" s="1"/>
  <c r="W161" i="3"/>
  <c r="V161" i="3"/>
  <c r="T161" i="3"/>
  <c r="S161" i="3"/>
  <c r="R161" i="3"/>
  <c r="U161" i="3" s="1"/>
  <c r="P161" i="3"/>
  <c r="L161" i="3"/>
  <c r="W160" i="3"/>
  <c r="U160" i="3"/>
  <c r="R160" i="3"/>
  <c r="M160" i="3"/>
  <c r="L160" i="3"/>
  <c r="U159" i="3"/>
  <c r="S159" i="3"/>
  <c r="R159" i="3"/>
  <c r="M159" i="3"/>
  <c r="L159" i="3"/>
  <c r="S158" i="3"/>
  <c r="R158" i="3"/>
  <c r="Q158" i="3"/>
  <c r="P158" i="3"/>
  <c r="N158" i="3"/>
  <c r="L158" i="3"/>
  <c r="O158" i="3" s="1"/>
  <c r="W157" i="3"/>
  <c r="V157" i="3"/>
  <c r="T157" i="3"/>
  <c r="R157" i="3"/>
  <c r="U157" i="3" s="1"/>
  <c r="O157" i="3"/>
  <c r="L157" i="3"/>
  <c r="W156" i="3"/>
  <c r="V156" i="3"/>
  <c r="U156" i="3"/>
  <c r="T156" i="3"/>
  <c r="R156" i="3"/>
  <c r="S156" i="3" s="1"/>
  <c r="O156" i="3"/>
  <c r="M156" i="3"/>
  <c r="L156" i="3"/>
  <c r="U155" i="3"/>
  <c r="R155" i="3"/>
  <c r="M155" i="3"/>
  <c r="L155" i="3"/>
  <c r="R154" i="3"/>
  <c r="Q154" i="3"/>
  <c r="P154" i="3"/>
  <c r="N154" i="3"/>
  <c r="L154" i="3"/>
  <c r="O154" i="3" s="1"/>
  <c r="W153" i="3"/>
  <c r="V153" i="3"/>
  <c r="T153" i="3"/>
  <c r="R153" i="3"/>
  <c r="U153" i="3" s="1"/>
  <c r="Q153" i="3"/>
  <c r="P153" i="3"/>
  <c r="O153" i="3"/>
  <c r="N153" i="3"/>
  <c r="L153" i="3"/>
  <c r="M153" i="3" s="1"/>
  <c r="W152" i="3"/>
  <c r="U152" i="3"/>
  <c r="R152" i="3"/>
  <c r="S152" i="3" s="1"/>
  <c r="O152" i="3"/>
  <c r="N152" i="3"/>
  <c r="L152" i="3"/>
  <c r="U151" i="3"/>
  <c r="R151" i="3"/>
  <c r="L151" i="3"/>
  <c r="R150" i="3"/>
  <c r="Q150" i="3"/>
  <c r="P150" i="3"/>
  <c r="N150" i="3"/>
  <c r="L150" i="3"/>
  <c r="O150" i="3" s="1"/>
  <c r="W149" i="3"/>
  <c r="V149" i="3"/>
  <c r="T149" i="3"/>
  <c r="R149" i="3"/>
  <c r="Q149" i="3"/>
  <c r="O149" i="3"/>
  <c r="L149" i="3"/>
  <c r="M149" i="3" s="1"/>
  <c r="W148" i="3"/>
  <c r="R148" i="3"/>
  <c r="P148" i="3"/>
  <c r="O148" i="3"/>
  <c r="N148" i="3"/>
  <c r="M148" i="3"/>
  <c r="L148" i="3"/>
  <c r="Q148" i="3" s="1"/>
  <c r="R147" i="3"/>
  <c r="P147" i="3"/>
  <c r="M147" i="3"/>
  <c r="L147" i="3"/>
  <c r="V146" i="3"/>
  <c r="T146" i="3"/>
  <c r="S146" i="3"/>
  <c r="R146" i="3"/>
  <c r="Q146" i="3"/>
  <c r="N146" i="3"/>
  <c r="L146" i="3"/>
  <c r="O146" i="3" s="1"/>
  <c r="V145" i="3"/>
  <c r="S145" i="3"/>
  <c r="R145" i="3"/>
  <c r="U145" i="3" s="1"/>
  <c r="L145" i="3"/>
  <c r="W144" i="3"/>
  <c r="V144" i="3"/>
  <c r="U144" i="3"/>
  <c r="T144" i="3"/>
  <c r="R144" i="3"/>
  <c r="S144" i="3" s="1"/>
  <c r="L144" i="3"/>
  <c r="V143" i="3"/>
  <c r="T143" i="3"/>
  <c r="R143" i="3"/>
  <c r="W143" i="3" s="1"/>
  <c r="P143" i="3"/>
  <c r="O143" i="3"/>
  <c r="M143" i="3"/>
  <c r="L143" i="3"/>
  <c r="Q143" i="3" s="1"/>
  <c r="U142" i="3"/>
  <c r="R142" i="3"/>
  <c r="P142" i="3"/>
  <c r="L142" i="3"/>
  <c r="W141" i="3"/>
  <c r="T141" i="3"/>
  <c r="R141" i="3"/>
  <c r="U141" i="3" s="1"/>
  <c r="Q141" i="3"/>
  <c r="P141" i="3"/>
  <c r="N141" i="3"/>
  <c r="L141" i="3"/>
  <c r="M141" i="3" s="1"/>
  <c r="U140" i="3"/>
  <c r="R140" i="3"/>
  <c r="P140" i="3"/>
  <c r="M140" i="3"/>
  <c r="L140" i="3"/>
  <c r="U139" i="3"/>
  <c r="R139" i="3"/>
  <c r="P139" i="3"/>
  <c r="N139" i="3"/>
  <c r="L139" i="3"/>
  <c r="V138" i="3"/>
  <c r="U138" i="3"/>
  <c r="S138" i="3"/>
  <c r="R138" i="3"/>
  <c r="W138" i="3" s="1"/>
  <c r="L138" i="3"/>
  <c r="Q138" i="3" s="1"/>
  <c r="V137" i="3"/>
  <c r="R137" i="3"/>
  <c r="L137" i="3"/>
  <c r="W136" i="3"/>
  <c r="V136" i="3"/>
  <c r="T136" i="3"/>
  <c r="R136" i="3"/>
  <c r="S136" i="3" s="1"/>
  <c r="Q136" i="3"/>
  <c r="P136" i="3"/>
  <c r="O136" i="3"/>
  <c r="N136" i="3"/>
  <c r="M136" i="3"/>
  <c r="L136" i="3"/>
  <c r="R135" i="3"/>
  <c r="O135" i="3"/>
  <c r="M135" i="3"/>
  <c r="L135" i="3"/>
  <c r="Q135" i="3" s="1"/>
  <c r="R134" i="3"/>
  <c r="P134" i="3"/>
  <c r="O134" i="3"/>
  <c r="N134" i="3"/>
  <c r="L134" i="3"/>
  <c r="T133" i="3"/>
  <c r="R133" i="3"/>
  <c r="P133" i="3"/>
  <c r="N133" i="3"/>
  <c r="L133" i="3"/>
  <c r="T132" i="3"/>
  <c r="R132" i="3"/>
  <c r="S132" i="3" s="1"/>
  <c r="P132" i="3"/>
  <c r="L132" i="3"/>
  <c r="V131" i="3"/>
  <c r="T131" i="3"/>
  <c r="R131" i="3"/>
  <c r="Q131" i="3"/>
  <c r="P131" i="3"/>
  <c r="N131" i="3"/>
  <c r="L131" i="3"/>
  <c r="V130" i="3"/>
  <c r="T130" i="3"/>
  <c r="R130" i="3"/>
  <c r="P130" i="3"/>
  <c r="O130" i="3"/>
  <c r="N130" i="3"/>
  <c r="L130" i="3"/>
  <c r="V129" i="3"/>
  <c r="U129" i="3"/>
  <c r="T129" i="3"/>
  <c r="R129" i="3"/>
  <c r="L129" i="3"/>
  <c r="V128" i="3"/>
  <c r="T128" i="3"/>
  <c r="R128" i="3"/>
  <c r="L128" i="3"/>
  <c r="V127" i="3"/>
  <c r="R127" i="3"/>
  <c r="N127" i="3"/>
  <c r="L127" i="3"/>
  <c r="W126" i="3"/>
  <c r="V126" i="3"/>
  <c r="T126" i="3"/>
  <c r="R126" i="3"/>
  <c r="N126" i="3"/>
  <c r="L126" i="3"/>
  <c r="V125" i="3"/>
  <c r="U125" i="3"/>
  <c r="T125" i="3"/>
  <c r="R125" i="3"/>
  <c r="N125" i="3"/>
  <c r="L125" i="3"/>
  <c r="R124" i="3"/>
  <c r="P124" i="3"/>
  <c r="N124" i="3"/>
  <c r="L124" i="3"/>
  <c r="R123" i="3"/>
  <c r="Q123" i="3"/>
  <c r="P123" i="3"/>
  <c r="N123" i="3"/>
  <c r="L123" i="3"/>
  <c r="R122" i="3"/>
  <c r="P122" i="3"/>
  <c r="O122" i="3"/>
  <c r="L122" i="3"/>
  <c r="R121" i="3"/>
  <c r="P121" i="3"/>
  <c r="N121" i="3"/>
  <c r="M121" i="3"/>
  <c r="L121" i="3"/>
  <c r="V120" i="3"/>
  <c r="U120" i="3"/>
  <c r="T120" i="3"/>
  <c r="S120" i="3"/>
  <c r="R120" i="3"/>
  <c r="W120" i="3" s="1"/>
  <c r="M120" i="3"/>
  <c r="L120" i="3"/>
  <c r="R119" i="3"/>
  <c r="Q119" i="3"/>
  <c r="P119" i="3"/>
  <c r="N119" i="3"/>
  <c r="L119" i="3"/>
  <c r="O119" i="3" s="1"/>
  <c r="W118" i="3"/>
  <c r="V118" i="3"/>
  <c r="T118" i="3"/>
  <c r="S118" i="3"/>
  <c r="R118" i="3"/>
  <c r="U118" i="3" s="1"/>
  <c r="N118" i="3"/>
  <c r="L118" i="3"/>
  <c r="R117" i="3"/>
  <c r="Q117" i="3"/>
  <c r="P117" i="3"/>
  <c r="O117" i="3"/>
  <c r="N117" i="3"/>
  <c r="M117" i="3"/>
  <c r="L117" i="3"/>
  <c r="W116" i="3"/>
  <c r="V116" i="3"/>
  <c r="U116" i="3"/>
  <c r="T116" i="3"/>
  <c r="R116" i="3"/>
  <c r="S116" i="3" s="1"/>
  <c r="L116" i="3"/>
  <c r="S115" i="3"/>
  <c r="R115" i="3"/>
  <c r="Q115" i="3"/>
  <c r="P115" i="3"/>
  <c r="N115" i="3"/>
  <c r="M115" i="3"/>
  <c r="L115" i="3"/>
  <c r="O115" i="3" s="1"/>
  <c r="W114" i="3"/>
  <c r="R114" i="3"/>
  <c r="O114" i="3"/>
  <c r="N114" i="3"/>
  <c r="L114" i="3"/>
  <c r="W113" i="3"/>
  <c r="R113" i="3"/>
  <c r="Q113" i="3"/>
  <c r="P113" i="3"/>
  <c r="O113" i="3"/>
  <c r="N113" i="3"/>
  <c r="M113" i="3"/>
  <c r="L113" i="3"/>
  <c r="W112" i="3"/>
  <c r="V112" i="3"/>
  <c r="U112" i="3"/>
  <c r="T112" i="3"/>
  <c r="S112" i="3"/>
  <c r="R112" i="3"/>
  <c r="O112" i="3"/>
  <c r="L112" i="3"/>
  <c r="R111" i="3"/>
  <c r="Q111" i="3"/>
  <c r="P111" i="3"/>
  <c r="N111" i="3"/>
  <c r="M111" i="3"/>
  <c r="L111" i="3"/>
  <c r="O111" i="3" s="1"/>
  <c r="W110" i="3"/>
  <c r="V110" i="3"/>
  <c r="T110" i="3"/>
  <c r="S110" i="3"/>
  <c r="R110" i="3"/>
  <c r="U110" i="3" s="1"/>
  <c r="P110" i="3"/>
  <c r="L110" i="3"/>
  <c r="R109" i="3"/>
  <c r="O109" i="3"/>
  <c r="L109" i="3"/>
  <c r="Q109" i="3" s="1"/>
  <c r="W108" i="3"/>
  <c r="V108" i="3"/>
  <c r="U108" i="3"/>
  <c r="T108" i="3"/>
  <c r="S108" i="3"/>
  <c r="R108" i="3"/>
  <c r="L108" i="3"/>
  <c r="U107" i="3"/>
  <c r="R107" i="3"/>
  <c r="W107" i="3" s="1"/>
  <c r="N107" i="3"/>
  <c r="L107" i="3"/>
  <c r="Q107" i="3" s="1"/>
  <c r="R106" i="3"/>
  <c r="O106" i="3"/>
  <c r="L106" i="3"/>
  <c r="Q106" i="3" s="1"/>
  <c r="V105" i="3"/>
  <c r="R105" i="3"/>
  <c r="W105" i="3" s="1"/>
  <c r="Q105" i="3"/>
  <c r="P105" i="3"/>
  <c r="O105" i="3"/>
  <c r="N105" i="3"/>
  <c r="M105" i="3"/>
  <c r="L105" i="3"/>
  <c r="W104" i="3"/>
  <c r="V104" i="3"/>
  <c r="U104" i="3"/>
  <c r="T104" i="3"/>
  <c r="S104" i="3"/>
  <c r="R104" i="3"/>
  <c r="P104" i="3"/>
  <c r="M104" i="3"/>
  <c r="L104" i="3"/>
  <c r="Q104" i="3" s="1"/>
  <c r="R103" i="3"/>
  <c r="N103" i="3"/>
  <c r="L103" i="3"/>
  <c r="W102" i="3"/>
  <c r="V102" i="3"/>
  <c r="T102" i="3"/>
  <c r="S102" i="3"/>
  <c r="R102" i="3"/>
  <c r="U102" i="3" s="1"/>
  <c r="Q102" i="3"/>
  <c r="N102" i="3"/>
  <c r="L102" i="3"/>
  <c r="M102" i="3" s="1"/>
  <c r="V101" i="3"/>
  <c r="R101" i="3"/>
  <c r="Q101" i="3"/>
  <c r="P101" i="3"/>
  <c r="O101" i="3"/>
  <c r="N101" i="3"/>
  <c r="M101" i="3"/>
  <c r="L101" i="3"/>
  <c r="W100" i="3"/>
  <c r="V100" i="3"/>
  <c r="T100" i="3"/>
  <c r="R100" i="3"/>
  <c r="N100" i="3"/>
  <c r="M100" i="3"/>
  <c r="L100" i="3"/>
  <c r="Q100" i="3" s="1"/>
  <c r="V99" i="3"/>
  <c r="R99" i="3"/>
  <c r="Q99" i="3"/>
  <c r="P99" i="3"/>
  <c r="N99" i="3"/>
  <c r="M99" i="3"/>
  <c r="L99" i="3"/>
  <c r="O99" i="3" s="1"/>
  <c r="W98" i="3"/>
  <c r="V98" i="3"/>
  <c r="R98" i="3"/>
  <c r="L98" i="3"/>
  <c r="O98" i="3" s="1"/>
  <c r="W97" i="3"/>
  <c r="T97" i="3"/>
  <c r="R97" i="3"/>
  <c r="Q97" i="3"/>
  <c r="P97" i="3"/>
  <c r="O97" i="3"/>
  <c r="N97" i="3"/>
  <c r="L97" i="3"/>
  <c r="M97" i="3" s="1"/>
  <c r="W96" i="3"/>
  <c r="V96" i="3"/>
  <c r="U96" i="3"/>
  <c r="T96" i="3"/>
  <c r="S96" i="3"/>
  <c r="R96" i="3"/>
  <c r="O96" i="3"/>
  <c r="N96" i="3"/>
  <c r="M96" i="3"/>
  <c r="L96" i="3"/>
  <c r="R95" i="3"/>
  <c r="Q95" i="3"/>
  <c r="P95" i="3"/>
  <c r="N95" i="3"/>
  <c r="L95" i="3"/>
  <c r="O95" i="3" s="1"/>
  <c r="W94" i="3"/>
  <c r="V94" i="3"/>
  <c r="T94" i="3"/>
  <c r="S94" i="3"/>
  <c r="R94" i="3"/>
  <c r="U94" i="3" s="1"/>
  <c r="L94" i="3"/>
  <c r="T93" i="3"/>
  <c r="R93" i="3"/>
  <c r="Q93" i="3"/>
  <c r="P93" i="3"/>
  <c r="O93" i="3"/>
  <c r="M93" i="3"/>
  <c r="L93" i="3"/>
  <c r="N93" i="3" s="1"/>
  <c r="T92" i="3"/>
  <c r="R92" i="3"/>
  <c r="S92" i="3" s="1"/>
  <c r="P92" i="3"/>
  <c r="M92" i="3"/>
  <c r="L92" i="3"/>
  <c r="Q92" i="3" s="1"/>
  <c r="V91" i="3"/>
  <c r="U91" i="3"/>
  <c r="T91" i="3"/>
  <c r="R91" i="3"/>
  <c r="W91" i="3" s="1"/>
  <c r="L91" i="3"/>
  <c r="T90" i="3"/>
  <c r="R90" i="3"/>
  <c r="Q90" i="3"/>
  <c r="P90" i="3"/>
  <c r="O90" i="3"/>
  <c r="N90" i="3"/>
  <c r="L90" i="3"/>
  <c r="M90" i="3" s="1"/>
  <c r="T89" i="3"/>
  <c r="R89" i="3"/>
  <c r="S89" i="3" s="1"/>
  <c r="Q89" i="3"/>
  <c r="M89" i="3"/>
  <c r="L89" i="3"/>
  <c r="O89" i="3" s="1"/>
  <c r="W88" i="3"/>
  <c r="V88" i="3"/>
  <c r="U88" i="3"/>
  <c r="R88" i="3"/>
  <c r="T88" i="3" s="1"/>
  <c r="M88" i="3"/>
  <c r="L88" i="3"/>
  <c r="Q88" i="3" s="1"/>
  <c r="R87" i="3"/>
  <c r="W87" i="3" s="1"/>
  <c r="Q87" i="3"/>
  <c r="N87" i="3"/>
  <c r="M87" i="3"/>
  <c r="L87" i="3"/>
  <c r="S86" i="3"/>
  <c r="R86" i="3"/>
  <c r="W86" i="3" s="1"/>
  <c r="Q86" i="3"/>
  <c r="N86" i="3"/>
  <c r="L86" i="3"/>
  <c r="M86" i="3" s="1"/>
  <c r="W85" i="3"/>
  <c r="V85" i="3"/>
  <c r="U85" i="3"/>
  <c r="R85" i="3"/>
  <c r="S85" i="3" s="1"/>
  <c r="L85" i="3"/>
  <c r="R84" i="3"/>
  <c r="U84" i="3" s="1"/>
  <c r="P84" i="3"/>
  <c r="O84" i="3"/>
  <c r="N84" i="3"/>
  <c r="M84" i="3"/>
  <c r="L84" i="3"/>
  <c r="Q84" i="3" s="1"/>
  <c r="V83" i="3"/>
  <c r="U83" i="3"/>
  <c r="T83" i="3"/>
  <c r="S83" i="3"/>
  <c r="R83" i="3"/>
  <c r="W83" i="3" s="1"/>
  <c r="L83" i="3"/>
  <c r="R82" i="3"/>
  <c r="Q82" i="3"/>
  <c r="P82" i="3"/>
  <c r="N82" i="3"/>
  <c r="L82" i="3"/>
  <c r="O82" i="3" s="1"/>
  <c r="W81" i="3"/>
  <c r="V81" i="3"/>
  <c r="T81" i="3"/>
  <c r="S81" i="3"/>
  <c r="R81" i="3"/>
  <c r="U81" i="3" s="1"/>
  <c r="N81" i="3"/>
  <c r="L81" i="3"/>
  <c r="R80" i="3"/>
  <c r="Q80" i="3"/>
  <c r="P80" i="3"/>
  <c r="O80" i="3"/>
  <c r="L80" i="3"/>
  <c r="N80" i="3" s="1"/>
  <c r="W79" i="3"/>
  <c r="V79" i="3"/>
  <c r="U79" i="3"/>
  <c r="T79" i="3"/>
  <c r="R79" i="3"/>
  <c r="S79" i="3" s="1"/>
  <c r="N79" i="3"/>
  <c r="L79" i="3"/>
  <c r="R78" i="3"/>
  <c r="Q78" i="3"/>
  <c r="P78" i="3"/>
  <c r="L78" i="3"/>
  <c r="O78" i="3" s="1"/>
  <c r="W77" i="3"/>
  <c r="V77" i="3"/>
  <c r="T77" i="3"/>
  <c r="R77" i="3"/>
  <c r="U77" i="3" s="1"/>
  <c r="L77" i="3"/>
  <c r="O77" i="3" s="1"/>
  <c r="T76" i="3"/>
  <c r="R76" i="3"/>
  <c r="Q76" i="3"/>
  <c r="P76" i="3"/>
  <c r="M76" i="3"/>
  <c r="L76" i="3"/>
  <c r="O76" i="3" s="1"/>
  <c r="W75" i="3"/>
  <c r="V75" i="3"/>
  <c r="U75" i="3"/>
  <c r="R75" i="3"/>
  <c r="T75" i="3" s="1"/>
  <c r="L75" i="3"/>
  <c r="O75" i="3" s="1"/>
  <c r="S74" i="3"/>
  <c r="R74" i="3"/>
  <c r="Q74" i="3"/>
  <c r="M74" i="3"/>
  <c r="L74" i="3"/>
  <c r="O74" i="3" s="1"/>
  <c r="W73" i="3"/>
  <c r="V73" i="3"/>
  <c r="R73" i="3"/>
  <c r="U73" i="3" s="1"/>
  <c r="O73" i="3"/>
  <c r="L73" i="3"/>
  <c r="U72" i="3"/>
  <c r="R72" i="3"/>
  <c r="L72" i="3"/>
  <c r="W71" i="3"/>
  <c r="V71" i="3"/>
  <c r="S71" i="3"/>
  <c r="R71" i="3"/>
  <c r="U71" i="3" s="1"/>
  <c r="P71" i="3"/>
  <c r="O71" i="3"/>
  <c r="N71" i="3"/>
  <c r="M71" i="3"/>
  <c r="L71" i="3"/>
  <c r="Q71" i="3" s="1"/>
  <c r="T70" i="3"/>
  <c r="R70" i="3"/>
  <c r="U70" i="3" s="1"/>
  <c r="L70" i="3"/>
  <c r="W69" i="3"/>
  <c r="S69" i="3"/>
  <c r="R69" i="3"/>
  <c r="U69" i="3" s="1"/>
  <c r="Q69" i="3"/>
  <c r="P69" i="3"/>
  <c r="O69" i="3"/>
  <c r="N69" i="3"/>
  <c r="L69" i="3"/>
  <c r="M69" i="3" s="1"/>
  <c r="V68" i="3"/>
  <c r="U68" i="3"/>
  <c r="T68" i="3"/>
  <c r="R68" i="3"/>
  <c r="M68" i="3"/>
  <c r="L68" i="3"/>
  <c r="W67" i="3"/>
  <c r="R67" i="3"/>
  <c r="P67" i="3"/>
  <c r="O67" i="3"/>
  <c r="N67" i="3"/>
  <c r="L67" i="3"/>
  <c r="Q67" i="3" s="1"/>
  <c r="V66" i="3"/>
  <c r="U66" i="3"/>
  <c r="T66" i="3"/>
  <c r="S66" i="3"/>
  <c r="R66" i="3"/>
  <c r="W66" i="3" s="1"/>
  <c r="M66" i="3"/>
  <c r="L66" i="3"/>
  <c r="R65" i="3"/>
  <c r="Q65" i="3"/>
  <c r="P65" i="3"/>
  <c r="O65" i="3"/>
  <c r="L65" i="3"/>
  <c r="M65" i="3" s="1"/>
  <c r="W64" i="3"/>
  <c r="V64" i="3"/>
  <c r="U64" i="3"/>
  <c r="T64" i="3"/>
  <c r="R64" i="3"/>
  <c r="S64" i="3" s="1"/>
  <c r="L64" i="3"/>
  <c r="N64" i="3" s="1"/>
  <c r="S63" i="3"/>
  <c r="R63" i="3"/>
  <c r="P63" i="3"/>
  <c r="O63" i="3"/>
  <c r="L63" i="3"/>
  <c r="Q63" i="3" s="1"/>
  <c r="V62" i="3"/>
  <c r="U62" i="3"/>
  <c r="T62" i="3"/>
  <c r="R62" i="3"/>
  <c r="W62" i="3" s="1"/>
  <c r="N62" i="3"/>
  <c r="M62" i="3"/>
  <c r="L62" i="3"/>
  <c r="S61" i="3"/>
  <c r="R61" i="3"/>
  <c r="Q61" i="3"/>
  <c r="P61" i="3"/>
  <c r="L61" i="3"/>
  <c r="M61" i="3" s="1"/>
  <c r="W60" i="3"/>
  <c r="V60" i="3"/>
  <c r="U60" i="3"/>
  <c r="R60" i="3"/>
  <c r="S60" i="3" s="1"/>
  <c r="O60" i="3"/>
  <c r="L60" i="3"/>
  <c r="R59" i="3"/>
  <c r="T59" i="3" s="1"/>
  <c r="P59" i="3"/>
  <c r="M59" i="3"/>
  <c r="L59" i="3"/>
  <c r="Q59" i="3" s="1"/>
  <c r="V58" i="3"/>
  <c r="U58" i="3"/>
  <c r="R58" i="3"/>
  <c r="W58" i="3" s="1"/>
  <c r="N58" i="3"/>
  <c r="L58" i="3"/>
  <c r="T57" i="3"/>
  <c r="R57" i="3"/>
  <c r="Q57" i="3"/>
  <c r="N57" i="3"/>
  <c r="L57" i="3"/>
  <c r="M57" i="3" s="1"/>
  <c r="W56" i="3"/>
  <c r="V56" i="3"/>
  <c r="R56" i="3"/>
  <c r="S56" i="3" s="1"/>
  <c r="Q56" i="3"/>
  <c r="P56" i="3"/>
  <c r="O56" i="3"/>
  <c r="N56" i="3"/>
  <c r="M56" i="3"/>
  <c r="L56" i="3"/>
  <c r="T55" i="3"/>
  <c r="S55" i="3"/>
  <c r="R55" i="3"/>
  <c r="U55" i="3" s="1"/>
  <c r="L55" i="3"/>
  <c r="V54" i="3"/>
  <c r="S54" i="3"/>
  <c r="R54" i="3"/>
  <c r="W54" i="3" s="1"/>
  <c r="Q54" i="3"/>
  <c r="P54" i="3"/>
  <c r="N54" i="3"/>
  <c r="M54" i="3"/>
  <c r="L54" i="3"/>
  <c r="O54" i="3" s="1"/>
  <c r="R53" i="3"/>
  <c r="V53" i="3" s="1"/>
  <c r="L53" i="3"/>
  <c r="W52" i="3"/>
  <c r="T52" i="3"/>
  <c r="R52" i="3"/>
  <c r="S52" i="3" s="1"/>
  <c r="Q52" i="3"/>
  <c r="P52" i="3"/>
  <c r="O52" i="3"/>
  <c r="N52" i="3"/>
  <c r="L52" i="3"/>
  <c r="M52" i="3" s="1"/>
  <c r="W51" i="3"/>
  <c r="V51" i="3"/>
  <c r="U51" i="3"/>
  <c r="T51" i="3"/>
  <c r="S51" i="3"/>
  <c r="R51" i="3"/>
  <c r="O51" i="3"/>
  <c r="L51" i="3"/>
  <c r="R50" i="3"/>
  <c r="T50" i="3" s="1"/>
  <c r="Q50" i="3"/>
  <c r="P50" i="3"/>
  <c r="N50" i="3"/>
  <c r="L50" i="3"/>
  <c r="O50" i="3" s="1"/>
  <c r="W49" i="3"/>
  <c r="V49" i="3"/>
  <c r="T49" i="3"/>
  <c r="S49" i="3"/>
  <c r="R49" i="3"/>
  <c r="U49" i="3" s="1"/>
  <c r="L49" i="3"/>
  <c r="U48" i="3"/>
  <c r="R48" i="3"/>
  <c r="Q48" i="3"/>
  <c r="L48" i="3"/>
  <c r="W47" i="3"/>
  <c r="V47" i="3"/>
  <c r="U47" i="3"/>
  <c r="T47" i="3"/>
  <c r="R47" i="3"/>
  <c r="S47" i="3" s="1"/>
  <c r="N47" i="3"/>
  <c r="M47" i="3"/>
  <c r="L47" i="3"/>
  <c r="U46" i="3"/>
  <c r="R46" i="3"/>
  <c r="L46" i="3"/>
  <c r="W45" i="3"/>
  <c r="V45" i="3"/>
  <c r="T45" i="3"/>
  <c r="R45" i="3"/>
  <c r="U45" i="3" s="1"/>
  <c r="O45" i="3"/>
  <c r="N45" i="3"/>
  <c r="L45" i="3"/>
  <c r="V44" i="3"/>
  <c r="R44" i="3"/>
  <c r="Q44" i="3"/>
  <c r="P44" i="3"/>
  <c r="M44" i="3"/>
  <c r="L44" i="3"/>
  <c r="O44" i="3" s="1"/>
  <c r="W43" i="3"/>
  <c r="V43" i="3"/>
  <c r="U43" i="3"/>
  <c r="R43" i="3"/>
  <c r="O43" i="3"/>
  <c r="N43" i="3"/>
  <c r="L43" i="3"/>
  <c r="V42" i="3"/>
  <c r="T42" i="3"/>
  <c r="S42" i="3"/>
  <c r="R42" i="3"/>
  <c r="Q42" i="3"/>
  <c r="M42" i="3"/>
  <c r="L42" i="3"/>
  <c r="O42" i="3" s="1"/>
  <c r="W41" i="3"/>
  <c r="V41" i="3"/>
  <c r="R41" i="3"/>
  <c r="P41" i="3"/>
  <c r="O41" i="3"/>
  <c r="L41" i="3"/>
  <c r="W40" i="3"/>
  <c r="U40" i="3"/>
  <c r="T40" i="3"/>
  <c r="R40" i="3"/>
  <c r="Q40" i="3"/>
  <c r="N40" i="3"/>
  <c r="L40" i="3"/>
  <c r="W39" i="3"/>
  <c r="V39" i="3"/>
  <c r="S39" i="3"/>
  <c r="R39" i="3"/>
  <c r="U39" i="3" s="1"/>
  <c r="P39" i="3"/>
  <c r="O39" i="3"/>
  <c r="N39" i="3"/>
  <c r="M39" i="3"/>
  <c r="L39" i="3"/>
  <c r="Q39" i="3" s="1"/>
  <c r="W38" i="3"/>
  <c r="V38" i="3"/>
  <c r="U38" i="3"/>
  <c r="T38" i="3"/>
  <c r="S38" i="3"/>
  <c r="R38" i="3"/>
  <c r="O38" i="3"/>
  <c r="N38" i="3"/>
  <c r="M38" i="3"/>
  <c r="L38" i="3"/>
  <c r="T37" i="3"/>
  <c r="S37" i="3"/>
  <c r="R37" i="3"/>
  <c r="U37" i="3" s="1"/>
  <c r="Q37" i="3"/>
  <c r="L37" i="3"/>
  <c r="W36" i="3"/>
  <c r="R36" i="3"/>
  <c r="P36" i="3"/>
  <c r="O36" i="3"/>
  <c r="L36" i="3"/>
  <c r="N36" i="3" s="1"/>
  <c r="V35" i="3"/>
  <c r="R35" i="3"/>
  <c r="U35" i="3" s="1"/>
  <c r="L35" i="3"/>
  <c r="N35" i="3" s="1"/>
  <c r="U34" i="3"/>
  <c r="S34" i="3"/>
  <c r="R34" i="3"/>
  <c r="Q34" i="3"/>
  <c r="P34" i="3"/>
  <c r="O34" i="3"/>
  <c r="N34" i="3"/>
  <c r="M34" i="3"/>
  <c r="L34" i="3"/>
  <c r="W33" i="3"/>
  <c r="R33" i="3"/>
  <c r="Q33" i="3"/>
  <c r="P33" i="3"/>
  <c r="O33" i="3"/>
  <c r="N33" i="3"/>
  <c r="M33" i="3"/>
  <c r="L33" i="3"/>
  <c r="W32" i="3"/>
  <c r="V32" i="3"/>
  <c r="U32" i="3"/>
  <c r="T32" i="3"/>
  <c r="S32" i="3"/>
  <c r="R32" i="3"/>
  <c r="P32" i="3"/>
  <c r="N32" i="3"/>
  <c r="L32" i="3"/>
  <c r="Q32" i="3" s="1"/>
  <c r="T31" i="3"/>
  <c r="R31" i="3"/>
  <c r="W31" i="3" s="1"/>
  <c r="L31" i="3"/>
  <c r="W30" i="3"/>
  <c r="S30" i="3"/>
  <c r="R30" i="3"/>
  <c r="Q30" i="3"/>
  <c r="O30" i="3"/>
  <c r="N30" i="3"/>
  <c r="M30" i="3"/>
  <c r="L30" i="3"/>
  <c r="P30" i="3" s="1"/>
  <c r="U29" i="3"/>
  <c r="T29" i="3"/>
  <c r="R29" i="3"/>
  <c r="W29" i="3" s="1"/>
  <c r="Q29" i="3"/>
  <c r="N29" i="3"/>
  <c r="L29" i="3"/>
  <c r="O29" i="3" s="1"/>
  <c r="W28" i="3"/>
  <c r="T28" i="3"/>
  <c r="R28" i="3"/>
  <c r="V28" i="3" s="1"/>
  <c r="Q28" i="3"/>
  <c r="P28" i="3"/>
  <c r="O28" i="3"/>
  <c r="M28" i="3"/>
  <c r="L28" i="3"/>
  <c r="N28" i="3" s="1"/>
  <c r="W27" i="3"/>
  <c r="V27" i="3"/>
  <c r="T27" i="3"/>
  <c r="S27" i="3"/>
  <c r="R27" i="3"/>
  <c r="U27" i="3" s="1"/>
  <c r="Q27" i="3"/>
  <c r="O27" i="3"/>
  <c r="N27" i="3"/>
  <c r="L27" i="3"/>
  <c r="M27" i="3" s="1"/>
  <c r="W26" i="3"/>
  <c r="U26" i="3"/>
  <c r="S26" i="3"/>
  <c r="R26" i="3"/>
  <c r="T26" i="3" s="1"/>
  <c r="Q26" i="3"/>
  <c r="P26" i="3"/>
  <c r="O26" i="3"/>
  <c r="N26" i="3"/>
  <c r="M26" i="3"/>
  <c r="L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W25" i="3"/>
  <c r="U25" i="3"/>
  <c r="R25" i="3"/>
  <c r="S25" i="3" s="1"/>
  <c r="L25" i="3"/>
  <c r="N25" i="3" s="1"/>
  <c r="W24" i="3"/>
  <c r="V24" i="3"/>
  <c r="U24" i="3"/>
  <c r="T24" i="3"/>
  <c r="S24" i="3"/>
  <c r="R24" i="3"/>
  <c r="P24" i="3"/>
  <c r="N24" i="3"/>
  <c r="M24" i="3"/>
  <c r="L24" i="3"/>
  <c r="Q24" i="3" s="1"/>
  <c r="U23" i="3"/>
  <c r="R23" i="3"/>
  <c r="W23" i="3" s="1"/>
  <c r="L23" i="3"/>
  <c r="O23" i="3" s="1"/>
  <c r="W22" i="3"/>
  <c r="V22" i="3"/>
  <c r="T22" i="3"/>
  <c r="S22" i="3"/>
  <c r="R22" i="3"/>
  <c r="U22" i="3" s="1"/>
  <c r="Q22" i="3"/>
  <c r="O22" i="3"/>
  <c r="N22" i="3"/>
  <c r="L22" i="3"/>
  <c r="M22" i="3" s="1"/>
  <c r="V21" i="3"/>
  <c r="R21" i="3"/>
  <c r="S21" i="3" s="1"/>
  <c r="Q21" i="3"/>
  <c r="P21" i="3"/>
  <c r="O21" i="3"/>
  <c r="N21" i="3"/>
  <c r="M21" i="3"/>
  <c r="L21" i="3"/>
  <c r="W20" i="3"/>
  <c r="V20" i="3"/>
  <c r="U20" i="3"/>
  <c r="T20" i="3"/>
  <c r="S20" i="3"/>
  <c r="R20" i="3"/>
  <c r="Q20" i="3"/>
  <c r="P20" i="3"/>
  <c r="O20" i="3"/>
  <c r="N20" i="3"/>
  <c r="M20" i="3"/>
  <c r="L20" i="3"/>
  <c r="W19" i="3"/>
  <c r="V19" i="3"/>
  <c r="U19" i="3"/>
  <c r="T19" i="3"/>
  <c r="S19" i="3"/>
  <c r="R19" i="3"/>
  <c r="P19" i="3"/>
  <c r="N19" i="3"/>
  <c r="M19" i="3"/>
  <c r="L19" i="3"/>
  <c r="Q19" i="3" s="1"/>
  <c r="V18" i="3"/>
  <c r="T18" i="3"/>
  <c r="S18" i="3"/>
  <c r="R18" i="3"/>
  <c r="W18" i="3" s="1"/>
  <c r="Q18" i="3"/>
  <c r="O18" i="3"/>
  <c r="N18" i="3"/>
  <c r="M18" i="3"/>
  <c r="L18" i="3"/>
  <c r="P18" i="3" s="1"/>
  <c r="V17" i="3"/>
  <c r="U17" i="3"/>
  <c r="T17" i="3"/>
  <c r="S17" i="3"/>
  <c r="R17" i="3"/>
  <c r="W17" i="3" s="1"/>
  <c r="L17" i="3"/>
  <c r="O17" i="3" s="1"/>
  <c r="R16" i="3"/>
  <c r="V16" i="3" s="1"/>
  <c r="P16" i="3"/>
  <c r="L16" i="3"/>
  <c r="N16" i="3" s="1"/>
  <c r="V15" i="3"/>
  <c r="R15" i="3"/>
  <c r="U15" i="3" s="1"/>
  <c r="L15" i="3"/>
  <c r="M15" i="3" s="1"/>
  <c r="R14" i="3"/>
  <c r="T14" i="3" s="1"/>
  <c r="Q14" i="3"/>
  <c r="P14" i="3"/>
  <c r="O14" i="3"/>
  <c r="N14" i="3"/>
  <c r="M14" i="3"/>
  <c r="L14" i="3"/>
  <c r="R13" i="3"/>
  <c r="S13" i="3" s="1"/>
  <c r="P13" i="3"/>
  <c r="N13" i="3"/>
  <c r="M13" i="3"/>
  <c r="L13" i="3"/>
  <c r="Q13" i="3" s="1"/>
  <c r="W12" i="3"/>
  <c r="U12" i="3"/>
  <c r="T12" i="3"/>
  <c r="R12" i="3"/>
  <c r="V12" i="3" s="1"/>
  <c r="Q12" i="3"/>
  <c r="O12" i="3"/>
  <c r="L12" i="3"/>
  <c r="P12" i="3" s="1"/>
  <c r="V11" i="3"/>
  <c r="T11" i="3"/>
  <c r="S11" i="3"/>
  <c r="R11" i="3"/>
  <c r="W11" i="3" s="1"/>
  <c r="P11" i="3"/>
  <c r="N11" i="3"/>
  <c r="L11" i="3"/>
  <c r="O11" i="3" s="1"/>
  <c r="W10" i="3"/>
  <c r="U10" i="3"/>
  <c r="R10" i="3"/>
  <c r="V10" i="3" s="1"/>
  <c r="Q10" i="3"/>
  <c r="P10" i="3"/>
  <c r="O10" i="3"/>
  <c r="M10" i="3"/>
  <c r="L10" i="3"/>
  <c r="N10" i="3" s="1"/>
  <c r="V9" i="3"/>
  <c r="T9" i="3"/>
  <c r="R9" i="3"/>
  <c r="U9" i="3" s="1"/>
  <c r="L9" i="3"/>
  <c r="M9" i="3" s="1"/>
  <c r="W8" i="3"/>
  <c r="V8" i="3"/>
  <c r="U8" i="3"/>
  <c r="S8" i="3"/>
  <c r="R8" i="3"/>
  <c r="T8" i="3" s="1"/>
  <c r="Q8" i="3"/>
  <c r="P8" i="3"/>
  <c r="O8" i="3"/>
  <c r="N8" i="3"/>
  <c r="M8" i="3"/>
  <c r="L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R7" i="3"/>
  <c r="S7" i="3" s="1"/>
  <c r="L7" i="3"/>
  <c r="Q7" i="3" s="1"/>
  <c r="W6" i="3"/>
  <c r="V6" i="3"/>
  <c r="U6" i="3"/>
  <c r="T6" i="3"/>
  <c r="S6" i="3"/>
  <c r="R6" i="3"/>
  <c r="Q6" i="3"/>
  <c r="N6" i="3"/>
  <c r="L6" i="3"/>
  <c r="P6" i="3" s="1"/>
  <c r="X8" i="3" l="1"/>
  <c r="Y8" i="3" s="1"/>
  <c r="X20" i="3"/>
  <c r="Y20" i="3" s="1"/>
  <c r="N23" i="3"/>
  <c r="M7" i="3"/>
  <c r="U7" i="3"/>
  <c r="O9" i="3"/>
  <c r="W9" i="3"/>
  <c r="Q11" i="3"/>
  <c r="T13" i="3"/>
  <c r="V14" i="3"/>
  <c r="P15" i="3"/>
  <c r="S16" i="3"/>
  <c r="M17" i="3"/>
  <c r="P23" i="3"/>
  <c r="O25" i="3"/>
  <c r="U31" i="3"/>
  <c r="M41" i="3"/>
  <c r="Q41" i="3"/>
  <c r="Q43" i="3"/>
  <c r="P43" i="3"/>
  <c r="S53" i="3"/>
  <c r="U57" i="3"/>
  <c r="W57" i="3"/>
  <c r="V57" i="3"/>
  <c r="S59" i="3"/>
  <c r="M64" i="3"/>
  <c r="M73" i="3"/>
  <c r="Q73" i="3"/>
  <c r="M75" i="3"/>
  <c r="N77" i="3"/>
  <c r="P85" i="3"/>
  <c r="N85" i="3"/>
  <c r="Q85" i="3"/>
  <c r="O85" i="3"/>
  <c r="W95" i="3"/>
  <c r="U95" i="3"/>
  <c r="V95" i="3"/>
  <c r="S95" i="3"/>
  <c r="T95" i="3"/>
  <c r="T7" i="3"/>
  <c r="M35" i="3"/>
  <c r="Q35" i="3"/>
  <c r="P35" i="3"/>
  <c r="M6" i="3"/>
  <c r="N7" i="3"/>
  <c r="V7" i="3"/>
  <c r="P9" i="3"/>
  <c r="S12" i="3"/>
  <c r="U13" i="3"/>
  <c r="W14" i="3"/>
  <c r="Q15" i="3"/>
  <c r="T16" i="3"/>
  <c r="N17" i="3"/>
  <c r="Q23" i="3"/>
  <c r="P25" i="3"/>
  <c r="S29" i="3"/>
  <c r="V31" i="3"/>
  <c r="T34" i="3"/>
  <c r="W34" i="3"/>
  <c r="V34" i="3"/>
  <c r="O35" i="3"/>
  <c r="M36" i="3"/>
  <c r="P40" i="3"/>
  <c r="O40" i="3"/>
  <c r="M40" i="3"/>
  <c r="N41" i="3"/>
  <c r="M43" i="3"/>
  <c r="M45" i="3"/>
  <c r="P45" i="3"/>
  <c r="Q47" i="3"/>
  <c r="O47" i="3"/>
  <c r="T53" i="3"/>
  <c r="S57" i="3"/>
  <c r="O62" i="3"/>
  <c r="Q62" i="3"/>
  <c r="P62" i="3"/>
  <c r="V67" i="3"/>
  <c r="U67" i="3"/>
  <c r="T67" i="3"/>
  <c r="S67" i="3"/>
  <c r="N73" i="3"/>
  <c r="N75" i="3"/>
  <c r="S80" i="3"/>
  <c r="W80" i="3"/>
  <c r="V80" i="3"/>
  <c r="U80" i="3"/>
  <c r="T80" i="3"/>
  <c r="M85" i="3"/>
  <c r="Q9" i="3"/>
  <c r="Q25" i="3"/>
  <c r="Q31" i="3"/>
  <c r="O31" i="3"/>
  <c r="N31" i="3"/>
  <c r="O46" i="3"/>
  <c r="N46" i="3"/>
  <c r="M46" i="3"/>
  <c r="N48" i="3"/>
  <c r="M48" i="3"/>
  <c r="M49" i="3"/>
  <c r="Q49" i="3"/>
  <c r="O49" i="3"/>
  <c r="Q60" i="3"/>
  <c r="P60" i="3"/>
  <c r="W78" i="3"/>
  <c r="V78" i="3"/>
  <c r="U78" i="3"/>
  <c r="T78" i="3"/>
  <c r="Q83" i="3"/>
  <c r="P83" i="3"/>
  <c r="O83" i="3"/>
  <c r="N83" i="3"/>
  <c r="N9" i="3"/>
  <c r="U14" i="3"/>
  <c r="U16" i="3"/>
  <c r="S10" i="3"/>
  <c r="M12" i="3"/>
  <c r="W13" i="3"/>
  <c r="M16" i="3"/>
  <c r="W16" i="3"/>
  <c r="T21" i="3"/>
  <c r="S23" i="3"/>
  <c r="M31" i="3"/>
  <c r="S35" i="3"/>
  <c r="O37" i="3"/>
  <c r="N37" i="3"/>
  <c r="M37" i="3"/>
  <c r="P46" i="3"/>
  <c r="O48" i="3"/>
  <c r="N49" i="3"/>
  <c r="Q51" i="3"/>
  <c r="P51" i="3"/>
  <c r="N51" i="3"/>
  <c r="O58" i="3"/>
  <c r="Q58" i="3"/>
  <c r="M60" i="3"/>
  <c r="U65" i="3"/>
  <c r="W65" i="3"/>
  <c r="V65" i="3"/>
  <c r="T65" i="3"/>
  <c r="S65" i="3"/>
  <c r="P72" i="3"/>
  <c r="O72" i="3"/>
  <c r="N72" i="3"/>
  <c r="M72" i="3"/>
  <c r="P73" i="3"/>
  <c r="S78" i="3"/>
  <c r="M83" i="3"/>
  <c r="O15" i="3"/>
  <c r="O7" i="3"/>
  <c r="W7" i="3"/>
  <c r="V13" i="3"/>
  <c r="P17" i="3"/>
  <c r="O6" i="3"/>
  <c r="P7" i="3"/>
  <c r="S15" i="3"/>
  <c r="Q17" i="3"/>
  <c r="S9" i="3"/>
  <c r="T10" i="3"/>
  <c r="M11" i="3"/>
  <c r="U11" i="3"/>
  <c r="N12" i="3"/>
  <c r="O13" i="3"/>
  <c r="T15" i="3"/>
  <c r="O16" i="3"/>
  <c r="U18" i="3"/>
  <c r="X18" i="3" s="1"/>
  <c r="Y18" i="3" s="1"/>
  <c r="O19" i="3"/>
  <c r="X19" i="3" s="1"/>
  <c r="Y19" i="3" s="1"/>
  <c r="U21" i="3"/>
  <c r="P22" i="3"/>
  <c r="X22" i="3" s="1"/>
  <c r="Y22" i="3" s="1"/>
  <c r="T23" i="3"/>
  <c r="O24" i="3"/>
  <c r="X24" i="3" s="1"/>
  <c r="Y24" i="3" s="1"/>
  <c r="T25" i="3"/>
  <c r="V26" i="3"/>
  <c r="X26" i="3" s="1"/>
  <c r="Y26" i="3" s="1"/>
  <c r="P27" i="3"/>
  <c r="X27" i="3" s="1"/>
  <c r="Y27" i="3" s="1"/>
  <c r="S28" i="3"/>
  <c r="M29" i="3"/>
  <c r="V29" i="3"/>
  <c r="U30" i="3"/>
  <c r="T30" i="3"/>
  <c r="P31" i="3"/>
  <c r="M32" i="3"/>
  <c r="T35" i="3"/>
  <c r="Q36" i="3"/>
  <c r="P37" i="3"/>
  <c r="P38" i="3"/>
  <c r="Q38" i="3"/>
  <c r="S40" i="3"/>
  <c r="V40" i="3"/>
  <c r="U41" i="3"/>
  <c r="T41" i="3"/>
  <c r="S41" i="3"/>
  <c r="W42" i="3"/>
  <c r="U42" i="3"/>
  <c r="T43" i="3"/>
  <c r="S43" i="3"/>
  <c r="Q45" i="3"/>
  <c r="Q46" i="3"/>
  <c r="P47" i="3"/>
  <c r="P48" i="3"/>
  <c r="P49" i="3"/>
  <c r="M51" i="3"/>
  <c r="M58" i="3"/>
  <c r="N60" i="3"/>
  <c r="W63" i="3"/>
  <c r="V63" i="3"/>
  <c r="U63" i="3"/>
  <c r="T63" i="3"/>
  <c r="Q68" i="3"/>
  <c r="P68" i="3"/>
  <c r="O68" i="3"/>
  <c r="N68" i="3"/>
  <c r="O70" i="3"/>
  <c r="Q70" i="3"/>
  <c r="P70" i="3"/>
  <c r="N70" i="3"/>
  <c r="M70" i="3"/>
  <c r="Q72" i="3"/>
  <c r="W74" i="3"/>
  <c r="V74" i="3"/>
  <c r="U74" i="3"/>
  <c r="S76" i="3"/>
  <c r="W76" i="3"/>
  <c r="V76" i="3"/>
  <c r="U76" i="3"/>
  <c r="M81" i="3"/>
  <c r="Q81" i="3"/>
  <c r="P81" i="3"/>
  <c r="O81" i="3"/>
  <c r="O91" i="3"/>
  <c r="N91" i="3"/>
  <c r="M91" i="3"/>
  <c r="Q91" i="3"/>
  <c r="P91" i="3"/>
  <c r="S33" i="3"/>
  <c r="U33" i="3"/>
  <c r="T33" i="3"/>
  <c r="V36" i="3"/>
  <c r="T36" i="3"/>
  <c r="S36" i="3"/>
  <c r="S44" i="3"/>
  <c r="W44" i="3"/>
  <c r="U44" i="3"/>
  <c r="Q55" i="3"/>
  <c r="P55" i="3"/>
  <c r="O55" i="3"/>
  <c r="N55" i="3"/>
  <c r="M55" i="3"/>
  <c r="W70" i="3"/>
  <c r="V70" i="3"/>
  <c r="S72" i="3"/>
  <c r="W72" i="3"/>
  <c r="V72" i="3"/>
  <c r="Q79" i="3"/>
  <c r="P79" i="3"/>
  <c r="O79" i="3"/>
  <c r="W46" i="3"/>
  <c r="V46" i="3"/>
  <c r="T46" i="3"/>
  <c r="S14" i="3"/>
  <c r="N15" i="3"/>
  <c r="W15" i="3"/>
  <c r="Q16" i="3"/>
  <c r="W21" i="3"/>
  <c r="M23" i="3"/>
  <c r="V23" i="3"/>
  <c r="M25" i="3"/>
  <c r="V25" i="3"/>
  <c r="U28" i="3"/>
  <c r="P29" i="3"/>
  <c r="V30" i="3"/>
  <c r="S31" i="3"/>
  <c r="O32" i="3"/>
  <c r="V33" i="3"/>
  <c r="W35" i="3"/>
  <c r="U36" i="3"/>
  <c r="W37" i="3"/>
  <c r="V37" i="3"/>
  <c r="T44" i="3"/>
  <c r="S46" i="3"/>
  <c r="S48" i="3"/>
  <c r="W48" i="3"/>
  <c r="V48" i="3"/>
  <c r="T48" i="3"/>
  <c r="M53" i="3"/>
  <c r="Q53" i="3"/>
  <c r="P53" i="3"/>
  <c r="O53" i="3"/>
  <c r="N53" i="3"/>
  <c r="W55" i="3"/>
  <c r="V55" i="3"/>
  <c r="P58" i="3"/>
  <c r="U61" i="3"/>
  <c r="W61" i="3"/>
  <c r="V61" i="3"/>
  <c r="T61" i="3"/>
  <c r="O66" i="3"/>
  <c r="Q66" i="3"/>
  <c r="P66" i="3"/>
  <c r="N66" i="3"/>
  <c r="S68" i="3"/>
  <c r="W68" i="3"/>
  <c r="S70" i="3"/>
  <c r="T72" i="3"/>
  <c r="T74" i="3"/>
  <c r="M79" i="3"/>
  <c r="M94" i="3"/>
  <c r="N94" i="3"/>
  <c r="Q94" i="3"/>
  <c r="P94" i="3"/>
  <c r="O94" i="3"/>
  <c r="W99" i="3"/>
  <c r="T99" i="3"/>
  <c r="U99" i="3"/>
  <c r="S99" i="3"/>
  <c r="W50" i="3"/>
  <c r="V50" i="3"/>
  <c r="U50" i="3"/>
  <c r="S50" i="3"/>
  <c r="U53" i="3"/>
  <c r="W53" i="3"/>
  <c r="W59" i="3"/>
  <c r="V59" i="3"/>
  <c r="U59" i="3"/>
  <c r="Q64" i="3"/>
  <c r="P64" i="3"/>
  <c r="O64" i="3"/>
  <c r="Q75" i="3"/>
  <c r="P75" i="3"/>
  <c r="M77" i="3"/>
  <c r="Q77" i="3"/>
  <c r="P77" i="3"/>
  <c r="W82" i="3"/>
  <c r="V82" i="3"/>
  <c r="U82" i="3"/>
  <c r="T82" i="3"/>
  <c r="S82" i="3"/>
  <c r="S84" i="3"/>
  <c r="S87" i="3"/>
  <c r="O88" i="3"/>
  <c r="V89" i="3"/>
  <c r="U90" i="3"/>
  <c r="S90" i="3"/>
  <c r="V92" i="3"/>
  <c r="S93" i="3"/>
  <c r="W93" i="3"/>
  <c r="N98" i="3"/>
  <c r="O103" i="3"/>
  <c r="Q103" i="3"/>
  <c r="P103" i="3"/>
  <c r="M103" i="3"/>
  <c r="V106" i="3"/>
  <c r="U106" i="3"/>
  <c r="W106" i="3"/>
  <c r="T106" i="3"/>
  <c r="S106" i="3"/>
  <c r="M110" i="3"/>
  <c r="Q110" i="3"/>
  <c r="N110" i="3"/>
  <c r="O110" i="3"/>
  <c r="T84" i="3"/>
  <c r="T87" i="3"/>
  <c r="P88" i="3"/>
  <c r="W89" i="3"/>
  <c r="W92" i="3"/>
  <c r="T39" i="3"/>
  <c r="X39" i="3" s="1"/>
  <c r="Y39" i="3" s="1"/>
  <c r="N42" i="3"/>
  <c r="N44" i="3"/>
  <c r="U52" i="3"/>
  <c r="T54" i="3"/>
  <c r="T56" i="3"/>
  <c r="O57" i="3"/>
  <c r="S58" i="3"/>
  <c r="N59" i="3"/>
  <c r="N61" i="3"/>
  <c r="M63" i="3"/>
  <c r="T69" i="3"/>
  <c r="T71" i="3"/>
  <c r="X71" i="3" s="1"/>
  <c r="Y71" i="3" s="1"/>
  <c r="S73" i="3"/>
  <c r="N74" i="3"/>
  <c r="S75" i="3"/>
  <c r="N76" i="3"/>
  <c r="M78" i="3"/>
  <c r="M80" i="3"/>
  <c r="V84" i="3"/>
  <c r="O86" i="3"/>
  <c r="U87" i="3"/>
  <c r="N89" i="3"/>
  <c r="V90" i="3"/>
  <c r="N92" i="3"/>
  <c r="U93" i="3"/>
  <c r="U98" i="3"/>
  <c r="S98" i="3"/>
  <c r="W103" i="3"/>
  <c r="S103" i="3"/>
  <c r="V103" i="3"/>
  <c r="T103" i="3"/>
  <c r="Q116" i="3"/>
  <c r="P116" i="3"/>
  <c r="O116" i="3"/>
  <c r="N116" i="3"/>
  <c r="M116" i="3"/>
  <c r="P42" i="3"/>
  <c r="S45" i="3"/>
  <c r="M50" i="3"/>
  <c r="V52" i="3"/>
  <c r="U54" i="3"/>
  <c r="U56" i="3"/>
  <c r="P57" i="3"/>
  <c r="T58" i="3"/>
  <c r="O59" i="3"/>
  <c r="T60" i="3"/>
  <c r="O61" i="3"/>
  <c r="S62" i="3"/>
  <c r="N63" i="3"/>
  <c r="N65" i="3"/>
  <c r="M67" i="3"/>
  <c r="V69" i="3"/>
  <c r="T73" i="3"/>
  <c r="P74" i="3"/>
  <c r="S77" i="3"/>
  <c r="N78" i="3"/>
  <c r="M82" i="3"/>
  <c r="W84" i="3"/>
  <c r="T85" i="3"/>
  <c r="P86" i="3"/>
  <c r="O87" i="3"/>
  <c r="P87" i="3"/>
  <c r="V87" i="3"/>
  <c r="S88" i="3"/>
  <c r="P89" i="3"/>
  <c r="W90" i="3"/>
  <c r="S91" i="3"/>
  <c r="O92" i="3"/>
  <c r="V93" i="3"/>
  <c r="Q96" i="3"/>
  <c r="P96" i="3"/>
  <c r="S97" i="3"/>
  <c r="U97" i="3"/>
  <c r="V97" i="3"/>
  <c r="T98" i="3"/>
  <c r="U100" i="3"/>
  <c r="S100" i="3"/>
  <c r="U103" i="3"/>
  <c r="U122" i="3"/>
  <c r="S122" i="3"/>
  <c r="W122" i="3"/>
  <c r="V122" i="3"/>
  <c r="T122" i="3"/>
  <c r="W111" i="3"/>
  <c r="V111" i="3"/>
  <c r="U111" i="3"/>
  <c r="S111" i="3"/>
  <c r="T111" i="3"/>
  <c r="U86" i="3"/>
  <c r="T86" i="3"/>
  <c r="S101" i="3"/>
  <c r="T101" i="3"/>
  <c r="W101" i="3"/>
  <c r="U101" i="3"/>
  <c r="Q108" i="3"/>
  <c r="P108" i="3"/>
  <c r="O108" i="3"/>
  <c r="N108" i="3"/>
  <c r="M108" i="3"/>
  <c r="V86" i="3"/>
  <c r="N88" i="3"/>
  <c r="U89" i="3"/>
  <c r="U92" i="3"/>
  <c r="M98" i="3"/>
  <c r="P98" i="3"/>
  <c r="Q98" i="3"/>
  <c r="S109" i="3"/>
  <c r="W109" i="3"/>
  <c r="V109" i="3"/>
  <c r="U109" i="3"/>
  <c r="T109" i="3"/>
  <c r="M95" i="3"/>
  <c r="P100" i="3"/>
  <c r="P102" i="3"/>
  <c r="O104" i="3"/>
  <c r="U105" i="3"/>
  <c r="M107" i="3"/>
  <c r="M114" i="3"/>
  <c r="Q114" i="3"/>
  <c r="P114" i="3"/>
  <c r="Q120" i="3"/>
  <c r="P120" i="3"/>
  <c r="O120" i="3"/>
  <c r="N120" i="3"/>
  <c r="Q124" i="3"/>
  <c r="O124" i="3"/>
  <c r="M124" i="3"/>
  <c r="Q129" i="3"/>
  <c r="O129" i="3"/>
  <c r="P129" i="3"/>
  <c r="N129" i="3"/>
  <c r="M129" i="3"/>
  <c r="V139" i="3"/>
  <c r="T139" i="3"/>
  <c r="S139" i="3"/>
  <c r="W139" i="3"/>
  <c r="W151" i="3"/>
  <c r="V151" i="3"/>
  <c r="T151" i="3"/>
  <c r="S151" i="3"/>
  <c r="W174" i="3"/>
  <c r="U174" i="3"/>
  <c r="S174" i="3"/>
  <c r="V174" i="3"/>
  <c r="T174" i="3"/>
  <c r="M118" i="3"/>
  <c r="Q118" i="3"/>
  <c r="P118" i="3"/>
  <c r="O118" i="3"/>
  <c r="U130" i="3"/>
  <c r="S130" i="3"/>
  <c r="W131" i="3"/>
  <c r="U131" i="3"/>
  <c r="S131" i="3"/>
  <c r="M137" i="3"/>
  <c r="P137" i="3"/>
  <c r="N137" i="3"/>
  <c r="Q137" i="3"/>
  <c r="Q112" i="3"/>
  <c r="P112" i="3"/>
  <c r="U114" i="3"/>
  <c r="S114" i="3"/>
  <c r="S121" i="3"/>
  <c r="W121" i="3"/>
  <c r="V121" i="3"/>
  <c r="W124" i="3"/>
  <c r="U124" i="3"/>
  <c r="V124" i="3"/>
  <c r="T124" i="3"/>
  <c r="S124" i="3"/>
  <c r="Q128" i="3"/>
  <c r="O128" i="3"/>
  <c r="M128" i="3"/>
  <c r="P128" i="3"/>
  <c r="N128" i="3"/>
  <c r="W134" i="3"/>
  <c r="U134" i="3"/>
  <c r="S134" i="3"/>
  <c r="V134" i="3"/>
  <c r="T134" i="3"/>
  <c r="O137" i="3"/>
  <c r="S107" i="3"/>
  <c r="M112" i="3"/>
  <c r="S113" i="3"/>
  <c r="V113" i="3"/>
  <c r="U113" i="3"/>
  <c r="T114" i="3"/>
  <c r="T121" i="3"/>
  <c r="Q125" i="3"/>
  <c r="O125" i="3"/>
  <c r="N106" i="3"/>
  <c r="M106" i="3"/>
  <c r="T107" i="3"/>
  <c r="N109" i="3"/>
  <c r="M109" i="3"/>
  <c r="N112" i="3"/>
  <c r="T113" i="3"/>
  <c r="V114" i="3"/>
  <c r="W115" i="3"/>
  <c r="U115" i="3"/>
  <c r="T115" i="3"/>
  <c r="W119" i="3"/>
  <c r="V119" i="3"/>
  <c r="U119" i="3"/>
  <c r="T119" i="3"/>
  <c r="S119" i="3"/>
  <c r="U121" i="3"/>
  <c r="M125" i="3"/>
  <c r="M126" i="3"/>
  <c r="Q126" i="3"/>
  <c r="P126" i="3"/>
  <c r="O127" i="3"/>
  <c r="M127" i="3"/>
  <c r="Q127" i="3"/>
  <c r="P127" i="3"/>
  <c r="W130" i="3"/>
  <c r="S133" i="3"/>
  <c r="W133" i="3"/>
  <c r="V133" i="3"/>
  <c r="U133" i="3"/>
  <c r="S140" i="3"/>
  <c r="T140" i="3"/>
  <c r="W140" i="3"/>
  <c r="M157" i="3"/>
  <c r="P157" i="3"/>
  <c r="N157" i="3"/>
  <c r="M161" i="3"/>
  <c r="Q161" i="3"/>
  <c r="O161" i="3"/>
  <c r="N161" i="3"/>
  <c r="S164" i="3"/>
  <c r="W164" i="3"/>
  <c r="V164" i="3"/>
  <c r="U164" i="3"/>
  <c r="T164" i="3"/>
  <c r="O138" i="3"/>
  <c r="P138" i="3"/>
  <c r="N138" i="3"/>
  <c r="P144" i="3"/>
  <c r="N144" i="3"/>
  <c r="M144" i="3"/>
  <c r="Q144" i="3"/>
  <c r="M145" i="3"/>
  <c r="N145" i="3"/>
  <c r="Q145" i="3"/>
  <c r="P145" i="3"/>
  <c r="O145" i="3"/>
  <c r="Q151" i="3"/>
  <c r="O151" i="3"/>
  <c r="N151" i="3"/>
  <c r="M151" i="3"/>
  <c r="W154" i="3"/>
  <c r="U154" i="3"/>
  <c r="T154" i="3"/>
  <c r="S154" i="3"/>
  <c r="M165" i="3"/>
  <c r="Q165" i="3"/>
  <c r="N165" i="3"/>
  <c r="O165" i="3"/>
  <c r="P165" i="3"/>
  <c r="O100" i="3"/>
  <c r="O102" i="3"/>
  <c r="N104" i="3"/>
  <c r="T105" i="3"/>
  <c r="S105" i="3"/>
  <c r="P106" i="3"/>
  <c r="P107" i="3"/>
  <c r="O107" i="3"/>
  <c r="V107" i="3"/>
  <c r="P109" i="3"/>
  <c r="V115" i="3"/>
  <c r="S117" i="3"/>
  <c r="W117" i="3"/>
  <c r="V117" i="3"/>
  <c r="U117" i="3"/>
  <c r="T117" i="3"/>
  <c r="W123" i="3"/>
  <c r="U123" i="3"/>
  <c r="S123" i="3"/>
  <c r="V123" i="3"/>
  <c r="T123" i="3"/>
  <c r="P125" i="3"/>
  <c r="O126" i="3"/>
  <c r="W132" i="3"/>
  <c r="U132" i="3"/>
  <c r="V132" i="3"/>
  <c r="W135" i="3"/>
  <c r="U135" i="3"/>
  <c r="V135" i="3"/>
  <c r="T135" i="3"/>
  <c r="S135" i="3"/>
  <c r="M138" i="3"/>
  <c r="V140" i="3"/>
  <c r="O144" i="3"/>
  <c r="P151" i="3"/>
  <c r="V154" i="3"/>
  <c r="Q157" i="3"/>
  <c r="S125" i="3"/>
  <c r="W125" i="3"/>
  <c r="M130" i="3"/>
  <c r="Q130" i="3"/>
  <c r="O142" i="3"/>
  <c r="Q142" i="3"/>
  <c r="N142" i="3"/>
  <c r="M142" i="3"/>
  <c r="Q152" i="3"/>
  <c r="P152" i="3"/>
  <c r="M152" i="3"/>
  <c r="W166" i="3"/>
  <c r="U166" i="3"/>
  <c r="S166" i="3"/>
  <c r="V166" i="3"/>
  <c r="T166" i="3"/>
  <c r="U181" i="3"/>
  <c r="S181" i="3"/>
  <c r="T181" i="3"/>
  <c r="V181" i="3"/>
  <c r="U185" i="3"/>
  <c r="S185" i="3"/>
  <c r="T185" i="3"/>
  <c r="W185" i="3"/>
  <c r="Q121" i="3"/>
  <c r="O121" i="3"/>
  <c r="U126" i="3"/>
  <c r="S126" i="3"/>
  <c r="O131" i="3"/>
  <c r="M131" i="3"/>
  <c r="U137" i="3"/>
  <c r="W137" i="3"/>
  <c r="T137" i="3"/>
  <c r="S137" i="3"/>
  <c r="Q140" i="3"/>
  <c r="O140" i="3"/>
  <c r="N140" i="3"/>
  <c r="Q160" i="3"/>
  <c r="P160" i="3"/>
  <c r="O160" i="3"/>
  <c r="N160" i="3"/>
  <c r="Q167" i="3"/>
  <c r="O167" i="3"/>
  <c r="M167" i="3"/>
  <c r="P167" i="3"/>
  <c r="O170" i="3"/>
  <c r="M170" i="3"/>
  <c r="Q170" i="3"/>
  <c r="P170" i="3"/>
  <c r="N170" i="3"/>
  <c r="M122" i="3"/>
  <c r="Q122" i="3"/>
  <c r="W127" i="3"/>
  <c r="U127" i="3"/>
  <c r="S127" i="3"/>
  <c r="W128" i="3"/>
  <c r="U128" i="3"/>
  <c r="Q132" i="3"/>
  <c r="O132" i="3"/>
  <c r="M132" i="3"/>
  <c r="Q133" i="3"/>
  <c r="O133" i="3"/>
  <c r="W142" i="3"/>
  <c r="S142" i="3"/>
  <c r="V142" i="3"/>
  <c r="W147" i="3"/>
  <c r="V147" i="3"/>
  <c r="T147" i="3"/>
  <c r="S147" i="3"/>
  <c r="S148" i="3"/>
  <c r="V148" i="3"/>
  <c r="T148" i="3"/>
  <c r="W150" i="3"/>
  <c r="U150" i="3"/>
  <c r="T150" i="3"/>
  <c r="V150" i="3"/>
  <c r="S150" i="3"/>
  <c r="W155" i="3"/>
  <c r="V155" i="3"/>
  <c r="S155" i="3"/>
  <c r="W170" i="3"/>
  <c r="U170" i="3"/>
  <c r="S170" i="3"/>
  <c r="T170" i="3"/>
  <c r="V170" i="3"/>
  <c r="U173" i="3"/>
  <c r="S173" i="3"/>
  <c r="V173" i="3"/>
  <c r="T173" i="3"/>
  <c r="O182" i="3"/>
  <c r="M182" i="3"/>
  <c r="P182" i="3"/>
  <c r="N182" i="3"/>
  <c r="M119" i="3"/>
  <c r="N122" i="3"/>
  <c r="O123" i="3"/>
  <c r="M123" i="3"/>
  <c r="T127" i="3"/>
  <c r="S128" i="3"/>
  <c r="S129" i="3"/>
  <c r="W129" i="3"/>
  <c r="N132" i="3"/>
  <c r="M133" i="3"/>
  <c r="M134" i="3"/>
  <c r="Q134" i="3"/>
  <c r="Q139" i="3"/>
  <c r="O139" i="3"/>
  <c r="M139" i="3"/>
  <c r="T142" i="3"/>
  <c r="U147" i="3"/>
  <c r="U148" i="3"/>
  <c r="T155" i="3"/>
  <c r="S160" i="3"/>
  <c r="V160" i="3"/>
  <c r="T160" i="3"/>
  <c r="Q179" i="3"/>
  <c r="O179" i="3"/>
  <c r="M179" i="3"/>
  <c r="N179" i="3"/>
  <c r="Q182" i="3"/>
  <c r="Q159" i="3"/>
  <c r="O159" i="3"/>
  <c r="N159" i="3"/>
  <c r="P159" i="3"/>
  <c r="M193" i="3"/>
  <c r="Q193" i="3"/>
  <c r="O193" i="3"/>
  <c r="N193" i="3"/>
  <c r="P193" i="3"/>
  <c r="Q176" i="3"/>
  <c r="O176" i="3"/>
  <c r="M176" i="3"/>
  <c r="P176" i="3"/>
  <c r="O178" i="3"/>
  <c r="M178" i="3"/>
  <c r="Q178" i="3"/>
  <c r="N178" i="3"/>
  <c r="W162" i="3"/>
  <c r="U162" i="3"/>
  <c r="T162" i="3"/>
  <c r="W163" i="3"/>
  <c r="U163" i="3"/>
  <c r="Q171" i="3"/>
  <c r="O171" i="3"/>
  <c r="M171" i="3"/>
  <c r="P171" i="3"/>
  <c r="N171" i="3"/>
  <c r="U177" i="3"/>
  <c r="S177" i="3"/>
  <c r="V177" i="3"/>
  <c r="T177" i="3"/>
  <c r="M181" i="3"/>
  <c r="Q181" i="3"/>
  <c r="P181" i="3"/>
  <c r="O181" i="3"/>
  <c r="S184" i="3"/>
  <c r="W184" i="3"/>
  <c r="U184" i="3"/>
  <c r="O186" i="3"/>
  <c r="M186" i="3"/>
  <c r="N186" i="3"/>
  <c r="S188" i="3"/>
  <c r="W188" i="3"/>
  <c r="U188" i="3"/>
  <c r="T188" i="3"/>
  <c r="O190" i="3"/>
  <c r="M190" i="3"/>
  <c r="N190" i="3"/>
  <c r="Q190" i="3"/>
  <c r="S141" i="3"/>
  <c r="S143" i="3"/>
  <c r="M146" i="3"/>
  <c r="N149" i="3"/>
  <c r="T152" i="3"/>
  <c r="Q155" i="3"/>
  <c r="O155" i="3"/>
  <c r="N155" i="3"/>
  <c r="Q156" i="3"/>
  <c r="P156" i="3"/>
  <c r="W158" i="3"/>
  <c r="U158" i="3"/>
  <c r="T158" i="3"/>
  <c r="W159" i="3"/>
  <c r="V159" i="3"/>
  <c r="S162" i="3"/>
  <c r="S163" i="3"/>
  <c r="W167" i="3"/>
  <c r="U167" i="3"/>
  <c r="T167" i="3"/>
  <c r="S167" i="3"/>
  <c r="W171" i="3"/>
  <c r="U171" i="3"/>
  <c r="S171" i="3"/>
  <c r="Q175" i="3"/>
  <c r="O175" i="3"/>
  <c r="M175" i="3"/>
  <c r="N175" i="3"/>
  <c r="S176" i="3"/>
  <c r="W176" i="3"/>
  <c r="V176" i="3"/>
  <c r="U176" i="3"/>
  <c r="W177" i="3"/>
  <c r="Q180" i="3"/>
  <c r="O180" i="3"/>
  <c r="P180" i="3"/>
  <c r="N181" i="3"/>
  <c r="T184" i="3"/>
  <c r="P186" i="3"/>
  <c r="V188" i="3"/>
  <c r="P190" i="3"/>
  <c r="N135" i="3"/>
  <c r="V141" i="3"/>
  <c r="U143" i="3"/>
  <c r="T145" i="3"/>
  <c r="P146" i="3"/>
  <c r="Q147" i="3"/>
  <c r="O147" i="3"/>
  <c r="P149" i="3"/>
  <c r="V152" i="3"/>
  <c r="P155" i="3"/>
  <c r="N156" i="3"/>
  <c r="V158" i="3"/>
  <c r="T159" i="3"/>
  <c r="V163" i="3"/>
  <c r="Q168" i="3"/>
  <c r="O168" i="3"/>
  <c r="M169" i="3"/>
  <c r="Q169" i="3"/>
  <c r="P169" i="3"/>
  <c r="V171" i="3"/>
  <c r="W175" i="3"/>
  <c r="U175" i="3"/>
  <c r="V175" i="3"/>
  <c r="P135" i="3"/>
  <c r="U136" i="3"/>
  <c r="X136" i="3" s="1"/>
  <c r="Y136" i="3" s="1"/>
  <c r="T138" i="3"/>
  <c r="O141" i="3"/>
  <c r="N143" i="3"/>
  <c r="W145" i="3"/>
  <c r="W146" i="3"/>
  <c r="U146" i="3"/>
  <c r="N147" i="3"/>
  <c r="U149" i="3"/>
  <c r="S149" i="3"/>
  <c r="Q163" i="3"/>
  <c r="O163" i="3"/>
  <c r="N163" i="3"/>
  <c r="U165" i="3"/>
  <c r="S165" i="3"/>
  <c r="W165" i="3"/>
  <c r="V165" i="3"/>
  <c r="N168" i="3"/>
  <c r="O169" i="3"/>
  <c r="Q172" i="3"/>
  <c r="O172" i="3"/>
  <c r="N172" i="3"/>
  <c r="M172" i="3"/>
  <c r="T175" i="3"/>
  <c r="S192" i="3"/>
  <c r="W192" i="3"/>
  <c r="U192" i="3"/>
  <c r="T192" i="3"/>
  <c r="M197" i="3"/>
  <c r="Q197" i="3"/>
  <c r="N197" i="3"/>
  <c r="P197" i="3"/>
  <c r="S168" i="3"/>
  <c r="W168" i="3"/>
  <c r="M173" i="3"/>
  <c r="Q173" i="3"/>
  <c r="W178" i="3"/>
  <c r="U178" i="3"/>
  <c r="S178" i="3"/>
  <c r="W179" i="3"/>
  <c r="U179" i="3"/>
  <c r="Q183" i="3"/>
  <c r="O183" i="3"/>
  <c r="M183" i="3"/>
  <c r="Q184" i="3"/>
  <c r="O184" i="3"/>
  <c r="T187" i="3"/>
  <c r="U189" i="3"/>
  <c r="S189" i="3"/>
  <c r="N192" i="3"/>
  <c r="Q195" i="3"/>
  <c r="O195" i="3"/>
  <c r="N195" i="3"/>
  <c r="M195" i="3"/>
  <c r="W199" i="3"/>
  <c r="V199" i="3"/>
  <c r="U199" i="3"/>
  <c r="M150" i="3"/>
  <c r="S153" i="3"/>
  <c r="X153" i="3" s="1"/>
  <c r="Y153" i="3" s="1"/>
  <c r="M154" i="3"/>
  <c r="S157" i="3"/>
  <c r="M158" i="3"/>
  <c r="Q164" i="3"/>
  <c r="O164" i="3"/>
  <c r="U169" i="3"/>
  <c r="S169" i="3"/>
  <c r="O174" i="3"/>
  <c r="M174" i="3"/>
  <c r="S180" i="3"/>
  <c r="W180" i="3"/>
  <c r="M185" i="3"/>
  <c r="Q185" i="3"/>
  <c r="W190" i="3"/>
  <c r="U190" i="3"/>
  <c r="S190" i="3"/>
  <c r="W191" i="3"/>
  <c r="U191" i="3"/>
  <c r="S196" i="3"/>
  <c r="W196" i="3"/>
  <c r="W203" i="3"/>
  <c r="V203" i="3"/>
  <c r="U203" i="3"/>
  <c r="T203" i="3"/>
  <c r="W195" i="3"/>
  <c r="V195" i="3"/>
  <c r="U195" i="3"/>
  <c r="W198" i="3"/>
  <c r="U198" i="3"/>
  <c r="T198" i="3"/>
  <c r="S198" i="3"/>
  <c r="N164" i="3"/>
  <c r="O166" i="3"/>
  <c r="M166" i="3"/>
  <c r="V168" i="3"/>
  <c r="V169" i="3"/>
  <c r="S172" i="3"/>
  <c r="W172" i="3"/>
  <c r="P173" i="3"/>
  <c r="P174" i="3"/>
  <c r="M177" i="3"/>
  <c r="Q177" i="3"/>
  <c r="V179" i="3"/>
  <c r="U180" i="3"/>
  <c r="W182" i="3"/>
  <c r="U182" i="3"/>
  <c r="S182" i="3"/>
  <c r="W183" i="3"/>
  <c r="U183" i="3"/>
  <c r="P184" i="3"/>
  <c r="O185" i="3"/>
  <c r="Q187" i="3"/>
  <c r="O187" i="3"/>
  <c r="M187" i="3"/>
  <c r="Q188" i="3"/>
  <c r="O188" i="3"/>
  <c r="W189" i="3"/>
  <c r="V190" i="3"/>
  <c r="T191" i="3"/>
  <c r="S195" i="3"/>
  <c r="U196" i="3"/>
  <c r="V198" i="3"/>
  <c r="Q204" i="3"/>
  <c r="P204" i="3"/>
  <c r="O204" i="3"/>
  <c r="N204" i="3"/>
  <c r="M189" i="3"/>
  <c r="Q189" i="3"/>
  <c r="W194" i="3"/>
  <c r="U194" i="3"/>
  <c r="T194" i="3"/>
  <c r="S194" i="3"/>
  <c r="T195" i="3"/>
  <c r="Q200" i="3"/>
  <c r="P200" i="3"/>
  <c r="O200" i="3"/>
  <c r="N200" i="3"/>
  <c r="W186" i="3"/>
  <c r="U186" i="3"/>
  <c r="S186" i="3"/>
  <c r="W187" i="3"/>
  <c r="U187" i="3"/>
  <c r="O189" i="3"/>
  <c r="Q191" i="3"/>
  <c r="O191" i="3"/>
  <c r="M191" i="3"/>
  <c r="Q192" i="3"/>
  <c r="O192" i="3"/>
  <c r="Q196" i="3"/>
  <c r="P196" i="3"/>
  <c r="O196" i="3"/>
  <c r="Q199" i="3"/>
  <c r="O199" i="3"/>
  <c r="N199" i="3"/>
  <c r="M199" i="3"/>
  <c r="V200" i="3"/>
  <c r="T207" i="3"/>
  <c r="N208" i="3"/>
  <c r="T211" i="3"/>
  <c r="W200" i="3"/>
  <c r="Q201" i="3"/>
  <c r="S202" i="3"/>
  <c r="M203" i="3"/>
  <c r="W204" i="3"/>
  <c r="Q205" i="3"/>
  <c r="S206" i="3"/>
  <c r="M207" i="3"/>
  <c r="U207" i="3"/>
  <c r="O208" i="3"/>
  <c r="W208" i="3"/>
  <c r="Q209" i="3"/>
  <c r="S210" i="3"/>
  <c r="M211" i="3"/>
  <c r="U211" i="3"/>
  <c r="T202" i="3"/>
  <c r="N203" i="3"/>
  <c r="T206" i="3"/>
  <c r="N207" i="3"/>
  <c r="V207" i="3"/>
  <c r="P208" i="3"/>
  <c r="T210" i="3"/>
  <c r="N211" i="3"/>
  <c r="V211" i="3"/>
  <c r="S193" i="3"/>
  <c r="M194" i="3"/>
  <c r="S197" i="3"/>
  <c r="M198" i="3"/>
  <c r="S201" i="3"/>
  <c r="M202" i="3"/>
  <c r="U202" i="3"/>
  <c r="O203" i="3"/>
  <c r="S205" i="3"/>
  <c r="M206" i="3"/>
  <c r="U206" i="3"/>
  <c r="O207" i="3"/>
  <c r="S209" i="3"/>
  <c r="M210" i="3"/>
  <c r="U210" i="3"/>
  <c r="O211" i="3"/>
  <c r="V202" i="3"/>
  <c r="P203" i="3"/>
  <c r="V206" i="3"/>
  <c r="P207" i="3"/>
  <c r="T209" i="3"/>
  <c r="N210" i="3"/>
  <c r="V210" i="3"/>
  <c r="P211" i="3"/>
  <c r="X14" i="3" l="1"/>
  <c r="Y14" i="3" s="1"/>
  <c r="X140" i="3"/>
  <c r="Y140" i="3" s="1"/>
  <c r="X100" i="3"/>
  <c r="Y100" i="3" s="1"/>
  <c r="X164" i="3"/>
  <c r="Y164" i="3" s="1"/>
  <c r="X38" i="3"/>
  <c r="Y38" i="3" s="1"/>
  <c r="X69" i="3"/>
  <c r="Y69" i="3" s="1"/>
  <c r="X52" i="3"/>
  <c r="Y52" i="3" s="1"/>
  <c r="X209" i="3"/>
  <c r="Y209" i="3" s="1"/>
  <c r="X204" i="3"/>
  <c r="Y204" i="3" s="1"/>
  <c r="X105" i="3"/>
  <c r="Y105" i="3" s="1"/>
  <c r="X115" i="3"/>
  <c r="Y115" i="3" s="1"/>
  <c r="X78" i="3"/>
  <c r="Y78" i="3" s="1"/>
  <c r="X90" i="3"/>
  <c r="Y90" i="3" s="1"/>
  <c r="X9" i="3"/>
  <c r="Y9" i="3" s="1"/>
  <c r="X47" i="3"/>
  <c r="Y47" i="3" s="1"/>
  <c r="X21" i="3"/>
  <c r="Y21" i="3" s="1"/>
  <c r="X104" i="3"/>
  <c r="Y104" i="3" s="1"/>
  <c r="X15" i="3"/>
  <c r="Y15" i="3" s="1"/>
  <c r="X141" i="3"/>
  <c r="Y141" i="3" s="1"/>
  <c r="X156" i="3"/>
  <c r="Y156" i="3" s="1"/>
  <c r="X149" i="3"/>
  <c r="Y149" i="3" s="1"/>
  <c r="X102" i="3"/>
  <c r="Y102" i="3" s="1"/>
  <c r="X88" i="3"/>
  <c r="Y88" i="3" s="1"/>
  <c r="X66" i="3"/>
  <c r="Y66" i="3" s="1"/>
  <c r="X187" i="3"/>
  <c r="Y187" i="3" s="1"/>
  <c r="X56" i="3"/>
  <c r="Y56" i="3" s="1"/>
  <c r="X30" i="3"/>
  <c r="Y30" i="3" s="1"/>
  <c r="X201" i="3"/>
  <c r="Y201" i="3" s="1"/>
  <c r="X168" i="3"/>
  <c r="Y168" i="3" s="1"/>
  <c r="X205" i="3"/>
  <c r="Y205" i="3" s="1"/>
  <c r="X200" i="3"/>
  <c r="Y200" i="3" s="1"/>
  <c r="X159" i="3"/>
  <c r="Y159" i="3" s="1"/>
  <c r="X122" i="3"/>
  <c r="Y122" i="3" s="1"/>
  <c r="X129" i="3"/>
  <c r="Y129" i="3" s="1"/>
  <c r="X120" i="3"/>
  <c r="Y120" i="3" s="1"/>
  <c r="X86" i="3"/>
  <c r="Y86" i="3" s="1"/>
  <c r="X54" i="3"/>
  <c r="Y54" i="3" s="1"/>
  <c r="X84" i="3"/>
  <c r="Y84" i="3" s="1"/>
  <c r="X74" i="3"/>
  <c r="Y74" i="3" s="1"/>
  <c r="X10" i="3"/>
  <c r="Y10" i="3" s="1"/>
  <c r="X62" i="3"/>
  <c r="Y62" i="3" s="1"/>
  <c r="X34" i="3"/>
  <c r="Y34" i="3" s="1"/>
  <c r="X207" i="3"/>
  <c r="Y207" i="3" s="1"/>
  <c r="X196" i="3"/>
  <c r="Y196" i="3" s="1"/>
  <c r="X121" i="3"/>
  <c r="Y121" i="3" s="1"/>
  <c r="X101" i="3"/>
  <c r="Y101" i="3" s="1"/>
  <c r="X57" i="3"/>
  <c r="Y57" i="3" s="1"/>
  <c r="X93" i="3"/>
  <c r="Y93" i="3" s="1"/>
  <c r="X13" i="3"/>
  <c r="Y13" i="3" s="1"/>
  <c r="X48" i="3"/>
  <c r="Y48" i="3" s="1"/>
  <c r="X208" i="3"/>
  <c r="Y208" i="3" s="1"/>
  <c r="X158" i="3"/>
  <c r="Y158" i="3" s="1"/>
  <c r="X184" i="3"/>
  <c r="Y184" i="3" s="1"/>
  <c r="X162" i="3"/>
  <c r="Y162" i="3" s="1"/>
  <c r="X155" i="3"/>
  <c r="Y155" i="3" s="1"/>
  <c r="X160" i="3"/>
  <c r="Y160" i="3" s="1"/>
  <c r="X123" i="3"/>
  <c r="Y123" i="3" s="1"/>
  <c r="X63" i="3"/>
  <c r="Y63" i="3" s="1"/>
  <c r="X44" i="3"/>
  <c r="Y44" i="3" s="1"/>
  <c r="X68" i="3"/>
  <c r="Y68" i="3" s="1"/>
  <c r="X58" i="3"/>
  <c r="Y58" i="3" s="1"/>
  <c r="X166" i="3"/>
  <c r="Y166" i="3" s="1"/>
  <c r="X197" i="3"/>
  <c r="Y197" i="3" s="1"/>
  <c r="X181" i="3"/>
  <c r="Y181" i="3" s="1"/>
  <c r="X89" i="3"/>
  <c r="Y89" i="3" s="1"/>
  <c r="X61" i="3"/>
  <c r="Y61" i="3" s="1"/>
  <c r="X42" i="3"/>
  <c r="Y42" i="3" s="1"/>
  <c r="X192" i="3"/>
  <c r="Y192" i="3" s="1"/>
  <c r="X183" i="3"/>
  <c r="Y183" i="3" s="1"/>
  <c r="X163" i="3"/>
  <c r="Y163" i="3" s="1"/>
  <c r="X117" i="3"/>
  <c r="Y117" i="3" s="1"/>
  <c r="X97" i="3"/>
  <c r="Y97" i="3" s="1"/>
  <c r="X92" i="3"/>
  <c r="Y92" i="3" s="1"/>
  <c r="X76" i="3"/>
  <c r="Y76" i="3" s="1"/>
  <c r="X59" i="3"/>
  <c r="Y59" i="3" s="1"/>
  <c r="X36" i="3"/>
  <c r="Y36" i="3" s="1"/>
  <c r="X188" i="3"/>
  <c r="Y188" i="3" s="1"/>
  <c r="X143" i="3"/>
  <c r="Y143" i="3" s="1"/>
  <c r="X131" i="3"/>
  <c r="Y131" i="3" s="1"/>
  <c r="X96" i="3"/>
  <c r="Y96" i="3" s="1"/>
  <c r="X210" i="3"/>
  <c r="Y210" i="3" s="1"/>
  <c r="X211" i="3"/>
  <c r="Y211" i="3" s="1"/>
  <c r="X189" i="3"/>
  <c r="Y189" i="3" s="1"/>
  <c r="X195" i="3"/>
  <c r="Y195" i="3" s="1"/>
  <c r="X133" i="3"/>
  <c r="Y133" i="3" s="1"/>
  <c r="X157" i="3"/>
  <c r="Y157" i="3" s="1"/>
  <c r="X125" i="3"/>
  <c r="Y125" i="3" s="1"/>
  <c r="X106" i="3"/>
  <c r="Y106" i="3" s="1"/>
  <c r="X114" i="3"/>
  <c r="Y114" i="3" s="1"/>
  <c r="X137" i="3"/>
  <c r="Y137" i="3" s="1"/>
  <c r="X111" i="3"/>
  <c r="Y111" i="3" s="1"/>
  <c r="X55" i="3"/>
  <c r="Y55" i="3" s="1"/>
  <c r="X70" i="3"/>
  <c r="Y70" i="3" s="1"/>
  <c r="X29" i="3"/>
  <c r="Y29" i="3" s="1"/>
  <c r="X11" i="3"/>
  <c r="Y11" i="3" s="1"/>
  <c r="X72" i="3"/>
  <c r="Y72" i="3" s="1"/>
  <c r="X73" i="3"/>
  <c r="Y73" i="3" s="1"/>
  <c r="X7" i="3"/>
  <c r="Y7" i="3" s="1"/>
  <c r="X206" i="3"/>
  <c r="Y206" i="3" s="1"/>
  <c r="X193" i="3"/>
  <c r="Y193" i="3" s="1"/>
  <c r="X179" i="3"/>
  <c r="Y179" i="3" s="1"/>
  <c r="X152" i="3"/>
  <c r="Y152" i="3" s="1"/>
  <c r="X154" i="3"/>
  <c r="Y154" i="3" s="1"/>
  <c r="X113" i="3"/>
  <c r="Y113" i="3" s="1"/>
  <c r="X118" i="3"/>
  <c r="Y118" i="3" s="1"/>
  <c r="X77" i="3"/>
  <c r="Y77" i="3" s="1"/>
  <c r="X99" i="3"/>
  <c r="Y99" i="3" s="1"/>
  <c r="X94" i="3"/>
  <c r="Y94" i="3" s="1"/>
  <c r="X25" i="3"/>
  <c r="Y25" i="3" s="1"/>
  <c r="X91" i="3"/>
  <c r="Y91" i="3" s="1"/>
  <c r="X28" i="3"/>
  <c r="Y28" i="3" s="1"/>
  <c r="X85" i="3"/>
  <c r="Y85" i="3" s="1"/>
  <c r="X40" i="3"/>
  <c r="Y40" i="3" s="1"/>
  <c r="X35" i="3"/>
  <c r="Y35" i="3" s="1"/>
  <c r="X64" i="3"/>
  <c r="Y64" i="3" s="1"/>
  <c r="X203" i="3"/>
  <c r="Y203" i="3" s="1"/>
  <c r="X199" i="3"/>
  <c r="Y199" i="3" s="1"/>
  <c r="X185" i="3"/>
  <c r="Y185" i="3" s="1"/>
  <c r="X180" i="3"/>
  <c r="Y180" i="3" s="1"/>
  <c r="X175" i="3"/>
  <c r="Y175" i="3" s="1"/>
  <c r="X146" i="3"/>
  <c r="Y146" i="3" s="1"/>
  <c r="X176" i="3"/>
  <c r="Y176" i="3" s="1"/>
  <c r="X148" i="3"/>
  <c r="Y148" i="3" s="1"/>
  <c r="X130" i="3"/>
  <c r="Y130" i="3" s="1"/>
  <c r="X138" i="3"/>
  <c r="Y138" i="3" s="1"/>
  <c r="X119" i="3"/>
  <c r="Y119" i="3" s="1"/>
  <c r="X112" i="3"/>
  <c r="Y112" i="3" s="1"/>
  <c r="X108" i="3"/>
  <c r="Y108" i="3" s="1"/>
  <c r="X87" i="3"/>
  <c r="Y87" i="3" s="1"/>
  <c r="X103" i="3"/>
  <c r="Y103" i="3" s="1"/>
  <c r="X82" i="3"/>
  <c r="Y82" i="3" s="1"/>
  <c r="X79" i="3"/>
  <c r="Y79" i="3" s="1"/>
  <c r="X60" i="3"/>
  <c r="Y60" i="3" s="1"/>
  <c r="X67" i="3"/>
  <c r="Y67" i="3" s="1"/>
  <c r="X41" i="3"/>
  <c r="Y41" i="3" s="1"/>
  <c r="X202" i="3"/>
  <c r="Y202" i="3" s="1"/>
  <c r="X191" i="3"/>
  <c r="Y191" i="3" s="1"/>
  <c r="X194" i="3"/>
  <c r="Y194" i="3" s="1"/>
  <c r="X177" i="3"/>
  <c r="Y177" i="3" s="1"/>
  <c r="X169" i="3"/>
  <c r="Y169" i="3" s="1"/>
  <c r="X139" i="3"/>
  <c r="Y139" i="3" s="1"/>
  <c r="X150" i="3"/>
  <c r="Y150" i="3" s="1"/>
  <c r="X147" i="3"/>
  <c r="Y147" i="3" s="1"/>
  <c r="X135" i="3"/>
  <c r="Y135" i="3" s="1"/>
  <c r="X127" i="3"/>
  <c r="Y127" i="3" s="1"/>
  <c r="X116" i="3"/>
  <c r="Y116" i="3" s="1"/>
  <c r="X23" i="3"/>
  <c r="Y23" i="3" s="1"/>
  <c r="X32" i="3"/>
  <c r="Y32" i="3" s="1"/>
  <c r="X37" i="3"/>
  <c r="Y37" i="3" s="1"/>
  <c r="X16" i="3"/>
  <c r="Y16" i="3" s="1"/>
  <c r="X49" i="3"/>
  <c r="Y49" i="3" s="1"/>
  <c r="X172" i="3"/>
  <c r="Y172" i="3" s="1"/>
  <c r="X182" i="3"/>
  <c r="Y182" i="3" s="1"/>
  <c r="X170" i="3"/>
  <c r="Y170" i="3" s="1"/>
  <c r="X142" i="3"/>
  <c r="Y142" i="3" s="1"/>
  <c r="X124" i="3"/>
  <c r="Y124" i="3" s="1"/>
  <c r="X65" i="3"/>
  <c r="Y65" i="3" s="1"/>
  <c r="X198" i="3"/>
  <c r="Y198" i="3" s="1"/>
  <c r="X174" i="3"/>
  <c r="Y174" i="3" s="1"/>
  <c r="X171" i="3"/>
  <c r="Y171" i="3" s="1"/>
  <c r="X132" i="3"/>
  <c r="Y132" i="3" s="1"/>
  <c r="X151" i="3"/>
  <c r="Y151" i="3" s="1"/>
  <c r="X145" i="3"/>
  <c r="Y145" i="3" s="1"/>
  <c r="X161" i="3"/>
  <c r="Y161" i="3" s="1"/>
  <c r="X109" i="3"/>
  <c r="Y109" i="3" s="1"/>
  <c r="X128" i="3"/>
  <c r="Y128" i="3" s="1"/>
  <c r="X98" i="3"/>
  <c r="Y98" i="3" s="1"/>
  <c r="X110" i="3"/>
  <c r="Y110" i="3" s="1"/>
  <c r="X50" i="3"/>
  <c r="Y50" i="3" s="1"/>
  <c r="X33" i="3"/>
  <c r="Y33" i="3" s="1"/>
  <c r="X83" i="3"/>
  <c r="Y83" i="3" s="1"/>
  <c r="X12" i="3"/>
  <c r="Y12" i="3" s="1"/>
  <c r="X95" i="3"/>
  <c r="Y95" i="3" s="1"/>
  <c r="X186" i="3"/>
  <c r="Y186" i="3" s="1"/>
  <c r="X165" i="3"/>
  <c r="Y165" i="3" s="1"/>
  <c r="X80" i="3"/>
  <c r="Y80" i="3" s="1"/>
  <c r="X45" i="3"/>
  <c r="Y45" i="3" s="1"/>
  <c r="X6" i="3"/>
  <c r="Y6" i="3" s="1"/>
  <c r="X75" i="3"/>
  <c r="Y75" i="3" s="1"/>
  <c r="X173" i="3"/>
  <c r="Y173" i="3" s="1"/>
  <c r="X190" i="3"/>
  <c r="Y190" i="3" s="1"/>
  <c r="X178" i="3"/>
  <c r="Y178" i="3" s="1"/>
  <c r="X134" i="3"/>
  <c r="Y134" i="3" s="1"/>
  <c r="X167" i="3"/>
  <c r="Y167" i="3" s="1"/>
  <c r="X144" i="3"/>
  <c r="Y144" i="3" s="1"/>
  <c r="X126" i="3"/>
  <c r="Y126" i="3" s="1"/>
  <c r="X107" i="3"/>
  <c r="Y107" i="3" s="1"/>
  <c r="X53" i="3"/>
  <c r="Y53" i="3" s="1"/>
  <c r="X81" i="3"/>
  <c r="Y81" i="3" s="1"/>
  <c r="X51" i="3"/>
  <c r="Y51" i="3" s="1"/>
  <c r="X31" i="3"/>
  <c r="Y31" i="3" s="1"/>
  <c r="X46" i="3"/>
  <c r="Y46" i="3" s="1"/>
  <c r="X43" i="3"/>
  <c r="Y43" i="3" s="1"/>
  <c r="X17" i="3"/>
  <c r="Y17" i="3" s="1"/>
  <c r="AA6" i="3" l="1"/>
  <c r="B8" i="2" l="1"/>
</calcChain>
</file>

<file path=xl/sharedStrings.xml><?xml version="1.0" encoding="utf-8"?>
<sst xmlns="http://schemas.openxmlformats.org/spreadsheetml/2006/main" count="69" uniqueCount="58">
  <si>
    <t>MOVIE ID</t>
  </si>
  <si>
    <t>Matrix Factorization instead of a NN</t>
  </si>
  <si>
    <t>USERID</t>
  </si>
  <si>
    <t>Randomly initialized "weights" using RAND()</t>
  </si>
  <si>
    <t xml:space="preserve">^^ Then use solver to </t>
  </si>
  <si>
    <t>edit these embedding matrices</t>
  </si>
  <si>
    <t>&lt;- these could represent "how much special effects"</t>
  </si>
  <si>
    <t>to minimize RMSE</t>
  </si>
  <si>
    <t>or "how recent"</t>
  </si>
  <si>
    <t>^^ i.e. gradient descent</t>
  </si>
  <si>
    <t>or "how much sci-fi is in it?"</t>
  </si>
  <si>
    <t>to learn these matrices</t>
  </si>
  <si>
    <t>ESTIMATE MATRIX</t>
  </si>
  <si>
    <t>or "how much dialogue"</t>
  </si>
  <si>
    <t>etc.</t>
  </si>
  <si>
    <t xml:space="preserve">RMSE </t>
  </si>
  <si>
    <t xml:space="preserve"> </t>
  </si>
  <si>
    <t>^^these would be how much a user likes these things</t>
  </si>
  <si>
    <t>User 73 is pretty enthusiastic on the whole, and</t>
  </si>
  <si>
    <t xml:space="preserve"> movie 27 is just a popular movie</t>
  </si>
  <si>
    <t xml:space="preserve">What we'd really like is some constant for the user and </t>
  </si>
  <si>
    <t>one for the movie for the NN to remember = a bias</t>
  </si>
  <si>
    <t>H29</t>
  </si>
  <si>
    <t>USE SOLVER TO MINIMIZE RSME</t>
  </si>
  <si>
    <t>INCLUDE THE BIAS FOR VARIABLES TO BE CHANGED</t>
  </si>
  <si>
    <t>This isn't exactly matrix factorization, because this matrix</t>
  </si>
  <si>
    <t>is actually sparse (we just have most active users + most</t>
  </si>
  <si>
    <t xml:space="preserve">popular movies), so we predict '0' for empty movies to </t>
  </si>
  <si>
    <t>treat it as if "never-watched" for the linear algrebra to work</t>
  </si>
  <si>
    <t>MOVIE LATENT FACTORS</t>
  </si>
  <si>
    <t>MOVIE BIAS</t>
  </si>
  <si>
    <t>USER</t>
  </si>
  <si>
    <t>BIAS</t>
  </si>
  <si>
    <t>USER LATENT FACTORS</t>
  </si>
  <si>
    <t>replace user ID with the index</t>
  </si>
  <si>
    <t>look up appropriate embedding --&gt; same as one-hot encoding</t>
  </si>
  <si>
    <t>look up users' movie</t>
  </si>
  <si>
    <t>Remember: embedding is just a matrix product for optimization</t>
  </si>
  <si>
    <t>original data</t>
  </si>
  <si>
    <t>user embedding</t>
  </si>
  <si>
    <t>movie embedding</t>
  </si>
  <si>
    <t>Users</t>
  </si>
  <si>
    <t>Embeddings</t>
  </si>
  <si>
    <t>userId</t>
  </si>
  <si>
    <t>movieId</t>
  </si>
  <si>
    <t>rating</t>
  </si>
  <si>
    <t>user idx</t>
  </si>
  <si>
    <t>movie idx</t>
  </si>
  <si>
    <t>predict</t>
  </si>
  <si>
    <t>error^2</t>
  </si>
  <si>
    <t>idx</t>
  </si>
  <si>
    <t>Row Labels</t>
  </si>
  <si>
    <t>Movies</t>
  </si>
  <si>
    <t>rmse</t>
  </si>
  <si>
    <r>
      <t>or,</t>
    </r>
    <r>
      <rPr>
        <b/>
        <sz val="11"/>
        <color theme="1"/>
        <rFont val="Calibri"/>
        <family val="2"/>
        <scheme val="minor"/>
      </rPr>
      <t xml:space="preserve"> LATENT FACTORS</t>
    </r>
  </si>
  <si>
    <t>and plug it into a NN</t>
  </si>
  <si>
    <t>into a 10-element vector</t>
  </si>
  <si>
    <t xml:space="preserve">we 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</si>
</sst>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353535"/>
      <name val="Arial"/>
      <family val="2"/>
    </font>
    <font>
      <sz val="11"/>
      <color rgb="FF353535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3" xfId="0" applyBorder="1" applyAlignment="1">
      <alignment horizontal="left"/>
    </xf>
    <xf numFmtId="4" fontId="9" fillId="5" borderId="4" xfId="9" applyNumberFormat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pivotButton="1" applyBorder="1"/>
    <xf numFmtId="0" fontId="0" fillId="0" borderId="0" xfId="0" pivotButton="1" applyBorder="1"/>
    <xf numFmtId="0" fontId="0" fillId="0" borderId="14" xfId="0" pivotButton="1" applyBorder="1"/>
    <xf numFmtId="0" fontId="0" fillId="0" borderId="0" xfId="0" pivotButton="1"/>
    <xf numFmtId="4" fontId="0" fillId="0" borderId="11" xfId="0" applyNumberFormat="1" applyBorder="1"/>
    <xf numFmtId="4" fontId="0" fillId="0" borderId="12" xfId="0" applyNumberFormat="1" applyBorder="1"/>
    <xf numFmtId="4" fontId="0" fillId="0" borderId="0" xfId="0" applyNumberFormat="1" applyBorder="1"/>
    <xf numFmtId="4" fontId="0" fillId="0" borderId="14" xfId="0" applyNumberFormat="1" applyBorder="1"/>
    <xf numFmtId="4" fontId="0" fillId="0" borderId="0" xfId="0" pivotButton="1" applyNumberFormat="1" applyBorder="1"/>
    <xf numFmtId="4" fontId="0" fillId="0" borderId="14" xfId="0" pivotButton="1" applyNumberFormat="1" applyBorder="1"/>
    <xf numFmtId="0" fontId="18" fillId="0" borderId="16" xfId="0" applyFont="1" applyBorder="1"/>
    <xf numFmtId="0" fontId="0" fillId="0" borderId="17" xfId="0" applyBorder="1"/>
    <xf numFmtId="0" fontId="0" fillId="0" borderId="18" xfId="0" applyBorder="1"/>
    <xf numFmtId="0" fontId="16" fillId="0" borderId="16" xfId="0" applyFont="1" applyBorder="1"/>
    <xf numFmtId="0" fontId="16" fillId="0" borderId="17" xfId="0" applyFont="1" applyBorder="1"/>
    <xf numFmtId="0" fontId="16" fillId="0" borderId="19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4" fontId="0" fillId="0" borderId="10" xfId="0" applyNumberFormat="1" applyBorder="1"/>
    <xf numFmtId="4" fontId="11" fillId="6" borderId="4" xfId="11" applyNumberFormat="1"/>
    <xf numFmtId="4" fontId="0" fillId="0" borderId="0" xfId="0" applyNumberFormat="1" applyFill="1" applyBorder="1"/>
    <xf numFmtId="0" fontId="19" fillId="0" borderId="13" xfId="0" applyFont="1" applyBorder="1"/>
    <xf numFmtId="0" fontId="19" fillId="0" borderId="0" xfId="0" applyFont="1" applyBorder="1"/>
    <xf numFmtId="0" fontId="16" fillId="0" borderId="21" xfId="0" applyFont="1" applyBorder="1"/>
    <xf numFmtId="0" fontId="0" fillId="0" borderId="21" xfId="0" applyBorder="1"/>
    <xf numFmtId="4" fontId="0" fillId="0" borderId="13" xfId="0" applyNumberFormat="1" applyBorder="1"/>
    <xf numFmtId="0" fontId="19" fillId="0" borderId="15" xfId="0" applyFont="1" applyBorder="1"/>
    <xf numFmtId="0" fontId="19" fillId="0" borderId="22" xfId="0" applyFont="1" applyBorder="1"/>
    <xf numFmtId="0" fontId="16" fillId="0" borderId="23" xfId="0" applyFont="1" applyBorder="1"/>
    <xf numFmtId="0" fontId="0" fillId="0" borderId="23" xfId="0" applyBorder="1"/>
    <xf numFmtId="4" fontId="0" fillId="0" borderId="15" xfId="0" applyNumberFormat="1" applyBorder="1"/>
    <xf numFmtId="4" fontId="0" fillId="0" borderId="22" xfId="0" applyNumberFormat="1" applyBorder="1"/>
    <xf numFmtId="4" fontId="0" fillId="0" borderId="24" xfId="0" applyNumberFormat="1" applyBorder="1"/>
    <xf numFmtId="0" fontId="0" fillId="0" borderId="22" xfId="0" applyBorder="1"/>
    <xf numFmtId="0" fontId="19" fillId="0" borderId="13" xfId="0" pivotButton="1" applyFont="1" applyBorder="1"/>
    <xf numFmtId="0" fontId="19" fillId="0" borderId="0" xfId="0" pivotButton="1" applyFont="1" applyBorder="1"/>
    <xf numFmtId="0" fontId="16" fillId="0" borderId="21" xfId="0" pivotButton="1" applyFont="1" applyBorder="1"/>
    <xf numFmtId="0" fontId="0" fillId="0" borderId="21" xfId="0" pivotButton="1" applyBorder="1"/>
    <xf numFmtId="4" fontId="0" fillId="0" borderId="13" xfId="0" pivotButton="1" applyNumberFormat="1" applyBorder="1"/>
    <xf numFmtId="4" fontId="11" fillId="6" borderId="4" xfId="11" pivotButton="1" applyNumberFormat="1"/>
    <xf numFmtId="4" fontId="0" fillId="0" borderId="0" xfId="0" pivotButton="1" applyNumberFormat="1" applyFill="1" applyBorder="1"/>
    <xf numFmtId="0" fontId="0" fillId="0" borderId="0" xfId="0" applyAlignment="1">
      <alignment horizontal="left"/>
    </xf>
    <xf numFmtId="4" fontId="0" fillId="0" borderId="0" xfId="0" applyNumberFormat="1"/>
    <xf numFmtId="0" fontId="19" fillId="0" borderId="10" xfId="0" pivotButton="1" applyFont="1" applyBorder="1"/>
    <xf numFmtId="0" fontId="19" fillId="0" borderId="11" xfId="0" pivotButton="1" applyFont="1" applyBorder="1"/>
    <xf numFmtId="0" fontId="16" fillId="0" borderId="20" xfId="0" pivotButton="1" applyFont="1" applyBorder="1"/>
    <xf numFmtId="0" fontId="0" fillId="0" borderId="20" xfId="0" pivotButton="1" applyBorder="1"/>
    <xf numFmtId="4" fontId="0" fillId="0" borderId="10" xfId="0" pivotButton="1" applyNumberFormat="1" applyBorder="1"/>
    <xf numFmtId="4" fontId="0" fillId="0" borderId="11" xfId="0" pivotButton="1" applyNumberFormat="1" applyBorder="1"/>
    <xf numFmtId="4" fontId="0" fillId="0" borderId="12" xfId="0" pivotButton="1" applyNumberFormat="1" applyBorder="1"/>
    <xf numFmtId="0" fontId="0" fillId="0" borderId="11" xfId="0" pivotButton="1" applyBorder="1"/>
    <xf numFmtId="0" fontId="20" fillId="33" borderId="0" xfId="0" applyFont="1" applyFill="1" applyAlignment="1">
      <alignment horizontal="left" vertical="center"/>
    </xf>
    <xf numFmtId="0" fontId="0" fillId="0" borderId="10" xfId="0" applyBorder="1"/>
    <xf numFmtId="0" fontId="0" fillId="0" borderId="15" xfId="0" applyBorder="1"/>
    <xf numFmtId="0" fontId="0" fillId="0" borderId="24" xfId="0" applyBorder="1"/>
    <xf numFmtId="0" fontId="16" fillId="0" borderId="18" xfId="0" applyFont="1" applyBorder="1"/>
    <xf numFmtId="4" fontId="21" fillId="34" borderId="0" xfId="0" applyNumberFormat="1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43543</xdr:colOff>
      <xdr:row>20</xdr:row>
      <xdr:rowOff>76200</xdr:rowOff>
    </xdr:from>
    <xdr:to>
      <xdr:col>6</xdr:col>
      <xdr:colOff>185057</xdr:colOff>
      <xdr:row>20</xdr:row>
      <xdr:rowOff>108857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C792350-F8B3-4B81-9798-F8CCA65CE4D2}"/>
            </a:ext>
          </a:extLst>
        </xdr:cNvPr>
        <xdr:cNvCxnSpPr/>
      </xdr:nvCxnSpPr>
      <xdr:spPr>
        <a:xfrm>
          <a:off x="3091543" y="3777343"/>
          <a:ext cx="751114" cy="3265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239486</xdr:colOff>
      <xdr:row>21</xdr:row>
      <xdr:rowOff>21771</xdr:rowOff>
    </xdr:from>
    <xdr:to>
      <xdr:col>1</xdr:col>
      <xdr:colOff>337457</xdr:colOff>
      <xdr:row>26</xdr:row>
      <xdr:rowOff>21771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12F5B27-B56B-4F3D-9064-A3745CBB1E66}"/>
            </a:ext>
          </a:extLst>
        </xdr:cNvPr>
        <xdr:cNvCxnSpPr/>
      </xdr:nvCxnSpPr>
      <xdr:spPr>
        <a:xfrm>
          <a:off x="849086" y="3907971"/>
          <a:ext cx="97971" cy="92528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43543</xdr:rowOff>
    </xdr:from>
    <xdr:to>
      <xdr:col>11</xdr:col>
      <xdr:colOff>391886</xdr:colOff>
      <xdr:row>3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B9515EE-B6AD-417E-BB82-D12E62900834}"/>
            </a:ext>
          </a:extLst>
        </xdr:cNvPr>
        <xdr:cNvCxnSpPr/>
      </xdr:nvCxnSpPr>
      <xdr:spPr>
        <a:xfrm>
          <a:off x="4299857" y="228600"/>
          <a:ext cx="391886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87086</xdr:colOff>
      <xdr:row>1</xdr:row>
      <xdr:rowOff>21772</xdr:rowOff>
    </xdr:from>
    <xdr:to>
      <xdr:col>14</xdr:col>
      <xdr:colOff>10886</xdr:colOff>
      <xdr:row>4</xdr:row>
      <xdr:rowOff>108857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AC98BE-FF19-45E0-93A6-754BB8E929A7}"/>
            </a:ext>
          </a:extLst>
        </xdr:cNvPr>
        <xdr:cNvCxnSpPr/>
      </xdr:nvCxnSpPr>
      <xdr:spPr>
        <a:xfrm flipH="1">
          <a:off x="5312229" y="206829"/>
          <a:ext cx="239486" cy="478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381001</xdr:colOff>
      <xdr:row>2</xdr:row>
      <xdr:rowOff>130629</xdr:rowOff>
    </xdr:from>
    <xdr:to>
      <xdr:col>17</xdr:col>
      <xdr:colOff>587828</xdr:colOff>
      <xdr:row>3</xdr:row>
      <xdr:rowOff>174172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9ADB721-8D31-4A82-ABEA-AE27033442BC}"/>
            </a:ext>
          </a:extLst>
        </xdr:cNvPr>
        <xdr:cNvCxnSpPr/>
      </xdr:nvCxnSpPr>
      <xdr:spPr>
        <a:xfrm flipH="1">
          <a:off x="6868887" y="500743"/>
          <a:ext cx="206827" cy="2394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llab_filt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Howard" refreshedDate="42697.407696527778" createdVersion="6" refreshedVersion="6" minRefreshableVersion="3" recordCount="206" xr:uid="{98E7F373-5B8C-4467-A13E-95C740E05B1B}">
  <cacheSource type="worksheet">
    <worksheetSource ref="I2:K208" sheet="movielens_emb" r:id="rId2"/>
  </cacheSource>
  <cacheFields count="3">
    <cacheField name="userId" numFmtId="0">
      <sharedItems containsSemiMixedTypes="0" containsString="0" containsNumber="1" containsInteger="1" minValue="14" maxValue="623" count="15">
        <n v="14"/>
        <n v="29"/>
        <n v="72"/>
        <n v="211"/>
        <n v="212"/>
        <n v="293"/>
        <n v="310"/>
        <n v="379"/>
        <n v="451"/>
        <n v="467"/>
        <n v="508"/>
        <n v="546"/>
        <n v="563"/>
        <n v="579"/>
        <n v="623"/>
      </sharedItems>
    </cacheField>
    <cacheField name="movieId" numFmtId="0">
      <sharedItems containsSemiMixedTypes="0" containsString="0" containsNumber="1" containsInteger="1" minValue="27" maxValue="505" count="15">
        <n v="417"/>
        <n v="27"/>
        <n v="143"/>
        <n v="49"/>
        <n v="99"/>
        <n v="57"/>
        <n v="72"/>
        <n v="79"/>
        <n v="89"/>
        <n v="92"/>
        <n v="505"/>
        <n v="179"/>
        <n v="180"/>
        <n v="197"/>
        <n v="402"/>
      </sharedItems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x v="0"/>
    <n v="2"/>
  </r>
  <r>
    <x v="1"/>
    <x v="0"/>
    <n v="4"/>
  </r>
  <r>
    <x v="2"/>
    <x v="0"/>
    <n v="5"/>
  </r>
  <r>
    <x v="3"/>
    <x v="0"/>
    <n v="3"/>
  </r>
  <r>
    <x v="4"/>
    <x v="0"/>
    <n v="3"/>
  </r>
  <r>
    <x v="5"/>
    <x v="0"/>
    <n v="4"/>
  </r>
  <r>
    <x v="6"/>
    <x v="0"/>
    <n v="3"/>
  </r>
  <r>
    <x v="7"/>
    <x v="0"/>
    <n v="4"/>
  </r>
  <r>
    <x v="8"/>
    <x v="0"/>
    <n v="3.5"/>
  </r>
  <r>
    <x v="9"/>
    <x v="0"/>
    <n v="4"/>
  </r>
  <r>
    <x v="10"/>
    <x v="0"/>
    <n v="3"/>
  </r>
  <r>
    <x v="11"/>
    <x v="0"/>
    <n v="3.5"/>
  </r>
  <r>
    <x v="12"/>
    <x v="0"/>
    <n v="4"/>
  </r>
  <r>
    <x v="13"/>
    <x v="0"/>
    <n v="4"/>
  </r>
  <r>
    <x v="14"/>
    <x v="0"/>
    <n v="5"/>
  </r>
  <r>
    <x v="0"/>
    <x v="1"/>
    <n v="3"/>
  </r>
  <r>
    <x v="1"/>
    <x v="1"/>
    <n v="5"/>
  </r>
  <r>
    <x v="2"/>
    <x v="1"/>
    <n v="4"/>
  </r>
  <r>
    <x v="3"/>
    <x v="1"/>
    <n v="5"/>
  </r>
  <r>
    <x v="4"/>
    <x v="1"/>
    <n v="2.5"/>
  </r>
  <r>
    <x v="5"/>
    <x v="1"/>
    <n v="3"/>
  </r>
  <r>
    <x v="6"/>
    <x v="1"/>
    <n v="3"/>
  </r>
  <r>
    <x v="7"/>
    <x v="1"/>
    <n v="5"/>
  </r>
  <r>
    <x v="8"/>
    <x v="1"/>
    <n v="4"/>
  </r>
  <r>
    <x v="9"/>
    <x v="1"/>
    <n v="3"/>
  </r>
  <r>
    <x v="10"/>
    <x v="1"/>
    <n v="5"/>
  </r>
  <r>
    <x v="12"/>
    <x v="1"/>
    <n v="1"/>
  </r>
  <r>
    <x v="13"/>
    <x v="1"/>
    <n v="4.5"/>
  </r>
  <r>
    <x v="0"/>
    <x v="2"/>
    <n v="5"/>
  </r>
  <r>
    <x v="1"/>
    <x v="2"/>
    <n v="4"/>
  </r>
  <r>
    <x v="2"/>
    <x v="2"/>
    <n v="4.5"/>
  </r>
  <r>
    <x v="3"/>
    <x v="2"/>
    <n v="4"/>
  </r>
  <r>
    <x v="4"/>
    <x v="2"/>
    <n v="5"/>
  </r>
  <r>
    <x v="5"/>
    <x v="2"/>
    <n v="4"/>
  </r>
  <r>
    <x v="6"/>
    <x v="2"/>
    <n v="4"/>
  </r>
  <r>
    <x v="7"/>
    <x v="2"/>
    <n v="4"/>
  </r>
  <r>
    <x v="8"/>
    <x v="2"/>
    <n v="4"/>
  </r>
  <r>
    <x v="9"/>
    <x v="2"/>
    <n v="3.5"/>
  </r>
  <r>
    <x v="10"/>
    <x v="2"/>
    <n v="5"/>
  </r>
  <r>
    <x v="12"/>
    <x v="2"/>
    <n v="2"/>
  </r>
  <r>
    <x v="13"/>
    <x v="2"/>
    <n v="4"/>
  </r>
  <r>
    <x v="14"/>
    <x v="2"/>
    <n v="5"/>
  </r>
  <r>
    <x v="0"/>
    <x v="3"/>
    <n v="5"/>
  </r>
  <r>
    <x v="1"/>
    <x v="3"/>
    <n v="5"/>
  </r>
  <r>
    <x v="2"/>
    <x v="3"/>
    <n v="5"/>
  </r>
  <r>
    <x v="3"/>
    <x v="3"/>
    <n v="4"/>
  </r>
  <r>
    <x v="6"/>
    <x v="3"/>
    <n v="3"/>
  </r>
  <r>
    <x v="7"/>
    <x v="3"/>
    <n v="5"/>
  </r>
  <r>
    <x v="8"/>
    <x v="3"/>
    <n v="5"/>
  </r>
  <r>
    <x v="9"/>
    <x v="3"/>
    <n v="3.5"/>
  </r>
  <r>
    <x v="10"/>
    <x v="3"/>
    <n v="5"/>
  </r>
  <r>
    <x v="11"/>
    <x v="3"/>
    <n v="5"/>
  </r>
  <r>
    <x v="12"/>
    <x v="3"/>
    <n v="5"/>
  </r>
  <r>
    <x v="13"/>
    <x v="3"/>
    <n v="4.5"/>
  </r>
  <r>
    <x v="14"/>
    <x v="3"/>
    <n v="5"/>
  </r>
  <r>
    <x v="0"/>
    <x v="4"/>
    <n v="2"/>
  </r>
  <r>
    <x v="1"/>
    <x v="4"/>
    <n v="5"/>
  </r>
  <r>
    <x v="2"/>
    <x v="4"/>
    <n v="5"/>
  </r>
  <r>
    <x v="3"/>
    <x v="4"/>
    <n v="4.5"/>
  </r>
  <r>
    <x v="5"/>
    <x v="4"/>
    <n v="3"/>
  </r>
  <r>
    <x v="6"/>
    <x v="4"/>
    <n v="4.5"/>
  </r>
  <r>
    <x v="7"/>
    <x v="4"/>
    <n v="4"/>
  </r>
  <r>
    <x v="8"/>
    <x v="4"/>
    <n v="5"/>
  </r>
  <r>
    <x v="9"/>
    <x v="4"/>
    <n v="3.5"/>
  </r>
  <r>
    <x v="10"/>
    <x v="4"/>
    <n v="4"/>
  </r>
  <r>
    <x v="11"/>
    <x v="4"/>
    <n v="5"/>
  </r>
  <r>
    <x v="13"/>
    <x v="4"/>
    <n v="4"/>
  </r>
  <r>
    <x v="0"/>
    <x v="5"/>
    <n v="1"/>
  </r>
  <r>
    <x v="1"/>
    <x v="5"/>
    <n v="5"/>
  </r>
  <r>
    <x v="2"/>
    <x v="5"/>
    <n v="5"/>
  </r>
  <r>
    <x v="3"/>
    <x v="5"/>
    <n v="4"/>
  </r>
  <r>
    <x v="4"/>
    <x v="5"/>
    <n v="2"/>
  </r>
  <r>
    <x v="5"/>
    <x v="5"/>
    <n v="4"/>
  </r>
  <r>
    <x v="6"/>
    <x v="5"/>
    <n v="5"/>
  </r>
  <r>
    <x v="7"/>
    <x v="5"/>
    <n v="5"/>
  </r>
  <r>
    <x v="8"/>
    <x v="5"/>
    <n v="4"/>
  </r>
  <r>
    <x v="9"/>
    <x v="5"/>
    <n v="3"/>
  </r>
  <r>
    <x v="10"/>
    <x v="5"/>
    <n v="4"/>
  </r>
  <r>
    <x v="11"/>
    <x v="5"/>
    <n v="2"/>
  </r>
  <r>
    <x v="12"/>
    <x v="5"/>
    <n v="3"/>
  </r>
  <r>
    <x v="13"/>
    <x v="5"/>
    <n v="3.5"/>
  </r>
  <r>
    <x v="14"/>
    <x v="5"/>
    <n v="3"/>
  </r>
  <r>
    <x v="0"/>
    <x v="6"/>
    <n v="3"/>
  </r>
  <r>
    <x v="1"/>
    <x v="6"/>
    <n v="4"/>
  </r>
  <r>
    <x v="2"/>
    <x v="6"/>
    <n v="4"/>
  </r>
  <r>
    <x v="3"/>
    <x v="6"/>
    <n v="3"/>
  </r>
  <r>
    <x v="4"/>
    <x v="6"/>
    <n v="5"/>
  </r>
  <r>
    <x v="5"/>
    <x v="6"/>
    <n v="4"/>
  </r>
  <r>
    <x v="6"/>
    <x v="6"/>
    <n v="4.5"/>
  </r>
  <r>
    <x v="7"/>
    <x v="6"/>
    <n v="4"/>
  </r>
  <r>
    <x v="8"/>
    <x v="6"/>
    <n v="5"/>
  </r>
  <r>
    <x v="9"/>
    <x v="6"/>
    <n v="2.5"/>
  </r>
  <r>
    <x v="10"/>
    <x v="6"/>
    <n v="3"/>
  </r>
  <r>
    <x v="11"/>
    <x v="6"/>
    <n v="3"/>
  </r>
  <r>
    <x v="12"/>
    <x v="6"/>
    <n v="5"/>
  </r>
  <r>
    <x v="13"/>
    <x v="6"/>
    <n v="3"/>
  </r>
  <r>
    <x v="14"/>
    <x v="6"/>
    <n v="3"/>
  </r>
  <r>
    <x v="0"/>
    <x v="7"/>
    <n v="4"/>
  </r>
  <r>
    <x v="1"/>
    <x v="7"/>
    <n v="5"/>
  </r>
  <r>
    <x v="2"/>
    <x v="7"/>
    <n v="5"/>
  </r>
  <r>
    <x v="3"/>
    <x v="7"/>
    <n v="5"/>
  </r>
  <r>
    <x v="5"/>
    <x v="7"/>
    <n v="4"/>
  </r>
  <r>
    <x v="6"/>
    <x v="7"/>
    <n v="5"/>
  </r>
  <r>
    <x v="8"/>
    <x v="7"/>
    <n v="4"/>
  </r>
  <r>
    <x v="10"/>
    <x v="7"/>
    <n v="5"/>
  </r>
  <r>
    <x v="11"/>
    <x v="7"/>
    <n v="5"/>
  </r>
  <r>
    <x v="12"/>
    <x v="7"/>
    <n v="4"/>
  </r>
  <r>
    <x v="13"/>
    <x v="7"/>
    <n v="4"/>
  </r>
  <r>
    <x v="0"/>
    <x v="8"/>
    <n v="4"/>
  </r>
  <r>
    <x v="1"/>
    <x v="8"/>
    <n v="4"/>
  </r>
  <r>
    <x v="2"/>
    <x v="8"/>
    <n v="3"/>
  </r>
  <r>
    <x v="3"/>
    <x v="8"/>
    <n v="3"/>
  </r>
  <r>
    <x v="4"/>
    <x v="8"/>
    <n v="4"/>
  </r>
  <r>
    <x v="5"/>
    <x v="8"/>
    <n v="3"/>
  </r>
  <r>
    <x v="6"/>
    <x v="8"/>
    <n v="4.5"/>
  </r>
  <r>
    <x v="7"/>
    <x v="8"/>
    <n v="4"/>
  </r>
  <r>
    <x v="8"/>
    <x v="8"/>
    <n v="4"/>
  </r>
  <r>
    <x v="10"/>
    <x v="8"/>
    <n v="2"/>
  </r>
  <r>
    <x v="12"/>
    <x v="8"/>
    <n v="5"/>
  </r>
  <r>
    <x v="13"/>
    <x v="8"/>
    <n v="4.5"/>
  </r>
  <r>
    <x v="14"/>
    <x v="8"/>
    <n v="3"/>
  </r>
  <r>
    <x v="0"/>
    <x v="9"/>
    <n v="5"/>
  </r>
  <r>
    <x v="1"/>
    <x v="9"/>
    <n v="4"/>
  </r>
  <r>
    <x v="2"/>
    <x v="9"/>
    <n v="4.5"/>
  </r>
  <r>
    <x v="3"/>
    <x v="9"/>
    <n v="4"/>
  </r>
  <r>
    <x v="4"/>
    <x v="9"/>
    <n v="2.5"/>
  </r>
  <r>
    <x v="6"/>
    <x v="9"/>
    <n v="2"/>
  </r>
  <r>
    <x v="7"/>
    <x v="9"/>
    <n v="5"/>
  </r>
  <r>
    <x v="8"/>
    <x v="9"/>
    <n v="5"/>
  </r>
  <r>
    <x v="9"/>
    <x v="9"/>
    <n v="3"/>
  </r>
  <r>
    <x v="10"/>
    <x v="9"/>
    <n v="4"/>
  </r>
  <r>
    <x v="11"/>
    <x v="9"/>
    <n v="5"/>
  </r>
  <r>
    <x v="12"/>
    <x v="9"/>
    <n v="5"/>
  </r>
  <r>
    <x v="13"/>
    <x v="9"/>
    <n v="4"/>
  </r>
  <r>
    <x v="14"/>
    <x v="9"/>
    <n v="5"/>
  </r>
  <r>
    <x v="0"/>
    <x v="10"/>
    <n v="5"/>
  </r>
  <r>
    <x v="1"/>
    <x v="10"/>
    <n v="5"/>
  </r>
  <r>
    <x v="2"/>
    <x v="10"/>
    <n v="4"/>
  </r>
  <r>
    <x v="4"/>
    <x v="10"/>
    <n v="2"/>
  </r>
  <r>
    <x v="6"/>
    <x v="10"/>
    <n v="4"/>
  </r>
  <r>
    <x v="7"/>
    <x v="10"/>
    <n v="4"/>
  </r>
  <r>
    <x v="8"/>
    <x v="10"/>
    <n v="5"/>
  </r>
  <r>
    <x v="9"/>
    <x v="10"/>
    <n v="4"/>
  </r>
  <r>
    <x v="10"/>
    <x v="10"/>
    <n v="4.5"/>
  </r>
  <r>
    <x v="11"/>
    <x v="10"/>
    <n v="5"/>
  </r>
  <r>
    <x v="12"/>
    <x v="10"/>
    <n v="5"/>
  </r>
  <r>
    <x v="13"/>
    <x v="10"/>
    <n v="4.5"/>
  </r>
  <r>
    <x v="14"/>
    <x v="10"/>
    <n v="4"/>
  </r>
  <r>
    <x v="0"/>
    <x v="11"/>
    <n v="5"/>
  </r>
  <r>
    <x v="1"/>
    <x v="11"/>
    <n v="4"/>
  </r>
  <r>
    <x v="2"/>
    <x v="11"/>
    <n v="5"/>
  </r>
  <r>
    <x v="4"/>
    <x v="11"/>
    <n v="5"/>
  </r>
  <r>
    <x v="5"/>
    <x v="11"/>
    <n v="4"/>
  </r>
  <r>
    <x v="6"/>
    <x v="11"/>
    <n v="3"/>
  </r>
  <r>
    <x v="7"/>
    <x v="11"/>
    <n v="4"/>
  </r>
  <r>
    <x v="8"/>
    <x v="11"/>
    <n v="4"/>
  </r>
  <r>
    <x v="9"/>
    <x v="11"/>
    <n v="3"/>
  </r>
  <r>
    <x v="10"/>
    <x v="11"/>
    <n v="5"/>
  </r>
  <r>
    <x v="11"/>
    <x v="11"/>
    <n v="2.5"/>
  </r>
  <r>
    <x v="12"/>
    <x v="11"/>
    <n v="5"/>
  </r>
  <r>
    <x v="13"/>
    <x v="11"/>
    <n v="4"/>
  </r>
  <r>
    <x v="14"/>
    <x v="11"/>
    <n v="5"/>
  </r>
  <r>
    <x v="0"/>
    <x v="12"/>
    <n v="4"/>
  </r>
  <r>
    <x v="1"/>
    <x v="12"/>
    <n v="5"/>
  </r>
  <r>
    <x v="2"/>
    <x v="12"/>
    <n v="5"/>
  </r>
  <r>
    <x v="3"/>
    <x v="12"/>
    <n v="3"/>
  </r>
  <r>
    <x v="4"/>
    <x v="12"/>
    <n v="3"/>
  </r>
  <r>
    <x v="5"/>
    <x v="12"/>
    <n v="4.5"/>
  </r>
  <r>
    <x v="6"/>
    <x v="12"/>
    <n v="4.5"/>
  </r>
  <r>
    <x v="8"/>
    <x v="12"/>
    <n v="4"/>
  </r>
  <r>
    <x v="9"/>
    <x v="12"/>
    <n v="3.5"/>
  </r>
  <r>
    <x v="10"/>
    <x v="12"/>
    <n v="5"/>
  </r>
  <r>
    <x v="11"/>
    <x v="12"/>
    <n v="2"/>
  </r>
  <r>
    <x v="12"/>
    <x v="12"/>
    <n v="5"/>
  </r>
  <r>
    <x v="13"/>
    <x v="12"/>
    <n v="3.5"/>
  </r>
  <r>
    <x v="14"/>
    <x v="12"/>
    <n v="5"/>
  </r>
  <r>
    <x v="0"/>
    <x v="13"/>
    <n v="5"/>
  </r>
  <r>
    <x v="1"/>
    <x v="13"/>
    <n v="5"/>
  </r>
  <r>
    <x v="2"/>
    <x v="13"/>
    <n v="5"/>
  </r>
  <r>
    <x v="3"/>
    <x v="13"/>
    <n v="3"/>
  </r>
  <r>
    <x v="4"/>
    <x v="13"/>
    <n v="3"/>
  </r>
  <r>
    <x v="5"/>
    <x v="13"/>
    <n v="4"/>
  </r>
  <r>
    <x v="6"/>
    <x v="13"/>
    <n v="4.5"/>
  </r>
  <r>
    <x v="7"/>
    <x v="13"/>
    <n v="3"/>
  </r>
  <r>
    <x v="8"/>
    <x v="13"/>
    <n v="4"/>
  </r>
  <r>
    <x v="9"/>
    <x v="13"/>
    <n v="3"/>
  </r>
  <r>
    <x v="10"/>
    <x v="13"/>
    <n v="3"/>
  </r>
  <r>
    <x v="11"/>
    <x v="13"/>
    <n v="3.5"/>
  </r>
  <r>
    <x v="12"/>
    <x v="13"/>
    <n v="3"/>
  </r>
  <r>
    <x v="13"/>
    <x v="13"/>
    <n v="3"/>
  </r>
  <r>
    <x v="14"/>
    <x v="13"/>
    <n v="5"/>
  </r>
  <r>
    <x v="0"/>
    <x v="14"/>
    <n v="5"/>
  </r>
  <r>
    <x v="1"/>
    <x v="14"/>
    <n v="3"/>
  </r>
  <r>
    <x v="2"/>
    <x v="14"/>
    <n v="4.5"/>
  </r>
  <r>
    <x v="3"/>
    <x v="14"/>
    <n v="5"/>
  </r>
  <r>
    <x v="4"/>
    <x v="14"/>
    <n v="4"/>
  </r>
  <r>
    <x v="5"/>
    <x v="14"/>
    <n v="4.5"/>
  </r>
  <r>
    <x v="6"/>
    <x v="14"/>
    <n v="4"/>
  </r>
  <r>
    <x v="7"/>
    <x v="14"/>
    <n v="5"/>
  </r>
  <r>
    <x v="8"/>
    <x v="14"/>
    <n v="2"/>
  </r>
  <r>
    <x v="9"/>
    <x v="14"/>
    <n v="3"/>
  </r>
  <r>
    <x v="10"/>
    <x v="14"/>
    <n v="4.5"/>
  </r>
  <r>
    <x v="11"/>
    <x v="14"/>
    <n v="3.5"/>
  </r>
  <r>
    <x v="12"/>
    <x v="14"/>
    <n v="3"/>
  </r>
  <r>
    <x v="13"/>
    <x v="14"/>
    <n v="4.5"/>
  </r>
  <r>
    <x v="14"/>
    <x v="1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64A8B-D3C5-4588-A4CF-F21F5C7BED50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24:B39" firstHeaderRow="1" firstDataRow="1" firstDataCol="1"/>
  <pivotFields count="3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1"/>
        <item x="3"/>
        <item x="5"/>
        <item x="6"/>
        <item x="7"/>
        <item x="8"/>
        <item x="9"/>
        <item x="4"/>
        <item x="2"/>
        <item x="11"/>
        <item x="12"/>
        <item x="13"/>
        <item x="14"/>
        <item x="0"/>
        <item x="10"/>
        <item t="default"/>
      </items>
    </pivotField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3">
    <format dxfId="0">
      <pivotArea type="all" dataOnly="0" outline="0" fieldPosition="0"/>
    </format>
    <format dxfId="1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EC4F8-E2EB-4D54-AF23-F5C483A085F6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6:B21" firstHeaderRow="1" firstDataRow="1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3">
    <format dxfId="3">
      <pivotArea type="all" dataOnly="0" outline="0" fieldPosition="0"/>
    </format>
    <format dxfId="4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zoomScale="70" zoomScaleNormal="70" workbookViewId="0">
      <selection activeCell="C11" sqref="C11"/>
    </sheetView>
  </sheetViews>
  <sheetFormatPr defaultRowHeight="14.4" x14ac:dyDescent="0.3"/>
  <sheetData>
    <row r="1" spans="1:21" x14ac:dyDescent="0.3">
      <c r="A1" s="1"/>
      <c r="F1" s="64" t="s">
        <v>0</v>
      </c>
      <c r="G1" s="64">
        <v>1</v>
      </c>
      <c r="H1" s="64">
        <v>110</v>
      </c>
      <c r="I1" s="64">
        <v>260</v>
      </c>
      <c r="J1" s="64">
        <v>296</v>
      </c>
      <c r="K1" s="64">
        <v>318</v>
      </c>
      <c r="L1" s="64">
        <v>356</v>
      </c>
      <c r="M1" s="64">
        <v>480</v>
      </c>
      <c r="N1" s="64">
        <v>527</v>
      </c>
      <c r="O1" s="64">
        <v>589</v>
      </c>
      <c r="P1" s="64">
        <v>593</v>
      </c>
      <c r="Q1" s="64">
        <v>608</v>
      </c>
      <c r="R1" s="64">
        <v>1196</v>
      </c>
      <c r="S1" s="64">
        <v>1198</v>
      </c>
      <c r="T1" s="64">
        <v>1270</v>
      </c>
      <c r="U1" s="64">
        <v>2571</v>
      </c>
    </row>
    <row r="2" spans="1:21" x14ac:dyDescent="0.3">
      <c r="A2" s="1" t="s">
        <v>1</v>
      </c>
      <c r="F2" s="64" t="s">
        <v>2</v>
      </c>
    </row>
    <row r="3" spans="1:21" x14ac:dyDescent="0.3">
      <c r="F3" s="64">
        <v>15</v>
      </c>
      <c r="G3">
        <v>2</v>
      </c>
      <c r="H3">
        <v>3</v>
      </c>
      <c r="I3">
        <v>5</v>
      </c>
      <c r="J3">
        <v>5</v>
      </c>
      <c r="K3">
        <v>2</v>
      </c>
      <c r="L3">
        <v>1</v>
      </c>
      <c r="M3">
        <v>3</v>
      </c>
      <c r="N3">
        <v>4</v>
      </c>
      <c r="O3">
        <v>4</v>
      </c>
      <c r="P3">
        <v>5</v>
      </c>
      <c r="Q3">
        <v>5</v>
      </c>
      <c r="R3">
        <v>5</v>
      </c>
      <c r="S3">
        <v>4</v>
      </c>
      <c r="T3">
        <v>5</v>
      </c>
      <c r="U3">
        <v>5</v>
      </c>
    </row>
    <row r="4" spans="1:21" x14ac:dyDescent="0.3">
      <c r="F4" s="64">
        <v>30</v>
      </c>
      <c r="G4">
        <v>4</v>
      </c>
      <c r="H4">
        <v>5</v>
      </c>
      <c r="I4">
        <v>4</v>
      </c>
      <c r="J4">
        <v>5</v>
      </c>
      <c r="K4">
        <v>5</v>
      </c>
      <c r="L4">
        <v>5</v>
      </c>
      <c r="M4">
        <v>4</v>
      </c>
      <c r="N4">
        <v>5</v>
      </c>
      <c r="O4">
        <v>4</v>
      </c>
      <c r="P4">
        <v>4</v>
      </c>
      <c r="Q4">
        <v>5</v>
      </c>
      <c r="R4">
        <v>4</v>
      </c>
      <c r="S4">
        <v>5</v>
      </c>
      <c r="T4">
        <v>5</v>
      </c>
      <c r="U4">
        <v>3</v>
      </c>
    </row>
    <row r="5" spans="1:21" x14ac:dyDescent="0.3">
      <c r="F5" s="64">
        <v>73</v>
      </c>
      <c r="G5">
        <v>5</v>
      </c>
      <c r="H5">
        <v>4</v>
      </c>
      <c r="I5">
        <v>4.5</v>
      </c>
      <c r="J5">
        <v>5</v>
      </c>
      <c r="K5">
        <v>5</v>
      </c>
      <c r="L5">
        <v>5</v>
      </c>
      <c r="M5">
        <v>4</v>
      </c>
      <c r="N5">
        <v>5</v>
      </c>
      <c r="O5">
        <v>3</v>
      </c>
      <c r="P5">
        <v>4.5</v>
      </c>
      <c r="Q5">
        <v>4</v>
      </c>
      <c r="R5">
        <v>5</v>
      </c>
      <c r="S5">
        <v>5</v>
      </c>
      <c r="T5">
        <v>5</v>
      </c>
      <c r="U5">
        <v>4.5</v>
      </c>
    </row>
    <row r="6" spans="1:21" x14ac:dyDescent="0.3">
      <c r="F6" s="64">
        <v>212</v>
      </c>
      <c r="G6">
        <v>3</v>
      </c>
      <c r="H6">
        <v>5</v>
      </c>
      <c r="I6">
        <v>4</v>
      </c>
      <c r="J6">
        <v>4</v>
      </c>
      <c r="K6">
        <v>4.5</v>
      </c>
      <c r="L6">
        <v>4</v>
      </c>
      <c r="M6">
        <v>3</v>
      </c>
      <c r="N6">
        <v>5</v>
      </c>
      <c r="O6">
        <v>3</v>
      </c>
      <c r="P6">
        <v>4</v>
      </c>
      <c r="Q6">
        <v>0</v>
      </c>
      <c r="R6">
        <v>0</v>
      </c>
      <c r="S6">
        <v>3</v>
      </c>
      <c r="T6">
        <v>3</v>
      </c>
      <c r="U6">
        <v>5</v>
      </c>
    </row>
    <row r="7" spans="1:21" x14ac:dyDescent="0.3">
      <c r="F7" s="64">
        <v>213</v>
      </c>
      <c r="G7">
        <v>3</v>
      </c>
      <c r="H7">
        <v>2.5</v>
      </c>
      <c r="I7">
        <v>5</v>
      </c>
      <c r="J7">
        <v>0</v>
      </c>
      <c r="K7">
        <v>0</v>
      </c>
      <c r="L7">
        <v>2</v>
      </c>
      <c r="M7">
        <v>5</v>
      </c>
      <c r="N7">
        <v>0</v>
      </c>
      <c r="O7">
        <v>4</v>
      </c>
      <c r="P7">
        <v>2.5</v>
      </c>
      <c r="Q7">
        <v>2</v>
      </c>
      <c r="R7">
        <v>5</v>
      </c>
      <c r="S7">
        <v>3</v>
      </c>
      <c r="T7">
        <v>3</v>
      </c>
      <c r="U7">
        <v>4</v>
      </c>
    </row>
    <row r="8" spans="1:21" x14ac:dyDescent="0.3">
      <c r="F8" s="64">
        <v>294</v>
      </c>
      <c r="G8">
        <v>4</v>
      </c>
      <c r="H8">
        <v>3</v>
      </c>
      <c r="I8">
        <v>4</v>
      </c>
      <c r="J8">
        <v>0</v>
      </c>
      <c r="K8">
        <v>3</v>
      </c>
      <c r="L8">
        <v>4</v>
      </c>
      <c r="M8">
        <v>4</v>
      </c>
      <c r="N8">
        <v>4</v>
      </c>
      <c r="O8">
        <v>3</v>
      </c>
      <c r="P8">
        <v>0</v>
      </c>
      <c r="Q8">
        <v>0</v>
      </c>
      <c r="R8">
        <v>4</v>
      </c>
      <c r="S8">
        <v>4.5</v>
      </c>
      <c r="T8">
        <v>4</v>
      </c>
      <c r="U8">
        <v>4.5</v>
      </c>
    </row>
    <row r="9" spans="1:21" x14ac:dyDescent="0.3">
      <c r="F9" s="64">
        <v>311</v>
      </c>
      <c r="G9">
        <v>3</v>
      </c>
      <c r="H9">
        <v>3</v>
      </c>
      <c r="I9">
        <v>4</v>
      </c>
      <c r="J9">
        <v>3</v>
      </c>
      <c r="K9">
        <v>4.5</v>
      </c>
      <c r="L9">
        <v>5</v>
      </c>
      <c r="M9">
        <v>4.5</v>
      </c>
      <c r="N9">
        <v>5</v>
      </c>
      <c r="O9">
        <v>4.5</v>
      </c>
      <c r="P9">
        <v>2</v>
      </c>
      <c r="Q9">
        <v>4</v>
      </c>
      <c r="R9">
        <v>3</v>
      </c>
      <c r="S9">
        <v>4.5</v>
      </c>
      <c r="T9">
        <v>4.5</v>
      </c>
      <c r="U9">
        <v>4</v>
      </c>
    </row>
    <row r="10" spans="1:21" x14ac:dyDescent="0.3">
      <c r="F10" s="64">
        <v>380</v>
      </c>
      <c r="G10">
        <v>4</v>
      </c>
      <c r="H10">
        <v>5</v>
      </c>
      <c r="I10">
        <v>4</v>
      </c>
      <c r="J10">
        <v>5</v>
      </c>
      <c r="K10">
        <v>4</v>
      </c>
      <c r="L10">
        <v>5</v>
      </c>
      <c r="M10">
        <v>4</v>
      </c>
      <c r="N10">
        <v>0</v>
      </c>
      <c r="O10">
        <v>4</v>
      </c>
      <c r="P10">
        <v>5</v>
      </c>
      <c r="Q10">
        <v>4</v>
      </c>
      <c r="R10">
        <v>4</v>
      </c>
      <c r="S10">
        <v>0</v>
      </c>
      <c r="T10">
        <v>3</v>
      </c>
      <c r="U10">
        <v>5</v>
      </c>
    </row>
    <row r="11" spans="1:21" x14ac:dyDescent="0.3">
      <c r="F11" s="64">
        <v>452</v>
      </c>
      <c r="G11">
        <v>3.5</v>
      </c>
      <c r="H11">
        <v>4</v>
      </c>
      <c r="I11">
        <v>4</v>
      </c>
      <c r="J11">
        <v>5</v>
      </c>
      <c r="K11">
        <v>5</v>
      </c>
      <c r="L11">
        <v>4</v>
      </c>
      <c r="M11">
        <v>5</v>
      </c>
      <c r="N11">
        <v>4</v>
      </c>
      <c r="O11">
        <v>4</v>
      </c>
      <c r="P11">
        <v>5</v>
      </c>
      <c r="Q11">
        <v>5</v>
      </c>
      <c r="R11">
        <v>4</v>
      </c>
      <c r="S11">
        <v>4</v>
      </c>
      <c r="T11">
        <v>4</v>
      </c>
      <c r="U11">
        <v>2</v>
      </c>
    </row>
    <row r="12" spans="1:21" x14ac:dyDescent="0.3">
      <c r="F12" s="64">
        <v>468</v>
      </c>
      <c r="G12">
        <v>4</v>
      </c>
      <c r="H12">
        <v>3</v>
      </c>
      <c r="I12">
        <v>3.5</v>
      </c>
      <c r="J12">
        <v>3.5</v>
      </c>
      <c r="K12">
        <v>3.5</v>
      </c>
      <c r="L12">
        <v>3</v>
      </c>
      <c r="M12">
        <v>2.5</v>
      </c>
      <c r="N12">
        <v>0</v>
      </c>
      <c r="O12">
        <v>0</v>
      </c>
      <c r="P12">
        <v>3</v>
      </c>
      <c r="Q12">
        <v>4</v>
      </c>
      <c r="R12">
        <v>3</v>
      </c>
      <c r="S12">
        <v>3.5</v>
      </c>
      <c r="T12">
        <v>3</v>
      </c>
      <c r="U12">
        <v>3</v>
      </c>
    </row>
    <row r="13" spans="1:21" x14ac:dyDescent="0.3">
      <c r="F13" s="64">
        <v>509</v>
      </c>
      <c r="G13">
        <v>3</v>
      </c>
      <c r="H13">
        <v>5</v>
      </c>
      <c r="I13">
        <v>5</v>
      </c>
      <c r="J13">
        <v>5</v>
      </c>
      <c r="K13">
        <v>4</v>
      </c>
      <c r="L13">
        <v>4</v>
      </c>
      <c r="M13">
        <v>3</v>
      </c>
      <c r="N13">
        <v>5</v>
      </c>
      <c r="O13">
        <v>2</v>
      </c>
      <c r="P13">
        <v>4</v>
      </c>
      <c r="Q13">
        <v>4.5</v>
      </c>
      <c r="R13">
        <v>5</v>
      </c>
      <c r="S13">
        <v>5</v>
      </c>
      <c r="T13">
        <v>3</v>
      </c>
      <c r="U13">
        <v>4.5</v>
      </c>
    </row>
    <row r="14" spans="1:21" x14ac:dyDescent="0.3">
      <c r="F14" s="64">
        <v>547</v>
      </c>
      <c r="G14">
        <v>3.5</v>
      </c>
      <c r="H14">
        <v>0</v>
      </c>
      <c r="I14">
        <v>0</v>
      </c>
      <c r="J14">
        <v>5</v>
      </c>
      <c r="K14">
        <v>5</v>
      </c>
      <c r="L14">
        <v>2</v>
      </c>
      <c r="M14">
        <v>3</v>
      </c>
      <c r="N14">
        <v>5</v>
      </c>
      <c r="O14">
        <v>0</v>
      </c>
      <c r="P14">
        <v>5</v>
      </c>
      <c r="Q14">
        <v>5</v>
      </c>
      <c r="R14">
        <v>2.5</v>
      </c>
      <c r="S14">
        <v>2</v>
      </c>
      <c r="T14">
        <v>3.5</v>
      </c>
      <c r="U14">
        <v>3.5</v>
      </c>
    </row>
    <row r="15" spans="1:21" x14ac:dyDescent="0.3">
      <c r="F15" s="64">
        <v>564</v>
      </c>
      <c r="G15">
        <v>4</v>
      </c>
      <c r="H15">
        <v>1</v>
      </c>
      <c r="I15">
        <v>2</v>
      </c>
      <c r="J15">
        <v>5</v>
      </c>
      <c r="K15">
        <v>0</v>
      </c>
      <c r="L15">
        <v>3</v>
      </c>
      <c r="M15">
        <v>5</v>
      </c>
      <c r="N15">
        <v>4</v>
      </c>
      <c r="O15">
        <v>5</v>
      </c>
      <c r="P15">
        <v>5</v>
      </c>
      <c r="Q15">
        <v>5</v>
      </c>
      <c r="R15">
        <v>5</v>
      </c>
      <c r="S15">
        <v>5</v>
      </c>
      <c r="T15">
        <v>3</v>
      </c>
      <c r="U15">
        <v>3</v>
      </c>
    </row>
    <row r="16" spans="1:21" x14ac:dyDescent="0.3">
      <c r="F16" s="64">
        <v>580</v>
      </c>
      <c r="G16">
        <v>4</v>
      </c>
      <c r="H16">
        <v>4.5</v>
      </c>
      <c r="I16">
        <v>4</v>
      </c>
      <c r="J16">
        <v>4.5</v>
      </c>
      <c r="K16">
        <v>4</v>
      </c>
      <c r="L16">
        <v>3.5</v>
      </c>
      <c r="M16">
        <v>3</v>
      </c>
      <c r="N16">
        <v>4</v>
      </c>
      <c r="O16">
        <v>4.5</v>
      </c>
      <c r="P16">
        <v>4</v>
      </c>
      <c r="Q16">
        <v>4.5</v>
      </c>
      <c r="R16">
        <v>4</v>
      </c>
      <c r="S16">
        <v>3.5</v>
      </c>
      <c r="T16">
        <v>3</v>
      </c>
      <c r="U16">
        <v>4.5</v>
      </c>
    </row>
    <row r="17" spans="1:22" x14ac:dyDescent="0.3">
      <c r="F17" s="64">
        <v>624</v>
      </c>
      <c r="G17">
        <v>5</v>
      </c>
      <c r="H17">
        <v>0</v>
      </c>
      <c r="I17">
        <v>5</v>
      </c>
      <c r="J17">
        <v>5</v>
      </c>
      <c r="K17">
        <v>0</v>
      </c>
      <c r="L17">
        <v>3</v>
      </c>
      <c r="M17">
        <v>3</v>
      </c>
      <c r="N17">
        <v>0</v>
      </c>
      <c r="O17">
        <v>3</v>
      </c>
      <c r="P17">
        <v>5</v>
      </c>
      <c r="Q17">
        <v>4</v>
      </c>
      <c r="R17">
        <v>5</v>
      </c>
      <c r="S17">
        <v>5</v>
      </c>
      <c r="T17">
        <v>5</v>
      </c>
      <c r="U17">
        <v>2</v>
      </c>
    </row>
    <row r="19" spans="1:22" ht="15" thickBot="1" x14ac:dyDescent="0.35"/>
    <row r="20" spans="1:22" x14ac:dyDescent="0.3">
      <c r="B20" t="s">
        <v>3</v>
      </c>
      <c r="G20" s="65">
        <v>2.64</v>
      </c>
      <c r="H20" s="4">
        <v>2.71</v>
      </c>
      <c r="I20" s="4">
        <v>0.94</v>
      </c>
      <c r="J20" s="4">
        <v>3.47</v>
      </c>
      <c r="K20" s="4">
        <v>3.76</v>
      </c>
      <c r="L20" s="4">
        <v>2.99</v>
      </c>
      <c r="M20" s="4">
        <v>1.8</v>
      </c>
      <c r="N20" s="4">
        <v>0</v>
      </c>
      <c r="O20" s="4">
        <v>0.22</v>
      </c>
      <c r="P20" s="4">
        <v>2.93</v>
      </c>
      <c r="Q20" s="4">
        <v>2.36</v>
      </c>
      <c r="R20" s="4">
        <v>0.88</v>
      </c>
      <c r="S20" s="4">
        <v>0</v>
      </c>
      <c r="T20" s="4">
        <v>1.26</v>
      </c>
      <c r="U20" s="5">
        <v>1.59</v>
      </c>
    </row>
    <row r="21" spans="1:22" x14ac:dyDescent="0.3">
      <c r="C21" t="s">
        <v>4</v>
      </c>
      <c r="G21" s="6">
        <v>0.14000000000000001</v>
      </c>
      <c r="H21" s="7">
        <v>0</v>
      </c>
      <c r="I21" s="7">
        <v>0</v>
      </c>
      <c r="J21" s="7">
        <v>2.75</v>
      </c>
      <c r="K21" s="7">
        <v>0.66</v>
      </c>
      <c r="L21" s="7">
        <v>0</v>
      </c>
      <c r="M21" s="7">
        <v>0.33</v>
      </c>
      <c r="N21" s="7">
        <v>1.83</v>
      </c>
      <c r="O21" s="7">
        <v>0.38</v>
      </c>
      <c r="P21" s="7">
        <v>2.2999999999999998</v>
      </c>
      <c r="Q21" s="7">
        <v>2.72</v>
      </c>
      <c r="R21" s="7">
        <v>0.96</v>
      </c>
      <c r="S21" s="7">
        <v>1.04</v>
      </c>
      <c r="T21" s="7">
        <v>0.95</v>
      </c>
      <c r="U21" s="8">
        <v>0.26</v>
      </c>
      <c r="V21" s="1" t="s">
        <v>6</v>
      </c>
    </row>
    <row r="22" spans="1:22" x14ac:dyDescent="0.3">
      <c r="C22" t="s">
        <v>5</v>
      </c>
      <c r="G22" s="6">
        <v>2.78</v>
      </c>
      <c r="H22" s="7">
        <v>0</v>
      </c>
      <c r="I22" s="7">
        <v>0.96</v>
      </c>
      <c r="J22" s="7">
        <v>0</v>
      </c>
      <c r="K22" s="7">
        <v>0</v>
      </c>
      <c r="L22" s="7">
        <v>1.82</v>
      </c>
      <c r="M22" s="7">
        <v>2.68</v>
      </c>
      <c r="N22" s="7">
        <v>0</v>
      </c>
      <c r="O22" s="7">
        <v>0.41</v>
      </c>
      <c r="P22" s="7">
        <v>0.05</v>
      </c>
      <c r="Q22" s="7">
        <v>0.39</v>
      </c>
      <c r="R22" s="7">
        <v>2.27</v>
      </c>
      <c r="S22" s="7">
        <v>2.52</v>
      </c>
      <c r="T22" s="7">
        <v>1.78</v>
      </c>
      <c r="U22" s="8">
        <v>0</v>
      </c>
      <c r="V22" s="1" t="s">
        <v>8</v>
      </c>
    </row>
    <row r="23" spans="1:22" x14ac:dyDescent="0.3">
      <c r="C23" t="s">
        <v>7</v>
      </c>
      <c r="G23" s="6">
        <v>0.39</v>
      </c>
      <c r="H23" s="7">
        <v>1.46</v>
      </c>
      <c r="I23" s="7">
        <v>1.42</v>
      </c>
      <c r="J23" s="7">
        <v>0.21</v>
      </c>
      <c r="K23" s="7">
        <v>1.32</v>
      </c>
      <c r="L23" s="7">
        <v>1.03</v>
      </c>
      <c r="M23" s="7">
        <v>0.63</v>
      </c>
      <c r="N23" s="7">
        <v>2.04</v>
      </c>
      <c r="O23" s="7">
        <v>1.25</v>
      </c>
      <c r="P23" s="7">
        <v>0.09</v>
      </c>
      <c r="Q23" s="7">
        <v>0</v>
      </c>
      <c r="R23" s="7">
        <v>0.37</v>
      </c>
      <c r="S23" s="7">
        <v>1.17</v>
      </c>
      <c r="T23" s="7">
        <v>0.92</v>
      </c>
      <c r="U23" s="8">
        <v>1.55</v>
      </c>
      <c r="V23" s="1" t="s">
        <v>10</v>
      </c>
    </row>
    <row r="24" spans="1:22" ht="15" thickBot="1" x14ac:dyDescent="0.35">
      <c r="C24" t="s">
        <v>9</v>
      </c>
      <c r="G24" s="66">
        <v>0</v>
      </c>
      <c r="H24" s="46">
        <v>1.46</v>
      </c>
      <c r="I24" s="46">
        <v>2.66</v>
      </c>
      <c r="J24" s="46">
        <v>0.63</v>
      </c>
      <c r="K24" s="46">
        <v>0</v>
      </c>
      <c r="L24" s="46">
        <v>0</v>
      </c>
      <c r="M24" s="46">
        <v>0.16</v>
      </c>
      <c r="N24" s="46">
        <v>0</v>
      </c>
      <c r="O24" s="46">
        <v>2.5499999999999998</v>
      </c>
      <c r="P24" s="46">
        <v>1.54</v>
      </c>
      <c r="Q24" s="46">
        <v>0.89</v>
      </c>
      <c r="R24" s="46">
        <v>1.53</v>
      </c>
      <c r="S24" s="46">
        <v>0</v>
      </c>
      <c r="T24" s="46">
        <v>0.64</v>
      </c>
      <c r="U24" s="67">
        <v>2.66</v>
      </c>
      <c r="V24" s="1" t="s">
        <v>13</v>
      </c>
    </row>
    <row r="25" spans="1:22" x14ac:dyDescent="0.3">
      <c r="C25" t="s">
        <v>11</v>
      </c>
      <c r="F25" s="64" t="s">
        <v>12</v>
      </c>
      <c r="G25" s="64"/>
      <c r="V25" s="1" t="s">
        <v>14</v>
      </c>
    </row>
    <row r="26" spans="1:22" x14ac:dyDescent="0.3">
      <c r="C26" t="s">
        <v>54</v>
      </c>
      <c r="F26" s="64" t="s">
        <v>0</v>
      </c>
      <c r="G26" s="64">
        <v>1</v>
      </c>
      <c r="H26" s="64">
        <v>110</v>
      </c>
      <c r="I26" s="64">
        <v>260</v>
      </c>
      <c r="J26" s="64">
        <v>296</v>
      </c>
      <c r="K26" s="64">
        <v>318</v>
      </c>
      <c r="L26" s="64">
        <v>356</v>
      </c>
      <c r="M26" s="64">
        <v>480</v>
      </c>
      <c r="N26" s="64">
        <v>527</v>
      </c>
      <c r="O26" s="64">
        <v>589</v>
      </c>
      <c r="P26" s="64">
        <v>593</v>
      </c>
      <c r="Q26" s="64">
        <v>608</v>
      </c>
      <c r="R26" s="64">
        <v>1196</v>
      </c>
      <c r="S26" s="64">
        <v>1198</v>
      </c>
      <c r="T26" s="64">
        <v>1270</v>
      </c>
      <c r="U26" s="64">
        <v>2571</v>
      </c>
    </row>
    <row r="27" spans="1:22" ht="15" thickBot="1" x14ac:dyDescent="0.35">
      <c r="F27" s="64" t="s">
        <v>2</v>
      </c>
    </row>
    <row r="28" spans="1:22" x14ac:dyDescent="0.3">
      <c r="A28" s="65">
        <v>0</v>
      </c>
      <c r="B28" s="4">
        <v>1.44</v>
      </c>
      <c r="C28" s="4">
        <v>0.64</v>
      </c>
      <c r="D28" s="4">
        <v>0.74</v>
      </c>
      <c r="E28" s="5">
        <v>1.19</v>
      </c>
      <c r="F28" s="64">
        <v>15</v>
      </c>
      <c r="G28">
        <v>2.2599999999999998</v>
      </c>
      <c r="H28">
        <v>2.81</v>
      </c>
      <c r="I28">
        <v>4.83</v>
      </c>
      <c r="J28">
        <v>4.87</v>
      </c>
      <c r="K28">
        <v>1.92</v>
      </c>
      <c r="L28">
        <v>1.92</v>
      </c>
      <c r="M28">
        <v>2.83</v>
      </c>
      <c r="N28">
        <v>4.13</v>
      </c>
      <c r="O28">
        <v>4.7699999999999996</v>
      </c>
      <c r="P28">
        <v>5.24</v>
      </c>
      <c r="Q28">
        <v>5.23</v>
      </c>
      <c r="R28">
        <v>4.92</v>
      </c>
      <c r="S28">
        <v>3.96</v>
      </c>
      <c r="T28">
        <v>3.94</v>
      </c>
      <c r="U28">
        <v>4.6900000000000004</v>
      </c>
    </row>
    <row r="29" spans="1:22" x14ac:dyDescent="0.3">
      <c r="A29" s="6">
        <v>0.56000000000000005</v>
      </c>
      <c r="B29" s="7">
        <v>1.01</v>
      </c>
      <c r="C29" s="7">
        <v>0.74</v>
      </c>
      <c r="D29" s="7">
        <v>1.69</v>
      </c>
      <c r="E29" s="8">
        <v>0.13</v>
      </c>
      <c r="F29" s="64">
        <v>30</v>
      </c>
      <c r="G29">
        <v>4.32</v>
      </c>
      <c r="H29">
        <v>4.17</v>
      </c>
      <c r="I29">
        <v>3.98</v>
      </c>
      <c r="J29">
        <v>5.14</v>
      </c>
      <c r="K29">
        <v>5</v>
      </c>
      <c r="L29">
        <v>4.75</v>
      </c>
      <c r="M29">
        <v>4.3899999999999997</v>
      </c>
      <c r="N29">
        <v>5.3</v>
      </c>
      <c r="O29">
        <v>3.27</v>
      </c>
      <c r="P29">
        <v>4.34</v>
      </c>
      <c r="Q29">
        <v>4.47</v>
      </c>
      <c r="R29">
        <v>3.96</v>
      </c>
      <c r="S29">
        <v>4.88</v>
      </c>
      <c r="T29">
        <v>4.6100000000000003</v>
      </c>
      <c r="U29">
        <v>4.12</v>
      </c>
    </row>
    <row r="30" spans="1:22" x14ac:dyDescent="0.3">
      <c r="A30" s="6">
        <v>0.57999999999999996</v>
      </c>
      <c r="B30" s="7">
        <v>0.9</v>
      </c>
      <c r="C30" s="7">
        <v>0.9</v>
      </c>
      <c r="D30" s="7">
        <v>1.57</v>
      </c>
      <c r="E30" s="8">
        <v>0.27</v>
      </c>
      <c r="F30" s="64">
        <v>73</v>
      </c>
      <c r="G30">
        <v>4.7699999999999996</v>
      </c>
      <c r="H30">
        <v>4.26</v>
      </c>
      <c r="I30">
        <v>4.3499999999999996</v>
      </c>
      <c r="J30">
        <v>5</v>
      </c>
      <c r="K30">
        <v>4.8600000000000003</v>
      </c>
      <c r="L30">
        <v>4.99</v>
      </c>
      <c r="M30">
        <v>4.78</v>
      </c>
      <c r="N30">
        <v>4.87</v>
      </c>
      <c r="O30">
        <v>3.5</v>
      </c>
      <c r="P30">
        <v>4.37</v>
      </c>
      <c r="Q30">
        <v>4.42</v>
      </c>
      <c r="R30">
        <v>4.41</v>
      </c>
      <c r="S30">
        <v>5.04</v>
      </c>
      <c r="T30">
        <v>4.8</v>
      </c>
      <c r="U30">
        <v>4.3099999999999996</v>
      </c>
    </row>
    <row r="31" spans="1:22" x14ac:dyDescent="0.3">
      <c r="A31" s="6">
        <v>0.68</v>
      </c>
      <c r="B31" s="7">
        <v>0.03</v>
      </c>
      <c r="C31" s="7">
        <v>0</v>
      </c>
      <c r="D31" s="7">
        <v>2.2200000000000002</v>
      </c>
      <c r="E31" s="8">
        <v>0.05</v>
      </c>
      <c r="F31" s="64">
        <v>212</v>
      </c>
      <c r="G31">
        <v>2.67</v>
      </c>
      <c r="H31">
        <v>5.17</v>
      </c>
      <c r="I31">
        <v>3.93</v>
      </c>
      <c r="J31">
        <v>2.94</v>
      </c>
      <c r="K31">
        <v>5.53</v>
      </c>
      <c r="L31">
        <v>4.33</v>
      </c>
      <c r="M31">
        <v>2.64</v>
      </c>
      <c r="N31">
        <v>4.59</v>
      </c>
      <c r="O31">
        <v>3.08</v>
      </c>
      <c r="P31">
        <v>2.35</v>
      </c>
      <c r="Q31">
        <v>1.74</v>
      </c>
      <c r="R31">
        <v>1.54</v>
      </c>
      <c r="S31">
        <v>2.62</v>
      </c>
      <c r="T31">
        <v>2.96</v>
      </c>
      <c r="U31">
        <v>4.68</v>
      </c>
    </row>
    <row r="32" spans="1:22" x14ac:dyDescent="0.3">
      <c r="A32" s="6">
        <v>0</v>
      </c>
      <c r="B32" s="7">
        <v>0</v>
      </c>
      <c r="C32" s="7">
        <v>1.29</v>
      </c>
      <c r="D32" s="7">
        <v>0</v>
      </c>
      <c r="E32" s="8">
        <v>1.45</v>
      </c>
      <c r="F32" s="64">
        <v>213</v>
      </c>
      <c r="G32">
        <v>3.57</v>
      </c>
      <c r="H32">
        <v>2.11</v>
      </c>
      <c r="I32">
        <v>5.09</v>
      </c>
      <c r="J32">
        <v>0.92</v>
      </c>
      <c r="K32">
        <v>0</v>
      </c>
      <c r="L32">
        <v>2.34</v>
      </c>
      <c r="M32">
        <v>3.68</v>
      </c>
      <c r="N32">
        <v>0</v>
      </c>
      <c r="O32">
        <v>4.22</v>
      </c>
      <c r="P32">
        <v>2.29</v>
      </c>
      <c r="Q32">
        <v>1.79</v>
      </c>
      <c r="R32">
        <v>5.12</v>
      </c>
      <c r="S32">
        <v>3.24</v>
      </c>
      <c r="T32">
        <v>3.21</v>
      </c>
      <c r="U32">
        <v>3.85</v>
      </c>
    </row>
    <row r="33" spans="1:21" x14ac:dyDescent="0.3">
      <c r="A33" s="6">
        <v>0</v>
      </c>
      <c r="B33" s="7">
        <v>0</v>
      </c>
      <c r="C33" s="7">
        <v>1.05</v>
      </c>
      <c r="D33" s="7">
        <v>2.0499999999999998</v>
      </c>
      <c r="E33" s="8">
        <v>0.15</v>
      </c>
      <c r="F33" s="64">
        <v>294</v>
      </c>
      <c r="G33">
        <v>3.7</v>
      </c>
      <c r="H33">
        <v>3.2</v>
      </c>
      <c r="I33">
        <v>4.3</v>
      </c>
      <c r="J33">
        <v>0.51</v>
      </c>
      <c r="K33">
        <v>2.71</v>
      </c>
      <c r="L33">
        <v>4.01</v>
      </c>
      <c r="M33">
        <v>4.1100000000000003</v>
      </c>
      <c r="N33">
        <v>4.1900000000000004</v>
      </c>
      <c r="O33">
        <v>3.37</v>
      </c>
      <c r="P33">
        <v>0.46</v>
      </c>
      <c r="Q33">
        <v>0.54</v>
      </c>
      <c r="R33">
        <v>3.36</v>
      </c>
      <c r="S33">
        <v>5.03</v>
      </c>
      <c r="T33">
        <v>3.84</v>
      </c>
      <c r="U33">
        <v>3.56</v>
      </c>
    </row>
    <row r="34" spans="1:21" x14ac:dyDescent="0.3">
      <c r="A34" s="6">
        <v>0.28000000000000003</v>
      </c>
      <c r="B34" s="7">
        <v>0.67</v>
      </c>
      <c r="C34" s="7">
        <v>0.72</v>
      </c>
      <c r="D34" s="7">
        <v>2.0099999999999998</v>
      </c>
      <c r="E34" s="8">
        <v>0.13</v>
      </c>
      <c r="F34" s="64">
        <v>311</v>
      </c>
      <c r="G34">
        <v>3.6</v>
      </c>
      <c r="H34">
        <v>3.87</v>
      </c>
      <c r="I34">
        <v>4.1399999999999997</v>
      </c>
      <c r="J34">
        <v>3.31</v>
      </c>
      <c r="K34">
        <v>4.1399999999999997</v>
      </c>
      <c r="L34">
        <v>4.21</v>
      </c>
      <c r="M34">
        <v>3.93</v>
      </c>
      <c r="N34">
        <v>5.32</v>
      </c>
      <c r="O34">
        <v>3.46</v>
      </c>
      <c r="P34">
        <v>2.77</v>
      </c>
      <c r="Q34">
        <v>2.88</v>
      </c>
      <c r="R34">
        <v>3.46</v>
      </c>
      <c r="S34">
        <v>4.8499999999999996</v>
      </c>
      <c r="T34">
        <v>4.1900000000000004</v>
      </c>
      <c r="U34">
        <v>4.08</v>
      </c>
    </row>
    <row r="35" spans="1:21" x14ac:dyDescent="0.3">
      <c r="A35" s="6">
        <v>1.2</v>
      </c>
      <c r="B35" s="7">
        <v>0</v>
      </c>
      <c r="C35" s="7">
        <v>0.4</v>
      </c>
      <c r="D35" s="7">
        <v>0</v>
      </c>
      <c r="E35" s="8">
        <v>1.1299999999999999</v>
      </c>
      <c r="F35" s="64">
        <v>380</v>
      </c>
      <c r="G35">
        <v>4.29</v>
      </c>
      <c r="H35">
        <v>4.92</v>
      </c>
      <c r="I35">
        <v>4.53</v>
      </c>
      <c r="J35">
        <v>4.8899999999999997</v>
      </c>
      <c r="K35">
        <v>4.5199999999999996</v>
      </c>
      <c r="L35">
        <v>4.33</v>
      </c>
      <c r="M35">
        <v>3.42</v>
      </c>
      <c r="N35">
        <v>0</v>
      </c>
      <c r="O35">
        <v>3.31</v>
      </c>
      <c r="P35">
        <v>5.29</v>
      </c>
      <c r="Q35">
        <v>4</v>
      </c>
      <c r="R35">
        <v>3.7</v>
      </c>
      <c r="S35">
        <v>1.01</v>
      </c>
      <c r="T35">
        <v>2.95</v>
      </c>
      <c r="U35">
        <v>4.93</v>
      </c>
    </row>
    <row r="36" spans="1:21" x14ac:dyDescent="0.3">
      <c r="A36" s="6">
        <v>0.61</v>
      </c>
      <c r="B36" s="7">
        <v>1.05</v>
      </c>
      <c r="C36" s="7">
        <v>0.72</v>
      </c>
      <c r="D36" s="7">
        <v>1.1299999999999999</v>
      </c>
      <c r="E36" s="8">
        <v>0.22</v>
      </c>
      <c r="F36" s="64">
        <v>452</v>
      </c>
      <c r="G36">
        <v>4.2</v>
      </c>
      <c r="H36">
        <v>3.62</v>
      </c>
      <c r="I36">
        <v>3.46</v>
      </c>
      <c r="J36">
        <v>5.38</v>
      </c>
      <c r="K36">
        <v>4.47</v>
      </c>
      <c r="L36">
        <v>4.3</v>
      </c>
      <c r="M36">
        <v>4.12</v>
      </c>
      <c r="N36">
        <v>4.24</v>
      </c>
      <c r="O36">
        <v>2.82</v>
      </c>
      <c r="P36">
        <v>4.68</v>
      </c>
      <c r="Q36">
        <v>4.78</v>
      </c>
      <c r="R36">
        <v>3.95</v>
      </c>
      <c r="S36">
        <v>4.24</v>
      </c>
      <c r="T36">
        <v>4.24</v>
      </c>
      <c r="U36">
        <v>3.59</v>
      </c>
    </row>
    <row r="37" spans="1:21" x14ac:dyDescent="0.3">
      <c r="A37" s="6">
        <v>0.75</v>
      </c>
      <c r="B37" s="7">
        <v>0.31</v>
      </c>
      <c r="C37" s="7">
        <v>0.71</v>
      </c>
      <c r="D37" s="7">
        <v>0.08</v>
      </c>
      <c r="E37" s="8">
        <v>0.38</v>
      </c>
      <c r="F37" s="64">
        <v>468</v>
      </c>
      <c r="G37">
        <v>4.03</v>
      </c>
      <c r="H37">
        <v>2.7</v>
      </c>
      <c r="I37">
        <v>2.52</v>
      </c>
      <c r="J37">
        <v>3.69</v>
      </c>
      <c r="K37">
        <v>3.11</v>
      </c>
      <c r="L37">
        <v>3.61</v>
      </c>
      <c r="M37">
        <v>3.47</v>
      </c>
      <c r="N37">
        <v>0.73</v>
      </c>
      <c r="O37">
        <v>1.65</v>
      </c>
      <c r="P37">
        <v>3.52</v>
      </c>
      <c r="Q37">
        <v>3.21</v>
      </c>
      <c r="R37">
        <v>3.18</v>
      </c>
      <c r="S37">
        <v>2.21</v>
      </c>
      <c r="T37">
        <v>2.82</v>
      </c>
      <c r="U37">
        <v>2.41</v>
      </c>
    </row>
    <row r="38" spans="1:21" x14ac:dyDescent="0.3">
      <c r="A38" s="6">
        <v>0.42</v>
      </c>
      <c r="B38" s="7">
        <v>1</v>
      </c>
      <c r="C38" s="7">
        <v>0.56000000000000005</v>
      </c>
      <c r="D38" s="7">
        <v>1.54</v>
      </c>
      <c r="E38" s="8">
        <v>0.42</v>
      </c>
      <c r="F38" s="64">
        <v>509</v>
      </c>
      <c r="G38">
        <v>3.39</v>
      </c>
      <c r="H38">
        <v>3.99</v>
      </c>
      <c r="I38">
        <v>4.24</v>
      </c>
      <c r="J38">
        <v>4.79</v>
      </c>
      <c r="K38">
        <v>4.26</v>
      </c>
      <c r="L38">
        <v>3.85</v>
      </c>
      <c r="M38">
        <v>3.61</v>
      </c>
      <c r="N38">
        <v>4.9800000000000004</v>
      </c>
      <c r="O38">
        <v>3.72</v>
      </c>
      <c r="P38">
        <v>4.34</v>
      </c>
      <c r="Q38">
        <v>4.3099999999999996</v>
      </c>
      <c r="R38">
        <v>3.82</v>
      </c>
      <c r="S38">
        <v>4.25</v>
      </c>
      <c r="T38">
        <v>4.16</v>
      </c>
      <c r="U38">
        <v>4.4400000000000004</v>
      </c>
    </row>
    <row r="39" spans="1:21" x14ac:dyDescent="0.3">
      <c r="A39" s="6">
        <v>0.51</v>
      </c>
      <c r="B39" s="7">
        <v>1.48</v>
      </c>
      <c r="C39" s="7">
        <v>0.28000000000000003</v>
      </c>
      <c r="D39" s="7">
        <v>0.46</v>
      </c>
      <c r="E39" s="8">
        <v>0</v>
      </c>
      <c r="F39" s="64">
        <v>547</v>
      </c>
      <c r="G39">
        <v>2.5</v>
      </c>
      <c r="H39">
        <v>2.0499999999999998</v>
      </c>
      <c r="I39">
        <v>1.4</v>
      </c>
      <c r="J39">
        <v>5.93</v>
      </c>
      <c r="K39">
        <v>3.49</v>
      </c>
      <c r="L39">
        <v>2.5</v>
      </c>
      <c r="M39">
        <v>2.4300000000000002</v>
      </c>
      <c r="N39">
        <v>3.66</v>
      </c>
      <c r="O39">
        <v>1.37</v>
      </c>
      <c r="P39">
        <v>4.9400000000000004</v>
      </c>
      <c r="Q39">
        <v>5.34</v>
      </c>
      <c r="R39">
        <v>2.67</v>
      </c>
      <c r="S39">
        <v>2.78</v>
      </c>
      <c r="T39">
        <v>2.97</v>
      </c>
      <c r="U39">
        <v>1.92</v>
      </c>
    </row>
    <row r="40" spans="1:21" x14ac:dyDescent="0.3">
      <c r="A40" s="6">
        <v>0</v>
      </c>
      <c r="B40" s="7">
        <v>1.56</v>
      </c>
      <c r="C40" s="7">
        <v>1.24</v>
      </c>
      <c r="D40" s="7">
        <v>0.2</v>
      </c>
      <c r="E40" s="8">
        <v>0.72</v>
      </c>
      <c r="F40" s="64">
        <v>564</v>
      </c>
      <c r="G40">
        <v>3.74</v>
      </c>
      <c r="H40">
        <v>1.35</v>
      </c>
      <c r="I40">
        <v>3.4</v>
      </c>
      <c r="J40">
        <v>4.79</v>
      </c>
      <c r="K40">
        <v>1.29</v>
      </c>
      <c r="L40">
        <v>2.46</v>
      </c>
      <c r="M40">
        <v>4.07</v>
      </c>
      <c r="N40">
        <v>3.27</v>
      </c>
      <c r="O40">
        <v>3.2</v>
      </c>
      <c r="P40">
        <v>4.78</v>
      </c>
      <c r="Q40">
        <v>5.38</v>
      </c>
      <c r="R40">
        <v>5.48</v>
      </c>
      <c r="S40">
        <v>4.9800000000000004</v>
      </c>
      <c r="T40">
        <v>4.33</v>
      </c>
      <c r="U40">
        <v>2.65</v>
      </c>
    </row>
    <row r="41" spans="1:21" x14ac:dyDescent="0.3">
      <c r="A41" s="6">
        <v>0.52</v>
      </c>
      <c r="B41" s="7">
        <v>0.77</v>
      </c>
      <c r="C41" s="7">
        <v>0.45</v>
      </c>
      <c r="D41" s="7">
        <v>1.23</v>
      </c>
      <c r="E41" s="8">
        <v>0.67</v>
      </c>
      <c r="F41" s="64">
        <v>580</v>
      </c>
      <c r="G41">
        <v>3.22</v>
      </c>
      <c r="H41">
        <v>4.17</v>
      </c>
      <c r="I41">
        <v>4.45</v>
      </c>
      <c r="J41">
        <v>4.5999999999999996</v>
      </c>
      <c r="K41">
        <v>4.08</v>
      </c>
      <c r="L41">
        <v>3.64</v>
      </c>
      <c r="M41">
        <v>3.28</v>
      </c>
      <c r="N41">
        <v>3.91</v>
      </c>
      <c r="O41">
        <v>3.85</v>
      </c>
      <c r="P41">
        <v>4.46</v>
      </c>
      <c r="Q41">
        <v>4.0999999999999996</v>
      </c>
      <c r="R41">
        <v>3.71</v>
      </c>
      <c r="S41">
        <v>3.38</v>
      </c>
      <c r="T41">
        <v>3.75</v>
      </c>
      <c r="U41">
        <v>4.72</v>
      </c>
    </row>
    <row r="42" spans="1:21" ht="15" thickBot="1" x14ac:dyDescent="0.35">
      <c r="A42" s="66">
        <v>0.06</v>
      </c>
      <c r="B42" s="46">
        <v>1.07</v>
      </c>
      <c r="C42" s="46">
        <v>1.43</v>
      </c>
      <c r="D42" s="46">
        <v>0</v>
      </c>
      <c r="E42" s="67">
        <v>0.87</v>
      </c>
      <c r="F42" s="64">
        <v>624</v>
      </c>
      <c r="G42">
        <v>4.29</v>
      </c>
      <c r="H42">
        <v>1.43</v>
      </c>
      <c r="I42">
        <v>3.75</v>
      </c>
      <c r="J42">
        <v>3.72</v>
      </c>
      <c r="K42">
        <v>0.94</v>
      </c>
      <c r="L42">
        <v>2.79</v>
      </c>
      <c r="M42">
        <v>4.4400000000000004</v>
      </c>
      <c r="N42">
        <v>1.97</v>
      </c>
      <c r="O42">
        <v>3.23</v>
      </c>
      <c r="P42">
        <v>4.0599999999999996</v>
      </c>
      <c r="Q42">
        <v>4.41</v>
      </c>
      <c r="R42">
        <v>5.66</v>
      </c>
      <c r="S42">
        <v>4.7300000000000004</v>
      </c>
      <c r="T42">
        <v>4.2</v>
      </c>
      <c r="U42">
        <v>2.69</v>
      </c>
    </row>
    <row r="43" spans="1:21" ht="15" thickBot="1" x14ac:dyDescent="0.35">
      <c r="A43" s="1" t="s">
        <v>17</v>
      </c>
    </row>
    <row r="44" spans="1:21" ht="15" thickBot="1" x14ac:dyDescent="0.35">
      <c r="G44" s="25" t="s">
        <v>15</v>
      </c>
      <c r="H44" s="68">
        <v>10.268358429999999</v>
      </c>
      <c r="I4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5"/>
  <sheetViews>
    <sheetView zoomScale="70" zoomScaleNormal="70" workbookViewId="0">
      <selection activeCell="I36" sqref="I36"/>
    </sheetView>
  </sheetViews>
  <sheetFormatPr defaultRowHeight="14.4" x14ac:dyDescent="0.3"/>
  <sheetData>
    <row r="1" spans="1:22" x14ac:dyDescent="0.3">
      <c r="G1" s="64" t="s">
        <v>0</v>
      </c>
      <c r="H1" s="64">
        <v>1</v>
      </c>
      <c r="I1" s="64">
        <v>110</v>
      </c>
      <c r="J1" s="64">
        <v>260</v>
      </c>
      <c r="K1" s="64">
        <v>296</v>
      </c>
      <c r="L1" s="64">
        <v>318</v>
      </c>
      <c r="M1" s="64">
        <v>356</v>
      </c>
      <c r="N1" s="64">
        <v>480</v>
      </c>
      <c r="O1" s="64">
        <v>527</v>
      </c>
      <c r="P1" s="64">
        <v>589</v>
      </c>
      <c r="Q1" s="64">
        <v>593</v>
      </c>
      <c r="R1" s="64">
        <v>608</v>
      </c>
      <c r="S1" s="64">
        <v>1196</v>
      </c>
      <c r="T1" s="64">
        <v>1198</v>
      </c>
      <c r="U1" s="64">
        <v>1270</v>
      </c>
      <c r="V1" s="64">
        <v>2571</v>
      </c>
    </row>
    <row r="2" spans="1:22" x14ac:dyDescent="0.3">
      <c r="A2" t="s">
        <v>18</v>
      </c>
      <c r="G2" s="64" t="s">
        <v>2</v>
      </c>
    </row>
    <row r="3" spans="1:22" x14ac:dyDescent="0.3">
      <c r="A3" t="s">
        <v>19</v>
      </c>
      <c r="G3" s="64">
        <v>15</v>
      </c>
      <c r="H3">
        <v>2</v>
      </c>
      <c r="I3">
        <v>3</v>
      </c>
      <c r="J3">
        <v>5</v>
      </c>
      <c r="K3">
        <v>5</v>
      </c>
      <c r="L3">
        <v>2</v>
      </c>
      <c r="M3">
        <v>1</v>
      </c>
      <c r="N3">
        <v>3</v>
      </c>
      <c r="O3">
        <v>4</v>
      </c>
      <c r="P3">
        <v>4</v>
      </c>
      <c r="Q3">
        <v>5</v>
      </c>
      <c r="R3">
        <v>5</v>
      </c>
      <c r="S3">
        <v>5</v>
      </c>
      <c r="T3">
        <v>4</v>
      </c>
      <c r="U3">
        <v>5</v>
      </c>
      <c r="V3">
        <v>5</v>
      </c>
    </row>
    <row r="4" spans="1:22" x14ac:dyDescent="0.3">
      <c r="A4" t="s">
        <v>20</v>
      </c>
      <c r="G4" s="64">
        <v>30</v>
      </c>
      <c r="H4">
        <v>4</v>
      </c>
      <c r="I4">
        <v>5</v>
      </c>
      <c r="J4">
        <v>4</v>
      </c>
      <c r="K4">
        <v>5</v>
      </c>
      <c r="L4">
        <v>5</v>
      </c>
      <c r="M4">
        <v>5</v>
      </c>
      <c r="N4">
        <v>4</v>
      </c>
      <c r="O4">
        <v>5</v>
      </c>
      <c r="P4">
        <v>4</v>
      </c>
      <c r="Q4">
        <v>4</v>
      </c>
      <c r="R4">
        <v>5</v>
      </c>
      <c r="S4">
        <v>4</v>
      </c>
      <c r="T4">
        <v>5</v>
      </c>
      <c r="U4">
        <v>5</v>
      </c>
      <c r="V4">
        <v>3</v>
      </c>
    </row>
    <row r="5" spans="1:22" x14ac:dyDescent="0.3">
      <c r="A5" t="s">
        <v>21</v>
      </c>
      <c r="G5" s="64">
        <v>73</v>
      </c>
      <c r="H5">
        <v>5</v>
      </c>
      <c r="I5">
        <v>4</v>
      </c>
      <c r="J5">
        <v>4.5</v>
      </c>
      <c r="K5">
        <v>5</v>
      </c>
      <c r="L5">
        <v>5</v>
      </c>
      <c r="M5">
        <v>5</v>
      </c>
      <c r="N5">
        <v>4</v>
      </c>
      <c r="O5">
        <v>5</v>
      </c>
      <c r="P5">
        <v>3</v>
      </c>
      <c r="Q5">
        <v>4.5</v>
      </c>
      <c r="R5">
        <v>4</v>
      </c>
      <c r="S5">
        <v>5</v>
      </c>
      <c r="T5">
        <v>5</v>
      </c>
      <c r="U5">
        <v>5</v>
      </c>
      <c r="V5">
        <v>4.5</v>
      </c>
    </row>
    <row r="6" spans="1:22" x14ac:dyDescent="0.3">
      <c r="G6" s="64">
        <v>212</v>
      </c>
      <c r="H6">
        <v>3</v>
      </c>
      <c r="I6">
        <v>5</v>
      </c>
      <c r="J6">
        <v>4</v>
      </c>
      <c r="K6">
        <v>4</v>
      </c>
      <c r="L6">
        <v>4.5</v>
      </c>
      <c r="M6">
        <v>4</v>
      </c>
      <c r="N6">
        <v>3</v>
      </c>
      <c r="O6">
        <v>5</v>
      </c>
      <c r="P6">
        <v>3</v>
      </c>
      <c r="Q6">
        <v>4</v>
      </c>
      <c r="R6">
        <v>0</v>
      </c>
      <c r="S6">
        <v>0</v>
      </c>
      <c r="T6">
        <v>3</v>
      </c>
      <c r="U6">
        <v>3</v>
      </c>
      <c r="V6">
        <v>5</v>
      </c>
    </row>
    <row r="7" spans="1:22" x14ac:dyDescent="0.3">
      <c r="G7" s="64">
        <v>213</v>
      </c>
      <c r="H7">
        <v>3</v>
      </c>
      <c r="I7">
        <v>2.5</v>
      </c>
      <c r="J7">
        <v>5</v>
      </c>
      <c r="K7">
        <v>0</v>
      </c>
      <c r="L7">
        <v>0</v>
      </c>
      <c r="M7">
        <v>2</v>
      </c>
      <c r="N7">
        <v>5</v>
      </c>
      <c r="O7">
        <v>0</v>
      </c>
      <c r="P7">
        <v>4</v>
      </c>
      <c r="Q7">
        <v>2.5</v>
      </c>
      <c r="R7">
        <v>2</v>
      </c>
      <c r="S7">
        <v>5</v>
      </c>
      <c r="T7">
        <v>3</v>
      </c>
      <c r="U7">
        <v>3</v>
      </c>
      <c r="V7">
        <v>4</v>
      </c>
    </row>
    <row r="8" spans="1:22" x14ac:dyDescent="0.3">
      <c r="A8" s="1" t="s">
        <v>22</v>
      </c>
      <c r="B8" s="1">
        <f>IF(H3="",0,MMULT($B29:$F29,H$21:H$25))+H$20+$A29</f>
        <v>2.6367748015989081</v>
      </c>
      <c r="G8" s="64">
        <v>294</v>
      </c>
      <c r="H8">
        <v>4</v>
      </c>
      <c r="I8">
        <v>3</v>
      </c>
      <c r="J8">
        <v>4</v>
      </c>
      <c r="K8">
        <v>0</v>
      </c>
      <c r="L8">
        <v>3</v>
      </c>
      <c r="M8">
        <v>4</v>
      </c>
      <c r="N8">
        <v>4</v>
      </c>
      <c r="O8">
        <v>4</v>
      </c>
      <c r="P8">
        <v>3</v>
      </c>
      <c r="Q8">
        <v>0</v>
      </c>
      <c r="R8">
        <v>0</v>
      </c>
      <c r="S8">
        <v>4</v>
      </c>
      <c r="T8">
        <v>4.5</v>
      </c>
      <c r="U8">
        <v>4</v>
      </c>
      <c r="V8">
        <v>4.5</v>
      </c>
    </row>
    <row r="9" spans="1:22" x14ac:dyDescent="0.3">
      <c r="G9" s="64">
        <v>311</v>
      </c>
      <c r="H9">
        <v>3</v>
      </c>
      <c r="I9">
        <v>3</v>
      </c>
      <c r="J9">
        <v>4</v>
      </c>
      <c r="K9">
        <v>3</v>
      </c>
      <c r="L9">
        <v>4.5</v>
      </c>
      <c r="M9">
        <v>5</v>
      </c>
      <c r="N9">
        <v>4.5</v>
      </c>
      <c r="O9">
        <v>5</v>
      </c>
      <c r="P9">
        <v>4.5</v>
      </c>
      <c r="Q9">
        <v>2</v>
      </c>
      <c r="R9">
        <v>4</v>
      </c>
      <c r="S9">
        <v>3</v>
      </c>
      <c r="T9">
        <v>4.5</v>
      </c>
      <c r="U9">
        <v>4.5</v>
      </c>
      <c r="V9">
        <v>4</v>
      </c>
    </row>
    <row r="10" spans="1:22" x14ac:dyDescent="0.3">
      <c r="G10" s="64">
        <v>380</v>
      </c>
      <c r="H10">
        <v>4</v>
      </c>
      <c r="I10">
        <v>5</v>
      </c>
      <c r="J10">
        <v>4</v>
      </c>
      <c r="K10">
        <v>5</v>
      </c>
      <c r="L10">
        <v>4</v>
      </c>
      <c r="M10">
        <v>5</v>
      </c>
      <c r="N10">
        <v>4</v>
      </c>
      <c r="O10">
        <v>0</v>
      </c>
      <c r="P10">
        <v>4</v>
      </c>
      <c r="Q10">
        <v>5</v>
      </c>
      <c r="R10">
        <v>4</v>
      </c>
      <c r="S10">
        <v>4</v>
      </c>
      <c r="T10">
        <v>0</v>
      </c>
      <c r="U10">
        <v>3</v>
      </c>
      <c r="V10">
        <v>5</v>
      </c>
    </row>
    <row r="11" spans="1:22" x14ac:dyDescent="0.3">
      <c r="A11" s="1" t="s">
        <v>23</v>
      </c>
      <c r="G11" s="64">
        <v>452</v>
      </c>
      <c r="H11">
        <v>3.5</v>
      </c>
      <c r="I11">
        <v>4</v>
      </c>
      <c r="J11">
        <v>4</v>
      </c>
      <c r="K11">
        <v>5</v>
      </c>
      <c r="L11">
        <v>5</v>
      </c>
      <c r="M11">
        <v>4</v>
      </c>
      <c r="N11">
        <v>5</v>
      </c>
      <c r="O11">
        <v>4</v>
      </c>
      <c r="P11">
        <v>4</v>
      </c>
      <c r="Q11">
        <v>5</v>
      </c>
      <c r="R11">
        <v>5</v>
      </c>
      <c r="S11">
        <v>4</v>
      </c>
      <c r="T11">
        <v>4</v>
      </c>
      <c r="U11">
        <v>4</v>
      </c>
      <c r="V11">
        <v>2</v>
      </c>
    </row>
    <row r="12" spans="1:22" x14ac:dyDescent="0.3">
      <c r="A12" s="1" t="s">
        <v>24</v>
      </c>
      <c r="G12" s="64">
        <v>468</v>
      </c>
      <c r="H12">
        <v>4</v>
      </c>
      <c r="I12">
        <v>3</v>
      </c>
      <c r="J12">
        <v>3.5</v>
      </c>
      <c r="K12">
        <v>3.5</v>
      </c>
      <c r="L12">
        <v>3.5</v>
      </c>
      <c r="M12">
        <v>3</v>
      </c>
      <c r="N12">
        <v>2.5</v>
      </c>
      <c r="O12">
        <v>0</v>
      </c>
      <c r="P12">
        <v>0</v>
      </c>
      <c r="Q12">
        <v>3</v>
      </c>
      <c r="R12">
        <v>4</v>
      </c>
      <c r="S12">
        <v>3</v>
      </c>
      <c r="T12">
        <v>3.5</v>
      </c>
      <c r="U12">
        <v>3</v>
      </c>
      <c r="V12">
        <v>3</v>
      </c>
    </row>
    <row r="13" spans="1:22" x14ac:dyDescent="0.3">
      <c r="G13" s="64">
        <v>509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2</v>
      </c>
      <c r="Q13">
        <v>4</v>
      </c>
      <c r="R13">
        <v>4.5</v>
      </c>
      <c r="S13">
        <v>5</v>
      </c>
      <c r="T13">
        <v>5</v>
      </c>
      <c r="U13">
        <v>3</v>
      </c>
      <c r="V13">
        <v>4.5</v>
      </c>
    </row>
    <row r="14" spans="1:22" x14ac:dyDescent="0.3">
      <c r="G14" s="64">
        <v>547</v>
      </c>
      <c r="H14">
        <v>3.5</v>
      </c>
      <c r="I14">
        <v>0</v>
      </c>
      <c r="J14">
        <v>0</v>
      </c>
      <c r="K14">
        <v>5</v>
      </c>
      <c r="L14">
        <v>5</v>
      </c>
      <c r="M14">
        <v>2</v>
      </c>
      <c r="N14">
        <v>3</v>
      </c>
      <c r="O14">
        <v>5</v>
      </c>
      <c r="P14">
        <v>0</v>
      </c>
      <c r="Q14">
        <v>5</v>
      </c>
      <c r="R14">
        <v>5</v>
      </c>
      <c r="S14">
        <v>2.5</v>
      </c>
      <c r="T14">
        <v>2</v>
      </c>
      <c r="U14">
        <v>3.5</v>
      </c>
      <c r="V14">
        <v>3.5</v>
      </c>
    </row>
    <row r="15" spans="1:22" x14ac:dyDescent="0.3">
      <c r="A15" t="s">
        <v>25</v>
      </c>
      <c r="G15" s="64">
        <v>564</v>
      </c>
      <c r="H15">
        <v>4</v>
      </c>
      <c r="I15">
        <v>1</v>
      </c>
      <c r="J15">
        <v>2</v>
      </c>
      <c r="K15">
        <v>5</v>
      </c>
      <c r="L15">
        <v>0</v>
      </c>
      <c r="M15">
        <v>3</v>
      </c>
      <c r="N15">
        <v>5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3</v>
      </c>
      <c r="V15">
        <v>3</v>
      </c>
    </row>
    <row r="16" spans="1:22" x14ac:dyDescent="0.3">
      <c r="A16" t="s">
        <v>26</v>
      </c>
      <c r="G16" s="64">
        <v>580</v>
      </c>
      <c r="H16">
        <v>4</v>
      </c>
      <c r="I16">
        <v>4.5</v>
      </c>
      <c r="J16">
        <v>4</v>
      </c>
      <c r="K16">
        <v>4.5</v>
      </c>
      <c r="L16">
        <v>4</v>
      </c>
      <c r="M16">
        <v>3.5</v>
      </c>
      <c r="N16">
        <v>3</v>
      </c>
      <c r="O16">
        <v>4</v>
      </c>
      <c r="P16">
        <v>4.5</v>
      </c>
      <c r="Q16">
        <v>4</v>
      </c>
      <c r="R16">
        <v>4.5</v>
      </c>
      <c r="S16">
        <v>4</v>
      </c>
      <c r="T16">
        <v>3.5</v>
      </c>
      <c r="U16">
        <v>3</v>
      </c>
      <c r="V16">
        <v>4.5</v>
      </c>
    </row>
    <row r="17" spans="1:22" x14ac:dyDescent="0.3">
      <c r="A17" t="s">
        <v>27</v>
      </c>
      <c r="G17" s="64">
        <v>624</v>
      </c>
      <c r="H17">
        <v>5</v>
      </c>
      <c r="I17">
        <v>0</v>
      </c>
      <c r="J17">
        <v>5</v>
      </c>
      <c r="K17">
        <v>5</v>
      </c>
      <c r="L17">
        <v>0</v>
      </c>
      <c r="M17">
        <v>3</v>
      </c>
      <c r="N17">
        <v>3</v>
      </c>
      <c r="O17">
        <v>0</v>
      </c>
      <c r="P17">
        <v>3</v>
      </c>
      <c r="Q17">
        <v>5</v>
      </c>
      <c r="R17">
        <v>4</v>
      </c>
      <c r="S17">
        <v>5</v>
      </c>
      <c r="T17">
        <v>5</v>
      </c>
      <c r="U17">
        <v>5</v>
      </c>
      <c r="V17">
        <v>2</v>
      </c>
    </row>
    <row r="18" spans="1:22" x14ac:dyDescent="0.3">
      <c r="A18" t="s">
        <v>28</v>
      </c>
    </row>
    <row r="19" spans="1:22" x14ac:dyDescent="0.3">
      <c r="H19" s="64" t="s">
        <v>29</v>
      </c>
      <c r="I19" s="64"/>
      <c r="J19" s="64"/>
    </row>
    <row r="20" spans="1:22" x14ac:dyDescent="0.3">
      <c r="F20" s="64" t="s">
        <v>30</v>
      </c>
      <c r="G20" s="64"/>
      <c r="H20" s="64">
        <v>0.98543294650835767</v>
      </c>
      <c r="I20" s="64">
        <v>0.31865891799888002</v>
      </c>
      <c r="J20" s="64">
        <v>0.14575768384368604</v>
      </c>
      <c r="K20" s="64">
        <v>0.99162471149205278</v>
      </c>
      <c r="L20" s="64">
        <v>0.21650235514445471</v>
      </c>
      <c r="M20" s="64">
        <v>0.58075801150641004</v>
      </c>
      <c r="N20" s="64">
        <v>0.25097722631106023</v>
      </c>
      <c r="O20" s="64">
        <v>0.50551299604502864</v>
      </c>
      <c r="P20" s="64">
        <v>0.14677211152404512</v>
      </c>
      <c r="Q20" s="64">
        <v>0.12850750223581608</v>
      </c>
      <c r="R20" s="64">
        <v>0.60973302526507234</v>
      </c>
      <c r="S20" s="64">
        <v>0.32486694877202482</v>
      </c>
      <c r="T20" s="64">
        <v>0.56788439739763785</v>
      </c>
      <c r="U20" s="64">
        <v>4.5079422888432252E-2</v>
      </c>
      <c r="V20" s="64">
        <v>0.10720148741562197</v>
      </c>
    </row>
    <row r="21" spans="1:22" x14ac:dyDescent="0.3">
      <c r="H21">
        <v>0.70887347964002279</v>
      </c>
      <c r="I21">
        <v>0.92208169012260022</v>
      </c>
      <c r="J21">
        <v>0.67803256499882025</v>
      </c>
      <c r="K21">
        <v>0.83084601139571868</v>
      </c>
      <c r="L21">
        <v>0.59932967115034896</v>
      </c>
      <c r="M21">
        <v>0.18454370825562072</v>
      </c>
      <c r="N21">
        <v>0.25660936632964604</v>
      </c>
      <c r="O21">
        <v>0.90765891281653743</v>
      </c>
      <c r="P21">
        <v>0.98846160233790925</v>
      </c>
      <c r="Q21">
        <v>0.52251153312610665</v>
      </c>
      <c r="R21">
        <v>0.90808989630693726</v>
      </c>
      <c r="S21">
        <v>0.52670576370113764</v>
      </c>
      <c r="T21">
        <v>0.22540308338638937</v>
      </c>
      <c r="U21">
        <v>0.74768814373129733</v>
      </c>
      <c r="V21">
        <v>0.42820605638239884</v>
      </c>
    </row>
    <row r="22" spans="1:22" x14ac:dyDescent="0.3">
      <c r="H22">
        <v>0.80732098050743839</v>
      </c>
      <c r="I22">
        <v>0.55325174186517134</v>
      </c>
      <c r="J22">
        <v>0.27915924515202117</v>
      </c>
      <c r="K22">
        <v>0.87918207314730823</v>
      </c>
      <c r="L22">
        <v>0.49654136417949202</v>
      </c>
      <c r="M22">
        <v>0.30559562318963418</v>
      </c>
      <c r="N22">
        <v>7.5002112656580744E-2</v>
      </c>
      <c r="O22">
        <v>0.46577743872948962</v>
      </c>
      <c r="P22">
        <v>0.93790945654705848</v>
      </c>
      <c r="Q22">
        <v>0.70483803055583816</v>
      </c>
      <c r="R22">
        <v>0.10707685921898569</v>
      </c>
      <c r="S22">
        <v>0.87415712597855144</v>
      </c>
      <c r="T22">
        <v>0.19523037372604934</v>
      </c>
      <c r="U22">
        <v>0.4679861048768994</v>
      </c>
      <c r="V22">
        <v>0.80742452867520764</v>
      </c>
    </row>
    <row r="23" spans="1:22" x14ac:dyDescent="0.3">
      <c r="H23">
        <v>0.73595692274006186</v>
      </c>
      <c r="I23">
        <v>0.86446490687236854</v>
      </c>
      <c r="J23">
        <v>0.52913803665966974</v>
      </c>
      <c r="K23">
        <v>0.33369737414270795</v>
      </c>
      <c r="L23">
        <v>0.80763402528493977</v>
      </c>
      <c r="M23">
        <v>0.67820043455746115</v>
      </c>
      <c r="N23">
        <v>0.91765238834609264</v>
      </c>
      <c r="O23">
        <v>0.60802374479101795</v>
      </c>
      <c r="P23">
        <v>0.4645090314715955</v>
      </c>
      <c r="Q23">
        <v>0.64434219349983601</v>
      </c>
      <c r="R23">
        <v>0.2378704938461359</v>
      </c>
      <c r="S23">
        <v>0.24970204552226793</v>
      </c>
      <c r="T23">
        <v>0.82929794962267667</v>
      </c>
      <c r="U23">
        <v>5.1213853463865977E-2</v>
      </c>
      <c r="V23">
        <v>0.17370394356127128</v>
      </c>
    </row>
    <row r="24" spans="1:22" x14ac:dyDescent="0.3">
      <c r="H24">
        <v>3.9224256210796504E-2</v>
      </c>
      <c r="I24">
        <v>0.43719998766225321</v>
      </c>
      <c r="J24">
        <v>0.15864237517561763</v>
      </c>
      <c r="K24">
        <v>0.40598126591759665</v>
      </c>
      <c r="L24">
        <v>0.73429166236685783</v>
      </c>
      <c r="M24">
        <v>0.39452317048392171</v>
      </c>
      <c r="N24">
        <v>0.2905017768425352</v>
      </c>
      <c r="O24">
        <v>0.94457474857944312</v>
      </c>
      <c r="P24">
        <v>0.12450793631795276</v>
      </c>
      <c r="Q24">
        <v>0.66980422533481132</v>
      </c>
      <c r="R24">
        <v>0.53909003888148166</v>
      </c>
      <c r="S24">
        <v>0.57026154541157914</v>
      </c>
      <c r="T24">
        <v>0.53281160278279249</v>
      </c>
      <c r="U24">
        <v>0.9110223307540235</v>
      </c>
      <c r="V24">
        <v>0.29870015708068542</v>
      </c>
    </row>
    <row r="25" spans="1:22" x14ac:dyDescent="0.3">
      <c r="H25">
        <v>4.1267334493559793E-2</v>
      </c>
      <c r="I25">
        <v>0.79836760564861708</v>
      </c>
      <c r="J25">
        <v>0.94102756949451583</v>
      </c>
      <c r="K25">
        <v>0.24111796613871128</v>
      </c>
      <c r="L25">
        <v>0.53207837601856678</v>
      </c>
      <c r="M25">
        <v>8.7173240154346687E-2</v>
      </c>
      <c r="N25">
        <v>0.73713634034840836</v>
      </c>
      <c r="O25">
        <v>0.12875021542842269</v>
      </c>
      <c r="P25">
        <v>0.3900437621368037</v>
      </c>
      <c r="Q25">
        <v>0.44242131213666558</v>
      </c>
      <c r="R25">
        <v>0.80815465087438321</v>
      </c>
      <c r="S25">
        <v>0.79919473013680231</v>
      </c>
      <c r="T25">
        <v>0.22510283988543101</v>
      </c>
      <c r="U25">
        <v>0.58599252264810708</v>
      </c>
      <c r="V25">
        <v>0.28815103814999543</v>
      </c>
    </row>
    <row r="26" spans="1:22" x14ac:dyDescent="0.3">
      <c r="G26" s="64" t="s">
        <v>12</v>
      </c>
      <c r="H26" s="64"/>
    </row>
    <row r="27" spans="1:22" x14ac:dyDescent="0.3">
      <c r="A27" s="64" t="s">
        <v>31</v>
      </c>
      <c r="G27" s="64" t="s">
        <v>0</v>
      </c>
      <c r="H27" s="64">
        <v>1</v>
      </c>
      <c r="I27" s="64">
        <v>110</v>
      </c>
      <c r="J27" s="64">
        <v>260</v>
      </c>
      <c r="K27" s="64">
        <v>296</v>
      </c>
      <c r="L27" s="64">
        <v>318</v>
      </c>
      <c r="M27" s="64">
        <v>356</v>
      </c>
      <c r="N27" s="64">
        <v>480</v>
      </c>
      <c r="O27" s="64">
        <v>527</v>
      </c>
      <c r="P27" s="64">
        <v>589</v>
      </c>
      <c r="Q27" s="64">
        <v>593</v>
      </c>
      <c r="R27" s="64">
        <v>608</v>
      </c>
      <c r="S27" s="64">
        <v>1196</v>
      </c>
      <c r="T27" s="64">
        <v>1198</v>
      </c>
      <c r="U27" s="64">
        <v>1270</v>
      </c>
      <c r="V27" s="64">
        <v>2571</v>
      </c>
    </row>
    <row r="28" spans="1:22" x14ac:dyDescent="0.3">
      <c r="A28" s="64" t="s">
        <v>32</v>
      </c>
      <c r="B28" s="64" t="s">
        <v>33</v>
      </c>
      <c r="C28" s="64"/>
      <c r="D28" s="64"/>
      <c r="G28" s="64" t="s">
        <v>2</v>
      </c>
    </row>
    <row r="29" spans="1:22" x14ac:dyDescent="0.3">
      <c r="A29" s="64">
        <v>0.72006796783120608</v>
      </c>
      <c r="B29">
        <v>0.19116638616919113</v>
      </c>
      <c r="C29">
        <v>0.63288592494215667</v>
      </c>
      <c r="D29">
        <v>0.31141248045021541</v>
      </c>
      <c r="E29">
        <v>0.43529612082458324</v>
      </c>
      <c r="F29">
        <v>0.93436330499999998</v>
      </c>
      <c r="G29" s="64">
        <v>15</v>
      </c>
      <c r="H29" s="69">
        <f>IF(H5="",0,MMULT($B29:$F29,H$21:H$25))+H$20+$A29</f>
        <v>2.6367748015989081</v>
      </c>
      <c r="I29" s="69">
        <f t="shared" ref="H29:V43" si="0">IF(I5="",0,MMULT($B29:$F29,I$20:I$24))+I$19+$A29</f>
        <v>2.3216487081473298</v>
      </c>
      <c r="J29" s="69">
        <f t="shared" si="0"/>
        <v>1.6425442262424075</v>
      </c>
      <c r="K29" s="69">
        <f t="shared" si="0"/>
        <v>2.2338434668205753</v>
      </c>
      <c r="L29" s="69">
        <f t="shared" si="0"/>
        <v>2.3330475745333459</v>
      </c>
      <c r="M29" s="69">
        <f t="shared" si="0"/>
        <v>1.7068967764303644</v>
      </c>
      <c r="N29" s="69">
        <f t="shared" si="0"/>
        <v>1.6246921525270415</v>
      </c>
      <c r="O29" s="69">
        <f t="shared" si="0"/>
        <v>2.683444879928079</v>
      </c>
      <c r="P29" s="69">
        <f t="shared" si="0"/>
        <v>1.9843206341124877</v>
      </c>
      <c r="Q29" s="69">
        <f t="shared" si="0"/>
        <v>2.2011399839766357</v>
      </c>
      <c r="R29" s="69">
        <f t="shared" si="0"/>
        <v>2.0519408647339148</v>
      </c>
      <c r="S29" s="69">
        <f t="shared" si="0"/>
        <v>2.0292655058133149</v>
      </c>
      <c r="T29" s="69">
        <f t="shared" si="0"/>
        <v>1.8909097802956509</v>
      </c>
      <c r="U29" s="69">
        <f t="shared" si="0"/>
        <v>2.2211426819824287</v>
      </c>
      <c r="V29" s="69">
        <f t="shared" si="0"/>
        <v>1.6177160688609948</v>
      </c>
    </row>
    <row r="30" spans="1:22" x14ac:dyDescent="0.3">
      <c r="A30" s="64">
        <v>0.12193981268180099</v>
      </c>
      <c r="B30">
        <v>0.25247970905003203</v>
      </c>
      <c r="C30">
        <v>0.83490522957045965</v>
      </c>
      <c r="D30">
        <v>0.71476435674432515</v>
      </c>
      <c r="E30">
        <v>0.96203587548127156</v>
      </c>
      <c r="F30">
        <v>0.20918351099999999</v>
      </c>
      <c r="G30" s="64">
        <v>30</v>
      </c>
      <c r="H30" s="69">
        <f t="shared" ref="H30:H43" si="1">IF(H6="",0,MMULT($B30:$F30,H$21:H$25))+H$20+$A30</f>
        <v>2.5327888017072295</v>
      </c>
      <c r="I30" s="69">
        <f t="shared" si="0"/>
        <v>2.2907914560849614</v>
      </c>
      <c r="J30" s="69">
        <f t="shared" si="0"/>
        <v>1.466601826298306</v>
      </c>
      <c r="K30" s="69">
        <f t="shared" si="0"/>
        <v>2.1003440522665064</v>
      </c>
      <c r="L30" s="69">
        <f t="shared" si="0"/>
        <v>1.9624704243775803</v>
      </c>
      <c r="M30" s="69">
        <f t="shared" si="0"/>
        <v>1.3760556833793218</v>
      </c>
      <c r="N30" s="69">
        <f t="shared" si="0"/>
        <v>1.3967425089135044</v>
      </c>
      <c r="O30" s="69">
        <f t="shared" si="0"/>
        <v>2.1228319891437462</v>
      </c>
      <c r="P30" s="69">
        <f t="shared" si="0"/>
        <v>2.1275721631379332</v>
      </c>
      <c r="Q30" s="69">
        <f t="shared" si="0"/>
        <v>1.8544183682654005</v>
      </c>
      <c r="R30" s="69">
        <f t="shared" si="0"/>
        <v>1.4521974511243263</v>
      </c>
      <c r="S30" s="69">
        <f t="shared" si="0"/>
        <v>1.6280395160212031</v>
      </c>
      <c r="T30" s="69">
        <f t="shared" si="0"/>
        <v>1.5023228064563832</v>
      </c>
      <c r="U30" s="69">
        <f t="shared" si="0"/>
        <v>1.3319103948639344</v>
      </c>
      <c r="V30" s="69">
        <f t="shared" si="0"/>
        <v>1.3132283357126668</v>
      </c>
    </row>
    <row r="31" spans="1:22" x14ac:dyDescent="0.3">
      <c r="A31" s="64">
        <v>0.48435968853521061</v>
      </c>
      <c r="B31">
        <v>0.2960607456149863</v>
      </c>
      <c r="C31">
        <v>0.43690558422581305</v>
      </c>
      <c r="D31">
        <v>0.1884192420809051</v>
      </c>
      <c r="E31">
        <v>7.7546787124316285E-4</v>
      </c>
      <c r="F31">
        <v>0.31666790500000003</v>
      </c>
      <c r="G31" s="64">
        <v>73</v>
      </c>
      <c r="H31" s="69">
        <f t="shared" si="1"/>
        <v>2.1841521937151942</v>
      </c>
      <c r="I31" s="69">
        <f t="shared" si="0"/>
        <v>1.224925567724068</v>
      </c>
      <c r="J31" s="69">
        <f t="shared" si="0"/>
        <v>0.92699528255741237</v>
      </c>
      <c r="K31" s="69">
        <f t="shared" si="0"/>
        <v>1.4354169304136002</v>
      </c>
      <c r="L31" s="69">
        <f t="shared" si="0"/>
        <v>1.1370188614640162</v>
      </c>
      <c r="M31" s="69">
        <f t="shared" si="0"/>
        <v>0.91996635933729165</v>
      </c>
      <c r="N31" s="69">
        <f t="shared" si="0"/>
        <v>0.77761429864016862</v>
      </c>
      <c r="O31" s="69">
        <f t="shared" si="0"/>
        <v>1.4179329322556311</v>
      </c>
      <c r="P31" s="69">
        <f t="shared" si="0"/>
        <v>1.1761856112853311</v>
      </c>
      <c r="Q31" s="69">
        <f t="shared" si="0"/>
        <v>1.0961041370826496</v>
      </c>
      <c r="R31" s="69">
        <f t="shared" si="0"/>
        <v>1.2526995640997165</v>
      </c>
      <c r="S31" s="69">
        <f t="shared" si="0"/>
        <v>1.1561459169570047</v>
      </c>
      <c r="T31" s="69">
        <f t="shared" si="0"/>
        <v>0.957120419462276</v>
      </c>
      <c r="U31" s="69">
        <f t="shared" si="0"/>
        <v>1.201083896114407</v>
      </c>
      <c r="V31" s="69">
        <f t="shared" si="0"/>
        <v>0.95004123058706491</v>
      </c>
    </row>
    <row r="32" spans="1:22" x14ac:dyDescent="0.3">
      <c r="A32" s="64">
        <v>0.66261912889244723</v>
      </c>
      <c r="B32">
        <v>1.5234780548209481E-2</v>
      </c>
      <c r="C32">
        <v>0.72262898121854457</v>
      </c>
      <c r="D32">
        <v>0.6877386777736082</v>
      </c>
      <c r="E32">
        <v>0.35476944354682138</v>
      </c>
      <c r="F32">
        <v>0.12925489200000001</v>
      </c>
      <c r="G32" s="64">
        <v>212</v>
      </c>
      <c r="H32" s="69">
        <f t="shared" si="1"/>
        <v>2.7676407583161318</v>
      </c>
      <c r="I32" s="69">
        <f t="shared" si="0"/>
        <v>2.0774853725023075</v>
      </c>
      <c r="J32" s="69">
        <f t="shared" si="0"/>
        <v>1.5550216169414011</v>
      </c>
      <c r="K32" s="69">
        <f t="shared" si="0"/>
        <v>2.0536279334490253</v>
      </c>
      <c r="L32" s="69">
        <f t="shared" si="0"/>
        <v>1.8219358489549193</v>
      </c>
      <c r="M32" s="69">
        <f t="shared" si="0"/>
        <v>1.3065922520358142</v>
      </c>
      <c r="N32" s="69">
        <f t="shared" si="0"/>
        <v>1.2665617335830319</v>
      </c>
      <c r="O32" s="69">
        <f t="shared" si="0"/>
        <v>1.9843534564789314</v>
      </c>
      <c r="P32" s="69">
        <f t="shared" si="0"/>
        <v>2.2050696504698148</v>
      </c>
      <c r="Q32" s="69">
        <f t="shared" si="0"/>
        <v>1.8420716587731627</v>
      </c>
      <c r="R32" s="69">
        <f t="shared" si="0"/>
        <v>1.5558304594198114</v>
      </c>
      <c r="S32" s="69">
        <f t="shared" si="0"/>
        <v>1.8116686711828751</v>
      </c>
      <c r="T32" s="69">
        <f t="shared" si="0"/>
        <v>1.331499080958372</v>
      </c>
      <c r="U32" s="69">
        <f t="shared" si="0"/>
        <v>1.6613823738320481</v>
      </c>
      <c r="V32" s="69">
        <f t="shared" si="0"/>
        <v>1.6292168119989232</v>
      </c>
    </row>
    <row r="33" spans="1:22" x14ac:dyDescent="0.3">
      <c r="A33" s="64">
        <v>0.48539076634814105</v>
      </c>
      <c r="B33">
        <v>0.60438923001101774</v>
      </c>
      <c r="C33">
        <v>0.87465044808684067</v>
      </c>
      <c r="D33">
        <v>0.76171708240679092</v>
      </c>
      <c r="E33">
        <v>0.29799249902059644</v>
      </c>
      <c r="F33">
        <v>1.2657404910000001</v>
      </c>
      <c r="G33" s="64">
        <v>213</v>
      </c>
      <c r="H33" s="69">
        <f t="shared" si="1"/>
        <v>3.2298960970633606</v>
      </c>
      <c r="I33" s="69">
        <f t="shared" si="0"/>
        <v>2.7168910354853639</v>
      </c>
      <c r="J33" s="69">
        <f t="shared" si="0"/>
        <v>1.737646236911643</v>
      </c>
      <c r="K33" s="69">
        <f t="shared" si="0"/>
        <v>3.0944121433040088</v>
      </c>
      <c r="L33" s="69">
        <f t="shared" si="0"/>
        <v>2.6887620334601077</v>
      </c>
      <c r="M33" s="69">
        <f t="shared" si="0"/>
        <v>1.9320458912047371</v>
      </c>
      <c r="N33" s="69">
        <f t="shared" si="0"/>
        <v>1.5598059766717189</v>
      </c>
      <c r="O33" s="69">
        <f t="shared" si="0"/>
        <v>3.3163653045005752</v>
      </c>
      <c r="P33" s="69">
        <f t="shared" si="0"/>
        <v>2.4490932315778426</v>
      </c>
      <c r="Q33" s="69">
        <f t="shared" si="0"/>
        <v>2.5967689009733053</v>
      </c>
      <c r="R33" s="69">
        <f t="shared" si="0"/>
        <v>2.4829620609174796</v>
      </c>
      <c r="S33" s="69">
        <f t="shared" si="0"/>
        <v>2.60449316421251</v>
      </c>
      <c r="T33" s="69">
        <f t="shared" si="0"/>
        <v>2.0959989867399318</v>
      </c>
      <c r="U33" s="69">
        <f t="shared" si="0"/>
        <v>2.6914542608133036</v>
      </c>
      <c r="V33" s="69">
        <f t="shared" si="0"/>
        <v>1.9695812218344657</v>
      </c>
    </row>
    <row r="34" spans="1:22" x14ac:dyDescent="0.3">
      <c r="A34" s="64">
        <v>0.6498180858069772</v>
      </c>
      <c r="B34">
        <v>0.73399911522134131</v>
      </c>
      <c r="C34">
        <v>0.69952859907524867</v>
      </c>
      <c r="D34">
        <v>0.43713443683946274</v>
      </c>
      <c r="E34">
        <v>0.47080867927227443</v>
      </c>
      <c r="F34">
        <v>0</v>
      </c>
      <c r="G34" s="64">
        <v>294</v>
      </c>
      <c r="H34" s="69">
        <f t="shared" si="1"/>
        <v>3.0604868888955332</v>
      </c>
      <c r="I34" s="69">
        <f t="shared" si="0"/>
        <v>2.1775789322924384</v>
      </c>
      <c r="J34" s="69">
        <f t="shared" si="0"/>
        <v>1.6022601667164986</v>
      </c>
      <c r="K34" s="69">
        <f t="shared" si="0"/>
        <v>2.5002986734940214</v>
      </c>
      <c r="L34" s="69">
        <f t="shared" si="0"/>
        <v>1.8252753065482308</v>
      </c>
      <c r="M34" s="69">
        <f t="shared" si="0"/>
        <v>1.6580765756340798</v>
      </c>
      <c r="N34" s="69">
        <f t="shared" si="0"/>
        <v>1.4783654536643427</v>
      </c>
      <c r="O34" s="69">
        <f t="shared" si="0"/>
        <v>2.1456677599804177</v>
      </c>
      <c r="P34" s="69">
        <f t="shared" si="0"/>
        <v>2.0776932514391975</v>
      </c>
      <c r="Q34" s="69">
        <f t="shared" si="0"/>
        <v>1.7211251121868569</v>
      </c>
      <c r="R34" s="69">
        <f t="shared" si="0"/>
        <v>1.8913949154695247</v>
      </c>
      <c r="S34" s="69">
        <f t="shared" si="0"/>
        <v>1.756401957014778</v>
      </c>
      <c r="T34" s="69">
        <f t="shared" si="0"/>
        <v>1.7001032260511226</v>
      </c>
      <c r="U34" s="69">
        <f t="shared" si="0"/>
        <v>1.4346203511651265</v>
      </c>
      <c r="V34" s="69">
        <f t="shared" si="0"/>
        <v>1.4627806563424453</v>
      </c>
    </row>
    <row r="35" spans="1:22" x14ac:dyDescent="0.3">
      <c r="A35" s="64">
        <v>0.36644785265338475</v>
      </c>
      <c r="B35">
        <v>0.22945716084719503</v>
      </c>
      <c r="C35">
        <v>0.81023909007570105</v>
      </c>
      <c r="D35">
        <v>0.35833840816792584</v>
      </c>
      <c r="E35">
        <v>0.47140327642362567</v>
      </c>
      <c r="F35">
        <v>0</v>
      </c>
      <c r="G35" s="64">
        <v>311</v>
      </c>
      <c r="H35" s="69">
        <f t="shared" si="1"/>
        <v>2.450871986913072</v>
      </c>
      <c r="I35" s="69">
        <f t="shared" si="0"/>
        <v>1.7924359907854237</v>
      </c>
      <c r="J35" s="69">
        <f t="shared" si="0"/>
        <v>1.2987323691610257</v>
      </c>
      <c r="K35" s="69">
        <f t="shared" si="0"/>
        <v>1.739517899930779</v>
      </c>
      <c r="L35" s="69">
        <f t="shared" si="0"/>
        <v>1.4603773634899218</v>
      </c>
      <c r="M35" s="69">
        <f t="shared" si="0"/>
        <v>1.0784440194483107</v>
      </c>
      <c r="N35" s="69">
        <f t="shared" si="0"/>
        <v>1.0914117940627632</v>
      </c>
      <c r="O35" s="69">
        <f t="shared" si="0"/>
        <v>1.6713924925095149</v>
      </c>
      <c r="P35" s="69">
        <f t="shared" si="0"/>
        <v>1.7560760549370698</v>
      </c>
      <c r="Q35" s="69">
        <f t="shared" si="0"/>
        <v>1.3756096474575392</v>
      </c>
      <c r="R35" s="69">
        <f t="shared" si="0"/>
        <v>1.3926280742438766</v>
      </c>
      <c r="S35" s="69">
        <f t="shared" si="0"/>
        <v>1.2987029344912231</v>
      </c>
      <c r="T35" s="69">
        <f t="shared" si="0"/>
        <v>1.140275695283459</v>
      </c>
      <c r="U35" s="69">
        <f t="shared" si="0"/>
        <v>1.1744375844666728</v>
      </c>
      <c r="V35" s="69">
        <f t="shared" si="0"/>
        <v>1.1092111155262483</v>
      </c>
    </row>
    <row r="36" spans="1:22" x14ac:dyDescent="0.3">
      <c r="A36" s="64">
        <v>0.68505221623907497</v>
      </c>
      <c r="B36">
        <v>0.68397294881563286</v>
      </c>
      <c r="C36">
        <v>0.90480789774536852</v>
      </c>
      <c r="D36">
        <v>0.1979778360916481</v>
      </c>
      <c r="E36">
        <v>0.91925443419950825</v>
      </c>
      <c r="F36">
        <v>2.1551938150000001</v>
      </c>
      <c r="G36" s="64">
        <v>380</v>
      </c>
      <c r="H36" s="69">
        <f t="shared" si="1"/>
        <v>3.1565051806654365</v>
      </c>
      <c r="I36" s="69">
        <f t="shared" si="0"/>
        <v>3.5837585824869502</v>
      </c>
      <c r="J36" s="69">
        <f t="shared" si="0"/>
        <v>2.2818206443682589</v>
      </c>
      <c r="K36" s="69">
        <f t="shared" si="0"/>
        <v>3.4708323957429945</v>
      </c>
      <c r="L36" s="69">
        <f t="shared" si="0"/>
        <v>3.7986783832256772</v>
      </c>
      <c r="M36" s="69">
        <f t="shared" si="0"/>
        <v>2.7834654044686009</v>
      </c>
      <c r="N36" s="69">
        <f t="shared" si="0"/>
        <v>2.5733884467996262</v>
      </c>
      <c r="O36" s="69">
        <f t="shared" si="0"/>
        <v>4.5389501724453005</v>
      </c>
      <c r="P36" s="69">
        <f t="shared" si="0"/>
        <v>2.5608342404093842</v>
      </c>
      <c r="Q36" s="69">
        <f t="shared" si="0"/>
        <v>3.4211350836273371</v>
      </c>
      <c r="R36" s="69">
        <f t="shared" si="0"/>
        <v>3.3254458902036239</v>
      </c>
      <c r="S36" s="69">
        <f t="shared" si="0"/>
        <v>3.0154475603319457</v>
      </c>
      <c r="T36" s="69">
        <f t="shared" si="0"/>
        <v>3.2267156474082532</v>
      </c>
      <c r="U36" s="69">
        <f t="shared" si="0"/>
        <v>3.495558590363181</v>
      </c>
      <c r="V36" s="69">
        <f t="shared" si="0"/>
        <v>2.1091063678122506</v>
      </c>
    </row>
    <row r="37" spans="1:22" x14ac:dyDescent="0.3">
      <c r="A37" s="64">
        <v>0.86778674769622932</v>
      </c>
      <c r="B37">
        <v>0.81473677881569317</v>
      </c>
      <c r="C37">
        <v>0.41461854914072138</v>
      </c>
      <c r="D37">
        <v>0.80632778451266518</v>
      </c>
      <c r="E37">
        <v>0.15276176527374552</v>
      </c>
      <c r="F37">
        <v>0.114689713</v>
      </c>
      <c r="G37" s="64">
        <v>452</v>
      </c>
      <c r="H37" s="69">
        <f t="shared" si="1"/>
        <v>3.3696426636026349</v>
      </c>
      <c r="I37" s="69">
        <f t="shared" si="0"/>
        <v>2.1380238382309189</v>
      </c>
      <c r="J37" s="69">
        <f t="shared" si="0"/>
        <v>1.5917863365904452</v>
      </c>
      <c r="K37" s="69">
        <f t="shared" si="0"/>
        <v>2.8266310467723939</v>
      </c>
      <c r="L37" s="69">
        <f t="shared" si="0"/>
        <v>1.9006387753525391</v>
      </c>
      <c r="M37" s="69">
        <f t="shared" si="0"/>
        <v>1.8127279904226983</v>
      </c>
      <c r="N37" s="69">
        <f t="shared" si="0"/>
        <v>1.4126381792761458</v>
      </c>
      <c r="O37" s="69">
        <f t="shared" si="0"/>
        <v>2.2327640769410495</v>
      </c>
      <c r="P37" s="69">
        <f t="shared" si="0"/>
        <v>2.2387033537887584</v>
      </c>
      <c r="Q37" s="69">
        <f t="shared" si="0"/>
        <v>1.9327105028031173</v>
      </c>
      <c r="R37" s="69">
        <f t="shared" si="0"/>
        <v>1.9255742289879412</v>
      </c>
      <c r="S37" s="69">
        <f t="shared" si="0"/>
        <v>2.1592550156031343</v>
      </c>
      <c r="T37" s="69">
        <f t="shared" si="0"/>
        <v>1.7691320550217728</v>
      </c>
      <c r="U37" s="69">
        <f t="shared" si="0"/>
        <v>1.7041785922952939</v>
      </c>
      <c r="V37" s="69">
        <f t="shared" si="0"/>
        <v>1.8445119037779569</v>
      </c>
    </row>
    <row r="38" spans="1:22" x14ac:dyDescent="0.3">
      <c r="A38" s="64">
        <v>0.57549783406914157</v>
      </c>
      <c r="B38">
        <v>0.69782831077215757</v>
      </c>
      <c r="C38">
        <v>0.6099558877233805</v>
      </c>
      <c r="D38">
        <v>0.90385637282581777</v>
      </c>
      <c r="E38">
        <v>0.89321197331556312</v>
      </c>
      <c r="F38">
        <v>0.77818377100000002</v>
      </c>
      <c r="G38" s="64">
        <v>468</v>
      </c>
      <c r="H38" s="69">
        <f t="shared" si="1"/>
        <v>3.2803814487800831</v>
      </c>
      <c r="I38" s="69">
        <f t="shared" si="0"/>
        <v>2.9727286574524974</v>
      </c>
      <c r="J38" s="69">
        <f t="shared" si="0"/>
        <v>1.9391868418566238</v>
      </c>
      <c r="K38" s="69">
        <f t="shared" si="0"/>
        <v>3.1829058900556224</v>
      </c>
      <c r="L38" s="69">
        <f t="shared" si="0"/>
        <v>2.8337482811045747</v>
      </c>
      <c r="M38" s="69">
        <f t="shared" si="0"/>
        <v>2.2823335661351032</v>
      </c>
      <c r="N38" s="69">
        <f t="shared" si="0"/>
        <v>2.0206702480837313</v>
      </c>
      <c r="O38" s="69">
        <f t="shared" si="0"/>
        <v>3.1810337471522336</v>
      </c>
      <c r="P38" s="69">
        <f t="shared" si="0"/>
        <v>2.640368066317559</v>
      </c>
      <c r="Q38" s="69">
        <f t="shared" si="0"/>
        <v>2.7177202790866866</v>
      </c>
      <c r="R38" s="69">
        <f t="shared" si="0"/>
        <v>2.2836435741008305</v>
      </c>
      <c r="S38" s="69">
        <f t="shared" si="0"/>
        <v>2.58038409567714</v>
      </c>
      <c r="T38" s="69">
        <f t="shared" si="0"/>
        <v>2.4410939994380771</v>
      </c>
      <c r="U38" s="69">
        <f t="shared" si="0"/>
        <v>2.240692160255676</v>
      </c>
      <c r="V38" s="69">
        <f t="shared" si="0"/>
        <v>2.028886734849269</v>
      </c>
    </row>
    <row r="39" spans="1:22" x14ac:dyDescent="0.3">
      <c r="A39" s="64">
        <v>0.78670480840309553</v>
      </c>
      <c r="B39">
        <v>0.49690192076528272</v>
      </c>
      <c r="C39">
        <v>0.27359095981818604</v>
      </c>
      <c r="D39">
        <v>0.73384171578026391</v>
      </c>
      <c r="E39">
        <v>0.44224924398435994</v>
      </c>
      <c r="F39">
        <v>0.60070204000000005</v>
      </c>
      <c r="G39" s="64">
        <v>509</v>
      </c>
      <c r="H39" s="69">
        <f t="shared" si="1"/>
        <v>2.9274662310571866</v>
      </c>
      <c r="I39" s="69">
        <f t="shared" si="0"/>
        <v>2.2482553349579057</v>
      </c>
      <c r="J39" s="69">
        <f t="shared" si="0"/>
        <v>1.5788020562301646</v>
      </c>
      <c r="K39" s="69">
        <f t="shared" si="0"/>
        <v>2.5433886570550137</v>
      </c>
      <c r="L39" s="69">
        <f t="shared" si="0"/>
        <v>2.2209052277845482</v>
      </c>
      <c r="M39" s="69">
        <f t="shared" si="0"/>
        <v>1.8869573893368008</v>
      </c>
      <c r="N39" s="69">
        <f t="shared" si="0"/>
        <v>1.616997641056356</v>
      </c>
      <c r="O39" s="69">
        <f t="shared" si="0"/>
        <v>2.4643353949262017</v>
      </c>
      <c r="P39" s="69">
        <f t="shared" si="0"/>
        <v>2.0985683352348534</v>
      </c>
      <c r="Q39" s="69">
        <f t="shared" si="0"/>
        <v>2.1980670271529106</v>
      </c>
      <c r="R39" s="69">
        <f t="shared" si="0"/>
        <v>1.8457355044021964</v>
      </c>
      <c r="S39" s="69">
        <f t="shared" si="0"/>
        <v>2.1867145343793402</v>
      </c>
      <c r="T39" s="69">
        <f t="shared" si="0"/>
        <v>1.9606415025855255</v>
      </c>
      <c r="U39" s="69">
        <f t="shared" si="0"/>
        <v>1.926995563821075</v>
      </c>
      <c r="V39" s="69">
        <f t="shared" si="0"/>
        <v>1.8058987722842819</v>
      </c>
    </row>
    <row r="40" spans="1:22" x14ac:dyDescent="0.3">
      <c r="A40" s="64">
        <v>6.269063258942964E-2</v>
      </c>
      <c r="B40">
        <v>0.15744453099172273</v>
      </c>
      <c r="C40">
        <v>0.21486310230826899</v>
      </c>
      <c r="D40">
        <v>0.74976952067554103</v>
      </c>
      <c r="E40">
        <v>0.47510468727097521</v>
      </c>
      <c r="F40">
        <v>0</v>
      </c>
      <c r="G40" s="64">
        <v>547</v>
      </c>
      <c r="H40" s="69">
        <f t="shared" si="1"/>
        <v>1.9036290192436924</v>
      </c>
      <c r="I40" s="69">
        <f t="shared" si="0"/>
        <v>1.136505691548974</v>
      </c>
      <c r="J40" s="69">
        <f t="shared" si="0"/>
        <v>0.69202461800246517</v>
      </c>
      <c r="K40" s="69">
        <f t="shared" si="0"/>
        <v>1.2150597799144365</v>
      </c>
      <c r="L40" s="69">
        <f t="shared" si="0"/>
        <v>0.98155386843134751</v>
      </c>
      <c r="M40" s="69">
        <f t="shared" si="0"/>
        <v>0.74512192828491397</v>
      </c>
      <c r="N40" s="69">
        <f t="shared" si="0"/>
        <v>0.64955675785133604</v>
      </c>
      <c r="O40" s="69">
        <f t="shared" si="0"/>
        <v>0.975403957107426</v>
      </c>
      <c r="P40" s="69">
        <f t="shared" si="0"/>
        <v>1.2220893670461246</v>
      </c>
      <c r="Q40" s="69">
        <f t="shared" si="0"/>
        <v>1.0297879536691674</v>
      </c>
      <c r="R40" s="69">
        <f t="shared" si="0"/>
        <v>0.54710112707957825</v>
      </c>
      <c r="S40" s="69">
        <f t="shared" si="0"/>
        <v>1.0010597729548527</v>
      </c>
      <c r="T40" s="69">
        <f t="shared" si="0"/>
        <v>0.74091285770129645</v>
      </c>
      <c r="U40" s="69">
        <f t="shared" si="0"/>
        <v>0.6056523946749518</v>
      </c>
      <c r="V40" s="69">
        <f t="shared" si="0"/>
        <v>0.85948446182860716</v>
      </c>
    </row>
    <row r="41" spans="1:22" x14ac:dyDescent="0.3">
      <c r="A41" s="64">
        <v>0.97170420996041473</v>
      </c>
      <c r="B41">
        <v>0.91455628897639196</v>
      </c>
      <c r="C41">
        <v>0.74884908086363056</v>
      </c>
      <c r="D41">
        <v>0.75492288610767488</v>
      </c>
      <c r="E41">
        <v>0.23748542107569692</v>
      </c>
      <c r="F41">
        <v>0</v>
      </c>
      <c r="G41" s="64">
        <v>564</v>
      </c>
      <c r="H41" s="69">
        <f t="shared" si="1"/>
        <v>3.7749093427455063</v>
      </c>
      <c r="I41" s="69">
        <f t="shared" si="0"/>
        <v>2.5765959677108961</v>
      </c>
      <c r="J41" s="69">
        <f t="shared" si="0"/>
        <v>1.9491581519583598</v>
      </c>
      <c r="K41" s="69">
        <f t="shared" si="0"/>
        <v>3.2437420276173996</v>
      </c>
      <c r="L41" s="69">
        <f t="shared" si="0"/>
        <v>2.1851670200992954</v>
      </c>
      <c r="M41" s="69">
        <f t="shared" si="0"/>
        <v>2.0327993336782049</v>
      </c>
      <c r="N41" s="69">
        <f t="shared" si="0"/>
        <v>1.6679485739883699</v>
      </c>
      <c r="O41" s="69">
        <f t="shared" si="0"/>
        <v>2.609746665638264</v>
      </c>
      <c r="P41" s="69">
        <f t="shared" si="0"/>
        <v>2.6645075667574916</v>
      </c>
      <c r="Q41" s="69">
        <f t="shared" si="0"/>
        <v>2.1656340730387695</v>
      </c>
      <c r="R41" s="69">
        <f t="shared" si="0"/>
        <v>2.3466872129936629</v>
      </c>
      <c r="S41" s="69">
        <f t="shared" si="0"/>
        <v>2.3824582639532519</v>
      </c>
      <c r="T41" s="69">
        <f t="shared" si="0"/>
        <v>2.0041893987822217</v>
      </c>
      <c r="U41" s="69">
        <f t="shared" si="0"/>
        <v>1.9382934233790061</v>
      </c>
      <c r="V41" s="69">
        <f t="shared" si="0"/>
        <v>2.0412031258869687</v>
      </c>
    </row>
    <row r="42" spans="1:22" x14ac:dyDescent="0.3">
      <c r="A42" s="64">
        <v>0.19944306216056973</v>
      </c>
      <c r="B42">
        <v>0.55264059126181653</v>
      </c>
      <c r="C42">
        <v>0.57919529389930124</v>
      </c>
      <c r="D42">
        <v>0.68388137749283651</v>
      </c>
      <c r="E42">
        <v>0.93183248957451503</v>
      </c>
      <c r="F42">
        <v>0.83777144999999997</v>
      </c>
      <c r="G42" s="64">
        <v>580</v>
      </c>
      <c r="H42" s="69">
        <f t="shared" si="1"/>
        <v>1.1848760086689274</v>
      </c>
      <c r="I42" s="69">
        <f t="shared" si="0"/>
        <v>0.19944306216056973</v>
      </c>
      <c r="J42" s="69">
        <f t="shared" si="0"/>
        <v>0.19944306216056973</v>
      </c>
      <c r="K42" s="69">
        <f t="shared" si="0"/>
        <v>0.19944306216056973</v>
      </c>
      <c r="L42" s="69">
        <f t="shared" si="0"/>
        <v>0.19944306216056973</v>
      </c>
      <c r="M42" s="69">
        <f t="shared" si="0"/>
        <v>0.19944306216056973</v>
      </c>
      <c r="N42" s="69">
        <f t="shared" si="0"/>
        <v>0.19944306216056973</v>
      </c>
      <c r="O42" s="69">
        <f t="shared" si="0"/>
        <v>0.19944306216056973</v>
      </c>
      <c r="P42" s="69">
        <f t="shared" si="0"/>
        <v>0.19944306216056973</v>
      </c>
      <c r="Q42" s="69">
        <f t="shared" si="0"/>
        <v>0.19944306216056973</v>
      </c>
      <c r="R42" s="69">
        <f t="shared" si="0"/>
        <v>0.19944306216056973</v>
      </c>
      <c r="S42" s="69">
        <f t="shared" si="0"/>
        <v>0.19944306216056973</v>
      </c>
      <c r="T42" s="69">
        <f t="shared" si="0"/>
        <v>0.19944306216056973</v>
      </c>
      <c r="U42" s="69">
        <f t="shared" si="0"/>
        <v>0.19944306216056973</v>
      </c>
      <c r="V42" s="69">
        <f t="shared" si="0"/>
        <v>0.19944306216056973</v>
      </c>
    </row>
    <row r="43" spans="1:22" x14ac:dyDescent="0.3">
      <c r="A43" s="64">
        <v>0.29771639311389941</v>
      </c>
      <c r="B43">
        <v>0.93505372833970124</v>
      </c>
      <c r="C43">
        <v>0.24945380531864436</v>
      </c>
      <c r="D43">
        <v>0.46027357529213497</v>
      </c>
      <c r="E43">
        <v>0.15869917423709112</v>
      </c>
      <c r="F43">
        <v>0.21918765000000001</v>
      </c>
      <c r="G43" s="64">
        <v>624</v>
      </c>
      <c r="H43" s="69">
        <f t="shared" si="1"/>
        <v>2.5013850916126481</v>
      </c>
      <c r="I43" s="69">
        <f t="shared" si="0"/>
        <v>0.29771639311389941</v>
      </c>
      <c r="J43" s="69">
        <f t="shared" si="0"/>
        <v>0.29771639311389941</v>
      </c>
      <c r="K43" s="69">
        <f t="shared" si="0"/>
        <v>0.29771639311389941</v>
      </c>
      <c r="L43" s="69">
        <f t="shared" si="0"/>
        <v>0.29771639311389941</v>
      </c>
      <c r="M43" s="69">
        <f t="shared" si="0"/>
        <v>0.29771639311389941</v>
      </c>
      <c r="N43" s="69">
        <f t="shared" si="0"/>
        <v>0.29771639311389941</v>
      </c>
      <c r="O43" s="69">
        <f t="shared" si="0"/>
        <v>0.29771639311389941</v>
      </c>
      <c r="P43" s="69">
        <f t="shared" si="0"/>
        <v>0.29771639311389941</v>
      </c>
      <c r="Q43" s="69">
        <f t="shared" si="0"/>
        <v>0.29771639311389941</v>
      </c>
      <c r="R43" s="69">
        <f t="shared" si="0"/>
        <v>0.29771639311389941</v>
      </c>
      <c r="S43" s="69">
        <f t="shared" si="0"/>
        <v>0.29771639311389941</v>
      </c>
      <c r="T43" s="69">
        <f t="shared" si="0"/>
        <v>0.29771639311389941</v>
      </c>
      <c r="U43" s="69">
        <f t="shared" si="0"/>
        <v>0.29771639311389941</v>
      </c>
      <c r="V43" s="69">
        <f t="shared" si="0"/>
        <v>0.29771639311389941</v>
      </c>
    </row>
    <row r="44" spans="1:22" ht="15" thickBot="1" x14ac:dyDescent="0.35"/>
    <row r="45" spans="1:22" ht="15" thickBot="1" x14ac:dyDescent="0.35">
      <c r="H45" s="25" t="s">
        <v>15</v>
      </c>
      <c r="I45" s="68">
        <v>9.6391516280000005</v>
      </c>
      <c r="J4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1"/>
  <sheetViews>
    <sheetView zoomScale="70" zoomScaleNormal="70" workbookViewId="0">
      <selection activeCell="AA15" sqref="AA15"/>
    </sheetView>
  </sheetViews>
  <sheetFormatPr defaultRowHeight="14.4" x14ac:dyDescent="0.3"/>
  <cols>
    <col min="1" max="1" width="3.109375" bestFit="1" customWidth="1"/>
    <col min="3" max="7" width="4.6640625" customWidth="1"/>
    <col min="9" max="9" width="5.88671875" bestFit="1" customWidth="1"/>
    <col min="10" max="10" width="7.44140625" bestFit="1" customWidth="1"/>
    <col min="11" max="11" width="5.44140625" bestFit="1" customWidth="1"/>
    <col min="13" max="17" width="4.6640625" customWidth="1"/>
    <col min="19" max="21" width="4.6640625" customWidth="1"/>
    <col min="22" max="22" width="4.88671875" bestFit="1" customWidth="1"/>
    <col min="23" max="23" width="4.6640625" customWidth="1"/>
    <col min="26" max="26" width="4.44140625" customWidth="1"/>
  </cols>
  <sheetData>
    <row r="1" spans="1:28" x14ac:dyDescent="0.3">
      <c r="I1" t="s">
        <v>34</v>
      </c>
      <c r="N1" t="s">
        <v>35</v>
      </c>
    </row>
    <row r="2" spans="1:28" x14ac:dyDescent="0.3">
      <c r="P2" t="s">
        <v>37</v>
      </c>
    </row>
    <row r="3" spans="1:28" ht="15" thickBot="1" x14ac:dyDescent="0.35">
      <c r="S3" t="s">
        <v>36</v>
      </c>
    </row>
    <row r="4" spans="1:28" ht="15" thickBot="1" x14ac:dyDescent="0.35">
      <c r="I4" s="22" t="s">
        <v>38</v>
      </c>
      <c r="J4" s="23"/>
      <c r="K4" s="24"/>
      <c r="M4" s="2" t="s">
        <v>39</v>
      </c>
      <c r="N4" s="4"/>
      <c r="O4" s="4"/>
      <c r="P4" s="4"/>
      <c r="Q4" s="5"/>
      <c r="S4" s="2" t="s">
        <v>40</v>
      </c>
      <c r="T4" s="4"/>
      <c r="U4" s="4"/>
      <c r="V4" s="4"/>
      <c r="W4" s="5"/>
    </row>
    <row r="5" spans="1:28" ht="15" thickBot="1" x14ac:dyDescent="0.35">
      <c r="B5" s="2" t="s">
        <v>41</v>
      </c>
      <c r="C5" s="3" t="s">
        <v>42</v>
      </c>
      <c r="D5" s="4"/>
      <c r="E5" s="4"/>
      <c r="F5" s="4"/>
      <c r="G5" s="5"/>
      <c r="I5" s="25" t="s">
        <v>43</v>
      </c>
      <c r="J5" s="26" t="s">
        <v>44</v>
      </c>
      <c r="K5" s="26" t="s">
        <v>45</v>
      </c>
      <c r="L5" s="27" t="s">
        <v>46</v>
      </c>
      <c r="M5" s="28">
        <v>1</v>
      </c>
      <c r="N5" s="29">
        <v>2</v>
      </c>
      <c r="O5" s="29">
        <v>3</v>
      </c>
      <c r="P5" s="29">
        <v>4</v>
      </c>
      <c r="Q5" s="30">
        <v>5</v>
      </c>
      <c r="R5" s="26" t="s">
        <v>47</v>
      </c>
      <c r="S5" s="28">
        <v>1</v>
      </c>
      <c r="T5" s="29">
        <v>2</v>
      </c>
      <c r="U5" s="29">
        <v>3</v>
      </c>
      <c r="V5" s="29">
        <v>4</v>
      </c>
      <c r="W5" s="30">
        <v>5</v>
      </c>
      <c r="X5" s="1" t="s">
        <v>48</v>
      </c>
      <c r="Y5" s="1" t="s">
        <v>49</v>
      </c>
      <c r="Z5" s="1"/>
      <c r="AA5" s="1" t="s">
        <v>53</v>
      </c>
    </row>
    <row r="6" spans="1:28" x14ac:dyDescent="0.3">
      <c r="A6" s="1" t="s">
        <v>50</v>
      </c>
      <c r="B6" s="12" t="s">
        <v>51</v>
      </c>
      <c r="C6" s="13"/>
      <c r="D6" s="13"/>
      <c r="E6" s="13"/>
      <c r="F6" s="13"/>
      <c r="G6" s="14"/>
      <c r="H6" s="15"/>
      <c r="I6" s="56">
        <v>14</v>
      </c>
      <c r="J6" s="57">
        <v>417</v>
      </c>
      <c r="K6" s="58">
        <v>2</v>
      </c>
      <c r="L6" s="59">
        <f>MATCH(I6,$B$7:$B$21)</f>
        <v>1</v>
      </c>
      <c r="M6" s="60">
        <f ca="1">OFFSET($B$6,$L6,M$5)</f>
        <v>0.19116638616919113</v>
      </c>
      <c r="N6" s="61">
        <f t="shared" ref="N6:Q21" ca="1" si="0">OFFSET($B$6,$L6,N$5)</f>
        <v>0.63288592494215667</v>
      </c>
      <c r="O6" s="61">
        <f t="shared" ca="1" si="0"/>
        <v>0.31141248045021541</v>
      </c>
      <c r="P6" s="61">
        <f t="shared" ca="1" si="0"/>
        <v>0.43529612082458324</v>
      </c>
      <c r="Q6" s="62">
        <f t="shared" ca="1" si="0"/>
        <v>0.51314918534897425</v>
      </c>
      <c r="R6" s="63">
        <f>MATCH(J6,$B$25:$B$39)</f>
        <v>14</v>
      </c>
      <c r="S6" s="31">
        <f ca="1">OFFSET($B$24,$R6,S$5)</f>
        <v>0.74768814373129733</v>
      </c>
      <c r="T6" s="16">
        <f t="shared" ref="T6:W21" ca="1" si="1">OFFSET($B$24,$R6,T$5)</f>
        <v>0.4679861048768994</v>
      </c>
      <c r="U6" s="16">
        <f t="shared" ca="1" si="1"/>
        <v>5.1213853463865977E-2</v>
      </c>
      <c r="V6" s="16">
        <f t="shared" ca="1" si="1"/>
        <v>0.9110223307540235</v>
      </c>
      <c r="W6" s="17">
        <f t="shared" ca="1" si="1"/>
        <v>0.58599252264810708</v>
      </c>
      <c r="X6" s="32">
        <f ca="1">SUMPRODUCT(M6:Q6,S6:W6)</f>
        <v>1.1523293645836161</v>
      </c>
      <c r="Y6" s="32">
        <f ca="1">(K6-X6)^2</f>
        <v>0.71854550614721602</v>
      </c>
      <c r="Z6" s="33"/>
      <c r="AA6" s="32">
        <f ca="1">SQRT(AVERAGE(Y6:Y211))</f>
        <v>2.8060620616483143</v>
      </c>
    </row>
    <row r="7" spans="1:28" x14ac:dyDescent="0.3">
      <c r="A7">
        <v>1</v>
      </c>
      <c r="B7" s="9">
        <v>14</v>
      </c>
      <c r="C7" s="10">
        <v>0.19116638616919113</v>
      </c>
      <c r="D7" s="10">
        <v>0.63288592494215667</v>
      </c>
      <c r="E7" s="10">
        <v>0.31141248045021541</v>
      </c>
      <c r="F7" s="10">
        <v>0.43529612082458324</v>
      </c>
      <c r="G7" s="10">
        <v>0.51314918534897425</v>
      </c>
      <c r="H7" s="54"/>
      <c r="I7" s="34">
        <v>29</v>
      </c>
      <c r="J7" s="35">
        <v>417</v>
      </c>
      <c r="K7" s="36">
        <v>4</v>
      </c>
      <c r="L7" s="37">
        <f t="shared" ref="L7:L70" si="2">MATCH(I7,$B$7:$B$21)</f>
        <v>2</v>
      </c>
      <c r="M7" s="38">
        <f t="shared" ref="M7:Q69" ca="1" si="3">OFFSET($B$6,$L7,M$5)</f>
        <v>0.25247970905003203</v>
      </c>
      <c r="N7" s="18">
        <f t="shared" ca="1" si="0"/>
        <v>0.83490522957045965</v>
      </c>
      <c r="O7" s="18">
        <f t="shared" ca="1" si="0"/>
        <v>0.71476435674432515</v>
      </c>
      <c r="P7" s="18">
        <f t="shared" ca="1" si="0"/>
        <v>0.96203587548127156</v>
      </c>
      <c r="Q7" s="19">
        <f t="shared" ca="1" si="0"/>
        <v>0.58509291322559598</v>
      </c>
      <c r="R7" s="7">
        <f t="shared" ref="R7:R70" si="4">MATCH(J7,$B$25:$B$39)</f>
        <v>14</v>
      </c>
      <c r="S7" s="38">
        <f t="shared" ref="S7:W69" ca="1" si="5">OFFSET($B$24,$R7,S$5)</f>
        <v>0.74768814373129733</v>
      </c>
      <c r="T7" s="18">
        <f t="shared" ca="1" si="1"/>
        <v>0.4679861048768994</v>
      </c>
      <c r="U7" s="18">
        <f t="shared" ca="1" si="1"/>
        <v>5.1213853463865977E-2</v>
      </c>
      <c r="V7" s="18">
        <f t="shared" ca="1" si="1"/>
        <v>0.9110223307540235</v>
      </c>
      <c r="W7" s="19">
        <f t="shared" ca="1" si="1"/>
        <v>0.58599252264810708</v>
      </c>
      <c r="X7" s="32">
        <f t="shared" ref="X7:X70" ca="1" si="6">SUMPRODUCT(M7:Q7,S7:W7)</f>
        <v>1.8354022060995003</v>
      </c>
      <c r="Y7" s="32">
        <f t="shared" ref="Y7:Y70" ca="1" si="7">(K7-X7)^2</f>
        <v>4.6854836093589096</v>
      </c>
      <c r="Z7" s="33"/>
    </row>
    <row r="8" spans="1:28" x14ac:dyDescent="0.3">
      <c r="A8">
        <f>A7+1</f>
        <v>2</v>
      </c>
      <c r="B8" s="9">
        <v>29</v>
      </c>
      <c r="C8" s="10">
        <v>0.25247970905003203</v>
      </c>
      <c r="D8" s="10">
        <v>0.83490522957045965</v>
      </c>
      <c r="E8" s="10">
        <v>0.71476435674432515</v>
      </c>
      <c r="F8" s="10">
        <v>0.96203587548127156</v>
      </c>
      <c r="G8" s="10">
        <v>0.58509291322559598</v>
      </c>
      <c r="H8" s="54"/>
      <c r="I8" s="34">
        <v>72</v>
      </c>
      <c r="J8" s="35">
        <v>417</v>
      </c>
      <c r="K8" s="36">
        <v>5</v>
      </c>
      <c r="L8" s="37">
        <f t="shared" si="2"/>
        <v>3</v>
      </c>
      <c r="M8" s="38">
        <f t="shared" ca="1" si="3"/>
        <v>0.2960607456149863</v>
      </c>
      <c r="N8" s="18">
        <f t="shared" ca="1" si="0"/>
        <v>0.43690558422581305</v>
      </c>
      <c r="O8" s="18">
        <f t="shared" ca="1" si="0"/>
        <v>0.1884192420809051</v>
      </c>
      <c r="P8" s="18">
        <f t="shared" ca="1" si="0"/>
        <v>7.7546787124316285E-4</v>
      </c>
      <c r="Q8" s="19">
        <f t="shared" ca="1" si="0"/>
        <v>0.72383774333971329</v>
      </c>
      <c r="R8" s="7">
        <f t="shared" si="4"/>
        <v>14</v>
      </c>
      <c r="S8" s="38">
        <f t="shared" ca="1" si="5"/>
        <v>0.74768814373129733</v>
      </c>
      <c r="T8" s="18">
        <f t="shared" ca="1" si="1"/>
        <v>0.4679861048768994</v>
      </c>
      <c r="U8" s="18">
        <f t="shared" ca="1" si="1"/>
        <v>5.1213853463865977E-2</v>
      </c>
      <c r="V8" s="18">
        <f t="shared" ca="1" si="1"/>
        <v>0.9110223307540235</v>
      </c>
      <c r="W8" s="19">
        <f t="shared" ca="1" si="1"/>
        <v>0.58599252264810708</v>
      </c>
      <c r="X8" s="32">
        <f t="shared" ca="1" si="6"/>
        <v>0.8603465010901179</v>
      </c>
      <c r="Y8" s="32">
        <f t="shared" ca="1" si="7"/>
        <v>17.136731091036832</v>
      </c>
      <c r="Z8" s="33"/>
      <c r="AB8" s="1" t="s">
        <v>57</v>
      </c>
    </row>
    <row r="9" spans="1:28" x14ac:dyDescent="0.3">
      <c r="A9">
        <f t="shared" ref="A9:A21" si="8">A8+1</f>
        <v>3</v>
      </c>
      <c r="B9" s="9">
        <v>72</v>
      </c>
      <c r="C9" s="10">
        <v>0.2960607456149863</v>
      </c>
      <c r="D9" s="10">
        <v>0.43690558422581305</v>
      </c>
      <c r="E9" s="10">
        <v>0.1884192420809051</v>
      </c>
      <c r="F9" s="10">
        <v>7.7546787124316285E-4</v>
      </c>
      <c r="G9" s="10">
        <v>0.72383774333971329</v>
      </c>
      <c r="H9" s="54"/>
      <c r="I9" s="34">
        <v>211</v>
      </c>
      <c r="J9" s="35">
        <v>417</v>
      </c>
      <c r="K9" s="36">
        <v>3</v>
      </c>
      <c r="L9" s="37">
        <f t="shared" si="2"/>
        <v>4</v>
      </c>
      <c r="M9" s="38">
        <f t="shared" ca="1" si="3"/>
        <v>1.5234780548209481E-2</v>
      </c>
      <c r="N9" s="18">
        <f t="shared" ca="1" si="0"/>
        <v>0.72262898121854457</v>
      </c>
      <c r="O9" s="18">
        <f t="shared" ca="1" si="0"/>
        <v>0.6877386777736082</v>
      </c>
      <c r="P9" s="18">
        <f t="shared" ca="1" si="0"/>
        <v>0.35476944354682138</v>
      </c>
      <c r="Q9" s="19">
        <f t="shared" ca="1" si="0"/>
        <v>0.24638153472855184</v>
      </c>
      <c r="R9" s="7">
        <f t="shared" si="4"/>
        <v>14</v>
      </c>
      <c r="S9" s="38">
        <f t="shared" ca="1" si="5"/>
        <v>0.74768814373129733</v>
      </c>
      <c r="T9" s="18">
        <f t="shared" ca="1" si="1"/>
        <v>0.4679861048768994</v>
      </c>
      <c r="U9" s="18">
        <f t="shared" ca="1" si="1"/>
        <v>5.1213853463865977E-2</v>
      </c>
      <c r="V9" s="18">
        <f t="shared" ca="1" si="1"/>
        <v>0.9110223307540235</v>
      </c>
      <c r="W9" s="19">
        <f t="shared" ca="1" si="1"/>
        <v>0.58599252264810708</v>
      </c>
      <c r="X9" s="32">
        <f t="shared" ca="1" si="6"/>
        <v>0.85237355725463315</v>
      </c>
      <c r="Y9" s="32">
        <f t="shared" ca="1" si="7"/>
        <v>4.6122993375791186</v>
      </c>
      <c r="Z9" s="33"/>
      <c r="AB9" s="1" t="s">
        <v>56</v>
      </c>
    </row>
    <row r="10" spans="1:28" x14ac:dyDescent="0.3">
      <c r="A10">
        <f t="shared" si="8"/>
        <v>4</v>
      </c>
      <c r="B10" s="9">
        <v>211</v>
      </c>
      <c r="C10" s="10">
        <v>1.5234780548209481E-2</v>
      </c>
      <c r="D10" s="10">
        <v>0.72262898121854457</v>
      </c>
      <c r="E10" s="10">
        <v>0.6877386777736082</v>
      </c>
      <c r="F10" s="10">
        <v>0.35476944354682138</v>
      </c>
      <c r="G10" s="10">
        <v>0.24638153472855184</v>
      </c>
      <c r="H10" s="54"/>
      <c r="I10" s="34">
        <v>212</v>
      </c>
      <c r="J10" s="35">
        <v>417</v>
      </c>
      <c r="K10" s="36">
        <v>3</v>
      </c>
      <c r="L10" s="37">
        <f t="shared" si="2"/>
        <v>5</v>
      </c>
      <c r="M10" s="38">
        <f t="shared" ca="1" si="3"/>
        <v>0.60438923001101774</v>
      </c>
      <c r="N10" s="18">
        <f t="shared" ca="1" si="0"/>
        <v>0.87465044808684067</v>
      </c>
      <c r="O10" s="18">
        <f t="shared" ca="1" si="0"/>
        <v>0.76171708240679092</v>
      </c>
      <c r="P10" s="18">
        <f t="shared" ca="1" si="0"/>
        <v>0.29799249902059644</v>
      </c>
      <c r="Q10" s="19">
        <f t="shared" ca="1" si="0"/>
        <v>3.5005233984611639E-2</v>
      </c>
      <c r="R10" s="7">
        <f t="shared" si="4"/>
        <v>14</v>
      </c>
      <c r="S10" s="38">
        <f t="shared" ca="1" si="5"/>
        <v>0.74768814373129733</v>
      </c>
      <c r="T10" s="18">
        <f t="shared" ca="1" si="1"/>
        <v>0.4679861048768994</v>
      </c>
      <c r="U10" s="18">
        <f t="shared" ca="1" si="1"/>
        <v>5.1213853463865977E-2</v>
      </c>
      <c r="V10" s="18">
        <f t="shared" ca="1" si="1"/>
        <v>0.9110223307540235</v>
      </c>
      <c r="W10" s="19">
        <f t="shared" ca="1" si="1"/>
        <v>0.58599252264810708</v>
      </c>
      <c r="X10" s="32">
        <f t="shared" ca="1" si="6"/>
        <v>1.1922200112199157</v>
      </c>
      <c r="Y10" s="32">
        <f t="shared" ca="1" si="7"/>
        <v>3.2680684878337218</v>
      </c>
      <c r="Z10" s="33"/>
      <c r="AB10" s="1" t="s">
        <v>55</v>
      </c>
    </row>
    <row r="11" spans="1:28" x14ac:dyDescent="0.3">
      <c r="A11">
        <f t="shared" si="8"/>
        <v>5</v>
      </c>
      <c r="B11" s="9">
        <v>212</v>
      </c>
      <c r="C11" s="10">
        <v>0.60438923001101774</v>
      </c>
      <c r="D11" s="10">
        <v>0.87465044808684067</v>
      </c>
      <c r="E11" s="10">
        <v>0.76171708240679092</v>
      </c>
      <c r="F11" s="10">
        <v>0.29799249902059644</v>
      </c>
      <c r="G11" s="10">
        <v>3.5005233984611639E-2</v>
      </c>
      <c r="H11" s="54"/>
      <c r="I11" s="34">
        <v>293</v>
      </c>
      <c r="J11" s="35">
        <v>417</v>
      </c>
      <c r="K11" s="36">
        <v>4</v>
      </c>
      <c r="L11" s="37">
        <f t="shared" si="2"/>
        <v>6</v>
      </c>
      <c r="M11" s="38">
        <f t="shared" ca="1" si="3"/>
        <v>0.73399911522134131</v>
      </c>
      <c r="N11" s="18">
        <f t="shared" ca="1" si="0"/>
        <v>0.69952859907524867</v>
      </c>
      <c r="O11" s="18">
        <f t="shared" ca="1" si="0"/>
        <v>0.43713443683946274</v>
      </c>
      <c r="P11" s="18">
        <f t="shared" ca="1" si="0"/>
        <v>0.47080867927227443</v>
      </c>
      <c r="Q11" s="19">
        <f t="shared" ca="1" si="0"/>
        <v>0.2897625199660725</v>
      </c>
      <c r="R11" s="7">
        <f t="shared" si="4"/>
        <v>14</v>
      </c>
      <c r="S11" s="38">
        <f t="shared" ca="1" si="5"/>
        <v>0.74768814373129733</v>
      </c>
      <c r="T11" s="18">
        <f t="shared" ca="1" si="1"/>
        <v>0.4679861048768994</v>
      </c>
      <c r="U11" s="18">
        <f t="shared" ca="1" si="1"/>
        <v>5.1213853463865977E-2</v>
      </c>
      <c r="V11" s="18">
        <f t="shared" ca="1" si="1"/>
        <v>0.9110223307540235</v>
      </c>
      <c r="W11" s="19">
        <f t="shared" ca="1" si="1"/>
        <v>0.58599252264810708</v>
      </c>
      <c r="X11" s="32">
        <f t="shared" ca="1" si="6"/>
        <v>1.4972753296574273</v>
      </c>
      <c r="Y11" s="32">
        <f t="shared" ca="1" si="7"/>
        <v>6.2636307755413396</v>
      </c>
      <c r="Z11" s="33"/>
    </row>
    <row r="12" spans="1:28" x14ac:dyDescent="0.3">
      <c r="A12">
        <f t="shared" si="8"/>
        <v>6</v>
      </c>
      <c r="B12" s="9">
        <v>293</v>
      </c>
      <c r="C12" s="10">
        <v>0.73399911522134131</v>
      </c>
      <c r="D12" s="10">
        <v>0.69952859907524867</v>
      </c>
      <c r="E12" s="10">
        <v>0.43713443683946274</v>
      </c>
      <c r="F12" s="10">
        <v>0.47080867927227443</v>
      </c>
      <c r="G12" s="10">
        <v>0.2897625199660725</v>
      </c>
      <c r="H12" s="54"/>
      <c r="I12" s="34">
        <v>310</v>
      </c>
      <c r="J12" s="35">
        <v>417</v>
      </c>
      <c r="K12" s="36">
        <v>3</v>
      </c>
      <c r="L12" s="37">
        <f t="shared" si="2"/>
        <v>7</v>
      </c>
      <c r="M12" s="38">
        <f t="shared" ca="1" si="3"/>
        <v>0.22945716084719503</v>
      </c>
      <c r="N12" s="18">
        <f t="shared" ca="1" si="0"/>
        <v>0.81023909007570105</v>
      </c>
      <c r="O12" s="18">
        <f t="shared" ca="1" si="0"/>
        <v>0.35833840816792584</v>
      </c>
      <c r="P12" s="18">
        <f t="shared" ca="1" si="0"/>
        <v>0.47140327642362567</v>
      </c>
      <c r="Q12" s="19">
        <f t="shared" ca="1" si="0"/>
        <v>0.12055884454473664</v>
      </c>
      <c r="R12" s="7">
        <f t="shared" si="4"/>
        <v>14</v>
      </c>
      <c r="S12" s="38">
        <f t="shared" ca="1" si="5"/>
        <v>0.74768814373129733</v>
      </c>
      <c r="T12" s="18">
        <f t="shared" ca="1" si="1"/>
        <v>0.4679861048768994</v>
      </c>
      <c r="U12" s="18">
        <f t="shared" ca="1" si="1"/>
        <v>5.1213853463865977E-2</v>
      </c>
      <c r="V12" s="18">
        <f t="shared" ca="1" si="1"/>
        <v>0.9110223307540235</v>
      </c>
      <c r="W12" s="19">
        <f t="shared" ca="1" si="1"/>
        <v>0.58599252264810708</v>
      </c>
      <c r="X12" s="32">
        <f t="shared" ca="1" si="6"/>
        <v>1.0692004182244566</v>
      </c>
      <c r="Y12" s="32">
        <f t="shared" ca="1" si="7"/>
        <v>3.7279870249846137</v>
      </c>
      <c r="Z12" s="33"/>
    </row>
    <row r="13" spans="1:28" x14ac:dyDescent="0.3">
      <c r="A13">
        <f t="shared" si="8"/>
        <v>7</v>
      </c>
      <c r="B13" s="9">
        <v>310</v>
      </c>
      <c r="C13" s="10">
        <v>0.22945716084719503</v>
      </c>
      <c r="D13" s="10">
        <v>0.81023909007570105</v>
      </c>
      <c r="E13" s="10">
        <v>0.35833840816792584</v>
      </c>
      <c r="F13" s="10">
        <v>0.47140327642362567</v>
      </c>
      <c r="G13" s="10">
        <v>0.12055884454473664</v>
      </c>
      <c r="H13" s="54"/>
      <c r="I13" s="34">
        <v>379</v>
      </c>
      <c r="J13" s="35">
        <v>417</v>
      </c>
      <c r="K13" s="36">
        <v>4</v>
      </c>
      <c r="L13" s="37">
        <f t="shared" si="2"/>
        <v>8</v>
      </c>
      <c r="M13" s="38">
        <f t="shared" ca="1" si="3"/>
        <v>0.68397294881563286</v>
      </c>
      <c r="N13" s="18">
        <f t="shared" ca="1" si="0"/>
        <v>0.90480789774536852</v>
      </c>
      <c r="O13" s="18">
        <f t="shared" ca="1" si="0"/>
        <v>0.1979778360916481</v>
      </c>
      <c r="P13" s="18">
        <f t="shared" ca="1" si="0"/>
        <v>0.91925443419950825</v>
      </c>
      <c r="Q13" s="19">
        <f t="shared" ca="1" si="0"/>
        <v>0.74265244013530618</v>
      </c>
      <c r="R13" s="7">
        <f t="shared" si="4"/>
        <v>14</v>
      </c>
      <c r="S13" s="38">
        <f t="shared" ca="1" si="5"/>
        <v>0.74768814373129733</v>
      </c>
      <c r="T13" s="18">
        <f t="shared" ca="1" si="1"/>
        <v>0.4679861048768994</v>
      </c>
      <c r="U13" s="18">
        <f t="shared" ca="1" si="1"/>
        <v>5.1213853463865977E-2</v>
      </c>
      <c r="V13" s="18">
        <f t="shared" ca="1" si="1"/>
        <v>0.9110223307540235</v>
      </c>
      <c r="W13" s="19">
        <f t="shared" ca="1" si="1"/>
        <v>0.58599252264810708</v>
      </c>
      <c r="X13" s="32">
        <f t="shared" ca="1" si="6"/>
        <v>2.2176252901228515</v>
      </c>
      <c r="Y13" s="32">
        <f t="shared" ca="1" si="7"/>
        <v>3.1768596064096495</v>
      </c>
      <c r="Z13" s="33"/>
    </row>
    <row r="14" spans="1:28" x14ac:dyDescent="0.3">
      <c r="A14">
        <f t="shared" si="8"/>
        <v>8</v>
      </c>
      <c r="B14" s="9">
        <v>379</v>
      </c>
      <c r="C14" s="10">
        <v>0.68397294881563286</v>
      </c>
      <c r="D14" s="10">
        <v>0.90480789774536852</v>
      </c>
      <c r="E14" s="10">
        <v>0.1979778360916481</v>
      </c>
      <c r="F14" s="10">
        <v>0.91925443419950825</v>
      </c>
      <c r="G14" s="10">
        <v>0.74265244013530618</v>
      </c>
      <c r="H14" s="54"/>
      <c r="I14" s="34">
        <v>451</v>
      </c>
      <c r="J14" s="35">
        <v>417</v>
      </c>
      <c r="K14" s="36">
        <v>3.5</v>
      </c>
      <c r="L14" s="37">
        <f t="shared" si="2"/>
        <v>9</v>
      </c>
      <c r="M14" s="38">
        <f t="shared" ca="1" si="3"/>
        <v>0.81473677881569317</v>
      </c>
      <c r="N14" s="18">
        <f t="shared" ca="1" si="0"/>
        <v>0.41461854914072138</v>
      </c>
      <c r="O14" s="18">
        <f t="shared" ca="1" si="0"/>
        <v>0.80632778451266518</v>
      </c>
      <c r="P14" s="18">
        <f t="shared" ca="1" si="0"/>
        <v>0.15276176527374552</v>
      </c>
      <c r="Q14" s="19">
        <f t="shared" ca="1" si="0"/>
        <v>0.17435147019656005</v>
      </c>
      <c r="R14" s="7">
        <f t="shared" si="4"/>
        <v>14</v>
      </c>
      <c r="S14" s="38">
        <f t="shared" ca="1" si="5"/>
        <v>0.74768814373129733</v>
      </c>
      <c r="T14" s="18">
        <f t="shared" ca="1" si="1"/>
        <v>0.4679861048768994</v>
      </c>
      <c r="U14" s="18">
        <f t="shared" ca="1" si="1"/>
        <v>5.1213853463865977E-2</v>
      </c>
      <c r="V14" s="18">
        <f t="shared" ca="1" si="1"/>
        <v>0.9110223307540235</v>
      </c>
      <c r="W14" s="19">
        <f t="shared" ca="1" si="1"/>
        <v>0.58599252264810708</v>
      </c>
      <c r="X14" s="32">
        <f t="shared" ca="1" si="6"/>
        <v>1.0858379399019502</v>
      </c>
      <c r="Y14" s="32">
        <f t="shared" ca="1" si="7"/>
        <v>5.8281784524168598</v>
      </c>
      <c r="Z14" s="33"/>
    </row>
    <row r="15" spans="1:28" x14ac:dyDescent="0.3">
      <c r="A15">
        <f t="shared" si="8"/>
        <v>9</v>
      </c>
      <c r="B15" s="9">
        <v>451</v>
      </c>
      <c r="C15" s="10">
        <v>0.81473677881569317</v>
      </c>
      <c r="D15" s="10">
        <v>0.41461854914072138</v>
      </c>
      <c r="E15" s="10">
        <v>0.80632778451266518</v>
      </c>
      <c r="F15" s="10">
        <v>0.15276176527374552</v>
      </c>
      <c r="G15" s="10">
        <v>0.17435147019656005</v>
      </c>
      <c r="H15" s="54"/>
      <c r="I15" s="34">
        <v>467</v>
      </c>
      <c r="J15" s="35">
        <v>417</v>
      </c>
      <c r="K15" s="36">
        <v>4</v>
      </c>
      <c r="L15" s="37">
        <f t="shared" si="2"/>
        <v>10</v>
      </c>
      <c r="M15" s="38">
        <f t="shared" ca="1" si="3"/>
        <v>0.69782831077215757</v>
      </c>
      <c r="N15" s="18">
        <f t="shared" ca="1" si="0"/>
        <v>0.6099558877233805</v>
      </c>
      <c r="O15" s="18">
        <f t="shared" ca="1" si="0"/>
        <v>0.90385637282581777</v>
      </c>
      <c r="P15" s="18">
        <f t="shared" ca="1" si="0"/>
        <v>0.89321197331556312</v>
      </c>
      <c r="Q15" s="19">
        <f t="shared" ca="1" si="0"/>
        <v>0.24445648896517158</v>
      </c>
      <c r="R15" s="7">
        <f t="shared" si="4"/>
        <v>14</v>
      </c>
      <c r="S15" s="38">
        <f t="shared" ca="1" si="5"/>
        <v>0.74768814373129733</v>
      </c>
      <c r="T15" s="18">
        <f t="shared" ca="1" si="1"/>
        <v>0.4679861048768994</v>
      </c>
      <c r="U15" s="18">
        <f t="shared" ca="1" si="1"/>
        <v>5.1213853463865977E-2</v>
      </c>
      <c r="V15" s="18">
        <f t="shared" ca="1" si="1"/>
        <v>0.9110223307540235</v>
      </c>
      <c r="W15" s="19">
        <f t="shared" ca="1" si="1"/>
        <v>0.58599252264810708</v>
      </c>
      <c r="X15" s="32">
        <f t="shared" ca="1" si="6"/>
        <v>1.8104845306308053</v>
      </c>
      <c r="Y15" s="32">
        <f t="shared" ca="1" si="7"/>
        <v>4.7939779906070052</v>
      </c>
      <c r="Z15" s="33"/>
    </row>
    <row r="16" spans="1:28" x14ac:dyDescent="0.3">
      <c r="A16">
        <f t="shared" si="8"/>
        <v>10</v>
      </c>
      <c r="B16" s="9">
        <v>467</v>
      </c>
      <c r="C16" s="10">
        <v>0.69782831077215757</v>
      </c>
      <c r="D16" s="10">
        <v>0.6099558877233805</v>
      </c>
      <c r="E16" s="10">
        <v>0.90385637282581777</v>
      </c>
      <c r="F16" s="10">
        <v>0.89321197331556312</v>
      </c>
      <c r="G16" s="10">
        <v>0.24445648896517158</v>
      </c>
      <c r="H16" s="54"/>
      <c r="I16" s="34">
        <v>508</v>
      </c>
      <c r="J16" s="35">
        <v>417</v>
      </c>
      <c r="K16" s="36">
        <v>3</v>
      </c>
      <c r="L16" s="37">
        <f t="shared" si="2"/>
        <v>11</v>
      </c>
      <c r="M16" s="38">
        <f t="shared" ca="1" si="3"/>
        <v>0.49690192076528272</v>
      </c>
      <c r="N16" s="18">
        <f t="shared" ca="1" si="0"/>
        <v>0.27359095981818604</v>
      </c>
      <c r="O16" s="18">
        <f t="shared" ca="1" si="0"/>
        <v>0.73384171578026391</v>
      </c>
      <c r="P16" s="18">
        <f t="shared" ca="1" si="0"/>
        <v>0.44224924398435994</v>
      </c>
      <c r="Q16" s="19">
        <f t="shared" ca="1" si="0"/>
        <v>0.83046973168220461</v>
      </c>
      <c r="R16" s="7">
        <f t="shared" si="4"/>
        <v>14</v>
      </c>
      <c r="S16" s="38">
        <f t="shared" ca="1" si="5"/>
        <v>0.74768814373129733</v>
      </c>
      <c r="T16" s="18">
        <f t="shared" ca="1" si="1"/>
        <v>0.4679861048768994</v>
      </c>
      <c r="U16" s="18">
        <f t="shared" ca="1" si="1"/>
        <v>5.1213853463865977E-2</v>
      </c>
      <c r="V16" s="18">
        <f t="shared" ca="1" si="1"/>
        <v>0.9110223307540235</v>
      </c>
      <c r="W16" s="19">
        <f t="shared" ca="1" si="1"/>
        <v>0.58599252264810708</v>
      </c>
      <c r="X16" s="32">
        <f t="shared" ca="1" si="6"/>
        <v>1.4266952945461862</v>
      </c>
      <c r="Y16" s="32">
        <f t="shared" ca="1" si="7"/>
        <v>2.4752876962031118</v>
      </c>
      <c r="Z16" s="33"/>
    </row>
    <row r="17" spans="1:27" x14ac:dyDescent="0.3">
      <c r="A17">
        <f t="shared" si="8"/>
        <v>11</v>
      </c>
      <c r="B17" s="9">
        <v>508</v>
      </c>
      <c r="C17" s="10">
        <v>0.49690192076528272</v>
      </c>
      <c r="D17" s="10">
        <v>0.27359095981818604</v>
      </c>
      <c r="E17" s="10">
        <v>0.73384171578026391</v>
      </c>
      <c r="F17" s="10">
        <v>0.44224924398435994</v>
      </c>
      <c r="G17" s="10">
        <v>0.83046973168220461</v>
      </c>
      <c r="H17" s="54"/>
      <c r="I17" s="34">
        <v>546</v>
      </c>
      <c r="J17" s="35">
        <v>417</v>
      </c>
      <c r="K17" s="36">
        <v>3.5</v>
      </c>
      <c r="L17" s="37">
        <f t="shared" si="2"/>
        <v>12</v>
      </c>
      <c r="M17" s="38">
        <f t="shared" ca="1" si="3"/>
        <v>0.15744453099172273</v>
      </c>
      <c r="N17" s="18">
        <f t="shared" ca="1" si="0"/>
        <v>0.21486310230826899</v>
      </c>
      <c r="O17" s="18">
        <f t="shared" ca="1" si="0"/>
        <v>0.74976952067554103</v>
      </c>
      <c r="P17" s="18">
        <f t="shared" ca="1" si="0"/>
        <v>0.47510468727097521</v>
      </c>
      <c r="Q17" s="19">
        <f t="shared" ca="1" si="0"/>
        <v>0.97911714852009402</v>
      </c>
      <c r="R17" s="7">
        <f t="shared" si="4"/>
        <v>14</v>
      </c>
      <c r="S17" s="38">
        <f t="shared" ca="1" si="5"/>
        <v>0.74768814373129733</v>
      </c>
      <c r="T17" s="18">
        <f t="shared" ca="1" si="1"/>
        <v>0.4679861048768994</v>
      </c>
      <c r="U17" s="18">
        <f t="shared" ca="1" si="1"/>
        <v>5.1213853463865977E-2</v>
      </c>
      <c r="V17" s="18">
        <f t="shared" ca="1" si="1"/>
        <v>0.9110223307540235</v>
      </c>
      <c r="W17" s="19">
        <f t="shared" ca="1" si="1"/>
        <v>0.58599252264810708</v>
      </c>
      <c r="X17" s="32">
        <f t="shared" ca="1" si="6"/>
        <v>1.2632572491914862</v>
      </c>
      <c r="Y17" s="32">
        <f t="shared" ca="1" si="7"/>
        <v>5.0030181332944359</v>
      </c>
      <c r="Z17" s="33"/>
    </row>
    <row r="18" spans="1:27" x14ac:dyDescent="0.3">
      <c r="A18">
        <f t="shared" si="8"/>
        <v>12</v>
      </c>
      <c r="B18" s="9">
        <v>546</v>
      </c>
      <c r="C18" s="10">
        <v>0.15744453099172273</v>
      </c>
      <c r="D18" s="10">
        <v>0.21486310230826899</v>
      </c>
      <c r="E18" s="10">
        <v>0.74976952067554103</v>
      </c>
      <c r="F18" s="10">
        <v>0.47510468727097521</v>
      </c>
      <c r="G18" s="10">
        <v>0.97911714852009402</v>
      </c>
      <c r="H18" s="54"/>
      <c r="I18" s="34">
        <v>563</v>
      </c>
      <c r="J18" s="35">
        <v>417</v>
      </c>
      <c r="K18" s="36">
        <v>4</v>
      </c>
      <c r="L18" s="37">
        <f t="shared" si="2"/>
        <v>13</v>
      </c>
      <c r="M18" s="38">
        <f t="shared" ca="1" si="3"/>
        <v>0.91455628897639196</v>
      </c>
      <c r="N18" s="18">
        <f t="shared" ca="1" si="0"/>
        <v>0.74884908086363056</v>
      </c>
      <c r="O18" s="18">
        <f t="shared" ca="1" si="0"/>
        <v>0.75492288610767488</v>
      </c>
      <c r="P18" s="18">
        <f t="shared" ca="1" si="0"/>
        <v>0.23748542107569692</v>
      </c>
      <c r="Q18" s="19">
        <f t="shared" ca="1" si="0"/>
        <v>5.6614738445942114E-2</v>
      </c>
      <c r="R18" s="7">
        <f t="shared" si="4"/>
        <v>14</v>
      </c>
      <c r="S18" s="38">
        <f t="shared" ca="1" si="5"/>
        <v>0.74768814373129733</v>
      </c>
      <c r="T18" s="18">
        <f t="shared" ca="1" si="1"/>
        <v>0.4679861048768994</v>
      </c>
      <c r="U18" s="18">
        <f t="shared" ca="1" si="1"/>
        <v>5.1213853463865977E-2</v>
      </c>
      <c r="V18" s="18">
        <f t="shared" ca="1" si="1"/>
        <v>0.9110223307540235</v>
      </c>
      <c r="W18" s="19">
        <f t="shared" ca="1" si="1"/>
        <v>0.58599252264810708</v>
      </c>
      <c r="X18" s="32">
        <f t="shared" ca="1" si="6"/>
        <v>1.3224467038316789</v>
      </c>
      <c r="Y18" s="32">
        <f t="shared" ca="1" si="7"/>
        <v>7.1692916538218405</v>
      </c>
      <c r="Z18" s="33"/>
    </row>
    <row r="19" spans="1:27" x14ac:dyDescent="0.3">
      <c r="A19">
        <f t="shared" si="8"/>
        <v>13</v>
      </c>
      <c r="B19" s="9">
        <v>563</v>
      </c>
      <c r="C19" s="10">
        <v>0.91455628897639196</v>
      </c>
      <c r="D19" s="10">
        <v>0.74884908086363056</v>
      </c>
      <c r="E19" s="10">
        <v>0.75492288610767488</v>
      </c>
      <c r="F19" s="10">
        <v>0.23748542107569692</v>
      </c>
      <c r="G19" s="10">
        <v>5.6614738445942114E-2</v>
      </c>
      <c r="H19" s="54"/>
      <c r="I19" s="34">
        <v>579</v>
      </c>
      <c r="J19" s="35">
        <v>417</v>
      </c>
      <c r="K19" s="36">
        <v>4</v>
      </c>
      <c r="L19" s="37">
        <f t="shared" si="2"/>
        <v>14</v>
      </c>
      <c r="M19" s="38">
        <f t="shared" ca="1" si="3"/>
        <v>0.55264059126181653</v>
      </c>
      <c r="N19" s="18">
        <f t="shared" ca="1" si="0"/>
        <v>0.57919529389930124</v>
      </c>
      <c r="O19" s="18">
        <f t="shared" ca="1" si="0"/>
        <v>0.68388137749283651</v>
      </c>
      <c r="P19" s="18">
        <f t="shared" ca="1" si="0"/>
        <v>0.93183248957451503</v>
      </c>
      <c r="Q19" s="19">
        <f t="shared" ca="1" si="0"/>
        <v>0.66062173775307487</v>
      </c>
      <c r="R19" s="7">
        <f t="shared" si="4"/>
        <v>14</v>
      </c>
      <c r="S19" s="38">
        <f t="shared" ca="1" si="5"/>
        <v>0.74768814373129733</v>
      </c>
      <c r="T19" s="18">
        <f t="shared" ca="1" si="1"/>
        <v>0.4679861048768994</v>
      </c>
      <c r="U19" s="18">
        <f t="shared" ca="1" si="1"/>
        <v>5.1213853463865977E-2</v>
      </c>
      <c r="V19" s="18">
        <f t="shared" ca="1" si="1"/>
        <v>0.9110223307540235</v>
      </c>
      <c r="W19" s="19">
        <f t="shared" ca="1" si="1"/>
        <v>0.58599252264810708</v>
      </c>
      <c r="X19" s="32">
        <f t="shared" ca="1" si="6"/>
        <v>1.9553219731862639</v>
      </c>
      <c r="Y19" s="32">
        <f t="shared" ca="1" si="7"/>
        <v>4.1807082333349141</v>
      </c>
      <c r="Z19" s="33"/>
    </row>
    <row r="20" spans="1:27" x14ac:dyDescent="0.3">
      <c r="A20">
        <f t="shared" si="8"/>
        <v>14</v>
      </c>
      <c r="B20" s="9">
        <v>579</v>
      </c>
      <c r="C20" s="10">
        <v>0.55264059126181653</v>
      </c>
      <c r="D20" s="10">
        <v>0.57919529389930124</v>
      </c>
      <c r="E20" s="10">
        <v>0.68388137749283651</v>
      </c>
      <c r="F20" s="10">
        <v>0.93183248957451503</v>
      </c>
      <c r="G20" s="10">
        <v>0.66062173775307487</v>
      </c>
      <c r="H20" s="54"/>
      <c r="I20" s="34">
        <v>623</v>
      </c>
      <c r="J20" s="35">
        <v>417</v>
      </c>
      <c r="K20" s="36">
        <v>5</v>
      </c>
      <c r="L20" s="37">
        <f t="shared" si="2"/>
        <v>15</v>
      </c>
      <c r="M20" s="38">
        <f t="shared" ca="1" si="3"/>
        <v>0.93505372833970124</v>
      </c>
      <c r="N20" s="18">
        <f t="shared" ca="1" si="0"/>
        <v>0.24945380531864436</v>
      </c>
      <c r="O20" s="18">
        <f t="shared" ca="1" si="0"/>
        <v>0.46027357529213497</v>
      </c>
      <c r="P20" s="18">
        <f t="shared" ca="1" si="0"/>
        <v>0.15869917423709112</v>
      </c>
      <c r="Q20" s="19">
        <f t="shared" ca="1" si="0"/>
        <v>0.29628999308800363</v>
      </c>
      <c r="R20" s="7">
        <f t="shared" si="4"/>
        <v>14</v>
      </c>
      <c r="S20" s="38">
        <f t="shared" ca="1" si="5"/>
        <v>0.74768814373129733</v>
      </c>
      <c r="T20" s="18">
        <f t="shared" ca="1" si="1"/>
        <v>0.4679861048768994</v>
      </c>
      <c r="U20" s="18">
        <f t="shared" ca="1" si="1"/>
        <v>5.1213853463865977E-2</v>
      </c>
      <c r="V20" s="18">
        <f t="shared" ca="1" si="1"/>
        <v>0.9110223307540235</v>
      </c>
      <c r="W20" s="19">
        <f t="shared" ca="1" si="1"/>
        <v>0.58599252264810708</v>
      </c>
      <c r="X20" s="32">
        <f t="shared" ca="1" si="6"/>
        <v>1.157644096654677</v>
      </c>
      <c r="Y20" s="32">
        <f t="shared" ca="1" si="7"/>
        <v>14.763698887972653</v>
      </c>
      <c r="Z20" s="33"/>
    </row>
    <row r="21" spans="1:27" ht="15" thickBot="1" x14ac:dyDescent="0.35">
      <c r="A21">
        <f t="shared" si="8"/>
        <v>15</v>
      </c>
      <c r="B21" s="11">
        <v>623</v>
      </c>
      <c r="C21" s="10">
        <v>0.93505372833970124</v>
      </c>
      <c r="D21" s="10">
        <v>0.24945380531864436</v>
      </c>
      <c r="E21" s="10">
        <v>0.46027357529213497</v>
      </c>
      <c r="F21" s="10">
        <v>0.15869917423709112</v>
      </c>
      <c r="G21" s="10">
        <v>0.29628999308800363</v>
      </c>
      <c r="H21" s="54"/>
      <c r="I21" s="34">
        <v>14</v>
      </c>
      <c r="J21" s="35">
        <v>27</v>
      </c>
      <c r="K21" s="36">
        <v>3</v>
      </c>
      <c r="L21" s="37">
        <f t="shared" si="2"/>
        <v>1</v>
      </c>
      <c r="M21" s="38">
        <f t="shared" ca="1" si="3"/>
        <v>0.19116638616919113</v>
      </c>
      <c r="N21" s="18">
        <f t="shared" ca="1" si="0"/>
        <v>0.63288592494215667</v>
      </c>
      <c r="O21" s="18">
        <f t="shared" ca="1" si="0"/>
        <v>0.31141248045021541</v>
      </c>
      <c r="P21" s="18">
        <f t="shared" ca="1" si="0"/>
        <v>0.43529612082458324</v>
      </c>
      <c r="Q21" s="19">
        <f t="shared" ca="1" si="0"/>
        <v>0.51314918534897425</v>
      </c>
      <c r="R21" s="7">
        <f t="shared" si="4"/>
        <v>1</v>
      </c>
      <c r="S21" s="38">
        <f t="shared" ca="1" si="5"/>
        <v>0.70887347964002279</v>
      </c>
      <c r="T21" s="18">
        <f t="shared" ca="1" si="1"/>
        <v>0.80732098050743839</v>
      </c>
      <c r="U21" s="18">
        <f t="shared" ca="1" si="1"/>
        <v>0.73595692274006186</v>
      </c>
      <c r="V21" s="18">
        <f t="shared" ca="1" si="1"/>
        <v>3.9224256210796504E-2</v>
      </c>
      <c r="W21" s="19">
        <f t="shared" ca="1" si="1"/>
        <v>4.1267334493559793E-2</v>
      </c>
      <c r="X21" s="32">
        <f t="shared" ca="1" si="6"/>
        <v>0.91389150329029523</v>
      </c>
      <c r="Y21" s="32">
        <f t="shared" ca="1" si="7"/>
        <v>4.3518486600444239</v>
      </c>
      <c r="Z21" s="33"/>
    </row>
    <row r="22" spans="1:27" ht="15" thickBot="1" x14ac:dyDescent="0.35">
      <c r="C22" s="55"/>
      <c r="D22" s="55"/>
      <c r="E22" s="55"/>
      <c r="F22" s="55"/>
      <c r="G22" s="55"/>
      <c r="I22" s="34">
        <v>29</v>
      </c>
      <c r="J22" s="35">
        <v>27</v>
      </c>
      <c r="K22" s="36">
        <v>5</v>
      </c>
      <c r="L22" s="37">
        <f t="shared" si="2"/>
        <v>2</v>
      </c>
      <c r="M22" s="38">
        <f t="shared" ca="1" si="3"/>
        <v>0.25247970905003203</v>
      </c>
      <c r="N22" s="18">
        <f t="shared" ca="1" si="3"/>
        <v>0.83490522957045965</v>
      </c>
      <c r="O22" s="18">
        <f t="shared" ca="1" si="3"/>
        <v>0.71476435674432515</v>
      </c>
      <c r="P22" s="18">
        <f t="shared" ca="1" si="3"/>
        <v>0.96203587548127156</v>
      </c>
      <c r="Q22" s="19">
        <f t="shared" ca="1" si="3"/>
        <v>0.58509291322559598</v>
      </c>
      <c r="R22" s="7">
        <f t="shared" si="4"/>
        <v>1</v>
      </c>
      <c r="S22" s="38">
        <f t="shared" ca="1" si="5"/>
        <v>0.70887347964002279</v>
      </c>
      <c r="T22" s="18">
        <f t="shared" ca="1" si="5"/>
        <v>0.80732098050743839</v>
      </c>
      <c r="U22" s="18">
        <f t="shared" ca="1" si="5"/>
        <v>0.73595692274006186</v>
      </c>
      <c r="V22" s="18">
        <f t="shared" ca="1" si="5"/>
        <v>3.9224256210796504E-2</v>
      </c>
      <c r="W22" s="19">
        <f t="shared" ca="1" si="5"/>
        <v>4.1267334493559793E-2</v>
      </c>
      <c r="X22" s="32">
        <f t="shared" ca="1" si="6"/>
        <v>1.440928821557989</v>
      </c>
      <c r="Y22" s="32">
        <f t="shared" ca="1" si="7"/>
        <v>12.666987653216603</v>
      </c>
      <c r="Z22" s="33"/>
    </row>
    <row r="23" spans="1:27" x14ac:dyDescent="0.3">
      <c r="B23" s="2" t="s">
        <v>52</v>
      </c>
      <c r="C23" s="16"/>
      <c r="D23" s="16"/>
      <c r="E23" s="16"/>
      <c r="F23" s="16"/>
      <c r="G23" s="17"/>
      <c r="I23" s="34">
        <v>72</v>
      </c>
      <c r="J23" s="35">
        <v>27</v>
      </c>
      <c r="K23" s="36">
        <v>4</v>
      </c>
      <c r="L23" s="37">
        <f t="shared" si="2"/>
        <v>3</v>
      </c>
      <c r="M23" s="38">
        <f t="shared" ca="1" si="3"/>
        <v>0.2960607456149863</v>
      </c>
      <c r="N23" s="18">
        <f t="shared" ca="1" si="3"/>
        <v>0.43690558422581305</v>
      </c>
      <c r="O23" s="18">
        <f t="shared" ca="1" si="3"/>
        <v>0.1884192420809051</v>
      </c>
      <c r="P23" s="18">
        <f t="shared" ca="1" si="3"/>
        <v>7.7546787124316285E-4</v>
      </c>
      <c r="Q23" s="19">
        <f t="shared" ca="1" si="3"/>
        <v>0.72383774333971329</v>
      </c>
      <c r="R23" s="7">
        <f t="shared" si="4"/>
        <v>1</v>
      </c>
      <c r="S23" s="38">
        <f t="shared" ca="1" si="5"/>
        <v>0.70887347964002279</v>
      </c>
      <c r="T23" s="18">
        <f t="shared" ca="1" si="5"/>
        <v>0.80732098050743839</v>
      </c>
      <c r="U23" s="18">
        <f t="shared" ca="1" si="5"/>
        <v>0.73595692274006186</v>
      </c>
      <c r="V23" s="18">
        <f t="shared" ca="1" si="5"/>
        <v>3.9224256210796504E-2</v>
      </c>
      <c r="W23" s="19">
        <f t="shared" ca="1" si="5"/>
        <v>4.1267334493559793E-2</v>
      </c>
      <c r="X23" s="32">
        <f t="shared" ca="1" si="6"/>
        <v>0.73116237258607963</v>
      </c>
      <c r="Y23" s="32">
        <f t="shared" ca="1" si="7"/>
        <v>10.685299434397068</v>
      </c>
      <c r="Z23" s="33"/>
    </row>
    <row r="24" spans="1:27" x14ac:dyDescent="0.3">
      <c r="A24" s="1" t="s">
        <v>50</v>
      </c>
      <c r="B24" s="12" t="s">
        <v>51</v>
      </c>
      <c r="C24" s="20"/>
      <c r="D24" s="20"/>
      <c r="E24" s="20"/>
      <c r="F24" s="20"/>
      <c r="G24" s="21"/>
      <c r="H24" s="15"/>
      <c r="I24" s="47">
        <v>211</v>
      </c>
      <c r="J24" s="48">
        <v>27</v>
      </c>
      <c r="K24" s="49">
        <v>5</v>
      </c>
      <c r="L24" s="50">
        <f t="shared" si="2"/>
        <v>4</v>
      </c>
      <c r="M24" s="51">
        <f t="shared" ca="1" si="3"/>
        <v>1.5234780548209481E-2</v>
      </c>
      <c r="N24" s="20">
        <f t="shared" ca="1" si="3"/>
        <v>0.72262898121854457</v>
      </c>
      <c r="O24" s="20">
        <f t="shared" ca="1" si="3"/>
        <v>0.6877386777736082</v>
      </c>
      <c r="P24" s="20">
        <f t="shared" ca="1" si="3"/>
        <v>0.35476944354682138</v>
      </c>
      <c r="Q24" s="21">
        <f t="shared" ca="1" si="3"/>
        <v>0.24638153472855184</v>
      </c>
      <c r="R24" s="13">
        <f t="shared" si="4"/>
        <v>1</v>
      </c>
      <c r="S24" s="51">
        <f t="shared" ca="1" si="5"/>
        <v>0.70887347964002279</v>
      </c>
      <c r="T24" s="20">
        <f t="shared" ca="1" si="5"/>
        <v>0.80732098050743839</v>
      </c>
      <c r="U24" s="20">
        <f t="shared" ca="1" si="5"/>
        <v>0.73595692274006186</v>
      </c>
      <c r="V24" s="20">
        <f t="shared" ca="1" si="5"/>
        <v>3.9224256210796504E-2</v>
      </c>
      <c r="W24" s="21">
        <f t="shared" ca="1" si="5"/>
        <v>4.1267334493559793E-2</v>
      </c>
      <c r="X24" s="52">
        <f t="shared" ca="1" si="6"/>
        <v>1.1244221872589137</v>
      </c>
      <c r="Y24" s="52">
        <f t="shared" ca="1" si="7"/>
        <v>15.020103382610982</v>
      </c>
      <c r="Z24" s="53"/>
      <c r="AA24" s="15"/>
    </row>
    <row r="25" spans="1:27" x14ac:dyDescent="0.3">
      <c r="A25">
        <v>1</v>
      </c>
      <c r="B25" s="9">
        <v>27</v>
      </c>
      <c r="C25" s="10">
        <v>0.70887347964002279</v>
      </c>
      <c r="D25" s="10">
        <v>0.80732098050743839</v>
      </c>
      <c r="E25" s="10">
        <v>0.73595692274006186</v>
      </c>
      <c r="F25" s="10">
        <v>3.9224256210796504E-2</v>
      </c>
      <c r="G25" s="10">
        <v>4.1267334493559793E-2</v>
      </c>
      <c r="H25" s="54"/>
      <c r="I25" s="34">
        <v>212</v>
      </c>
      <c r="J25" s="35">
        <v>27</v>
      </c>
      <c r="K25" s="36">
        <v>2.5</v>
      </c>
      <c r="L25" s="37">
        <f t="shared" si="2"/>
        <v>5</v>
      </c>
      <c r="M25" s="38">
        <f t="shared" ca="1" si="3"/>
        <v>0.60438923001101774</v>
      </c>
      <c r="N25" s="18">
        <f t="shared" ca="1" si="3"/>
        <v>0.87465044808684067</v>
      </c>
      <c r="O25" s="18">
        <f t="shared" ca="1" si="3"/>
        <v>0.76171708240679092</v>
      </c>
      <c r="P25" s="18">
        <f t="shared" ca="1" si="3"/>
        <v>0.29799249902059644</v>
      </c>
      <c r="Q25" s="19">
        <f t="shared" ca="1" si="3"/>
        <v>3.5005233984611639E-2</v>
      </c>
      <c r="R25" s="7">
        <f t="shared" si="4"/>
        <v>1</v>
      </c>
      <c r="S25" s="38">
        <f t="shared" ca="1" si="5"/>
        <v>0.70887347964002279</v>
      </c>
      <c r="T25" s="18">
        <f t="shared" ca="1" si="5"/>
        <v>0.80732098050743839</v>
      </c>
      <c r="U25" s="18">
        <f t="shared" ca="1" si="5"/>
        <v>0.73595692274006186</v>
      </c>
      <c r="V25" s="18">
        <f t="shared" ca="1" si="5"/>
        <v>3.9224256210796504E-2</v>
      </c>
      <c r="W25" s="19">
        <f t="shared" ca="1" si="5"/>
        <v>4.1267334493559793E-2</v>
      </c>
      <c r="X25" s="32">
        <f t="shared" ca="1" si="6"/>
        <v>1.7082832206825902</v>
      </c>
      <c r="Y25" s="32">
        <f t="shared" ca="1" si="7"/>
        <v>0.62681545865273214</v>
      </c>
      <c r="Z25" s="33"/>
    </row>
    <row r="26" spans="1:27" x14ac:dyDescent="0.3">
      <c r="A26">
        <f>A25+1</f>
        <v>2</v>
      </c>
      <c r="B26" s="9">
        <v>49</v>
      </c>
      <c r="C26" s="10">
        <v>0.92208169012260022</v>
      </c>
      <c r="D26" s="10">
        <v>0.55325174186517134</v>
      </c>
      <c r="E26" s="10">
        <v>0.86446490687236854</v>
      </c>
      <c r="F26" s="10">
        <v>0.43719998766225321</v>
      </c>
      <c r="G26" s="10">
        <v>0.79836760564861708</v>
      </c>
      <c r="H26" s="54"/>
      <c r="I26" s="34">
        <v>293</v>
      </c>
      <c r="J26" s="35">
        <v>27</v>
      </c>
      <c r="K26" s="36">
        <v>3</v>
      </c>
      <c r="L26" s="37">
        <f t="shared" si="2"/>
        <v>6</v>
      </c>
      <c r="M26" s="38">
        <f t="shared" ca="1" si="3"/>
        <v>0.73399911522134131</v>
      </c>
      <c r="N26" s="18">
        <f t="shared" ca="1" si="3"/>
        <v>0.69952859907524867</v>
      </c>
      <c r="O26" s="18">
        <f t="shared" ca="1" si="3"/>
        <v>0.43713443683946274</v>
      </c>
      <c r="P26" s="18">
        <f t="shared" ca="1" si="3"/>
        <v>0.47080867927227443</v>
      </c>
      <c r="Q26" s="19">
        <f t="shared" ca="1" si="3"/>
        <v>0.2897625199660725</v>
      </c>
      <c r="R26" s="7">
        <f t="shared" si="4"/>
        <v>1</v>
      </c>
      <c r="S26" s="38">
        <f t="shared" ca="1" si="5"/>
        <v>0.70887347964002279</v>
      </c>
      <c r="T26" s="18">
        <f t="shared" ca="1" si="5"/>
        <v>0.80732098050743839</v>
      </c>
      <c r="U26" s="18">
        <f t="shared" ca="1" si="5"/>
        <v>0.73595692274006186</v>
      </c>
      <c r="V26" s="18">
        <f t="shared" ca="1" si="5"/>
        <v>3.9224256210796504E-2</v>
      </c>
      <c r="W26" s="19">
        <f t="shared" ca="1" si="5"/>
        <v>4.1267334493559793E-2</v>
      </c>
      <c r="X26" s="32">
        <f t="shared" ca="1" si="6"/>
        <v>1.4371935834153349</v>
      </c>
      <c r="Y26" s="32">
        <f t="shared" ca="1" si="7"/>
        <v>2.4423638957182017</v>
      </c>
      <c r="Z26" s="33"/>
    </row>
    <row r="27" spans="1:27" x14ac:dyDescent="0.3">
      <c r="A27">
        <f t="shared" ref="A27:A39" si="9">A26+1</f>
        <v>3</v>
      </c>
      <c r="B27" s="9">
        <v>57</v>
      </c>
      <c r="C27" s="10">
        <v>0.67803256499882025</v>
      </c>
      <c r="D27" s="10">
        <v>0.27915924515202117</v>
      </c>
      <c r="E27" s="10">
        <v>0.52913803665966974</v>
      </c>
      <c r="F27" s="10">
        <v>0.15864237517561763</v>
      </c>
      <c r="G27" s="10">
        <v>0.94102756949451583</v>
      </c>
      <c r="H27" s="54"/>
      <c r="I27" s="34">
        <v>310</v>
      </c>
      <c r="J27" s="35">
        <v>27</v>
      </c>
      <c r="K27" s="36">
        <v>3</v>
      </c>
      <c r="L27" s="37">
        <f t="shared" si="2"/>
        <v>7</v>
      </c>
      <c r="M27" s="38">
        <f t="shared" ca="1" si="3"/>
        <v>0.22945716084719503</v>
      </c>
      <c r="N27" s="18">
        <f t="shared" ca="1" si="3"/>
        <v>0.81023909007570105</v>
      </c>
      <c r="O27" s="18">
        <f t="shared" ca="1" si="3"/>
        <v>0.35833840816792584</v>
      </c>
      <c r="P27" s="18">
        <f t="shared" ca="1" si="3"/>
        <v>0.47140327642362567</v>
      </c>
      <c r="Q27" s="19">
        <f t="shared" ca="1" si="3"/>
        <v>0.12055884454473664</v>
      </c>
      <c r="R27" s="7">
        <f t="shared" si="4"/>
        <v>1</v>
      </c>
      <c r="S27" s="38">
        <f t="shared" ca="1" si="5"/>
        <v>0.70887347964002279</v>
      </c>
      <c r="T27" s="18">
        <f t="shared" ca="1" si="5"/>
        <v>0.80732098050743839</v>
      </c>
      <c r="U27" s="18">
        <f t="shared" ca="1" si="5"/>
        <v>0.73595692274006186</v>
      </c>
      <c r="V27" s="18">
        <f t="shared" ca="1" si="5"/>
        <v>3.9224256210796504E-2</v>
      </c>
      <c r="W27" s="19">
        <f t="shared" ca="1" si="5"/>
        <v>4.1267334493559793E-2</v>
      </c>
      <c r="X27" s="32">
        <f t="shared" ca="1" si="6"/>
        <v>1.1039663299153142</v>
      </c>
      <c r="Y27" s="32">
        <f t="shared" ca="1" si="7"/>
        <v>3.5949436780948032</v>
      </c>
      <c r="Z27" s="33"/>
    </row>
    <row r="28" spans="1:27" x14ac:dyDescent="0.3">
      <c r="A28">
        <f t="shared" si="9"/>
        <v>4</v>
      </c>
      <c r="B28" s="9">
        <v>72</v>
      </c>
      <c r="C28" s="10">
        <v>0.83084601139571868</v>
      </c>
      <c r="D28" s="10">
        <v>0.87918207314730823</v>
      </c>
      <c r="E28" s="10">
        <v>0.33369737414270795</v>
      </c>
      <c r="F28" s="10">
        <v>0.40598126591759665</v>
      </c>
      <c r="G28" s="10">
        <v>0.24111796613871128</v>
      </c>
      <c r="H28" s="54"/>
      <c r="I28" s="34">
        <v>379</v>
      </c>
      <c r="J28" s="35">
        <v>27</v>
      </c>
      <c r="K28" s="36">
        <v>5</v>
      </c>
      <c r="L28" s="37">
        <f t="shared" si="2"/>
        <v>8</v>
      </c>
      <c r="M28" s="38">
        <f t="shared" ca="1" si="3"/>
        <v>0.68397294881563286</v>
      </c>
      <c r="N28" s="18">
        <f t="shared" ca="1" si="3"/>
        <v>0.90480789774536852</v>
      </c>
      <c r="O28" s="18">
        <f t="shared" ca="1" si="3"/>
        <v>0.1979778360916481</v>
      </c>
      <c r="P28" s="18">
        <f t="shared" ca="1" si="3"/>
        <v>0.91925443419950825</v>
      </c>
      <c r="Q28" s="19">
        <f t="shared" ca="1" si="3"/>
        <v>0.74265244013530618</v>
      </c>
      <c r="R28" s="7">
        <f t="shared" si="4"/>
        <v>1</v>
      </c>
      <c r="S28" s="38">
        <f t="shared" ca="1" si="5"/>
        <v>0.70887347964002279</v>
      </c>
      <c r="T28" s="18">
        <f t="shared" ca="1" si="5"/>
        <v>0.80732098050743839</v>
      </c>
      <c r="U28" s="18">
        <f t="shared" ca="1" si="5"/>
        <v>0.73595692274006186</v>
      </c>
      <c r="V28" s="18">
        <f t="shared" ca="1" si="5"/>
        <v>3.9224256210796504E-2</v>
      </c>
      <c r="W28" s="19">
        <f t="shared" ca="1" si="5"/>
        <v>4.1267334493559793E-2</v>
      </c>
      <c r="X28" s="32">
        <f t="shared" ca="1" si="6"/>
        <v>1.4277282005154697</v>
      </c>
      <c r="Y28" s="32">
        <f t="shared" ca="1" si="7"/>
        <v>12.761125809392444</v>
      </c>
      <c r="Z28" s="33"/>
    </row>
    <row r="29" spans="1:27" x14ac:dyDescent="0.3">
      <c r="A29">
        <f t="shared" si="9"/>
        <v>5</v>
      </c>
      <c r="B29" s="9">
        <v>79</v>
      </c>
      <c r="C29" s="10">
        <v>0.59932967115034896</v>
      </c>
      <c r="D29" s="10">
        <v>0.49654136417949202</v>
      </c>
      <c r="E29" s="10">
        <v>0.80763402528493977</v>
      </c>
      <c r="F29" s="10">
        <v>0.73429166236685783</v>
      </c>
      <c r="G29" s="10">
        <v>0.53207837601856678</v>
      </c>
      <c r="H29" s="54"/>
      <c r="I29" s="34">
        <v>451</v>
      </c>
      <c r="J29" s="35">
        <v>27</v>
      </c>
      <c r="K29" s="36">
        <v>4</v>
      </c>
      <c r="L29" s="37">
        <f t="shared" si="2"/>
        <v>9</v>
      </c>
      <c r="M29" s="38">
        <f t="shared" ca="1" si="3"/>
        <v>0.81473677881569317</v>
      </c>
      <c r="N29" s="18">
        <f t="shared" ca="1" si="3"/>
        <v>0.41461854914072138</v>
      </c>
      <c r="O29" s="18">
        <f t="shared" ca="1" si="3"/>
        <v>0.80632778451266518</v>
      </c>
      <c r="P29" s="18">
        <f t="shared" ca="1" si="3"/>
        <v>0.15276176527374552</v>
      </c>
      <c r="Q29" s="19">
        <f t="shared" ca="1" si="3"/>
        <v>0.17435147019656005</v>
      </c>
      <c r="R29" s="7">
        <f t="shared" si="4"/>
        <v>1</v>
      </c>
      <c r="S29" s="38">
        <f t="shared" ca="1" si="5"/>
        <v>0.70887347964002279</v>
      </c>
      <c r="T29" s="18">
        <f t="shared" ca="1" si="5"/>
        <v>0.80732098050743839</v>
      </c>
      <c r="U29" s="18">
        <f t="shared" ca="1" si="5"/>
        <v>0.73595692274006186</v>
      </c>
      <c r="V29" s="18">
        <f t="shared" ca="1" si="5"/>
        <v>3.9224256210796504E-2</v>
      </c>
      <c r="W29" s="19">
        <f t="shared" ca="1" si="5"/>
        <v>4.1267334493559793E-2</v>
      </c>
      <c r="X29" s="32">
        <f t="shared" ca="1" si="6"/>
        <v>1.5188850510887517</v>
      </c>
      <c r="Y29" s="32">
        <f t="shared" ca="1" si="7"/>
        <v>6.1559313897108652</v>
      </c>
      <c r="Z29" s="33"/>
    </row>
    <row r="30" spans="1:27" x14ac:dyDescent="0.3">
      <c r="A30">
        <f t="shared" si="9"/>
        <v>6</v>
      </c>
      <c r="B30" s="9">
        <v>89</v>
      </c>
      <c r="C30" s="10">
        <v>0.18454370825562072</v>
      </c>
      <c r="D30" s="10">
        <v>0.30559562318963418</v>
      </c>
      <c r="E30" s="10">
        <v>0.67820043455746115</v>
      </c>
      <c r="F30" s="10">
        <v>0.39452317048392171</v>
      </c>
      <c r="G30" s="10">
        <v>8.7173240154346687E-2</v>
      </c>
      <c r="H30" s="54"/>
      <c r="I30" s="34">
        <v>467</v>
      </c>
      <c r="J30" s="35">
        <v>27</v>
      </c>
      <c r="K30" s="36">
        <v>3</v>
      </c>
      <c r="L30" s="37">
        <f t="shared" si="2"/>
        <v>10</v>
      </c>
      <c r="M30" s="38">
        <f t="shared" ca="1" si="3"/>
        <v>0.69782831077215757</v>
      </c>
      <c r="N30" s="18">
        <f t="shared" ca="1" si="3"/>
        <v>0.6099558877233805</v>
      </c>
      <c r="O30" s="18">
        <f t="shared" ca="1" si="3"/>
        <v>0.90385637282581777</v>
      </c>
      <c r="P30" s="18">
        <f t="shared" ca="1" si="3"/>
        <v>0.89321197331556312</v>
      </c>
      <c r="Q30" s="19">
        <f t="shared" ca="1" si="3"/>
        <v>0.24445648896517158</v>
      </c>
      <c r="R30" s="7">
        <f t="shared" si="4"/>
        <v>1</v>
      </c>
      <c r="S30" s="38">
        <f t="shared" ca="1" si="5"/>
        <v>0.70887347964002279</v>
      </c>
      <c r="T30" s="18">
        <f t="shared" ca="1" si="5"/>
        <v>0.80732098050743839</v>
      </c>
      <c r="U30" s="18">
        <f t="shared" ca="1" si="5"/>
        <v>0.73595692274006186</v>
      </c>
      <c r="V30" s="18">
        <f t="shared" ca="1" si="5"/>
        <v>3.9224256210796504E-2</v>
      </c>
      <c r="W30" s="19">
        <f t="shared" ca="1" si="5"/>
        <v>4.1267334493559793E-2</v>
      </c>
      <c r="X30" s="32">
        <f t="shared" ca="1" si="6"/>
        <v>1.6974251659265138</v>
      </c>
      <c r="Y30" s="32">
        <f t="shared" ca="1" si="7"/>
        <v>1.6967011983615701</v>
      </c>
      <c r="Z30" s="33"/>
    </row>
    <row r="31" spans="1:27" x14ac:dyDescent="0.3">
      <c r="A31">
        <f t="shared" si="9"/>
        <v>7</v>
      </c>
      <c r="B31" s="9">
        <v>92</v>
      </c>
      <c r="C31" s="10">
        <v>0.25660936632964604</v>
      </c>
      <c r="D31" s="10">
        <v>7.5002112656580744E-2</v>
      </c>
      <c r="E31" s="10">
        <v>0.91765238834609264</v>
      </c>
      <c r="F31" s="10">
        <v>0.2905017768425352</v>
      </c>
      <c r="G31" s="10">
        <v>0.73713634034840836</v>
      </c>
      <c r="H31" s="54"/>
      <c r="I31" s="34">
        <v>508</v>
      </c>
      <c r="J31" s="35">
        <v>27</v>
      </c>
      <c r="K31" s="36">
        <v>5</v>
      </c>
      <c r="L31" s="37">
        <f t="shared" si="2"/>
        <v>11</v>
      </c>
      <c r="M31" s="38">
        <f t="shared" ca="1" si="3"/>
        <v>0.49690192076528272</v>
      </c>
      <c r="N31" s="18">
        <f t="shared" ca="1" si="3"/>
        <v>0.27359095981818604</v>
      </c>
      <c r="O31" s="18">
        <f t="shared" ca="1" si="3"/>
        <v>0.73384171578026391</v>
      </c>
      <c r="P31" s="18">
        <f t="shared" ca="1" si="3"/>
        <v>0.44224924398435994</v>
      </c>
      <c r="Q31" s="19">
        <f t="shared" ca="1" si="3"/>
        <v>0.83046973168220461</v>
      </c>
      <c r="R31" s="7">
        <f t="shared" si="4"/>
        <v>1</v>
      </c>
      <c r="S31" s="38">
        <f t="shared" ca="1" si="5"/>
        <v>0.70887347964002279</v>
      </c>
      <c r="T31" s="18">
        <f t="shared" ca="1" si="5"/>
        <v>0.80732098050743839</v>
      </c>
      <c r="U31" s="18">
        <f t="shared" ca="1" si="5"/>
        <v>0.73595692274006186</v>
      </c>
      <c r="V31" s="18">
        <f t="shared" ca="1" si="5"/>
        <v>3.9224256210796504E-2</v>
      </c>
      <c r="W31" s="19">
        <f t="shared" ca="1" si="5"/>
        <v>4.1267334493559793E-2</v>
      </c>
      <c r="X31" s="32">
        <f t="shared" ca="1" si="6"/>
        <v>1.1648103763341962</v>
      </c>
      <c r="Y31" s="32">
        <f t="shared" ca="1" si="7"/>
        <v>14.708679449473852</v>
      </c>
      <c r="Z31" s="33"/>
    </row>
    <row r="32" spans="1:27" x14ac:dyDescent="0.3">
      <c r="A32">
        <f t="shared" si="9"/>
        <v>8</v>
      </c>
      <c r="B32" s="9">
        <v>99</v>
      </c>
      <c r="C32" s="10">
        <v>0.90765891281653743</v>
      </c>
      <c r="D32" s="10">
        <v>0.46577743872948962</v>
      </c>
      <c r="E32" s="10">
        <v>0.60802374479101795</v>
      </c>
      <c r="F32" s="10">
        <v>0.94457474857944312</v>
      </c>
      <c r="G32" s="10">
        <v>0.12875021542842269</v>
      </c>
      <c r="H32" s="54"/>
      <c r="I32" s="34">
        <v>563</v>
      </c>
      <c r="J32" s="35">
        <v>27</v>
      </c>
      <c r="K32" s="36">
        <v>1</v>
      </c>
      <c r="L32" s="37">
        <f t="shared" si="2"/>
        <v>13</v>
      </c>
      <c r="M32" s="38">
        <f t="shared" ca="1" si="3"/>
        <v>0.91455628897639196</v>
      </c>
      <c r="N32" s="18">
        <f t="shared" ca="1" si="3"/>
        <v>0.74884908086363056</v>
      </c>
      <c r="O32" s="18">
        <f t="shared" ca="1" si="3"/>
        <v>0.75492288610767488</v>
      </c>
      <c r="P32" s="18">
        <f t="shared" ca="1" si="3"/>
        <v>0.23748542107569692</v>
      </c>
      <c r="Q32" s="19">
        <f t="shared" ca="1" si="3"/>
        <v>5.6614738445942114E-2</v>
      </c>
      <c r="R32" s="7">
        <f t="shared" si="4"/>
        <v>1</v>
      </c>
      <c r="S32" s="38">
        <f t="shared" ca="1" si="5"/>
        <v>0.70887347964002279</v>
      </c>
      <c r="T32" s="18">
        <f t="shared" ca="1" si="5"/>
        <v>0.80732098050743839</v>
      </c>
      <c r="U32" s="18">
        <f t="shared" ca="1" si="5"/>
        <v>0.73595692274006186</v>
      </c>
      <c r="V32" s="18">
        <f t="shared" ca="1" si="5"/>
        <v>3.9224256210796504E-2</v>
      </c>
      <c r="W32" s="19">
        <f t="shared" ca="1" si="5"/>
        <v>4.1267334493559793E-2</v>
      </c>
      <c r="X32" s="32">
        <f t="shared" ca="1" si="6"/>
        <v>1.8201085256254481</v>
      </c>
      <c r="Y32" s="32">
        <f t="shared" ca="1" si="7"/>
        <v>0.67257799380354633</v>
      </c>
      <c r="Z32" s="33"/>
    </row>
    <row r="33" spans="1:26" x14ac:dyDescent="0.3">
      <c r="A33">
        <f t="shared" si="9"/>
        <v>9</v>
      </c>
      <c r="B33" s="9">
        <v>143</v>
      </c>
      <c r="C33" s="10">
        <v>0.98846160233790925</v>
      </c>
      <c r="D33" s="10">
        <v>0.93790945654705848</v>
      </c>
      <c r="E33" s="10">
        <v>0.4645090314715955</v>
      </c>
      <c r="F33" s="10">
        <v>0.12450793631795276</v>
      </c>
      <c r="G33" s="10">
        <v>0.3900437621368037</v>
      </c>
      <c r="H33" s="54"/>
      <c r="I33" s="34">
        <v>579</v>
      </c>
      <c r="J33" s="35">
        <v>27</v>
      </c>
      <c r="K33" s="36">
        <v>4.5</v>
      </c>
      <c r="L33" s="37">
        <f t="shared" si="2"/>
        <v>14</v>
      </c>
      <c r="M33" s="38">
        <f t="shared" ca="1" si="3"/>
        <v>0.55264059126181653</v>
      </c>
      <c r="N33" s="18">
        <f t="shared" ca="1" si="3"/>
        <v>0.57919529389930124</v>
      </c>
      <c r="O33" s="18">
        <f t="shared" ca="1" si="3"/>
        <v>0.68388137749283651</v>
      </c>
      <c r="P33" s="18">
        <f t="shared" ca="1" si="3"/>
        <v>0.93183248957451503</v>
      </c>
      <c r="Q33" s="19">
        <f t="shared" ca="1" si="3"/>
        <v>0.66062173775307487</v>
      </c>
      <c r="R33" s="7">
        <f t="shared" si="4"/>
        <v>1</v>
      </c>
      <c r="S33" s="38">
        <f t="shared" ca="1" si="5"/>
        <v>0.70887347964002279</v>
      </c>
      <c r="T33" s="18">
        <f t="shared" ca="1" si="5"/>
        <v>0.80732098050743839</v>
      </c>
      <c r="U33" s="18">
        <f t="shared" ca="1" si="5"/>
        <v>0.73595692274006186</v>
      </c>
      <c r="V33" s="18">
        <f t="shared" ca="1" si="5"/>
        <v>3.9224256210796504E-2</v>
      </c>
      <c r="W33" s="19">
        <f t="shared" ca="1" si="5"/>
        <v>4.1267334493559793E-2</v>
      </c>
      <c r="X33" s="32">
        <f t="shared" ca="1" si="6"/>
        <v>1.4264685401352117</v>
      </c>
      <c r="Y33" s="32">
        <f t="shared" ca="1" si="7"/>
        <v>9.4465956347785749</v>
      </c>
      <c r="Z33" s="33"/>
    </row>
    <row r="34" spans="1:26" x14ac:dyDescent="0.3">
      <c r="A34">
        <f t="shared" si="9"/>
        <v>10</v>
      </c>
      <c r="B34" s="9">
        <v>179</v>
      </c>
      <c r="C34" s="10">
        <v>0.52251153312610665</v>
      </c>
      <c r="D34" s="10">
        <v>0.70483803055583816</v>
      </c>
      <c r="E34" s="10">
        <v>0.64434219349983601</v>
      </c>
      <c r="F34" s="10">
        <v>0.66980422533481132</v>
      </c>
      <c r="G34" s="10">
        <v>0.44242131213666558</v>
      </c>
      <c r="H34" s="54"/>
      <c r="I34" s="34">
        <v>14</v>
      </c>
      <c r="J34" s="35">
        <v>143</v>
      </c>
      <c r="K34" s="36">
        <v>5</v>
      </c>
      <c r="L34" s="37">
        <f t="shared" si="2"/>
        <v>1</v>
      </c>
      <c r="M34" s="38">
        <f t="shared" ca="1" si="3"/>
        <v>0.19116638616919113</v>
      </c>
      <c r="N34" s="18">
        <f t="shared" ca="1" si="3"/>
        <v>0.63288592494215667</v>
      </c>
      <c r="O34" s="18">
        <f t="shared" ca="1" si="3"/>
        <v>0.31141248045021541</v>
      </c>
      <c r="P34" s="18">
        <f t="shared" ca="1" si="3"/>
        <v>0.43529612082458324</v>
      </c>
      <c r="Q34" s="19">
        <f t="shared" ca="1" si="3"/>
        <v>0.51314918534897425</v>
      </c>
      <c r="R34" s="7">
        <f t="shared" si="4"/>
        <v>9</v>
      </c>
      <c r="S34" s="38">
        <f t="shared" ca="1" si="5"/>
        <v>0.98846160233790925</v>
      </c>
      <c r="T34" s="18">
        <f t="shared" ca="1" si="5"/>
        <v>0.93790945654705848</v>
      </c>
      <c r="U34" s="18">
        <f t="shared" ca="1" si="5"/>
        <v>0.4645090314715955</v>
      </c>
      <c r="V34" s="18">
        <f t="shared" ca="1" si="5"/>
        <v>0.12450793631795276</v>
      </c>
      <c r="W34" s="19">
        <f t="shared" ca="1" si="5"/>
        <v>0.3900437621368037</v>
      </c>
      <c r="X34" s="32">
        <f t="shared" ca="1" si="6"/>
        <v>1.1815526964688525</v>
      </c>
      <c r="Y34" s="32">
        <f t="shared" ca="1" si="7"/>
        <v>14.580539809844293</v>
      </c>
      <c r="Z34" s="33"/>
    </row>
    <row r="35" spans="1:26" x14ac:dyDescent="0.3">
      <c r="A35">
        <f t="shared" si="9"/>
        <v>11</v>
      </c>
      <c r="B35" s="9">
        <v>180</v>
      </c>
      <c r="C35" s="10">
        <v>0.90808989630693726</v>
      </c>
      <c r="D35" s="10">
        <v>0.10707685921898569</v>
      </c>
      <c r="E35" s="10">
        <v>0.2378704938461359</v>
      </c>
      <c r="F35" s="10">
        <v>0.53909003888148166</v>
      </c>
      <c r="G35" s="10">
        <v>0.80815465087438321</v>
      </c>
      <c r="H35" s="54"/>
      <c r="I35" s="34">
        <v>29</v>
      </c>
      <c r="J35" s="35">
        <v>143</v>
      </c>
      <c r="K35" s="36">
        <v>4</v>
      </c>
      <c r="L35" s="37">
        <f t="shared" si="2"/>
        <v>2</v>
      </c>
      <c r="M35" s="38">
        <f t="shared" ca="1" si="3"/>
        <v>0.25247970905003203</v>
      </c>
      <c r="N35" s="18">
        <f t="shared" ca="1" si="3"/>
        <v>0.83490522957045965</v>
      </c>
      <c r="O35" s="18">
        <f t="shared" ca="1" si="3"/>
        <v>0.71476435674432515</v>
      </c>
      <c r="P35" s="18">
        <f t="shared" ca="1" si="3"/>
        <v>0.96203587548127156</v>
      </c>
      <c r="Q35" s="19">
        <f t="shared" ca="1" si="3"/>
        <v>0.58509291322559598</v>
      </c>
      <c r="R35" s="7">
        <f t="shared" si="4"/>
        <v>9</v>
      </c>
      <c r="S35" s="38">
        <f t="shared" ca="1" si="5"/>
        <v>0.98846160233790925</v>
      </c>
      <c r="T35" s="18">
        <f t="shared" ca="1" si="5"/>
        <v>0.93790945654705848</v>
      </c>
      <c r="U35" s="18">
        <f t="shared" ca="1" si="5"/>
        <v>0.4645090314715955</v>
      </c>
      <c r="V35" s="18">
        <f t="shared" ca="1" si="5"/>
        <v>0.12450793631795276</v>
      </c>
      <c r="W35" s="19">
        <f t="shared" ca="1" si="5"/>
        <v>0.3900437621368037</v>
      </c>
      <c r="X35" s="32">
        <f t="shared" ca="1" si="6"/>
        <v>1.7126394495759572</v>
      </c>
      <c r="Y35" s="32">
        <f t="shared" ca="1" si="7"/>
        <v>5.2320182876361807</v>
      </c>
      <c r="Z35" s="33"/>
    </row>
    <row r="36" spans="1:26" x14ac:dyDescent="0.3">
      <c r="A36">
        <f t="shared" si="9"/>
        <v>12</v>
      </c>
      <c r="B36" s="9">
        <v>197</v>
      </c>
      <c r="C36" s="10">
        <v>0.52670576370113764</v>
      </c>
      <c r="D36" s="10">
        <v>0.87415712597855144</v>
      </c>
      <c r="E36" s="10">
        <v>0.24970204552226793</v>
      </c>
      <c r="F36" s="10">
        <v>0.57026154541157914</v>
      </c>
      <c r="G36" s="10">
        <v>0.79919473013680231</v>
      </c>
      <c r="H36" s="54"/>
      <c r="I36" s="34">
        <v>72</v>
      </c>
      <c r="J36" s="35">
        <v>143</v>
      </c>
      <c r="K36" s="36">
        <v>4.5</v>
      </c>
      <c r="L36" s="37">
        <f t="shared" si="2"/>
        <v>3</v>
      </c>
      <c r="M36" s="38">
        <f t="shared" ca="1" si="3"/>
        <v>0.2960607456149863</v>
      </c>
      <c r="N36" s="18">
        <f t="shared" ca="1" si="3"/>
        <v>0.43690558422581305</v>
      </c>
      <c r="O36" s="18">
        <f t="shared" ca="1" si="3"/>
        <v>0.1884192420809051</v>
      </c>
      <c r="P36" s="18">
        <f t="shared" ca="1" si="3"/>
        <v>7.7546787124316285E-4</v>
      </c>
      <c r="Q36" s="19">
        <f t="shared" ca="1" si="3"/>
        <v>0.72383774333971329</v>
      </c>
      <c r="R36" s="7">
        <f t="shared" si="4"/>
        <v>9</v>
      </c>
      <c r="S36" s="38">
        <f t="shared" ca="1" si="5"/>
        <v>0.98846160233790925</v>
      </c>
      <c r="T36" s="18">
        <f t="shared" ca="1" si="5"/>
        <v>0.93790945654705848</v>
      </c>
      <c r="U36" s="18">
        <f t="shared" ca="1" si="5"/>
        <v>0.4645090314715955</v>
      </c>
      <c r="V36" s="18">
        <f t="shared" ca="1" si="5"/>
        <v>0.12450793631795276</v>
      </c>
      <c r="W36" s="19">
        <f t="shared" ca="1" si="5"/>
        <v>0.3900437621368037</v>
      </c>
      <c r="X36" s="32">
        <f t="shared" ca="1" si="6"/>
        <v>1.0723699462063316</v>
      </c>
      <c r="Y36" s="32">
        <f t="shared" ca="1" si="7"/>
        <v>11.748647785669586</v>
      </c>
      <c r="Z36" s="33"/>
    </row>
    <row r="37" spans="1:26" x14ac:dyDescent="0.3">
      <c r="A37">
        <f t="shared" si="9"/>
        <v>13</v>
      </c>
      <c r="B37" s="9">
        <v>402</v>
      </c>
      <c r="C37" s="10">
        <v>0.22540308338638937</v>
      </c>
      <c r="D37" s="10">
        <v>0.19523037372604934</v>
      </c>
      <c r="E37" s="10">
        <v>0.82929794962267667</v>
      </c>
      <c r="F37" s="10">
        <v>0.53281160278279249</v>
      </c>
      <c r="G37" s="10">
        <v>0.22510283988543101</v>
      </c>
      <c r="H37" s="54"/>
      <c r="I37" s="34">
        <v>211</v>
      </c>
      <c r="J37" s="35">
        <v>143</v>
      </c>
      <c r="K37" s="36">
        <v>4</v>
      </c>
      <c r="L37" s="37">
        <f t="shared" si="2"/>
        <v>4</v>
      </c>
      <c r="M37" s="38">
        <f t="shared" ca="1" si="3"/>
        <v>1.5234780548209481E-2</v>
      </c>
      <c r="N37" s="18">
        <f t="shared" ca="1" si="3"/>
        <v>0.72262898121854457</v>
      </c>
      <c r="O37" s="18">
        <f t="shared" ca="1" si="3"/>
        <v>0.6877386777736082</v>
      </c>
      <c r="P37" s="18">
        <f t="shared" ca="1" si="3"/>
        <v>0.35476944354682138</v>
      </c>
      <c r="Q37" s="19">
        <f t="shared" ca="1" si="3"/>
        <v>0.24638153472855184</v>
      </c>
      <c r="R37" s="7">
        <f t="shared" si="4"/>
        <v>9</v>
      </c>
      <c r="S37" s="38">
        <f t="shared" ca="1" si="5"/>
        <v>0.98846160233790925</v>
      </c>
      <c r="T37" s="18">
        <f t="shared" ca="1" si="5"/>
        <v>0.93790945654705848</v>
      </c>
      <c r="U37" s="18">
        <f t="shared" ca="1" si="5"/>
        <v>0.4645090314715955</v>
      </c>
      <c r="V37" s="18">
        <f t="shared" ca="1" si="5"/>
        <v>0.12450793631795276</v>
      </c>
      <c r="W37" s="19">
        <f t="shared" ca="1" si="5"/>
        <v>0.3900437621368037</v>
      </c>
      <c r="X37" s="32">
        <f t="shared" ca="1" si="6"/>
        <v>1.152551569781211</v>
      </c>
      <c r="Y37" s="32">
        <f t="shared" ca="1" si="7"/>
        <v>8.1079625627554464</v>
      </c>
      <c r="Z37" s="33"/>
    </row>
    <row r="38" spans="1:26" x14ac:dyDescent="0.3">
      <c r="A38">
        <f t="shared" si="9"/>
        <v>14</v>
      </c>
      <c r="B38" s="9">
        <v>417</v>
      </c>
      <c r="C38" s="10">
        <v>0.74768814373129733</v>
      </c>
      <c r="D38" s="10">
        <v>0.4679861048768994</v>
      </c>
      <c r="E38" s="10">
        <v>5.1213853463865977E-2</v>
      </c>
      <c r="F38" s="10">
        <v>0.9110223307540235</v>
      </c>
      <c r="G38" s="10">
        <v>0.58599252264810708</v>
      </c>
      <c r="H38" s="54"/>
      <c r="I38" s="34">
        <v>212</v>
      </c>
      <c r="J38" s="35">
        <v>143</v>
      </c>
      <c r="K38" s="36">
        <v>5</v>
      </c>
      <c r="L38" s="37">
        <f t="shared" si="2"/>
        <v>5</v>
      </c>
      <c r="M38" s="38">
        <f t="shared" ca="1" si="3"/>
        <v>0.60438923001101774</v>
      </c>
      <c r="N38" s="18">
        <f t="shared" ca="1" si="3"/>
        <v>0.87465044808684067</v>
      </c>
      <c r="O38" s="18">
        <f t="shared" ca="1" si="3"/>
        <v>0.76171708240679092</v>
      </c>
      <c r="P38" s="18">
        <f t="shared" ca="1" si="3"/>
        <v>0.29799249902059644</v>
      </c>
      <c r="Q38" s="19">
        <f t="shared" ca="1" si="3"/>
        <v>3.5005233984611639E-2</v>
      </c>
      <c r="R38" s="7">
        <f t="shared" si="4"/>
        <v>9</v>
      </c>
      <c r="S38" s="38">
        <f t="shared" ca="1" si="5"/>
        <v>0.98846160233790925</v>
      </c>
      <c r="T38" s="18">
        <f t="shared" ca="1" si="5"/>
        <v>0.93790945654705848</v>
      </c>
      <c r="U38" s="18">
        <f t="shared" ca="1" si="5"/>
        <v>0.4645090314715955</v>
      </c>
      <c r="V38" s="18">
        <f t="shared" ca="1" si="5"/>
        <v>0.12450793631795276</v>
      </c>
      <c r="W38" s="19">
        <f t="shared" ca="1" si="5"/>
        <v>0.3900437621368037</v>
      </c>
      <c r="X38" s="32">
        <f t="shared" ca="1" si="6"/>
        <v>1.8223389416195046</v>
      </c>
      <c r="Y38" s="32">
        <f t="shared" ca="1" si="7"/>
        <v>10.097529801947852</v>
      </c>
      <c r="Z38" s="33"/>
    </row>
    <row r="39" spans="1:26" ht="15" thickBot="1" x14ac:dyDescent="0.35">
      <c r="A39">
        <f t="shared" si="9"/>
        <v>15</v>
      </c>
      <c r="B39" s="11">
        <v>505</v>
      </c>
      <c r="C39" s="10">
        <v>0.42820605638239884</v>
      </c>
      <c r="D39" s="10">
        <v>0.80742452867520764</v>
      </c>
      <c r="E39" s="10">
        <v>0.17370394356127128</v>
      </c>
      <c r="F39" s="10">
        <v>0.29870015708068542</v>
      </c>
      <c r="G39" s="10">
        <v>0.28815103814999543</v>
      </c>
      <c r="H39" s="54"/>
      <c r="I39" s="34">
        <v>293</v>
      </c>
      <c r="J39" s="35">
        <v>143</v>
      </c>
      <c r="K39" s="36">
        <v>4</v>
      </c>
      <c r="L39" s="37">
        <f t="shared" si="2"/>
        <v>6</v>
      </c>
      <c r="M39" s="38">
        <f t="shared" ca="1" si="3"/>
        <v>0.73399911522134131</v>
      </c>
      <c r="N39" s="18">
        <f t="shared" ca="1" si="3"/>
        <v>0.69952859907524867</v>
      </c>
      <c r="O39" s="18">
        <f t="shared" ca="1" si="3"/>
        <v>0.43713443683946274</v>
      </c>
      <c r="P39" s="18">
        <f t="shared" ca="1" si="3"/>
        <v>0.47080867927227443</v>
      </c>
      <c r="Q39" s="19">
        <f t="shared" ca="1" si="3"/>
        <v>0.2897625199660725</v>
      </c>
      <c r="R39" s="7">
        <f t="shared" si="4"/>
        <v>9</v>
      </c>
      <c r="S39" s="38">
        <f t="shared" ca="1" si="5"/>
        <v>0.98846160233790925</v>
      </c>
      <c r="T39" s="18">
        <f t="shared" ca="1" si="5"/>
        <v>0.93790945654705848</v>
      </c>
      <c r="U39" s="18">
        <f t="shared" ca="1" si="5"/>
        <v>0.4645090314715955</v>
      </c>
      <c r="V39" s="18">
        <f t="shared" ca="1" si="5"/>
        <v>0.12450793631795276</v>
      </c>
      <c r="W39" s="19">
        <f t="shared" ca="1" si="5"/>
        <v>0.3900437621368037</v>
      </c>
      <c r="X39" s="32">
        <f t="shared" ca="1" si="6"/>
        <v>1.7563168040938459</v>
      </c>
      <c r="Y39" s="32">
        <f t="shared" ca="1" si="7"/>
        <v>5.0341142835916539</v>
      </c>
      <c r="Z39" s="33"/>
    </row>
    <row r="40" spans="1:26" x14ac:dyDescent="0.3">
      <c r="I40" s="34">
        <v>310</v>
      </c>
      <c r="J40" s="35">
        <v>143</v>
      </c>
      <c r="K40" s="36">
        <v>4</v>
      </c>
      <c r="L40" s="37">
        <f t="shared" si="2"/>
        <v>7</v>
      </c>
      <c r="M40" s="38">
        <f t="shared" ca="1" si="3"/>
        <v>0.22945716084719503</v>
      </c>
      <c r="N40" s="18">
        <f t="shared" ca="1" si="3"/>
        <v>0.81023909007570105</v>
      </c>
      <c r="O40" s="18">
        <f t="shared" ca="1" si="3"/>
        <v>0.35833840816792584</v>
      </c>
      <c r="P40" s="18">
        <f t="shared" ca="1" si="3"/>
        <v>0.47140327642362567</v>
      </c>
      <c r="Q40" s="19">
        <f t="shared" ca="1" si="3"/>
        <v>0.12055884454473664</v>
      </c>
      <c r="R40" s="7">
        <f t="shared" si="4"/>
        <v>9</v>
      </c>
      <c r="S40" s="38">
        <f t="shared" ca="1" si="5"/>
        <v>0.98846160233790925</v>
      </c>
      <c r="T40" s="18">
        <f t="shared" ca="1" si="5"/>
        <v>0.93790945654705848</v>
      </c>
      <c r="U40" s="18">
        <f t="shared" ca="1" si="5"/>
        <v>0.4645090314715955</v>
      </c>
      <c r="V40" s="18">
        <f t="shared" ca="1" si="5"/>
        <v>0.12450793631795276</v>
      </c>
      <c r="W40" s="19">
        <f t="shared" ca="1" si="5"/>
        <v>0.3900437621368037</v>
      </c>
      <c r="X40" s="32">
        <f t="shared" ca="1" si="6"/>
        <v>1.2589085988482884</v>
      </c>
      <c r="Y40" s="32">
        <f t="shared" ca="1" si="7"/>
        <v>7.513582069467855</v>
      </c>
      <c r="Z40" s="33"/>
    </row>
    <row r="41" spans="1:26" x14ac:dyDescent="0.3">
      <c r="I41" s="34">
        <v>379</v>
      </c>
      <c r="J41" s="35">
        <v>143</v>
      </c>
      <c r="K41" s="36">
        <v>4</v>
      </c>
      <c r="L41" s="37">
        <f t="shared" si="2"/>
        <v>8</v>
      </c>
      <c r="M41" s="38">
        <f t="shared" ca="1" si="3"/>
        <v>0.68397294881563286</v>
      </c>
      <c r="N41" s="18">
        <f t="shared" ca="1" si="3"/>
        <v>0.90480789774536852</v>
      </c>
      <c r="O41" s="18">
        <f t="shared" ca="1" si="3"/>
        <v>0.1979778360916481</v>
      </c>
      <c r="P41" s="18">
        <f t="shared" ca="1" si="3"/>
        <v>0.91925443419950825</v>
      </c>
      <c r="Q41" s="19">
        <f t="shared" ca="1" si="3"/>
        <v>0.74265244013530618</v>
      </c>
      <c r="R41" s="7">
        <f t="shared" si="4"/>
        <v>9</v>
      </c>
      <c r="S41" s="38">
        <f t="shared" ca="1" si="5"/>
        <v>0.98846160233790925</v>
      </c>
      <c r="T41" s="18">
        <f t="shared" ca="1" si="5"/>
        <v>0.93790945654705848</v>
      </c>
      <c r="U41" s="18">
        <f t="shared" ca="1" si="5"/>
        <v>0.4645090314715955</v>
      </c>
      <c r="V41" s="18">
        <f t="shared" ca="1" si="5"/>
        <v>0.12450793631795276</v>
      </c>
      <c r="W41" s="19">
        <f t="shared" ca="1" si="5"/>
        <v>0.3900437621368037</v>
      </c>
      <c r="X41" s="32">
        <f t="shared" ca="1" si="6"/>
        <v>2.0207927977554645</v>
      </c>
      <c r="Y41" s="32">
        <f t="shared" ca="1" si="7"/>
        <v>3.9172611494166416</v>
      </c>
      <c r="Z41" s="33"/>
    </row>
    <row r="42" spans="1:26" x14ac:dyDescent="0.3">
      <c r="I42" s="34">
        <v>451</v>
      </c>
      <c r="J42" s="35">
        <v>143</v>
      </c>
      <c r="K42" s="36">
        <v>4</v>
      </c>
      <c r="L42" s="37">
        <f t="shared" si="2"/>
        <v>9</v>
      </c>
      <c r="M42" s="38">
        <f t="shared" ca="1" si="3"/>
        <v>0.81473677881569317</v>
      </c>
      <c r="N42" s="18">
        <f t="shared" ca="1" si="3"/>
        <v>0.41461854914072138</v>
      </c>
      <c r="O42" s="18">
        <f t="shared" ca="1" si="3"/>
        <v>0.80632778451266518</v>
      </c>
      <c r="P42" s="18">
        <f t="shared" ca="1" si="3"/>
        <v>0.15276176527374552</v>
      </c>
      <c r="Q42" s="19">
        <f t="shared" ca="1" si="3"/>
        <v>0.17435147019656005</v>
      </c>
      <c r="R42" s="7">
        <f t="shared" si="4"/>
        <v>9</v>
      </c>
      <c r="S42" s="38">
        <f t="shared" ca="1" si="5"/>
        <v>0.98846160233790925</v>
      </c>
      <c r="T42" s="18">
        <f t="shared" ca="1" si="5"/>
        <v>0.93790945654705848</v>
      </c>
      <c r="U42" s="18">
        <f t="shared" ca="1" si="5"/>
        <v>0.4645090314715955</v>
      </c>
      <c r="V42" s="18">
        <f t="shared" ca="1" si="5"/>
        <v>0.12450793631795276</v>
      </c>
      <c r="W42" s="19">
        <f t="shared" ca="1" si="5"/>
        <v>0.3900437621368037</v>
      </c>
      <c r="X42" s="32">
        <f t="shared" ca="1" si="6"/>
        <v>1.6557819737153767</v>
      </c>
      <c r="Y42" s="32">
        <f t="shared" ca="1" si="7"/>
        <v>5.4953581547577741</v>
      </c>
      <c r="Z42" s="33"/>
    </row>
    <row r="43" spans="1:26" x14ac:dyDescent="0.3">
      <c r="I43" s="34">
        <v>467</v>
      </c>
      <c r="J43" s="35">
        <v>143</v>
      </c>
      <c r="K43" s="36">
        <v>3.5</v>
      </c>
      <c r="L43" s="37">
        <f t="shared" si="2"/>
        <v>10</v>
      </c>
      <c r="M43" s="38">
        <f t="shared" ca="1" si="3"/>
        <v>0.69782831077215757</v>
      </c>
      <c r="N43" s="18">
        <f t="shared" ca="1" si="3"/>
        <v>0.6099558877233805</v>
      </c>
      <c r="O43" s="18">
        <f t="shared" ca="1" si="3"/>
        <v>0.90385637282581777</v>
      </c>
      <c r="P43" s="18">
        <f t="shared" ca="1" si="3"/>
        <v>0.89321197331556312</v>
      </c>
      <c r="Q43" s="19">
        <f t="shared" ca="1" si="3"/>
        <v>0.24445648896517158</v>
      </c>
      <c r="R43" s="7">
        <f t="shared" si="4"/>
        <v>9</v>
      </c>
      <c r="S43" s="38">
        <f t="shared" ca="1" si="5"/>
        <v>0.98846160233790925</v>
      </c>
      <c r="T43" s="18">
        <f t="shared" ca="1" si="5"/>
        <v>0.93790945654705848</v>
      </c>
      <c r="U43" s="18">
        <f t="shared" ca="1" si="5"/>
        <v>0.4645090314715955</v>
      </c>
      <c r="V43" s="18">
        <f t="shared" ca="1" si="5"/>
        <v>0.12450793631795276</v>
      </c>
      <c r="W43" s="19">
        <f t="shared" ca="1" si="5"/>
        <v>0.3900437621368037</v>
      </c>
      <c r="X43" s="32">
        <f t="shared" ca="1" si="6"/>
        <v>1.8882700418524043</v>
      </c>
      <c r="Y43" s="32">
        <f t="shared" ca="1" si="7"/>
        <v>2.5976734579904504</v>
      </c>
      <c r="Z43" s="33"/>
    </row>
    <row r="44" spans="1:26" x14ac:dyDescent="0.3">
      <c r="I44" s="34">
        <v>508</v>
      </c>
      <c r="J44" s="35">
        <v>143</v>
      </c>
      <c r="K44" s="36">
        <v>5</v>
      </c>
      <c r="L44" s="37">
        <f t="shared" si="2"/>
        <v>11</v>
      </c>
      <c r="M44" s="38">
        <f t="shared" ca="1" si="3"/>
        <v>0.49690192076528272</v>
      </c>
      <c r="N44" s="18">
        <f t="shared" ca="1" si="3"/>
        <v>0.27359095981818604</v>
      </c>
      <c r="O44" s="18">
        <f t="shared" ca="1" si="3"/>
        <v>0.73384171578026391</v>
      </c>
      <c r="P44" s="18">
        <f t="shared" ca="1" si="3"/>
        <v>0.44224924398435994</v>
      </c>
      <c r="Q44" s="19">
        <f t="shared" ca="1" si="3"/>
        <v>0.83046973168220461</v>
      </c>
      <c r="R44" s="7">
        <f t="shared" si="4"/>
        <v>9</v>
      </c>
      <c r="S44" s="38">
        <f t="shared" ca="1" si="5"/>
        <v>0.98846160233790925</v>
      </c>
      <c r="T44" s="18">
        <f t="shared" ca="1" si="5"/>
        <v>0.93790945654705848</v>
      </c>
      <c r="U44" s="18">
        <f t="shared" ca="1" si="5"/>
        <v>0.4645090314715955</v>
      </c>
      <c r="V44" s="18">
        <f t="shared" ca="1" si="5"/>
        <v>0.12450793631795276</v>
      </c>
      <c r="W44" s="19">
        <f t="shared" ca="1" si="5"/>
        <v>0.3900437621368037</v>
      </c>
      <c r="X44" s="32">
        <f t="shared" ca="1" si="6"/>
        <v>1.4676312010869799</v>
      </c>
      <c r="Y44" s="32">
        <f t="shared" ca="1" si="7"/>
        <v>12.477629331534212</v>
      </c>
      <c r="Z44" s="33"/>
    </row>
    <row r="45" spans="1:26" x14ac:dyDescent="0.3">
      <c r="I45" s="34">
        <v>563</v>
      </c>
      <c r="J45" s="35">
        <v>143</v>
      </c>
      <c r="K45" s="36">
        <v>2</v>
      </c>
      <c r="L45" s="37">
        <f t="shared" si="2"/>
        <v>13</v>
      </c>
      <c r="M45" s="38">
        <f t="shared" ca="1" si="3"/>
        <v>0.91455628897639196</v>
      </c>
      <c r="N45" s="18">
        <f t="shared" ca="1" si="3"/>
        <v>0.74884908086363056</v>
      </c>
      <c r="O45" s="18">
        <f t="shared" ca="1" si="3"/>
        <v>0.75492288610767488</v>
      </c>
      <c r="P45" s="18">
        <f t="shared" ca="1" si="3"/>
        <v>0.23748542107569692</v>
      </c>
      <c r="Q45" s="19">
        <f t="shared" ca="1" si="3"/>
        <v>5.6614738445942114E-2</v>
      </c>
      <c r="R45" s="7">
        <f t="shared" si="4"/>
        <v>9</v>
      </c>
      <c r="S45" s="38">
        <f t="shared" ca="1" si="5"/>
        <v>0.98846160233790925</v>
      </c>
      <c r="T45" s="18">
        <f t="shared" ca="1" si="5"/>
        <v>0.93790945654705848</v>
      </c>
      <c r="U45" s="18">
        <f t="shared" ca="1" si="5"/>
        <v>0.4645090314715955</v>
      </c>
      <c r="V45" s="18">
        <f t="shared" ca="1" si="5"/>
        <v>0.12450793631795276</v>
      </c>
      <c r="W45" s="19">
        <f t="shared" ca="1" si="5"/>
        <v>0.3900437621368037</v>
      </c>
      <c r="X45" s="32">
        <f t="shared" ca="1" si="6"/>
        <v>2.0086759532195875</v>
      </c>
      <c r="Y45" s="32">
        <f t="shared" ca="1" si="7"/>
        <v>7.5272164268470239E-5</v>
      </c>
      <c r="Z45" s="33"/>
    </row>
    <row r="46" spans="1:26" x14ac:dyDescent="0.3">
      <c r="I46" s="34">
        <v>579</v>
      </c>
      <c r="J46" s="35">
        <v>143</v>
      </c>
      <c r="K46" s="36">
        <v>4</v>
      </c>
      <c r="L46" s="37">
        <f t="shared" si="2"/>
        <v>14</v>
      </c>
      <c r="M46" s="38">
        <f t="shared" ca="1" si="3"/>
        <v>0.55264059126181653</v>
      </c>
      <c r="N46" s="18">
        <f t="shared" ca="1" si="3"/>
        <v>0.57919529389930124</v>
      </c>
      <c r="O46" s="18">
        <f t="shared" ca="1" si="3"/>
        <v>0.68388137749283651</v>
      </c>
      <c r="P46" s="18">
        <f t="shared" ca="1" si="3"/>
        <v>0.93183248957451503</v>
      </c>
      <c r="Q46" s="19">
        <f t="shared" ca="1" si="3"/>
        <v>0.66062173775307487</v>
      </c>
      <c r="R46" s="7">
        <f t="shared" si="4"/>
        <v>9</v>
      </c>
      <c r="S46" s="38">
        <f t="shared" ca="1" si="5"/>
        <v>0.98846160233790925</v>
      </c>
      <c r="T46" s="18">
        <f t="shared" ca="1" si="5"/>
        <v>0.93790945654705848</v>
      </c>
      <c r="U46" s="18">
        <f t="shared" ca="1" si="5"/>
        <v>0.4645090314715955</v>
      </c>
      <c r="V46" s="18">
        <f t="shared" ca="1" si="5"/>
        <v>0.12450793631795276</v>
      </c>
      <c r="W46" s="19">
        <f t="shared" ca="1" si="5"/>
        <v>0.3900437621368037</v>
      </c>
      <c r="X46" s="32">
        <f t="shared" ca="1" si="6"/>
        <v>1.7808577522054956</v>
      </c>
      <c r="Y46" s="32">
        <f t="shared" ca="1" si="7"/>
        <v>4.9245923159464464</v>
      </c>
      <c r="Z46" s="33"/>
    </row>
    <row r="47" spans="1:26" x14ac:dyDescent="0.3">
      <c r="I47" s="34">
        <v>623</v>
      </c>
      <c r="J47" s="35">
        <v>143</v>
      </c>
      <c r="K47" s="36">
        <v>5</v>
      </c>
      <c r="L47" s="37">
        <f t="shared" si="2"/>
        <v>15</v>
      </c>
      <c r="M47" s="38">
        <f t="shared" ca="1" si="3"/>
        <v>0.93505372833970124</v>
      </c>
      <c r="N47" s="18">
        <f t="shared" ca="1" si="3"/>
        <v>0.24945380531864436</v>
      </c>
      <c r="O47" s="18">
        <f t="shared" ca="1" si="3"/>
        <v>0.46027357529213497</v>
      </c>
      <c r="P47" s="18">
        <f t="shared" ca="1" si="3"/>
        <v>0.15869917423709112</v>
      </c>
      <c r="Q47" s="19">
        <f t="shared" ca="1" si="3"/>
        <v>0.29628999308800363</v>
      </c>
      <c r="R47" s="7">
        <f t="shared" si="4"/>
        <v>9</v>
      </c>
      <c r="S47" s="38">
        <f t="shared" ca="1" si="5"/>
        <v>0.98846160233790925</v>
      </c>
      <c r="T47" s="18">
        <f t="shared" ca="1" si="5"/>
        <v>0.93790945654705848</v>
      </c>
      <c r="U47" s="18">
        <f t="shared" ca="1" si="5"/>
        <v>0.4645090314715955</v>
      </c>
      <c r="V47" s="18">
        <f t="shared" ca="1" si="5"/>
        <v>0.12450793631795276</v>
      </c>
      <c r="W47" s="19">
        <f t="shared" ca="1" si="5"/>
        <v>0.3900437621368037</v>
      </c>
      <c r="X47" s="32">
        <f t="shared" ca="1" si="6"/>
        <v>1.5073563925047766</v>
      </c>
      <c r="Y47" s="32">
        <f t="shared" ca="1" si="7"/>
        <v>12.198559368977246</v>
      </c>
      <c r="Z47" s="33"/>
    </row>
    <row r="48" spans="1:26" x14ac:dyDescent="0.3">
      <c r="I48" s="34">
        <v>14</v>
      </c>
      <c r="J48" s="35">
        <v>49</v>
      </c>
      <c r="K48" s="36">
        <v>5</v>
      </c>
      <c r="L48" s="37">
        <f t="shared" si="2"/>
        <v>1</v>
      </c>
      <c r="M48" s="38">
        <f t="shared" ca="1" si="3"/>
        <v>0.19116638616919113</v>
      </c>
      <c r="N48" s="18">
        <f t="shared" ca="1" si="3"/>
        <v>0.63288592494215667</v>
      </c>
      <c r="O48" s="18">
        <f t="shared" ca="1" si="3"/>
        <v>0.31141248045021541</v>
      </c>
      <c r="P48" s="18">
        <f t="shared" ca="1" si="3"/>
        <v>0.43529612082458324</v>
      </c>
      <c r="Q48" s="19">
        <f t="shared" ca="1" si="3"/>
        <v>0.51314918534897425</v>
      </c>
      <c r="R48" s="7">
        <f t="shared" si="4"/>
        <v>2</v>
      </c>
      <c r="S48" s="38">
        <f t="shared" ca="1" si="5"/>
        <v>0.92208169012260022</v>
      </c>
      <c r="T48" s="18">
        <f t="shared" ca="1" si="5"/>
        <v>0.55325174186517134</v>
      </c>
      <c r="U48" s="18">
        <f t="shared" ca="1" si="5"/>
        <v>0.86446490687236854</v>
      </c>
      <c r="V48" s="18">
        <f t="shared" ca="1" si="5"/>
        <v>0.43719998766225321</v>
      </c>
      <c r="W48" s="19">
        <f t="shared" ca="1" si="5"/>
        <v>0.79836760564861708</v>
      </c>
      <c r="X48" s="32">
        <f t="shared" ca="1" si="6"/>
        <v>1.395614570842538</v>
      </c>
      <c r="Y48" s="32">
        <f t="shared" ca="1" si="7"/>
        <v>12.991594321922623</v>
      </c>
      <c r="Z48" s="33"/>
    </row>
    <row r="49" spans="9:26" x14ac:dyDescent="0.3">
      <c r="I49" s="34">
        <v>29</v>
      </c>
      <c r="J49" s="35">
        <v>49</v>
      </c>
      <c r="K49" s="36">
        <v>5</v>
      </c>
      <c r="L49" s="37">
        <f t="shared" si="2"/>
        <v>2</v>
      </c>
      <c r="M49" s="38">
        <f t="shared" ca="1" si="3"/>
        <v>0.25247970905003203</v>
      </c>
      <c r="N49" s="18">
        <f t="shared" ca="1" si="3"/>
        <v>0.83490522957045965</v>
      </c>
      <c r="O49" s="18">
        <f t="shared" ca="1" si="3"/>
        <v>0.71476435674432515</v>
      </c>
      <c r="P49" s="18">
        <f t="shared" ca="1" si="3"/>
        <v>0.96203587548127156</v>
      </c>
      <c r="Q49" s="19">
        <f t="shared" ca="1" si="3"/>
        <v>0.58509291322559598</v>
      </c>
      <c r="R49" s="7">
        <f t="shared" si="4"/>
        <v>2</v>
      </c>
      <c r="S49" s="38">
        <f t="shared" ca="1" si="5"/>
        <v>0.92208169012260022</v>
      </c>
      <c r="T49" s="18">
        <f t="shared" ca="1" si="5"/>
        <v>0.55325174186517134</v>
      </c>
      <c r="U49" s="18">
        <f t="shared" ca="1" si="5"/>
        <v>0.86446490687236854</v>
      </c>
      <c r="V49" s="18">
        <f t="shared" ca="1" si="5"/>
        <v>0.43719998766225321</v>
      </c>
      <c r="W49" s="19">
        <f t="shared" ca="1" si="5"/>
        <v>0.79836760564861708</v>
      </c>
      <c r="X49" s="32">
        <f t="shared" ca="1" si="6"/>
        <v>2.2003296935883347</v>
      </c>
      <c r="Y49" s="32">
        <f t="shared" ca="1" si="7"/>
        <v>7.8381538246031877</v>
      </c>
      <c r="Z49" s="33"/>
    </row>
    <row r="50" spans="9:26" x14ac:dyDescent="0.3">
      <c r="I50" s="34">
        <v>72</v>
      </c>
      <c r="J50" s="35">
        <v>49</v>
      </c>
      <c r="K50" s="36">
        <v>5</v>
      </c>
      <c r="L50" s="37">
        <f t="shared" si="2"/>
        <v>3</v>
      </c>
      <c r="M50" s="38">
        <f t="shared" ca="1" si="3"/>
        <v>0.2960607456149863</v>
      </c>
      <c r="N50" s="18">
        <f t="shared" ca="1" si="3"/>
        <v>0.43690558422581305</v>
      </c>
      <c r="O50" s="18">
        <f t="shared" ca="1" si="3"/>
        <v>0.1884192420809051</v>
      </c>
      <c r="P50" s="18">
        <f t="shared" ca="1" si="3"/>
        <v>7.7546787124316285E-4</v>
      </c>
      <c r="Q50" s="19">
        <f t="shared" ca="1" si="3"/>
        <v>0.72383774333971329</v>
      </c>
      <c r="R50" s="7">
        <f t="shared" si="4"/>
        <v>2</v>
      </c>
      <c r="S50" s="38">
        <f t="shared" ca="1" si="5"/>
        <v>0.92208169012260022</v>
      </c>
      <c r="T50" s="18">
        <f t="shared" ca="1" si="5"/>
        <v>0.55325174186517134</v>
      </c>
      <c r="U50" s="18">
        <f t="shared" ca="1" si="5"/>
        <v>0.86446490687236854</v>
      </c>
      <c r="V50" s="18">
        <f t="shared" ca="1" si="5"/>
        <v>0.43719998766225321</v>
      </c>
      <c r="W50" s="19">
        <f t="shared" ca="1" si="5"/>
        <v>0.79836760564861708</v>
      </c>
      <c r="X50" s="32">
        <f t="shared" ca="1" si="6"/>
        <v>1.255820431329572</v>
      </c>
      <c r="Y50" s="32">
        <f t="shared" ca="1" si="7"/>
        <v>14.018880642449073</v>
      </c>
      <c r="Z50" s="33"/>
    </row>
    <row r="51" spans="9:26" x14ac:dyDescent="0.3">
      <c r="I51" s="34">
        <v>211</v>
      </c>
      <c r="J51" s="35">
        <v>49</v>
      </c>
      <c r="K51" s="36">
        <v>4</v>
      </c>
      <c r="L51" s="37">
        <f t="shared" si="2"/>
        <v>4</v>
      </c>
      <c r="M51" s="38">
        <f t="shared" ca="1" si="3"/>
        <v>1.5234780548209481E-2</v>
      </c>
      <c r="N51" s="18">
        <f t="shared" ca="1" si="3"/>
        <v>0.72262898121854457</v>
      </c>
      <c r="O51" s="18">
        <f t="shared" ca="1" si="3"/>
        <v>0.6877386777736082</v>
      </c>
      <c r="P51" s="18">
        <f t="shared" ca="1" si="3"/>
        <v>0.35476944354682138</v>
      </c>
      <c r="Q51" s="19">
        <f t="shared" ca="1" si="3"/>
        <v>0.24638153472855184</v>
      </c>
      <c r="R51" s="7">
        <f t="shared" si="4"/>
        <v>2</v>
      </c>
      <c r="S51" s="38">
        <f t="shared" ca="1" si="5"/>
        <v>0.92208169012260022</v>
      </c>
      <c r="T51" s="18">
        <f t="shared" ca="1" si="5"/>
        <v>0.55325174186517134</v>
      </c>
      <c r="U51" s="18">
        <f t="shared" ca="1" si="5"/>
        <v>0.86446490687236854</v>
      </c>
      <c r="V51" s="18">
        <f t="shared" ca="1" si="5"/>
        <v>0.43719998766225321</v>
      </c>
      <c r="W51" s="19">
        <f t="shared" ca="1" si="5"/>
        <v>0.79836760564861708</v>
      </c>
      <c r="X51" s="32">
        <f t="shared" ca="1" si="6"/>
        <v>1.3601776391109222</v>
      </c>
      <c r="Y51" s="32">
        <f t="shared" ca="1" si="7"/>
        <v>6.9686620970499851</v>
      </c>
      <c r="Z51" s="33"/>
    </row>
    <row r="52" spans="9:26" x14ac:dyDescent="0.3">
      <c r="I52" s="34">
        <v>310</v>
      </c>
      <c r="J52" s="35">
        <v>49</v>
      </c>
      <c r="K52" s="36">
        <v>3</v>
      </c>
      <c r="L52" s="37">
        <f t="shared" si="2"/>
        <v>7</v>
      </c>
      <c r="M52" s="38">
        <f t="shared" ca="1" si="3"/>
        <v>0.22945716084719503</v>
      </c>
      <c r="N52" s="18">
        <f t="shared" ca="1" si="3"/>
        <v>0.81023909007570105</v>
      </c>
      <c r="O52" s="18">
        <f t="shared" ca="1" si="3"/>
        <v>0.35833840816792584</v>
      </c>
      <c r="P52" s="18">
        <f t="shared" ca="1" si="3"/>
        <v>0.47140327642362567</v>
      </c>
      <c r="Q52" s="19">
        <f t="shared" ca="1" si="3"/>
        <v>0.12055884454473664</v>
      </c>
      <c r="R52" s="7">
        <f t="shared" si="4"/>
        <v>2</v>
      </c>
      <c r="S52" s="38">
        <f t="shared" ca="1" si="5"/>
        <v>0.92208169012260022</v>
      </c>
      <c r="T52" s="18">
        <f t="shared" ca="1" si="5"/>
        <v>0.55325174186517134</v>
      </c>
      <c r="U52" s="18">
        <f t="shared" ca="1" si="5"/>
        <v>0.86446490687236854</v>
      </c>
      <c r="V52" s="18">
        <f t="shared" ca="1" si="5"/>
        <v>0.43719998766225321</v>
      </c>
      <c r="W52" s="19">
        <f t="shared" ca="1" si="5"/>
        <v>0.79836760564861708</v>
      </c>
      <c r="X52" s="32">
        <f t="shared" ca="1" si="6"/>
        <v>1.271963195937327</v>
      </c>
      <c r="Y52" s="32">
        <f t="shared" ca="1" si="7"/>
        <v>2.9861111961951368</v>
      </c>
      <c r="Z52" s="33"/>
    </row>
    <row r="53" spans="9:26" x14ac:dyDescent="0.3">
      <c r="I53" s="34">
        <v>379</v>
      </c>
      <c r="J53" s="35">
        <v>49</v>
      </c>
      <c r="K53" s="36">
        <v>5</v>
      </c>
      <c r="L53" s="37">
        <f t="shared" si="2"/>
        <v>8</v>
      </c>
      <c r="M53" s="38">
        <f t="shared" ca="1" si="3"/>
        <v>0.68397294881563286</v>
      </c>
      <c r="N53" s="18">
        <f t="shared" ca="1" si="3"/>
        <v>0.90480789774536852</v>
      </c>
      <c r="O53" s="18">
        <f t="shared" ca="1" si="3"/>
        <v>0.1979778360916481</v>
      </c>
      <c r="P53" s="18">
        <f t="shared" ca="1" si="3"/>
        <v>0.91925443419950825</v>
      </c>
      <c r="Q53" s="19">
        <f t="shared" ca="1" si="3"/>
        <v>0.74265244013530618</v>
      </c>
      <c r="R53" s="7">
        <f t="shared" si="4"/>
        <v>2</v>
      </c>
      <c r="S53" s="38">
        <f t="shared" ca="1" si="5"/>
        <v>0.92208169012260022</v>
      </c>
      <c r="T53" s="18">
        <f t="shared" ca="1" si="5"/>
        <v>0.55325174186517134</v>
      </c>
      <c r="U53" s="18">
        <f t="shared" ca="1" si="5"/>
        <v>0.86446490687236854</v>
      </c>
      <c r="V53" s="18">
        <f t="shared" ca="1" si="5"/>
        <v>0.43719998766225321</v>
      </c>
      <c r="W53" s="19">
        <f t="shared" ca="1" si="5"/>
        <v>0.79836760564861708</v>
      </c>
      <c r="X53" s="32">
        <f t="shared" ca="1" si="6"/>
        <v>2.2972180475132298</v>
      </c>
      <c r="Y53" s="32">
        <f t="shared" ca="1" si="7"/>
        <v>7.3050302826881977</v>
      </c>
      <c r="Z53" s="33"/>
    </row>
    <row r="54" spans="9:26" x14ac:dyDescent="0.3">
      <c r="I54" s="34">
        <v>451</v>
      </c>
      <c r="J54" s="35">
        <v>49</v>
      </c>
      <c r="K54" s="36">
        <v>5</v>
      </c>
      <c r="L54" s="37">
        <f t="shared" si="2"/>
        <v>9</v>
      </c>
      <c r="M54" s="38">
        <f t="shared" ca="1" si="3"/>
        <v>0.81473677881569317</v>
      </c>
      <c r="N54" s="18">
        <f t="shared" ca="1" si="3"/>
        <v>0.41461854914072138</v>
      </c>
      <c r="O54" s="18">
        <f t="shared" ca="1" si="3"/>
        <v>0.80632778451266518</v>
      </c>
      <c r="P54" s="18">
        <f t="shared" ca="1" si="3"/>
        <v>0.15276176527374552</v>
      </c>
      <c r="Q54" s="19">
        <f t="shared" ca="1" si="3"/>
        <v>0.17435147019656005</v>
      </c>
      <c r="R54" s="7">
        <f t="shared" si="4"/>
        <v>2</v>
      </c>
      <c r="S54" s="38">
        <f t="shared" ca="1" si="5"/>
        <v>0.92208169012260022</v>
      </c>
      <c r="T54" s="18">
        <f t="shared" ca="1" si="5"/>
        <v>0.55325174186517134</v>
      </c>
      <c r="U54" s="18">
        <f t="shared" ca="1" si="5"/>
        <v>0.86446490687236854</v>
      </c>
      <c r="V54" s="18">
        <f t="shared" ca="1" si="5"/>
        <v>0.43719998766225321</v>
      </c>
      <c r="W54" s="19">
        <f t="shared" ca="1" si="5"/>
        <v>0.79836760564861708</v>
      </c>
      <c r="X54" s="32">
        <f t="shared" ca="1" si="6"/>
        <v>1.8836683813795654</v>
      </c>
      <c r="Y54" s="32">
        <f t="shared" ca="1" si="7"/>
        <v>9.7115227572134586</v>
      </c>
      <c r="Z54" s="33"/>
    </row>
    <row r="55" spans="9:26" x14ac:dyDescent="0.3">
      <c r="I55" s="34">
        <v>467</v>
      </c>
      <c r="J55" s="35">
        <v>49</v>
      </c>
      <c r="K55" s="36">
        <v>3.5</v>
      </c>
      <c r="L55" s="37">
        <f t="shared" si="2"/>
        <v>10</v>
      </c>
      <c r="M55" s="38">
        <f t="shared" ca="1" si="3"/>
        <v>0.69782831077215757</v>
      </c>
      <c r="N55" s="18">
        <f t="shared" ca="1" si="3"/>
        <v>0.6099558877233805</v>
      </c>
      <c r="O55" s="18">
        <f t="shared" ca="1" si="3"/>
        <v>0.90385637282581777</v>
      </c>
      <c r="P55" s="18">
        <f t="shared" ca="1" si="3"/>
        <v>0.89321197331556312</v>
      </c>
      <c r="Q55" s="19">
        <f t="shared" ca="1" si="3"/>
        <v>0.24445648896517158</v>
      </c>
      <c r="R55" s="7">
        <f t="shared" si="4"/>
        <v>2</v>
      </c>
      <c r="S55" s="38">
        <f t="shared" ca="1" si="5"/>
        <v>0.92208169012260022</v>
      </c>
      <c r="T55" s="18">
        <f t="shared" ca="1" si="5"/>
        <v>0.55325174186517134</v>
      </c>
      <c r="U55" s="18">
        <f t="shared" ca="1" si="5"/>
        <v>0.86446490687236854</v>
      </c>
      <c r="V55" s="18">
        <f t="shared" ca="1" si="5"/>
        <v>0.43719998766225321</v>
      </c>
      <c r="W55" s="19">
        <f t="shared" ca="1" si="5"/>
        <v>0.79836760564861708</v>
      </c>
      <c r="X55" s="32">
        <f t="shared" ca="1" si="6"/>
        <v>2.3479443862106675</v>
      </c>
      <c r="Y55" s="32">
        <f t="shared" ca="1" si="7"/>
        <v>1.3272321372635156</v>
      </c>
      <c r="Z55" s="33"/>
    </row>
    <row r="56" spans="9:26" x14ac:dyDescent="0.3">
      <c r="I56" s="34">
        <v>508</v>
      </c>
      <c r="J56" s="35">
        <v>49</v>
      </c>
      <c r="K56" s="36">
        <v>5</v>
      </c>
      <c r="L56" s="37">
        <f t="shared" si="2"/>
        <v>11</v>
      </c>
      <c r="M56" s="38">
        <f t="shared" ca="1" si="3"/>
        <v>0.49690192076528272</v>
      </c>
      <c r="N56" s="18">
        <f t="shared" ca="1" si="3"/>
        <v>0.27359095981818604</v>
      </c>
      <c r="O56" s="18">
        <f t="shared" ca="1" si="3"/>
        <v>0.73384171578026391</v>
      </c>
      <c r="P56" s="18">
        <f t="shared" ca="1" si="3"/>
        <v>0.44224924398435994</v>
      </c>
      <c r="Q56" s="19">
        <f t="shared" ca="1" si="3"/>
        <v>0.83046973168220461</v>
      </c>
      <c r="R56" s="7">
        <f t="shared" si="4"/>
        <v>2</v>
      </c>
      <c r="S56" s="38">
        <f t="shared" ca="1" si="5"/>
        <v>0.92208169012260022</v>
      </c>
      <c r="T56" s="18">
        <f t="shared" ca="1" si="5"/>
        <v>0.55325174186517134</v>
      </c>
      <c r="U56" s="18">
        <f t="shared" ca="1" si="5"/>
        <v>0.86446490687236854</v>
      </c>
      <c r="V56" s="18">
        <f t="shared" ca="1" si="5"/>
        <v>0.43719998766225321</v>
      </c>
      <c r="W56" s="19">
        <f t="shared" ca="1" si="5"/>
        <v>0.79836760564861708</v>
      </c>
      <c r="X56" s="32">
        <f t="shared" ca="1" si="6"/>
        <v>2.100300743753813</v>
      </c>
      <c r="Y56" s="32">
        <f t="shared" ca="1" si="7"/>
        <v>8.4082557766746895</v>
      </c>
      <c r="Z56" s="33"/>
    </row>
    <row r="57" spans="9:26" x14ac:dyDescent="0.3">
      <c r="I57" s="34">
        <v>546</v>
      </c>
      <c r="J57" s="35">
        <v>49</v>
      </c>
      <c r="K57" s="36">
        <v>5</v>
      </c>
      <c r="L57" s="37">
        <f t="shared" si="2"/>
        <v>12</v>
      </c>
      <c r="M57" s="38">
        <f t="shared" ca="1" si="3"/>
        <v>0.15744453099172273</v>
      </c>
      <c r="N57" s="18">
        <f t="shared" ca="1" si="3"/>
        <v>0.21486310230826899</v>
      </c>
      <c r="O57" s="18">
        <f t="shared" ca="1" si="3"/>
        <v>0.74976952067554103</v>
      </c>
      <c r="P57" s="18">
        <f t="shared" ca="1" si="3"/>
        <v>0.47510468727097521</v>
      </c>
      <c r="Q57" s="19">
        <f t="shared" ca="1" si="3"/>
        <v>0.97911714852009402</v>
      </c>
      <c r="R57" s="7">
        <f t="shared" si="4"/>
        <v>2</v>
      </c>
      <c r="S57" s="38">
        <f t="shared" ca="1" si="5"/>
        <v>0.92208169012260022</v>
      </c>
      <c r="T57" s="18">
        <f t="shared" ca="1" si="5"/>
        <v>0.55325174186517134</v>
      </c>
      <c r="U57" s="18">
        <f t="shared" ca="1" si="5"/>
        <v>0.86446490687236854</v>
      </c>
      <c r="V57" s="18">
        <f t="shared" ca="1" si="5"/>
        <v>0.43719998766225321</v>
      </c>
      <c r="W57" s="19">
        <f t="shared" ca="1" si="5"/>
        <v>0.79836760564861708</v>
      </c>
      <c r="X57" s="32">
        <f t="shared" ca="1" si="6"/>
        <v>1.901610720645172</v>
      </c>
      <c r="Y57" s="32">
        <f t="shared" ca="1" si="7"/>
        <v>9.6000161264209325</v>
      </c>
      <c r="Z57" s="33"/>
    </row>
    <row r="58" spans="9:26" x14ac:dyDescent="0.3">
      <c r="I58" s="34">
        <v>563</v>
      </c>
      <c r="J58" s="35">
        <v>49</v>
      </c>
      <c r="K58" s="36">
        <v>5</v>
      </c>
      <c r="L58" s="37">
        <f t="shared" si="2"/>
        <v>13</v>
      </c>
      <c r="M58" s="38">
        <f t="shared" ca="1" si="3"/>
        <v>0.91455628897639196</v>
      </c>
      <c r="N58" s="18">
        <f t="shared" ca="1" si="3"/>
        <v>0.74884908086363056</v>
      </c>
      <c r="O58" s="18">
        <f t="shared" ca="1" si="3"/>
        <v>0.75492288610767488</v>
      </c>
      <c r="P58" s="18">
        <f t="shared" ca="1" si="3"/>
        <v>0.23748542107569692</v>
      </c>
      <c r="Q58" s="19">
        <f t="shared" ca="1" si="3"/>
        <v>5.6614738445942114E-2</v>
      </c>
      <c r="R58" s="7">
        <f t="shared" si="4"/>
        <v>2</v>
      </c>
      <c r="S58" s="38">
        <f t="shared" ca="1" si="5"/>
        <v>0.92208169012260022</v>
      </c>
      <c r="T58" s="18">
        <f t="shared" ca="1" si="5"/>
        <v>0.55325174186517134</v>
      </c>
      <c r="U58" s="18">
        <f t="shared" ca="1" si="5"/>
        <v>0.86446490687236854</v>
      </c>
      <c r="V58" s="18">
        <f t="shared" ca="1" si="5"/>
        <v>0.43719998766225321</v>
      </c>
      <c r="W58" s="19">
        <f t="shared" ca="1" si="5"/>
        <v>0.79836760564861708</v>
      </c>
      <c r="X58" s="32">
        <f t="shared" ca="1" si="6"/>
        <v>2.0592300058102011</v>
      </c>
      <c r="Y58" s="32">
        <f t="shared" ca="1" si="7"/>
        <v>8.6481281587270704</v>
      </c>
      <c r="Z58" s="33"/>
    </row>
    <row r="59" spans="9:26" x14ac:dyDescent="0.3">
      <c r="I59" s="34">
        <v>579</v>
      </c>
      <c r="J59" s="35">
        <v>49</v>
      </c>
      <c r="K59" s="36">
        <v>4.5</v>
      </c>
      <c r="L59" s="37">
        <f t="shared" si="2"/>
        <v>14</v>
      </c>
      <c r="M59" s="38">
        <f t="shared" ca="1" si="3"/>
        <v>0.55264059126181653</v>
      </c>
      <c r="N59" s="18">
        <f t="shared" ca="1" si="3"/>
        <v>0.57919529389930124</v>
      </c>
      <c r="O59" s="18">
        <f t="shared" ca="1" si="3"/>
        <v>0.68388137749283651</v>
      </c>
      <c r="P59" s="18">
        <f t="shared" ca="1" si="3"/>
        <v>0.93183248957451503</v>
      </c>
      <c r="Q59" s="19">
        <f t="shared" ca="1" si="3"/>
        <v>0.66062173775307487</v>
      </c>
      <c r="R59" s="7">
        <f t="shared" si="4"/>
        <v>2</v>
      </c>
      <c r="S59" s="38">
        <f t="shared" ca="1" si="5"/>
        <v>0.92208169012260022</v>
      </c>
      <c r="T59" s="18">
        <f t="shared" ca="1" si="5"/>
        <v>0.55325174186517134</v>
      </c>
      <c r="U59" s="18">
        <f t="shared" ca="1" si="5"/>
        <v>0.86446490687236854</v>
      </c>
      <c r="V59" s="18">
        <f t="shared" ca="1" si="5"/>
        <v>0.43719998766225321</v>
      </c>
      <c r="W59" s="19">
        <f t="shared" ca="1" si="5"/>
        <v>0.79836760564861708</v>
      </c>
      <c r="X59" s="32">
        <f t="shared" ca="1" si="6"/>
        <v>2.3560281749116547</v>
      </c>
      <c r="Y59" s="32">
        <f t="shared" ca="1" si="7"/>
        <v>4.5966151867726506</v>
      </c>
      <c r="Z59" s="33"/>
    </row>
    <row r="60" spans="9:26" x14ac:dyDescent="0.3">
      <c r="I60" s="34">
        <v>623</v>
      </c>
      <c r="J60" s="35">
        <v>49</v>
      </c>
      <c r="K60" s="36">
        <v>5</v>
      </c>
      <c r="L60" s="37">
        <f t="shared" si="2"/>
        <v>15</v>
      </c>
      <c r="M60" s="38">
        <f t="shared" ca="1" si="3"/>
        <v>0.93505372833970124</v>
      </c>
      <c r="N60" s="18">
        <f t="shared" ca="1" si="3"/>
        <v>0.24945380531864436</v>
      </c>
      <c r="O60" s="18">
        <f t="shared" ca="1" si="3"/>
        <v>0.46027357529213497</v>
      </c>
      <c r="P60" s="18">
        <f t="shared" ca="1" si="3"/>
        <v>0.15869917423709112</v>
      </c>
      <c r="Q60" s="19">
        <f t="shared" ca="1" si="3"/>
        <v>0.29628999308800363</v>
      </c>
      <c r="R60" s="7">
        <f t="shared" si="4"/>
        <v>2</v>
      </c>
      <c r="S60" s="38">
        <f t="shared" ca="1" si="5"/>
        <v>0.92208169012260022</v>
      </c>
      <c r="T60" s="18">
        <f t="shared" ca="1" si="5"/>
        <v>0.55325174186517134</v>
      </c>
      <c r="U60" s="18">
        <f t="shared" ca="1" si="5"/>
        <v>0.86446490687236854</v>
      </c>
      <c r="V60" s="18">
        <f t="shared" ca="1" si="5"/>
        <v>0.43719998766225321</v>
      </c>
      <c r="W60" s="19">
        <f t="shared" ca="1" si="5"/>
        <v>0.79836760564861708</v>
      </c>
      <c r="X60" s="32">
        <f t="shared" ca="1" si="6"/>
        <v>1.704028637268854</v>
      </c>
      <c r="Y60" s="32">
        <f t="shared" ca="1" si="7"/>
        <v>10.863427223943809</v>
      </c>
      <c r="Z60" s="33"/>
    </row>
    <row r="61" spans="9:26" x14ac:dyDescent="0.3">
      <c r="I61" s="34">
        <v>14</v>
      </c>
      <c r="J61" s="35">
        <v>99</v>
      </c>
      <c r="K61" s="36">
        <v>2</v>
      </c>
      <c r="L61" s="37">
        <f t="shared" si="2"/>
        <v>1</v>
      </c>
      <c r="M61" s="38">
        <f t="shared" ca="1" si="3"/>
        <v>0.19116638616919113</v>
      </c>
      <c r="N61" s="18">
        <f t="shared" ca="1" si="3"/>
        <v>0.63288592494215667</v>
      </c>
      <c r="O61" s="18">
        <f t="shared" ca="1" si="3"/>
        <v>0.31141248045021541</v>
      </c>
      <c r="P61" s="18">
        <f t="shared" ca="1" si="3"/>
        <v>0.43529612082458324</v>
      </c>
      <c r="Q61" s="19">
        <f t="shared" ca="1" si="3"/>
        <v>0.51314918534897425</v>
      </c>
      <c r="R61" s="7">
        <f t="shared" si="4"/>
        <v>8</v>
      </c>
      <c r="S61" s="38">
        <f t="shared" ca="1" si="5"/>
        <v>0.90765891281653743</v>
      </c>
      <c r="T61" s="18">
        <f t="shared" ca="1" si="5"/>
        <v>0.46577743872948962</v>
      </c>
      <c r="U61" s="18">
        <f t="shared" ca="1" si="5"/>
        <v>0.60802374479101795</v>
      </c>
      <c r="V61" s="18">
        <f t="shared" ca="1" si="5"/>
        <v>0.94457474857944312</v>
      </c>
      <c r="W61" s="19">
        <f t="shared" ca="1" si="5"/>
        <v>0.12875021542842269</v>
      </c>
      <c r="X61" s="32">
        <f t="shared" ca="1" si="6"/>
        <v>1.1348818339489835</v>
      </c>
      <c r="Y61" s="32">
        <f t="shared" ca="1" si="7"/>
        <v>0.74842944123147426</v>
      </c>
      <c r="Z61" s="33"/>
    </row>
    <row r="62" spans="9:26" x14ac:dyDescent="0.3">
      <c r="I62" s="34">
        <v>29</v>
      </c>
      <c r="J62" s="35">
        <v>99</v>
      </c>
      <c r="K62" s="36">
        <v>5</v>
      </c>
      <c r="L62" s="37">
        <f t="shared" si="2"/>
        <v>2</v>
      </c>
      <c r="M62" s="38">
        <f t="shared" ca="1" si="3"/>
        <v>0.25247970905003203</v>
      </c>
      <c r="N62" s="18">
        <f t="shared" ca="1" si="3"/>
        <v>0.83490522957045965</v>
      </c>
      <c r="O62" s="18">
        <f t="shared" ca="1" si="3"/>
        <v>0.71476435674432515</v>
      </c>
      <c r="P62" s="18">
        <f t="shared" ca="1" si="3"/>
        <v>0.96203587548127156</v>
      </c>
      <c r="Q62" s="19">
        <f t="shared" ca="1" si="3"/>
        <v>0.58509291322559598</v>
      </c>
      <c r="R62" s="7">
        <f t="shared" si="4"/>
        <v>8</v>
      </c>
      <c r="S62" s="38">
        <f t="shared" ca="1" si="5"/>
        <v>0.90765891281653743</v>
      </c>
      <c r="T62" s="18">
        <f t="shared" ca="1" si="5"/>
        <v>0.46577743872948962</v>
      </c>
      <c r="U62" s="18">
        <f t="shared" ca="1" si="5"/>
        <v>0.60802374479101795</v>
      </c>
      <c r="V62" s="18">
        <f t="shared" ca="1" si="5"/>
        <v>0.94457474857944312</v>
      </c>
      <c r="W62" s="19">
        <f t="shared" ca="1" si="5"/>
        <v>0.12875021542842269</v>
      </c>
      <c r="X62" s="32">
        <f t="shared" ca="1" si="6"/>
        <v>2.0366848122971661</v>
      </c>
      <c r="Y62" s="32">
        <f t="shared" ca="1" si="7"/>
        <v>8.7812369016702814</v>
      </c>
      <c r="Z62" s="33"/>
    </row>
    <row r="63" spans="9:26" x14ac:dyDescent="0.3">
      <c r="I63" s="34">
        <v>72</v>
      </c>
      <c r="J63" s="35">
        <v>99</v>
      </c>
      <c r="K63" s="36">
        <v>5</v>
      </c>
      <c r="L63" s="37">
        <f t="shared" si="2"/>
        <v>3</v>
      </c>
      <c r="M63" s="38">
        <f t="shared" ca="1" si="3"/>
        <v>0.2960607456149863</v>
      </c>
      <c r="N63" s="18">
        <f t="shared" ca="1" si="3"/>
        <v>0.43690558422581305</v>
      </c>
      <c r="O63" s="18">
        <f t="shared" ca="1" si="3"/>
        <v>0.1884192420809051</v>
      </c>
      <c r="P63" s="18">
        <f t="shared" ca="1" si="3"/>
        <v>7.7546787124316285E-4</v>
      </c>
      <c r="Q63" s="19">
        <f t="shared" ca="1" si="3"/>
        <v>0.72383774333971329</v>
      </c>
      <c r="R63" s="7">
        <f t="shared" si="4"/>
        <v>8</v>
      </c>
      <c r="S63" s="38">
        <f t="shared" ca="1" si="5"/>
        <v>0.90765891281653743</v>
      </c>
      <c r="T63" s="18">
        <f t="shared" ca="1" si="5"/>
        <v>0.46577743872948962</v>
      </c>
      <c r="U63" s="18">
        <f t="shared" ca="1" si="5"/>
        <v>0.60802374479101795</v>
      </c>
      <c r="V63" s="18">
        <f t="shared" ca="1" si="5"/>
        <v>0.94457474857944312</v>
      </c>
      <c r="W63" s="19">
        <f t="shared" ca="1" si="5"/>
        <v>0.12875021542842269</v>
      </c>
      <c r="X63" s="32">
        <f t="shared" ca="1" si="6"/>
        <v>0.6807130644003021</v>
      </c>
      <c r="Y63" s="32">
        <f t="shared" ca="1" si="7"/>
        <v>18.656239632042229</v>
      </c>
      <c r="Z63" s="33"/>
    </row>
    <row r="64" spans="9:26" x14ac:dyDescent="0.3">
      <c r="I64" s="34">
        <v>211</v>
      </c>
      <c r="J64" s="35">
        <v>99</v>
      </c>
      <c r="K64" s="36">
        <v>4.5</v>
      </c>
      <c r="L64" s="37">
        <f t="shared" si="2"/>
        <v>4</v>
      </c>
      <c r="M64" s="38">
        <f t="shared" ca="1" si="3"/>
        <v>1.5234780548209481E-2</v>
      </c>
      <c r="N64" s="18">
        <f t="shared" ca="1" si="3"/>
        <v>0.72262898121854457</v>
      </c>
      <c r="O64" s="18">
        <f t="shared" ca="1" si="3"/>
        <v>0.6877386777736082</v>
      </c>
      <c r="P64" s="18">
        <f t="shared" ca="1" si="3"/>
        <v>0.35476944354682138</v>
      </c>
      <c r="Q64" s="19">
        <f t="shared" ca="1" si="3"/>
        <v>0.24638153472855184</v>
      </c>
      <c r="R64" s="7">
        <f t="shared" si="4"/>
        <v>8</v>
      </c>
      <c r="S64" s="38">
        <f t="shared" ca="1" si="5"/>
        <v>0.90765891281653743</v>
      </c>
      <c r="T64" s="18">
        <f t="shared" ca="1" si="5"/>
        <v>0.46577743872948962</v>
      </c>
      <c r="U64" s="18">
        <f t="shared" ca="1" si="5"/>
        <v>0.60802374479101795</v>
      </c>
      <c r="V64" s="18">
        <f t="shared" ca="1" si="5"/>
        <v>0.94457474857944312</v>
      </c>
      <c r="W64" s="19">
        <f t="shared" ca="1" si="5"/>
        <v>0.12875021542842269</v>
      </c>
      <c r="X64" s="32">
        <f t="shared" ca="1" si="6"/>
        <v>1.1354016402863871</v>
      </c>
      <c r="Y64" s="32">
        <f t="shared" ca="1" si="7"/>
        <v>11.320522122187533</v>
      </c>
      <c r="Z64" s="33"/>
    </row>
    <row r="65" spans="9:26" x14ac:dyDescent="0.3">
      <c r="I65" s="34">
        <v>293</v>
      </c>
      <c r="J65" s="35">
        <v>99</v>
      </c>
      <c r="K65" s="36">
        <v>3</v>
      </c>
      <c r="L65" s="37">
        <f t="shared" si="2"/>
        <v>6</v>
      </c>
      <c r="M65" s="38">
        <f t="shared" ca="1" si="3"/>
        <v>0.73399911522134131</v>
      </c>
      <c r="N65" s="18">
        <f t="shared" ca="1" si="3"/>
        <v>0.69952859907524867</v>
      </c>
      <c r="O65" s="18">
        <f t="shared" ca="1" si="3"/>
        <v>0.43713443683946274</v>
      </c>
      <c r="P65" s="18">
        <f t="shared" ca="1" si="3"/>
        <v>0.47080867927227443</v>
      </c>
      <c r="Q65" s="19">
        <f t="shared" ca="1" si="3"/>
        <v>0.2897625199660725</v>
      </c>
      <c r="R65" s="7">
        <f t="shared" si="4"/>
        <v>8</v>
      </c>
      <c r="S65" s="38">
        <f t="shared" ca="1" si="5"/>
        <v>0.90765891281653743</v>
      </c>
      <c r="T65" s="18">
        <f t="shared" ca="1" si="5"/>
        <v>0.46577743872948962</v>
      </c>
      <c r="U65" s="18">
        <f t="shared" ca="1" si="5"/>
        <v>0.60802374479101795</v>
      </c>
      <c r="V65" s="18">
        <f t="shared" ca="1" si="5"/>
        <v>0.94457474857944312</v>
      </c>
      <c r="W65" s="19">
        <f t="shared" ca="1" si="5"/>
        <v>0.12875021542842269</v>
      </c>
      <c r="X65" s="32">
        <f t="shared" ca="1" si="6"/>
        <v>1.7398545721109859</v>
      </c>
      <c r="Y65" s="32">
        <f t="shared" ca="1" si="7"/>
        <v>1.5879664994295863</v>
      </c>
      <c r="Z65" s="33"/>
    </row>
    <row r="66" spans="9:26" x14ac:dyDescent="0.3">
      <c r="I66" s="34">
        <v>310</v>
      </c>
      <c r="J66" s="35">
        <v>99</v>
      </c>
      <c r="K66" s="36">
        <v>4.5</v>
      </c>
      <c r="L66" s="37">
        <f t="shared" si="2"/>
        <v>7</v>
      </c>
      <c r="M66" s="38">
        <f t="shared" ca="1" si="3"/>
        <v>0.22945716084719503</v>
      </c>
      <c r="N66" s="18">
        <f t="shared" ca="1" si="3"/>
        <v>0.81023909007570105</v>
      </c>
      <c r="O66" s="18">
        <f t="shared" ca="1" si="3"/>
        <v>0.35833840816792584</v>
      </c>
      <c r="P66" s="18">
        <f t="shared" ca="1" si="3"/>
        <v>0.47140327642362567</v>
      </c>
      <c r="Q66" s="19">
        <f t="shared" ca="1" si="3"/>
        <v>0.12055884454473664</v>
      </c>
      <c r="R66" s="7">
        <f t="shared" si="4"/>
        <v>8</v>
      </c>
      <c r="S66" s="38">
        <f t="shared" ca="1" si="5"/>
        <v>0.90765891281653743</v>
      </c>
      <c r="T66" s="18">
        <f t="shared" ca="1" si="5"/>
        <v>0.46577743872948962</v>
      </c>
      <c r="U66" s="18">
        <f t="shared" ca="1" si="5"/>
        <v>0.60802374479101795</v>
      </c>
      <c r="V66" s="18">
        <f t="shared" ca="1" si="5"/>
        <v>0.94457474857944312</v>
      </c>
      <c r="W66" s="19">
        <f t="shared" ca="1" si="5"/>
        <v>0.12875021542842269</v>
      </c>
      <c r="X66" s="32">
        <f t="shared" ca="1" si="6"/>
        <v>1.2643357946375298</v>
      </c>
      <c r="Y66" s="32">
        <f t="shared" ca="1" si="7"/>
        <v>10.469522849863944</v>
      </c>
      <c r="Z66" s="33"/>
    </row>
    <row r="67" spans="9:26" x14ac:dyDescent="0.3">
      <c r="I67" s="34">
        <v>379</v>
      </c>
      <c r="J67" s="35">
        <v>99</v>
      </c>
      <c r="K67" s="36">
        <v>4</v>
      </c>
      <c r="L67" s="37">
        <f t="shared" si="2"/>
        <v>8</v>
      </c>
      <c r="M67" s="38">
        <f t="shared" ca="1" si="3"/>
        <v>0.68397294881563286</v>
      </c>
      <c r="N67" s="18">
        <f t="shared" ca="1" si="3"/>
        <v>0.90480789774536852</v>
      </c>
      <c r="O67" s="18">
        <f t="shared" ca="1" si="3"/>
        <v>0.1979778360916481</v>
      </c>
      <c r="P67" s="18">
        <f t="shared" ca="1" si="3"/>
        <v>0.91925443419950825</v>
      </c>
      <c r="Q67" s="19">
        <f t="shared" ca="1" si="3"/>
        <v>0.74265244013530618</v>
      </c>
      <c r="R67" s="7">
        <f t="shared" si="4"/>
        <v>8</v>
      </c>
      <c r="S67" s="38">
        <f t="shared" ca="1" si="5"/>
        <v>0.90765891281653743</v>
      </c>
      <c r="T67" s="18">
        <f t="shared" ca="1" si="5"/>
        <v>0.46577743872948962</v>
      </c>
      <c r="U67" s="18">
        <f t="shared" ca="1" si="5"/>
        <v>0.60802374479101795</v>
      </c>
      <c r="V67" s="18">
        <f t="shared" ca="1" si="5"/>
        <v>0.94457474857944312</v>
      </c>
      <c r="W67" s="19">
        <f t="shared" ca="1" si="5"/>
        <v>0.12875021542842269</v>
      </c>
      <c r="X67" s="32">
        <f t="shared" ca="1" si="6"/>
        <v>2.1265496612784394</v>
      </c>
      <c r="Y67" s="32">
        <f t="shared" ca="1" si="7"/>
        <v>3.5098161716559302</v>
      </c>
      <c r="Z67" s="33"/>
    </row>
    <row r="68" spans="9:26" x14ac:dyDescent="0.3">
      <c r="I68" s="34">
        <v>451</v>
      </c>
      <c r="J68" s="35">
        <v>99</v>
      </c>
      <c r="K68" s="36">
        <v>5</v>
      </c>
      <c r="L68" s="37">
        <f t="shared" si="2"/>
        <v>9</v>
      </c>
      <c r="M68" s="38">
        <f t="shared" ca="1" si="3"/>
        <v>0.81473677881569317</v>
      </c>
      <c r="N68" s="18">
        <f t="shared" ca="1" si="3"/>
        <v>0.41461854914072138</v>
      </c>
      <c r="O68" s="18">
        <f t="shared" ca="1" si="3"/>
        <v>0.80632778451266518</v>
      </c>
      <c r="P68" s="18">
        <f t="shared" ca="1" si="3"/>
        <v>0.15276176527374552</v>
      </c>
      <c r="Q68" s="19">
        <f t="shared" ca="1" si="3"/>
        <v>0.17435147019656005</v>
      </c>
      <c r="R68" s="7">
        <f t="shared" si="4"/>
        <v>8</v>
      </c>
      <c r="S68" s="38">
        <f t="shared" ca="1" si="5"/>
        <v>0.90765891281653743</v>
      </c>
      <c r="T68" s="18">
        <f t="shared" ca="1" si="5"/>
        <v>0.46577743872948962</v>
      </c>
      <c r="U68" s="18">
        <f t="shared" ca="1" si="5"/>
        <v>0.60802374479101795</v>
      </c>
      <c r="V68" s="18">
        <f t="shared" ca="1" si="5"/>
        <v>0.94457474857944312</v>
      </c>
      <c r="W68" s="19">
        <f t="shared" ca="1" si="5"/>
        <v>0.12875021542842269</v>
      </c>
      <c r="X68" s="32">
        <f t="shared" ca="1" si="6"/>
        <v>1.5896321992025071</v>
      </c>
      <c r="Y68" s="32">
        <f t="shared" ca="1" si="7"/>
        <v>11.630608536716331</v>
      </c>
      <c r="Z68" s="33"/>
    </row>
    <row r="69" spans="9:26" x14ac:dyDescent="0.3">
      <c r="I69" s="34">
        <v>467</v>
      </c>
      <c r="J69" s="35">
        <v>99</v>
      </c>
      <c r="K69" s="36">
        <v>3.5</v>
      </c>
      <c r="L69" s="37">
        <f t="shared" si="2"/>
        <v>10</v>
      </c>
      <c r="M69" s="38">
        <f t="shared" ca="1" si="3"/>
        <v>0.69782831077215757</v>
      </c>
      <c r="N69" s="18">
        <f t="shared" ca="1" si="3"/>
        <v>0.6099558877233805</v>
      </c>
      <c r="O69" s="18">
        <f t="shared" ca="1" si="3"/>
        <v>0.90385637282581777</v>
      </c>
      <c r="P69" s="18">
        <f t="shared" ca="1" si="3"/>
        <v>0.89321197331556312</v>
      </c>
      <c r="Q69" s="19">
        <f t="shared" ca="1" si="3"/>
        <v>0.24445648896517158</v>
      </c>
      <c r="R69" s="7">
        <f t="shared" si="4"/>
        <v>8</v>
      </c>
      <c r="S69" s="38">
        <f t="shared" ca="1" si="5"/>
        <v>0.90765891281653743</v>
      </c>
      <c r="T69" s="18">
        <f t="shared" ca="1" si="5"/>
        <v>0.46577743872948962</v>
      </c>
      <c r="U69" s="18">
        <f t="shared" ca="1" si="5"/>
        <v>0.60802374479101795</v>
      </c>
      <c r="V69" s="18">
        <f t="shared" ca="1" si="5"/>
        <v>0.94457474857944312</v>
      </c>
      <c r="W69" s="19">
        <f t="shared" ca="1" si="5"/>
        <v>0.12875021542842269</v>
      </c>
      <c r="X69" s="32">
        <f t="shared" ca="1" si="6"/>
        <v>2.3422392143084441</v>
      </c>
      <c r="Y69" s="32">
        <f t="shared" ca="1" si="7"/>
        <v>1.3404100368851288</v>
      </c>
      <c r="Z69" s="33"/>
    </row>
    <row r="70" spans="9:26" x14ac:dyDescent="0.3">
      <c r="I70" s="34">
        <v>508</v>
      </c>
      <c r="J70" s="35">
        <v>99</v>
      </c>
      <c r="K70" s="36">
        <v>4</v>
      </c>
      <c r="L70" s="37">
        <f t="shared" si="2"/>
        <v>11</v>
      </c>
      <c r="M70" s="38">
        <f t="shared" ref="M70:Q101" ca="1" si="10">OFFSET($B$6,$L70,M$5)</f>
        <v>0.49690192076528272</v>
      </c>
      <c r="N70" s="18">
        <f t="shared" ca="1" si="10"/>
        <v>0.27359095981818604</v>
      </c>
      <c r="O70" s="18">
        <f t="shared" ca="1" si="10"/>
        <v>0.73384171578026391</v>
      </c>
      <c r="P70" s="18">
        <f t="shared" ca="1" si="10"/>
        <v>0.44224924398435994</v>
      </c>
      <c r="Q70" s="19">
        <f t="shared" ca="1" si="10"/>
        <v>0.83046973168220461</v>
      </c>
      <c r="R70" s="7">
        <f t="shared" si="4"/>
        <v>8</v>
      </c>
      <c r="S70" s="38">
        <f t="shared" ref="S70:W101" ca="1" si="11">OFFSET($B$24,$R70,S$5)</f>
        <v>0.90765891281653743</v>
      </c>
      <c r="T70" s="18">
        <f t="shared" ca="1" si="11"/>
        <v>0.46577743872948962</v>
      </c>
      <c r="U70" s="18">
        <f t="shared" ca="1" si="11"/>
        <v>0.60802374479101795</v>
      </c>
      <c r="V70" s="18">
        <f t="shared" ca="1" si="11"/>
        <v>0.94457474857944312</v>
      </c>
      <c r="W70" s="19">
        <f t="shared" ca="1" si="11"/>
        <v>0.12875021542842269</v>
      </c>
      <c r="X70" s="32">
        <f t="shared" ca="1" si="6"/>
        <v>1.549303767121349</v>
      </c>
      <c r="Y70" s="32">
        <f t="shared" ca="1" si="7"/>
        <v>6.0059120258456122</v>
      </c>
      <c r="Z70" s="33"/>
    </row>
    <row r="71" spans="9:26" x14ac:dyDescent="0.3">
      <c r="I71" s="34">
        <v>546</v>
      </c>
      <c r="J71" s="35">
        <v>99</v>
      </c>
      <c r="K71" s="36">
        <v>5</v>
      </c>
      <c r="L71" s="37">
        <f t="shared" ref="L71:L134" si="12">MATCH(I71,$B$7:$B$21)</f>
        <v>12</v>
      </c>
      <c r="M71" s="38">
        <f t="shared" ca="1" si="10"/>
        <v>0.15744453099172273</v>
      </c>
      <c r="N71" s="18">
        <f t="shared" ca="1" si="10"/>
        <v>0.21486310230826899</v>
      </c>
      <c r="O71" s="18">
        <f t="shared" ca="1" si="10"/>
        <v>0.74976952067554103</v>
      </c>
      <c r="P71" s="18">
        <f t="shared" ca="1" si="10"/>
        <v>0.47510468727097521</v>
      </c>
      <c r="Q71" s="19">
        <f t="shared" ca="1" si="10"/>
        <v>0.97911714852009402</v>
      </c>
      <c r="R71" s="7">
        <f t="shared" ref="R71:R134" si="13">MATCH(J71,$B$25:$B$39)</f>
        <v>8</v>
      </c>
      <c r="S71" s="38">
        <f t="shared" ca="1" si="11"/>
        <v>0.90765891281653743</v>
      </c>
      <c r="T71" s="18">
        <f t="shared" ca="1" si="11"/>
        <v>0.46577743872948962</v>
      </c>
      <c r="U71" s="18">
        <f t="shared" ca="1" si="11"/>
        <v>0.60802374479101795</v>
      </c>
      <c r="V71" s="18">
        <f t="shared" ca="1" si="11"/>
        <v>0.94457474857944312</v>
      </c>
      <c r="W71" s="19">
        <f t="shared" ca="1" si="11"/>
        <v>0.12875021542842269</v>
      </c>
      <c r="X71" s="32">
        <f t="shared" ref="X71:X134" ca="1" si="14">SUMPRODUCT(M71:Q71,S71:W71)</f>
        <v>1.2736954233203048</v>
      </c>
      <c r="Y71" s="32">
        <f t="shared" ref="Y71:Y134" ca="1" si="15">(K71-X71)^2</f>
        <v>13.885345798184041</v>
      </c>
      <c r="Z71" s="33"/>
    </row>
    <row r="72" spans="9:26" x14ac:dyDescent="0.3">
      <c r="I72" s="34">
        <v>579</v>
      </c>
      <c r="J72" s="35">
        <v>99</v>
      </c>
      <c r="K72" s="36">
        <v>4</v>
      </c>
      <c r="L72" s="37">
        <f t="shared" si="12"/>
        <v>14</v>
      </c>
      <c r="M72" s="38">
        <f t="shared" ca="1" si="10"/>
        <v>0.55264059126181653</v>
      </c>
      <c r="N72" s="18">
        <f t="shared" ca="1" si="10"/>
        <v>0.57919529389930124</v>
      </c>
      <c r="O72" s="18">
        <f t="shared" ca="1" si="10"/>
        <v>0.68388137749283651</v>
      </c>
      <c r="P72" s="18">
        <f t="shared" ca="1" si="10"/>
        <v>0.93183248957451503</v>
      </c>
      <c r="Q72" s="19">
        <f t="shared" ca="1" si="10"/>
        <v>0.66062173775307487</v>
      </c>
      <c r="R72" s="7">
        <f t="shared" si="13"/>
        <v>8</v>
      </c>
      <c r="S72" s="38">
        <f t="shared" ca="1" si="11"/>
        <v>0.90765891281653743</v>
      </c>
      <c r="T72" s="18">
        <f t="shared" ca="1" si="11"/>
        <v>0.46577743872948962</v>
      </c>
      <c r="U72" s="18">
        <f t="shared" ca="1" si="11"/>
        <v>0.60802374479101795</v>
      </c>
      <c r="V72" s="18">
        <f t="shared" ca="1" si="11"/>
        <v>0.94457474857944312</v>
      </c>
      <c r="W72" s="19">
        <f t="shared" ca="1" si="11"/>
        <v>0.12875021542842269</v>
      </c>
      <c r="X72" s="32">
        <f t="shared" ca="1" si="14"/>
        <v>2.1524420055060252</v>
      </c>
      <c r="Y72" s="32">
        <f t="shared" ca="1" si="15"/>
        <v>3.4134705430185983</v>
      </c>
      <c r="Z72" s="33"/>
    </row>
    <row r="73" spans="9:26" x14ac:dyDescent="0.3">
      <c r="I73" s="34">
        <v>14</v>
      </c>
      <c r="J73" s="35">
        <v>57</v>
      </c>
      <c r="K73" s="36">
        <v>1</v>
      </c>
      <c r="L73" s="37">
        <f t="shared" si="12"/>
        <v>1</v>
      </c>
      <c r="M73" s="38">
        <f t="shared" ca="1" si="10"/>
        <v>0.19116638616919113</v>
      </c>
      <c r="N73" s="18">
        <f t="shared" ca="1" si="10"/>
        <v>0.63288592494215667</v>
      </c>
      <c r="O73" s="18">
        <f t="shared" ca="1" si="10"/>
        <v>0.31141248045021541</v>
      </c>
      <c r="P73" s="18">
        <f t="shared" ca="1" si="10"/>
        <v>0.43529612082458324</v>
      </c>
      <c r="Q73" s="19">
        <f t="shared" ca="1" si="10"/>
        <v>0.51314918534897425</v>
      </c>
      <c r="R73" s="7">
        <f t="shared" si="13"/>
        <v>3</v>
      </c>
      <c r="S73" s="38">
        <f t="shared" ca="1" si="11"/>
        <v>0.67803256499882025</v>
      </c>
      <c r="T73" s="18">
        <f t="shared" ca="1" si="11"/>
        <v>0.27915924515202117</v>
      </c>
      <c r="U73" s="18">
        <f t="shared" ca="1" si="11"/>
        <v>0.52913803665966974</v>
      </c>
      <c r="V73" s="18">
        <f t="shared" ca="1" si="11"/>
        <v>0.15864237517561763</v>
      </c>
      <c r="W73" s="19">
        <f t="shared" ca="1" si="11"/>
        <v>0.94102756949451583</v>
      </c>
      <c r="X73" s="32">
        <f t="shared" ca="1" si="14"/>
        <v>1.0230171219161681</v>
      </c>
      <c r="Y73" s="32">
        <f t="shared" ca="1" si="15"/>
        <v>5.2978790130374658E-4</v>
      </c>
      <c r="Z73" s="33"/>
    </row>
    <row r="74" spans="9:26" x14ac:dyDescent="0.3">
      <c r="I74" s="34">
        <v>29</v>
      </c>
      <c r="J74" s="35">
        <v>57</v>
      </c>
      <c r="K74" s="36">
        <v>5</v>
      </c>
      <c r="L74" s="37">
        <f t="shared" si="12"/>
        <v>2</v>
      </c>
      <c r="M74" s="38">
        <f t="shared" ca="1" si="10"/>
        <v>0.25247970905003203</v>
      </c>
      <c r="N74" s="18">
        <f t="shared" ca="1" si="10"/>
        <v>0.83490522957045965</v>
      </c>
      <c r="O74" s="18">
        <f t="shared" ca="1" si="10"/>
        <v>0.71476435674432515</v>
      </c>
      <c r="P74" s="18">
        <f t="shared" ca="1" si="10"/>
        <v>0.96203587548127156</v>
      </c>
      <c r="Q74" s="19">
        <f t="shared" ca="1" si="10"/>
        <v>0.58509291322559598</v>
      </c>
      <c r="R74" s="7">
        <f t="shared" si="13"/>
        <v>3</v>
      </c>
      <c r="S74" s="38">
        <f t="shared" ca="1" si="11"/>
        <v>0.67803256499882025</v>
      </c>
      <c r="T74" s="18">
        <f t="shared" ca="1" si="11"/>
        <v>0.27915924515202117</v>
      </c>
      <c r="U74" s="18">
        <f t="shared" ca="1" si="11"/>
        <v>0.52913803665966974</v>
      </c>
      <c r="V74" s="18">
        <f t="shared" ca="1" si="11"/>
        <v>0.15864237517561763</v>
      </c>
      <c r="W74" s="19">
        <f t="shared" ca="1" si="11"/>
        <v>0.94102756949451583</v>
      </c>
      <c r="X74" s="32">
        <f t="shared" ca="1" si="14"/>
        <v>1.4856782051513695</v>
      </c>
      <c r="Y74" s="32">
        <f t="shared" ca="1" si="15"/>
        <v>12.350457677748098</v>
      </c>
      <c r="Z74" s="33"/>
    </row>
    <row r="75" spans="9:26" x14ac:dyDescent="0.3">
      <c r="I75" s="34">
        <v>72</v>
      </c>
      <c r="J75" s="35">
        <v>57</v>
      </c>
      <c r="K75" s="36">
        <v>5</v>
      </c>
      <c r="L75" s="37">
        <f t="shared" si="12"/>
        <v>3</v>
      </c>
      <c r="M75" s="38">
        <f t="shared" ca="1" si="10"/>
        <v>0.2960607456149863</v>
      </c>
      <c r="N75" s="18">
        <f t="shared" ca="1" si="10"/>
        <v>0.43690558422581305</v>
      </c>
      <c r="O75" s="18">
        <f t="shared" ca="1" si="10"/>
        <v>0.1884192420809051</v>
      </c>
      <c r="P75" s="18">
        <f t="shared" ca="1" si="10"/>
        <v>7.7546787124316285E-4</v>
      </c>
      <c r="Q75" s="19">
        <f t="shared" ca="1" si="10"/>
        <v>0.72383774333971329</v>
      </c>
      <c r="R75" s="7">
        <f t="shared" si="13"/>
        <v>3</v>
      </c>
      <c r="S75" s="38">
        <f t="shared" ca="1" si="11"/>
        <v>0.67803256499882025</v>
      </c>
      <c r="T75" s="18">
        <f t="shared" ca="1" si="11"/>
        <v>0.27915924515202117</v>
      </c>
      <c r="U75" s="18">
        <f t="shared" ca="1" si="11"/>
        <v>0.52913803665966974</v>
      </c>
      <c r="V75" s="18">
        <f t="shared" ca="1" si="11"/>
        <v>0.15864237517561763</v>
      </c>
      <c r="W75" s="19">
        <f t="shared" ca="1" si="11"/>
        <v>0.94102756949451583</v>
      </c>
      <c r="X75" s="32">
        <f t="shared" ca="1" si="14"/>
        <v>1.1036791420518983</v>
      </c>
      <c r="Y75" s="32">
        <f t="shared" ca="1" si="15"/>
        <v>15.181316228081432</v>
      </c>
      <c r="Z75" s="33"/>
    </row>
    <row r="76" spans="9:26" x14ac:dyDescent="0.3">
      <c r="I76" s="34">
        <v>211</v>
      </c>
      <c r="J76" s="35">
        <v>57</v>
      </c>
      <c r="K76" s="36">
        <v>4</v>
      </c>
      <c r="L76" s="37">
        <f t="shared" si="12"/>
        <v>4</v>
      </c>
      <c r="M76" s="38">
        <f t="shared" ca="1" si="10"/>
        <v>1.5234780548209481E-2</v>
      </c>
      <c r="N76" s="18">
        <f t="shared" ca="1" si="10"/>
        <v>0.72262898121854457</v>
      </c>
      <c r="O76" s="18">
        <f t="shared" ca="1" si="10"/>
        <v>0.6877386777736082</v>
      </c>
      <c r="P76" s="18">
        <f t="shared" ca="1" si="10"/>
        <v>0.35476944354682138</v>
      </c>
      <c r="Q76" s="19">
        <f t="shared" ca="1" si="10"/>
        <v>0.24638153472855184</v>
      </c>
      <c r="R76" s="7">
        <f t="shared" si="13"/>
        <v>3</v>
      </c>
      <c r="S76" s="38">
        <f t="shared" ca="1" si="11"/>
        <v>0.67803256499882025</v>
      </c>
      <c r="T76" s="18">
        <f t="shared" ca="1" si="11"/>
        <v>0.27915924515202117</v>
      </c>
      <c r="U76" s="18">
        <f t="shared" ca="1" si="11"/>
        <v>0.52913803665966974</v>
      </c>
      <c r="V76" s="18">
        <f t="shared" ca="1" si="11"/>
        <v>0.15864237517561763</v>
      </c>
      <c r="W76" s="19">
        <f t="shared" ca="1" si="11"/>
        <v>0.94102756949451583</v>
      </c>
      <c r="X76" s="32">
        <f t="shared" ca="1" si="14"/>
        <v>0.8641002159042217</v>
      </c>
      <c r="Y76" s="32">
        <f t="shared" ca="1" si="15"/>
        <v>9.8338674558919497</v>
      </c>
      <c r="Z76" s="33"/>
    </row>
    <row r="77" spans="9:26" x14ac:dyDescent="0.3">
      <c r="I77" s="34">
        <v>212</v>
      </c>
      <c r="J77" s="35">
        <v>57</v>
      </c>
      <c r="K77" s="36">
        <v>2</v>
      </c>
      <c r="L77" s="37">
        <f t="shared" si="12"/>
        <v>5</v>
      </c>
      <c r="M77" s="38">
        <f t="shared" ca="1" si="10"/>
        <v>0.60438923001101774</v>
      </c>
      <c r="N77" s="18">
        <f t="shared" ca="1" si="10"/>
        <v>0.87465044808684067</v>
      </c>
      <c r="O77" s="18">
        <f t="shared" ca="1" si="10"/>
        <v>0.76171708240679092</v>
      </c>
      <c r="P77" s="18">
        <f t="shared" ca="1" si="10"/>
        <v>0.29799249902059644</v>
      </c>
      <c r="Q77" s="19">
        <f t="shared" ca="1" si="10"/>
        <v>3.5005233984611639E-2</v>
      </c>
      <c r="R77" s="7">
        <f t="shared" si="13"/>
        <v>3</v>
      </c>
      <c r="S77" s="38">
        <f t="shared" ca="1" si="11"/>
        <v>0.67803256499882025</v>
      </c>
      <c r="T77" s="18">
        <f t="shared" ca="1" si="11"/>
        <v>0.27915924515202117</v>
      </c>
      <c r="U77" s="18">
        <f t="shared" ca="1" si="11"/>
        <v>0.52913803665966974</v>
      </c>
      <c r="V77" s="18">
        <f t="shared" ca="1" si="11"/>
        <v>0.15864237517561763</v>
      </c>
      <c r="W77" s="19">
        <f t="shared" ca="1" si="11"/>
        <v>0.94102756949451583</v>
      </c>
      <c r="X77" s="32">
        <f t="shared" ca="1" si="14"/>
        <v>1.1372309483019643</v>
      </c>
      <c r="Y77" s="32">
        <f t="shared" ca="1" si="15"/>
        <v>0.7443704365679279</v>
      </c>
      <c r="Z77" s="33"/>
    </row>
    <row r="78" spans="9:26" x14ac:dyDescent="0.3">
      <c r="I78" s="34">
        <v>293</v>
      </c>
      <c r="J78" s="35">
        <v>57</v>
      </c>
      <c r="K78" s="36">
        <v>4</v>
      </c>
      <c r="L78" s="37">
        <f t="shared" si="12"/>
        <v>6</v>
      </c>
      <c r="M78" s="38">
        <f t="shared" ca="1" si="10"/>
        <v>0.73399911522134131</v>
      </c>
      <c r="N78" s="18">
        <f t="shared" ca="1" si="10"/>
        <v>0.69952859907524867</v>
      </c>
      <c r="O78" s="18">
        <f t="shared" ca="1" si="10"/>
        <v>0.43713443683946274</v>
      </c>
      <c r="P78" s="18">
        <f t="shared" ca="1" si="10"/>
        <v>0.47080867927227443</v>
      </c>
      <c r="Q78" s="19">
        <f t="shared" ca="1" si="10"/>
        <v>0.2897625199660725</v>
      </c>
      <c r="R78" s="7">
        <f t="shared" si="13"/>
        <v>3</v>
      </c>
      <c r="S78" s="38">
        <f t="shared" ca="1" si="11"/>
        <v>0.67803256499882025</v>
      </c>
      <c r="T78" s="18">
        <f t="shared" ca="1" si="11"/>
        <v>0.27915924515202117</v>
      </c>
      <c r="U78" s="18">
        <f t="shared" ca="1" si="11"/>
        <v>0.52913803665966974</v>
      </c>
      <c r="V78" s="18">
        <f t="shared" ca="1" si="11"/>
        <v>0.15864237517561763</v>
      </c>
      <c r="W78" s="19">
        <f t="shared" ca="1" si="11"/>
        <v>0.94102756949451583</v>
      </c>
      <c r="X78" s="32">
        <f t="shared" ca="1" si="14"/>
        <v>1.2716243631733801</v>
      </c>
      <c r="Y78" s="32">
        <f t="shared" ca="1" si="15"/>
        <v>7.4440336156290625</v>
      </c>
      <c r="Z78" s="33"/>
    </row>
    <row r="79" spans="9:26" x14ac:dyDescent="0.3">
      <c r="I79" s="34">
        <v>310</v>
      </c>
      <c r="J79" s="35">
        <v>57</v>
      </c>
      <c r="K79" s="36">
        <v>5</v>
      </c>
      <c r="L79" s="37">
        <f t="shared" si="12"/>
        <v>7</v>
      </c>
      <c r="M79" s="38">
        <f t="shared" ca="1" si="10"/>
        <v>0.22945716084719503</v>
      </c>
      <c r="N79" s="18">
        <f t="shared" ca="1" si="10"/>
        <v>0.81023909007570105</v>
      </c>
      <c r="O79" s="18">
        <f t="shared" ca="1" si="10"/>
        <v>0.35833840816792584</v>
      </c>
      <c r="P79" s="18">
        <f t="shared" ca="1" si="10"/>
        <v>0.47140327642362567</v>
      </c>
      <c r="Q79" s="19">
        <f t="shared" ca="1" si="10"/>
        <v>0.12055884454473664</v>
      </c>
      <c r="R79" s="7">
        <f t="shared" si="13"/>
        <v>3</v>
      </c>
      <c r="S79" s="38">
        <f t="shared" ca="1" si="11"/>
        <v>0.67803256499882025</v>
      </c>
      <c r="T79" s="18">
        <f t="shared" ca="1" si="11"/>
        <v>0.27915924515202117</v>
      </c>
      <c r="U79" s="18">
        <f t="shared" ca="1" si="11"/>
        <v>0.52913803665966974</v>
      </c>
      <c r="V79" s="18">
        <f t="shared" ca="1" si="11"/>
        <v>0.15864237517561763</v>
      </c>
      <c r="W79" s="19">
        <f t="shared" ca="1" si="11"/>
        <v>0.94102756949451583</v>
      </c>
      <c r="X79" s="32">
        <f t="shared" ca="1" si="14"/>
        <v>0.75960937376290427</v>
      </c>
      <c r="Y79" s="32">
        <f t="shared" ca="1" si="15"/>
        <v>17.98091266307943</v>
      </c>
      <c r="Z79" s="33"/>
    </row>
    <row r="80" spans="9:26" x14ac:dyDescent="0.3">
      <c r="I80" s="34">
        <v>379</v>
      </c>
      <c r="J80" s="35">
        <v>57</v>
      </c>
      <c r="K80" s="36">
        <v>5</v>
      </c>
      <c r="L80" s="37">
        <f t="shared" si="12"/>
        <v>8</v>
      </c>
      <c r="M80" s="38">
        <f t="shared" ca="1" si="10"/>
        <v>0.68397294881563286</v>
      </c>
      <c r="N80" s="18">
        <f t="shared" ca="1" si="10"/>
        <v>0.90480789774536852</v>
      </c>
      <c r="O80" s="18">
        <f t="shared" ca="1" si="10"/>
        <v>0.1979778360916481</v>
      </c>
      <c r="P80" s="18">
        <f t="shared" ca="1" si="10"/>
        <v>0.91925443419950825</v>
      </c>
      <c r="Q80" s="19">
        <f t="shared" ca="1" si="10"/>
        <v>0.74265244013530618</v>
      </c>
      <c r="R80" s="7">
        <f t="shared" si="13"/>
        <v>3</v>
      </c>
      <c r="S80" s="38">
        <f t="shared" ca="1" si="11"/>
        <v>0.67803256499882025</v>
      </c>
      <c r="T80" s="18">
        <f t="shared" ca="1" si="11"/>
        <v>0.27915924515202117</v>
      </c>
      <c r="U80" s="18">
        <f t="shared" ca="1" si="11"/>
        <v>0.52913803665966974</v>
      </c>
      <c r="V80" s="18">
        <f t="shared" ca="1" si="11"/>
        <v>0.15864237517561763</v>
      </c>
      <c r="W80" s="19">
        <f t="shared" ca="1" si="11"/>
        <v>0.94102756949451583</v>
      </c>
      <c r="X80" s="32">
        <f t="shared" ca="1" si="14"/>
        <v>1.6657881536609462</v>
      </c>
      <c r="Y80" s="32">
        <f t="shared" ca="1" si="15"/>
        <v>11.116968636267682</v>
      </c>
      <c r="Z80" s="33"/>
    </row>
    <row r="81" spans="9:26" x14ac:dyDescent="0.3">
      <c r="I81" s="34">
        <v>451</v>
      </c>
      <c r="J81" s="35">
        <v>57</v>
      </c>
      <c r="K81" s="36">
        <v>4</v>
      </c>
      <c r="L81" s="37">
        <f t="shared" si="12"/>
        <v>9</v>
      </c>
      <c r="M81" s="38">
        <f t="shared" ca="1" si="10"/>
        <v>0.81473677881569317</v>
      </c>
      <c r="N81" s="18">
        <f t="shared" ca="1" si="10"/>
        <v>0.41461854914072138</v>
      </c>
      <c r="O81" s="18">
        <f t="shared" ca="1" si="10"/>
        <v>0.80632778451266518</v>
      </c>
      <c r="P81" s="18">
        <f t="shared" ca="1" si="10"/>
        <v>0.15276176527374552</v>
      </c>
      <c r="Q81" s="19">
        <f t="shared" ca="1" si="10"/>
        <v>0.17435147019656005</v>
      </c>
      <c r="R81" s="7">
        <f t="shared" si="13"/>
        <v>3</v>
      </c>
      <c r="S81" s="38">
        <f t="shared" ca="1" si="11"/>
        <v>0.67803256499882025</v>
      </c>
      <c r="T81" s="18">
        <f t="shared" ca="1" si="11"/>
        <v>0.27915924515202117</v>
      </c>
      <c r="U81" s="18">
        <f t="shared" ca="1" si="11"/>
        <v>0.52913803665966974</v>
      </c>
      <c r="V81" s="18">
        <f t="shared" ca="1" si="11"/>
        <v>0.15864237517561763</v>
      </c>
      <c r="W81" s="19">
        <f t="shared" ca="1" si="11"/>
        <v>0.94102756949451583</v>
      </c>
      <c r="X81" s="32">
        <f t="shared" ca="1" si="14"/>
        <v>1.2831253994605154</v>
      </c>
      <c r="Y81" s="32">
        <f t="shared" ca="1" si="15"/>
        <v>7.3814075950565838</v>
      </c>
      <c r="Z81" s="33"/>
    </row>
    <row r="82" spans="9:26" x14ac:dyDescent="0.3">
      <c r="I82" s="34">
        <v>467</v>
      </c>
      <c r="J82" s="35">
        <v>57</v>
      </c>
      <c r="K82" s="36">
        <v>3</v>
      </c>
      <c r="L82" s="37">
        <f t="shared" si="12"/>
        <v>10</v>
      </c>
      <c r="M82" s="38">
        <f t="shared" ca="1" si="10"/>
        <v>0.69782831077215757</v>
      </c>
      <c r="N82" s="18">
        <f t="shared" ca="1" si="10"/>
        <v>0.6099558877233805</v>
      </c>
      <c r="O82" s="18">
        <f t="shared" ca="1" si="10"/>
        <v>0.90385637282581777</v>
      </c>
      <c r="P82" s="18">
        <f t="shared" ca="1" si="10"/>
        <v>0.89321197331556312</v>
      </c>
      <c r="Q82" s="19">
        <f t="shared" ca="1" si="10"/>
        <v>0.24445648896517158</v>
      </c>
      <c r="R82" s="7">
        <f t="shared" si="13"/>
        <v>3</v>
      </c>
      <c r="S82" s="38">
        <f t="shared" ca="1" si="11"/>
        <v>0.67803256499882025</v>
      </c>
      <c r="T82" s="18">
        <f t="shared" ca="1" si="11"/>
        <v>0.27915924515202117</v>
      </c>
      <c r="U82" s="18">
        <f t="shared" ca="1" si="11"/>
        <v>0.52913803665966974</v>
      </c>
      <c r="V82" s="18">
        <f t="shared" ca="1" si="11"/>
        <v>0.15864237517561763</v>
      </c>
      <c r="W82" s="19">
        <f t="shared" ca="1" si="11"/>
        <v>0.94102756949451583</v>
      </c>
      <c r="X82" s="32">
        <f t="shared" ca="1" si="14"/>
        <v>1.4934314958540531</v>
      </c>
      <c r="Y82" s="32">
        <f t="shared" ca="1" si="15"/>
        <v>2.269748657684556</v>
      </c>
      <c r="Z82" s="33"/>
    </row>
    <row r="83" spans="9:26" x14ac:dyDescent="0.3">
      <c r="I83" s="34">
        <v>508</v>
      </c>
      <c r="J83" s="35">
        <v>57</v>
      </c>
      <c r="K83" s="36">
        <v>4</v>
      </c>
      <c r="L83" s="37">
        <f t="shared" si="12"/>
        <v>11</v>
      </c>
      <c r="M83" s="38">
        <f t="shared" ca="1" si="10"/>
        <v>0.49690192076528272</v>
      </c>
      <c r="N83" s="18">
        <f t="shared" ca="1" si="10"/>
        <v>0.27359095981818604</v>
      </c>
      <c r="O83" s="18">
        <f t="shared" ca="1" si="10"/>
        <v>0.73384171578026391</v>
      </c>
      <c r="P83" s="18">
        <f t="shared" ca="1" si="10"/>
        <v>0.44224924398435994</v>
      </c>
      <c r="Q83" s="19">
        <f t="shared" ca="1" si="10"/>
        <v>0.83046973168220461</v>
      </c>
      <c r="R83" s="7">
        <f t="shared" si="13"/>
        <v>3</v>
      </c>
      <c r="S83" s="38">
        <f t="shared" ca="1" si="11"/>
        <v>0.67803256499882025</v>
      </c>
      <c r="T83" s="18">
        <f t="shared" ca="1" si="11"/>
        <v>0.27915924515202117</v>
      </c>
      <c r="U83" s="18">
        <f t="shared" ca="1" si="11"/>
        <v>0.52913803665966974</v>
      </c>
      <c r="V83" s="18">
        <f t="shared" ca="1" si="11"/>
        <v>0.15864237517561763</v>
      </c>
      <c r="W83" s="19">
        <f t="shared" ca="1" si="11"/>
        <v>0.94102756949451583</v>
      </c>
      <c r="X83" s="32">
        <f t="shared" ca="1" si="14"/>
        <v>1.653249078048487</v>
      </c>
      <c r="Y83" s="32">
        <f t="shared" ca="1" si="15"/>
        <v>5.5072398896802763</v>
      </c>
      <c r="Z83" s="33"/>
    </row>
    <row r="84" spans="9:26" x14ac:dyDescent="0.3">
      <c r="I84" s="34">
        <v>546</v>
      </c>
      <c r="J84" s="35">
        <v>57</v>
      </c>
      <c r="K84" s="36">
        <v>2</v>
      </c>
      <c r="L84" s="37">
        <f t="shared" si="12"/>
        <v>12</v>
      </c>
      <c r="M84" s="38">
        <f t="shared" ca="1" si="10"/>
        <v>0.15744453099172273</v>
      </c>
      <c r="N84" s="18">
        <f t="shared" ca="1" si="10"/>
        <v>0.21486310230826899</v>
      </c>
      <c r="O84" s="18">
        <f t="shared" ca="1" si="10"/>
        <v>0.74976952067554103</v>
      </c>
      <c r="P84" s="18">
        <f t="shared" ca="1" si="10"/>
        <v>0.47510468727097521</v>
      </c>
      <c r="Q84" s="19">
        <f t="shared" ca="1" si="10"/>
        <v>0.97911714852009402</v>
      </c>
      <c r="R84" s="7">
        <f t="shared" si="13"/>
        <v>3</v>
      </c>
      <c r="S84" s="38">
        <f t="shared" ca="1" si="11"/>
        <v>0.67803256499882025</v>
      </c>
      <c r="T84" s="18">
        <f t="shared" ca="1" si="11"/>
        <v>0.27915924515202117</v>
      </c>
      <c r="U84" s="18">
        <f t="shared" ca="1" si="11"/>
        <v>0.52913803665966974</v>
      </c>
      <c r="V84" s="18">
        <f t="shared" ca="1" si="11"/>
        <v>0.15864237517561763</v>
      </c>
      <c r="W84" s="19">
        <f t="shared" ca="1" si="11"/>
        <v>0.94102756949451583</v>
      </c>
      <c r="X84" s="32">
        <f t="shared" ca="1" si="14"/>
        <v>1.5602130793302709</v>
      </c>
      <c r="Y84" s="32">
        <f t="shared" ca="1" si="15"/>
        <v>0.19341253559216262</v>
      </c>
      <c r="Z84" s="33"/>
    </row>
    <row r="85" spans="9:26" x14ac:dyDescent="0.3">
      <c r="I85" s="34">
        <v>563</v>
      </c>
      <c r="J85" s="35">
        <v>57</v>
      </c>
      <c r="K85" s="36">
        <v>3</v>
      </c>
      <c r="L85" s="37">
        <f t="shared" si="12"/>
        <v>13</v>
      </c>
      <c r="M85" s="38">
        <f t="shared" ca="1" si="10"/>
        <v>0.91455628897639196</v>
      </c>
      <c r="N85" s="18">
        <f t="shared" ca="1" si="10"/>
        <v>0.74884908086363056</v>
      </c>
      <c r="O85" s="18">
        <f t="shared" ca="1" si="10"/>
        <v>0.75492288610767488</v>
      </c>
      <c r="P85" s="18">
        <f t="shared" ca="1" si="10"/>
        <v>0.23748542107569692</v>
      </c>
      <c r="Q85" s="19">
        <f t="shared" ca="1" si="10"/>
        <v>5.6614738445942114E-2</v>
      </c>
      <c r="R85" s="7">
        <f t="shared" si="13"/>
        <v>3</v>
      </c>
      <c r="S85" s="38">
        <f t="shared" ca="1" si="11"/>
        <v>0.67803256499882025</v>
      </c>
      <c r="T85" s="18">
        <f t="shared" ca="1" si="11"/>
        <v>0.27915924515202117</v>
      </c>
      <c r="U85" s="18">
        <f t="shared" ca="1" si="11"/>
        <v>0.52913803665966974</v>
      </c>
      <c r="V85" s="18">
        <f t="shared" ca="1" si="11"/>
        <v>0.15864237517561763</v>
      </c>
      <c r="W85" s="19">
        <f t="shared" ca="1" si="11"/>
        <v>0.94102756949451583</v>
      </c>
      <c r="X85" s="32">
        <f t="shared" ca="1" si="14"/>
        <v>1.3195567853679908</v>
      </c>
      <c r="Y85" s="32">
        <f t="shared" ca="1" si="15"/>
        <v>2.8238893976027608</v>
      </c>
      <c r="Z85" s="33"/>
    </row>
    <row r="86" spans="9:26" x14ac:dyDescent="0.3">
      <c r="I86" s="34">
        <v>579</v>
      </c>
      <c r="J86" s="35">
        <v>57</v>
      </c>
      <c r="K86" s="36">
        <v>3.5</v>
      </c>
      <c r="L86" s="37">
        <f t="shared" si="12"/>
        <v>14</v>
      </c>
      <c r="M86" s="38">
        <f t="shared" ca="1" si="10"/>
        <v>0.55264059126181653</v>
      </c>
      <c r="N86" s="18">
        <f t="shared" ca="1" si="10"/>
        <v>0.57919529389930124</v>
      </c>
      <c r="O86" s="18">
        <f t="shared" ca="1" si="10"/>
        <v>0.68388137749283651</v>
      </c>
      <c r="P86" s="18">
        <f t="shared" ca="1" si="10"/>
        <v>0.93183248957451503</v>
      </c>
      <c r="Q86" s="19">
        <f t="shared" ca="1" si="10"/>
        <v>0.66062173775307487</v>
      </c>
      <c r="R86" s="7">
        <f t="shared" si="13"/>
        <v>3</v>
      </c>
      <c r="S86" s="38">
        <f t="shared" ca="1" si="11"/>
        <v>0.67803256499882025</v>
      </c>
      <c r="T86" s="18">
        <f t="shared" ca="1" si="11"/>
        <v>0.27915924515202117</v>
      </c>
      <c r="U86" s="18">
        <f t="shared" ca="1" si="11"/>
        <v>0.52913803665966974</v>
      </c>
      <c r="V86" s="18">
        <f t="shared" ca="1" si="11"/>
        <v>0.15864237517561763</v>
      </c>
      <c r="W86" s="19">
        <f t="shared" ca="1" si="11"/>
        <v>0.94102756949451583</v>
      </c>
      <c r="X86" s="32">
        <f t="shared" ca="1" si="14"/>
        <v>1.6677550756958455</v>
      </c>
      <c r="Y86" s="32">
        <f t="shared" ca="1" si="15"/>
        <v>3.3571214626383368</v>
      </c>
      <c r="Z86" s="33"/>
    </row>
    <row r="87" spans="9:26" x14ac:dyDescent="0.3">
      <c r="I87" s="34">
        <v>623</v>
      </c>
      <c r="J87" s="35">
        <v>57</v>
      </c>
      <c r="K87" s="36">
        <v>3</v>
      </c>
      <c r="L87" s="37">
        <f t="shared" si="12"/>
        <v>15</v>
      </c>
      <c r="M87" s="38">
        <f t="shared" ca="1" si="10"/>
        <v>0.93505372833970124</v>
      </c>
      <c r="N87" s="18">
        <f t="shared" ca="1" si="10"/>
        <v>0.24945380531864436</v>
      </c>
      <c r="O87" s="18">
        <f t="shared" ca="1" si="10"/>
        <v>0.46027357529213497</v>
      </c>
      <c r="P87" s="18">
        <f t="shared" ca="1" si="10"/>
        <v>0.15869917423709112</v>
      </c>
      <c r="Q87" s="19">
        <f t="shared" ca="1" si="10"/>
        <v>0.29628999308800363</v>
      </c>
      <c r="R87" s="7">
        <f t="shared" si="13"/>
        <v>3</v>
      </c>
      <c r="S87" s="38">
        <f t="shared" ca="1" si="11"/>
        <v>0.67803256499882025</v>
      </c>
      <c r="T87" s="18">
        <f t="shared" ca="1" si="11"/>
        <v>0.27915924515202117</v>
      </c>
      <c r="U87" s="18">
        <f t="shared" ca="1" si="11"/>
        <v>0.52913803665966974</v>
      </c>
      <c r="V87" s="18">
        <f t="shared" ca="1" si="11"/>
        <v>0.15864237517561763</v>
      </c>
      <c r="W87" s="19">
        <f t="shared" ca="1" si="11"/>
        <v>0.94102756949451583</v>
      </c>
      <c r="X87" s="32">
        <f t="shared" ca="1" si="14"/>
        <v>1.2511759357878689</v>
      </c>
      <c r="Y87" s="32">
        <f t="shared" ca="1" si="15"/>
        <v>3.0583856075674358</v>
      </c>
      <c r="Z87" s="33"/>
    </row>
    <row r="88" spans="9:26" x14ac:dyDescent="0.3">
      <c r="I88" s="34">
        <v>14</v>
      </c>
      <c r="J88" s="35">
        <v>72</v>
      </c>
      <c r="K88" s="36">
        <v>3</v>
      </c>
      <c r="L88" s="37">
        <f t="shared" si="12"/>
        <v>1</v>
      </c>
      <c r="M88" s="38">
        <f t="shared" ca="1" si="10"/>
        <v>0.19116638616919113</v>
      </c>
      <c r="N88" s="18">
        <f t="shared" ca="1" si="10"/>
        <v>0.63288592494215667</v>
      </c>
      <c r="O88" s="18">
        <f t="shared" ca="1" si="10"/>
        <v>0.31141248045021541</v>
      </c>
      <c r="P88" s="18">
        <f t="shared" ca="1" si="10"/>
        <v>0.43529612082458324</v>
      </c>
      <c r="Q88" s="19">
        <f t="shared" ca="1" si="10"/>
        <v>0.51314918534897425</v>
      </c>
      <c r="R88" s="7">
        <f t="shared" si="13"/>
        <v>4</v>
      </c>
      <c r="S88" s="38">
        <f t="shared" ca="1" si="11"/>
        <v>0.83084601139571868</v>
      </c>
      <c r="T88" s="18">
        <f t="shared" ca="1" si="11"/>
        <v>0.87918207314730823</v>
      </c>
      <c r="U88" s="18">
        <f t="shared" ca="1" si="11"/>
        <v>0.33369737414270795</v>
      </c>
      <c r="V88" s="18">
        <f t="shared" ca="1" si="11"/>
        <v>0.40598126591759665</v>
      </c>
      <c r="W88" s="19">
        <f t="shared" ca="1" si="11"/>
        <v>0.24111796613871128</v>
      </c>
      <c r="X88" s="32">
        <f t="shared" ca="1" si="14"/>
        <v>1.1196208740979721</v>
      </c>
      <c r="Y88" s="32">
        <f t="shared" ca="1" si="15"/>
        <v>3.5358256571280746</v>
      </c>
      <c r="Z88" s="33"/>
    </row>
    <row r="89" spans="9:26" x14ac:dyDescent="0.3">
      <c r="I89" s="34">
        <v>29</v>
      </c>
      <c r="J89" s="35">
        <v>72</v>
      </c>
      <c r="K89" s="36">
        <v>4</v>
      </c>
      <c r="L89" s="37">
        <f t="shared" si="12"/>
        <v>2</v>
      </c>
      <c r="M89" s="38">
        <f t="shared" ca="1" si="10"/>
        <v>0.25247970905003203</v>
      </c>
      <c r="N89" s="18">
        <f t="shared" ca="1" si="10"/>
        <v>0.83490522957045965</v>
      </c>
      <c r="O89" s="18">
        <f t="shared" ca="1" si="10"/>
        <v>0.71476435674432515</v>
      </c>
      <c r="P89" s="18">
        <f t="shared" ca="1" si="10"/>
        <v>0.96203587548127156</v>
      </c>
      <c r="Q89" s="19">
        <f t="shared" ca="1" si="10"/>
        <v>0.58509291322559598</v>
      </c>
      <c r="R89" s="7">
        <f t="shared" si="13"/>
        <v>4</v>
      </c>
      <c r="S89" s="38">
        <f t="shared" ca="1" si="11"/>
        <v>0.83084601139571868</v>
      </c>
      <c r="T89" s="18">
        <f t="shared" ca="1" si="11"/>
        <v>0.87918207314730823</v>
      </c>
      <c r="U89" s="18">
        <f t="shared" ca="1" si="11"/>
        <v>0.33369737414270795</v>
      </c>
      <c r="V89" s="18">
        <f t="shared" ca="1" si="11"/>
        <v>0.40598126591759665</v>
      </c>
      <c r="W89" s="19">
        <f t="shared" ca="1" si="11"/>
        <v>0.24111796613871128</v>
      </c>
      <c r="X89" s="32">
        <f t="shared" ca="1" si="14"/>
        <v>1.7139654146393988</v>
      </c>
      <c r="Y89" s="32">
        <f t="shared" ca="1" si="15"/>
        <v>5.2259541254648161</v>
      </c>
      <c r="Z89" s="33"/>
    </row>
    <row r="90" spans="9:26" x14ac:dyDescent="0.3">
      <c r="I90" s="34">
        <v>72</v>
      </c>
      <c r="J90" s="35">
        <v>72</v>
      </c>
      <c r="K90" s="36">
        <v>4</v>
      </c>
      <c r="L90" s="37">
        <f t="shared" si="12"/>
        <v>3</v>
      </c>
      <c r="M90" s="38">
        <f t="shared" ca="1" si="10"/>
        <v>0.2960607456149863</v>
      </c>
      <c r="N90" s="18">
        <f t="shared" ca="1" si="10"/>
        <v>0.43690558422581305</v>
      </c>
      <c r="O90" s="18">
        <f t="shared" ca="1" si="10"/>
        <v>0.1884192420809051</v>
      </c>
      <c r="P90" s="18">
        <f t="shared" ca="1" si="10"/>
        <v>7.7546787124316285E-4</v>
      </c>
      <c r="Q90" s="19">
        <f t="shared" ca="1" si="10"/>
        <v>0.72383774333971329</v>
      </c>
      <c r="R90" s="7">
        <f t="shared" si="13"/>
        <v>4</v>
      </c>
      <c r="S90" s="38">
        <f t="shared" ca="1" si="11"/>
        <v>0.83084601139571868</v>
      </c>
      <c r="T90" s="18">
        <f t="shared" ca="1" si="11"/>
        <v>0.87918207314730823</v>
      </c>
      <c r="U90" s="18">
        <f t="shared" ca="1" si="11"/>
        <v>0.33369737414270795</v>
      </c>
      <c r="V90" s="18">
        <f t="shared" ca="1" si="11"/>
        <v>0.40598126591759665</v>
      </c>
      <c r="W90" s="19">
        <f t="shared" ca="1" si="11"/>
        <v>0.24111796613871128</v>
      </c>
      <c r="X90" s="32">
        <f t="shared" ca="1" si="14"/>
        <v>0.86782056317124923</v>
      </c>
      <c r="Y90" s="32">
        <f t="shared" ca="1" si="15"/>
        <v>9.8105480244928707</v>
      </c>
      <c r="Z90" s="33"/>
    </row>
    <row r="91" spans="9:26" x14ac:dyDescent="0.3">
      <c r="I91" s="34">
        <v>211</v>
      </c>
      <c r="J91" s="35">
        <v>72</v>
      </c>
      <c r="K91" s="36">
        <v>3</v>
      </c>
      <c r="L91" s="37">
        <f t="shared" si="12"/>
        <v>4</v>
      </c>
      <c r="M91" s="38">
        <f t="shared" ca="1" si="10"/>
        <v>1.5234780548209481E-2</v>
      </c>
      <c r="N91" s="18">
        <f t="shared" ca="1" si="10"/>
        <v>0.72262898121854457</v>
      </c>
      <c r="O91" s="18">
        <f t="shared" ca="1" si="10"/>
        <v>0.6877386777736082</v>
      </c>
      <c r="P91" s="18">
        <f t="shared" ca="1" si="10"/>
        <v>0.35476944354682138</v>
      </c>
      <c r="Q91" s="19">
        <f t="shared" ca="1" si="10"/>
        <v>0.24638153472855184</v>
      </c>
      <c r="R91" s="7">
        <f t="shared" si="13"/>
        <v>4</v>
      </c>
      <c r="S91" s="38">
        <f t="shared" ca="1" si="11"/>
        <v>0.83084601139571868</v>
      </c>
      <c r="T91" s="18">
        <f t="shared" ca="1" si="11"/>
        <v>0.87918207314730823</v>
      </c>
      <c r="U91" s="18">
        <f t="shared" ca="1" si="11"/>
        <v>0.33369737414270795</v>
      </c>
      <c r="V91" s="18">
        <f t="shared" ca="1" si="11"/>
        <v>0.40598126591759665</v>
      </c>
      <c r="W91" s="19">
        <f t="shared" ca="1" si="11"/>
        <v>0.24111796613871128</v>
      </c>
      <c r="X91" s="32">
        <f t="shared" ca="1" si="14"/>
        <v>1.0809135556943499</v>
      </c>
      <c r="Y91" s="32">
        <f t="shared" ca="1" si="15"/>
        <v>3.6828927807177032</v>
      </c>
      <c r="Z91" s="33"/>
    </row>
    <row r="92" spans="9:26" x14ac:dyDescent="0.3">
      <c r="I92" s="34">
        <v>212</v>
      </c>
      <c r="J92" s="35">
        <v>72</v>
      </c>
      <c r="K92" s="36">
        <v>5</v>
      </c>
      <c r="L92" s="37">
        <f t="shared" si="12"/>
        <v>5</v>
      </c>
      <c r="M92" s="38">
        <f t="shared" ca="1" si="10"/>
        <v>0.60438923001101774</v>
      </c>
      <c r="N92" s="18">
        <f t="shared" ca="1" si="10"/>
        <v>0.87465044808684067</v>
      </c>
      <c r="O92" s="18">
        <f t="shared" ca="1" si="10"/>
        <v>0.76171708240679092</v>
      </c>
      <c r="P92" s="18">
        <f t="shared" ca="1" si="10"/>
        <v>0.29799249902059644</v>
      </c>
      <c r="Q92" s="19">
        <f t="shared" ca="1" si="10"/>
        <v>3.5005233984611639E-2</v>
      </c>
      <c r="R92" s="7">
        <f t="shared" si="13"/>
        <v>4</v>
      </c>
      <c r="S92" s="38">
        <f t="shared" ca="1" si="11"/>
        <v>0.83084601139571868</v>
      </c>
      <c r="T92" s="18">
        <f t="shared" ca="1" si="11"/>
        <v>0.87918207314730823</v>
      </c>
      <c r="U92" s="18">
        <f t="shared" ca="1" si="11"/>
        <v>0.33369737414270795</v>
      </c>
      <c r="V92" s="18">
        <f t="shared" ca="1" si="11"/>
        <v>0.40598126591759665</v>
      </c>
      <c r="W92" s="19">
        <f t="shared" ca="1" si="11"/>
        <v>0.24111796613871128</v>
      </c>
      <c r="X92" s="32">
        <f t="shared" ca="1" si="14"/>
        <v>1.6547341283610943</v>
      </c>
      <c r="Y92" s="32">
        <f t="shared" ca="1" si="15"/>
        <v>11.190803751952005</v>
      </c>
      <c r="Z92" s="33"/>
    </row>
    <row r="93" spans="9:26" x14ac:dyDescent="0.3">
      <c r="I93" s="34">
        <v>293</v>
      </c>
      <c r="J93" s="35">
        <v>72</v>
      </c>
      <c r="K93" s="36">
        <v>4</v>
      </c>
      <c r="L93" s="37">
        <f t="shared" si="12"/>
        <v>6</v>
      </c>
      <c r="M93" s="38">
        <f t="shared" ca="1" si="10"/>
        <v>0.73399911522134131</v>
      </c>
      <c r="N93" s="18">
        <f t="shared" ca="1" si="10"/>
        <v>0.69952859907524867</v>
      </c>
      <c r="O93" s="18">
        <f t="shared" ca="1" si="10"/>
        <v>0.43713443683946274</v>
      </c>
      <c r="P93" s="18">
        <f t="shared" ca="1" si="10"/>
        <v>0.47080867927227443</v>
      </c>
      <c r="Q93" s="19">
        <f t="shared" ca="1" si="10"/>
        <v>0.2897625199660725</v>
      </c>
      <c r="R93" s="7">
        <f t="shared" si="13"/>
        <v>4</v>
      </c>
      <c r="S93" s="38">
        <f t="shared" ca="1" si="11"/>
        <v>0.83084601139571868</v>
      </c>
      <c r="T93" s="18">
        <f t="shared" ca="1" si="11"/>
        <v>0.87918207314730823</v>
      </c>
      <c r="U93" s="18">
        <f t="shared" ca="1" si="11"/>
        <v>0.33369737414270795</v>
      </c>
      <c r="V93" s="18">
        <f t="shared" ca="1" si="11"/>
        <v>0.40598126591759665</v>
      </c>
      <c r="W93" s="19">
        <f t="shared" ca="1" si="11"/>
        <v>0.24111796613871128</v>
      </c>
      <c r="X93" s="32">
        <f t="shared" ca="1" si="14"/>
        <v>1.6317303080245245</v>
      </c>
      <c r="Y93" s="32">
        <f t="shared" ca="1" si="15"/>
        <v>5.6087013339296146</v>
      </c>
      <c r="Z93" s="33"/>
    </row>
    <row r="94" spans="9:26" x14ac:dyDescent="0.3">
      <c r="I94" s="34">
        <v>310</v>
      </c>
      <c r="J94" s="35">
        <v>72</v>
      </c>
      <c r="K94" s="36">
        <v>4.5</v>
      </c>
      <c r="L94" s="37">
        <f t="shared" si="12"/>
        <v>7</v>
      </c>
      <c r="M94" s="38">
        <f t="shared" ca="1" si="10"/>
        <v>0.22945716084719503</v>
      </c>
      <c r="N94" s="18">
        <f t="shared" ca="1" si="10"/>
        <v>0.81023909007570105</v>
      </c>
      <c r="O94" s="18">
        <f t="shared" ca="1" si="10"/>
        <v>0.35833840816792584</v>
      </c>
      <c r="P94" s="18">
        <f t="shared" ca="1" si="10"/>
        <v>0.47140327642362567</v>
      </c>
      <c r="Q94" s="19">
        <f t="shared" ca="1" si="10"/>
        <v>0.12055884454473664</v>
      </c>
      <c r="R94" s="7">
        <f t="shared" si="13"/>
        <v>4</v>
      </c>
      <c r="S94" s="38">
        <f t="shared" ca="1" si="11"/>
        <v>0.83084601139571868</v>
      </c>
      <c r="T94" s="18">
        <f t="shared" ca="1" si="11"/>
        <v>0.87918207314730823</v>
      </c>
      <c r="U94" s="18">
        <f t="shared" ca="1" si="11"/>
        <v>0.33369737414270795</v>
      </c>
      <c r="V94" s="18">
        <f t="shared" ca="1" si="11"/>
        <v>0.40598126591759665</v>
      </c>
      <c r="W94" s="19">
        <f t="shared" ca="1" si="11"/>
        <v>0.24111796613871128</v>
      </c>
      <c r="X94" s="32">
        <f t="shared" ca="1" si="14"/>
        <v>1.2430176380107623</v>
      </c>
      <c r="Y94" s="32">
        <f t="shared" ca="1" si="15"/>
        <v>10.607934106308992</v>
      </c>
      <c r="Z94" s="33"/>
    </row>
    <row r="95" spans="9:26" x14ac:dyDescent="0.3">
      <c r="I95" s="34">
        <v>379</v>
      </c>
      <c r="J95" s="35">
        <v>72</v>
      </c>
      <c r="K95" s="36">
        <v>4</v>
      </c>
      <c r="L95" s="37">
        <f t="shared" si="12"/>
        <v>8</v>
      </c>
      <c r="M95" s="38">
        <f t="shared" ca="1" si="10"/>
        <v>0.68397294881563286</v>
      </c>
      <c r="N95" s="18">
        <f t="shared" ca="1" si="10"/>
        <v>0.90480789774536852</v>
      </c>
      <c r="O95" s="18">
        <f t="shared" ca="1" si="10"/>
        <v>0.1979778360916481</v>
      </c>
      <c r="P95" s="18">
        <f t="shared" ca="1" si="10"/>
        <v>0.91925443419950825</v>
      </c>
      <c r="Q95" s="19">
        <f t="shared" ca="1" si="10"/>
        <v>0.74265244013530618</v>
      </c>
      <c r="R95" s="7">
        <f t="shared" si="13"/>
        <v>4</v>
      </c>
      <c r="S95" s="38">
        <f t="shared" ca="1" si="11"/>
        <v>0.83084601139571868</v>
      </c>
      <c r="T95" s="18">
        <f t="shared" ca="1" si="11"/>
        <v>0.87918207314730823</v>
      </c>
      <c r="U95" s="18">
        <f t="shared" ca="1" si="11"/>
        <v>0.33369737414270795</v>
      </c>
      <c r="V95" s="18">
        <f t="shared" ca="1" si="11"/>
        <v>0.40598126591759665</v>
      </c>
      <c r="W95" s="19">
        <f t="shared" ca="1" si="11"/>
        <v>0.24111796613871128</v>
      </c>
      <c r="X95" s="32">
        <f t="shared" ca="1" si="14"/>
        <v>1.9820986886181622</v>
      </c>
      <c r="Y95" s="32">
        <f t="shared" ca="1" si="15"/>
        <v>4.0719257024765412</v>
      </c>
      <c r="Z95" s="33"/>
    </row>
    <row r="96" spans="9:26" x14ac:dyDescent="0.3">
      <c r="I96" s="34">
        <v>451</v>
      </c>
      <c r="J96" s="35">
        <v>72</v>
      </c>
      <c r="K96" s="36">
        <v>5</v>
      </c>
      <c r="L96" s="37">
        <f t="shared" si="12"/>
        <v>9</v>
      </c>
      <c r="M96" s="38">
        <f t="shared" ca="1" si="10"/>
        <v>0.81473677881569317</v>
      </c>
      <c r="N96" s="18">
        <f t="shared" ca="1" si="10"/>
        <v>0.41461854914072138</v>
      </c>
      <c r="O96" s="18">
        <f t="shared" ca="1" si="10"/>
        <v>0.80632778451266518</v>
      </c>
      <c r="P96" s="18">
        <f t="shared" ca="1" si="10"/>
        <v>0.15276176527374552</v>
      </c>
      <c r="Q96" s="19">
        <f t="shared" ca="1" si="10"/>
        <v>0.17435147019656005</v>
      </c>
      <c r="R96" s="7">
        <f t="shared" si="13"/>
        <v>4</v>
      </c>
      <c r="S96" s="38">
        <f t="shared" ca="1" si="11"/>
        <v>0.83084601139571868</v>
      </c>
      <c r="T96" s="18">
        <f t="shared" ca="1" si="11"/>
        <v>0.87918207314730823</v>
      </c>
      <c r="U96" s="18">
        <f t="shared" ca="1" si="11"/>
        <v>0.33369737414270795</v>
      </c>
      <c r="V96" s="18">
        <f t="shared" ca="1" si="11"/>
        <v>0.40598126591759665</v>
      </c>
      <c r="W96" s="19">
        <f t="shared" ca="1" si="11"/>
        <v>0.24111796613871128</v>
      </c>
      <c r="X96" s="32">
        <f t="shared" ca="1" si="14"/>
        <v>1.4145731497421974</v>
      </c>
      <c r="Y96" s="32">
        <f t="shared" ca="1" si="15"/>
        <v>12.855285698549588</v>
      </c>
      <c r="Z96" s="33"/>
    </row>
    <row r="97" spans="9:26" x14ac:dyDescent="0.3">
      <c r="I97" s="34">
        <v>467</v>
      </c>
      <c r="J97" s="35">
        <v>72</v>
      </c>
      <c r="K97" s="36">
        <v>2.5</v>
      </c>
      <c r="L97" s="37">
        <f t="shared" si="12"/>
        <v>10</v>
      </c>
      <c r="M97" s="38">
        <f t="shared" ca="1" si="10"/>
        <v>0.69782831077215757</v>
      </c>
      <c r="N97" s="18">
        <f t="shared" ca="1" si="10"/>
        <v>0.6099558877233805</v>
      </c>
      <c r="O97" s="18">
        <f t="shared" ca="1" si="10"/>
        <v>0.90385637282581777</v>
      </c>
      <c r="P97" s="18">
        <f t="shared" ca="1" si="10"/>
        <v>0.89321197331556312</v>
      </c>
      <c r="Q97" s="19">
        <f t="shared" ca="1" si="10"/>
        <v>0.24445648896517158</v>
      </c>
      <c r="R97" s="7">
        <f t="shared" si="13"/>
        <v>4</v>
      </c>
      <c r="S97" s="38">
        <f t="shared" ca="1" si="11"/>
        <v>0.83084601139571868</v>
      </c>
      <c r="T97" s="18">
        <f t="shared" ca="1" si="11"/>
        <v>0.87918207314730823</v>
      </c>
      <c r="U97" s="18">
        <f t="shared" ca="1" si="11"/>
        <v>0.33369737414270795</v>
      </c>
      <c r="V97" s="18">
        <f t="shared" ca="1" si="11"/>
        <v>0.40598126591759665</v>
      </c>
      <c r="W97" s="19">
        <f t="shared" ca="1" si="11"/>
        <v>0.24111796613871128</v>
      </c>
      <c r="X97" s="32">
        <f t="shared" ca="1" si="14"/>
        <v>1.8392348278433346</v>
      </c>
      <c r="Y97" s="32">
        <f t="shared" ca="1" si="15"/>
        <v>0.43661061273522767</v>
      </c>
      <c r="Z97" s="33"/>
    </row>
    <row r="98" spans="9:26" x14ac:dyDescent="0.3">
      <c r="I98" s="34">
        <v>508</v>
      </c>
      <c r="J98" s="35">
        <v>72</v>
      </c>
      <c r="K98" s="36">
        <v>3</v>
      </c>
      <c r="L98" s="37">
        <f t="shared" si="12"/>
        <v>11</v>
      </c>
      <c r="M98" s="38">
        <f t="shared" ca="1" si="10"/>
        <v>0.49690192076528272</v>
      </c>
      <c r="N98" s="18">
        <f t="shared" ca="1" si="10"/>
        <v>0.27359095981818604</v>
      </c>
      <c r="O98" s="18">
        <f t="shared" ca="1" si="10"/>
        <v>0.73384171578026391</v>
      </c>
      <c r="P98" s="18">
        <f t="shared" ca="1" si="10"/>
        <v>0.44224924398435994</v>
      </c>
      <c r="Q98" s="19">
        <f t="shared" ca="1" si="10"/>
        <v>0.83046973168220461</v>
      </c>
      <c r="R98" s="7">
        <f t="shared" si="13"/>
        <v>4</v>
      </c>
      <c r="S98" s="38">
        <f t="shared" ca="1" si="11"/>
        <v>0.83084601139571868</v>
      </c>
      <c r="T98" s="18">
        <f t="shared" ca="1" si="11"/>
        <v>0.87918207314730823</v>
      </c>
      <c r="U98" s="18">
        <f t="shared" ca="1" si="11"/>
        <v>0.33369737414270795</v>
      </c>
      <c r="V98" s="18">
        <f t="shared" ca="1" si="11"/>
        <v>0.40598126591759665</v>
      </c>
      <c r="W98" s="19">
        <f t="shared" ca="1" si="11"/>
        <v>0.24111796613871128</v>
      </c>
      <c r="X98" s="32">
        <f t="shared" ca="1" si="14"/>
        <v>1.2780523803291197</v>
      </c>
      <c r="Y98" s="32">
        <f t="shared" ca="1" si="15"/>
        <v>2.9651036048902104</v>
      </c>
      <c r="Z98" s="33"/>
    </row>
    <row r="99" spans="9:26" x14ac:dyDescent="0.3">
      <c r="I99" s="34">
        <v>546</v>
      </c>
      <c r="J99" s="35">
        <v>72</v>
      </c>
      <c r="K99" s="36">
        <v>3</v>
      </c>
      <c r="L99" s="37">
        <f t="shared" si="12"/>
        <v>12</v>
      </c>
      <c r="M99" s="38">
        <f t="shared" ca="1" si="10"/>
        <v>0.15744453099172273</v>
      </c>
      <c r="N99" s="18">
        <f t="shared" ca="1" si="10"/>
        <v>0.21486310230826899</v>
      </c>
      <c r="O99" s="18">
        <f t="shared" ca="1" si="10"/>
        <v>0.74976952067554103</v>
      </c>
      <c r="P99" s="18">
        <f t="shared" ca="1" si="10"/>
        <v>0.47510468727097521</v>
      </c>
      <c r="Q99" s="19">
        <f t="shared" ca="1" si="10"/>
        <v>0.97911714852009402</v>
      </c>
      <c r="R99" s="7">
        <f t="shared" si="13"/>
        <v>4</v>
      </c>
      <c r="S99" s="38">
        <f t="shared" ca="1" si="11"/>
        <v>0.83084601139571868</v>
      </c>
      <c r="T99" s="18">
        <f t="shared" ca="1" si="11"/>
        <v>0.87918207314730823</v>
      </c>
      <c r="U99" s="18">
        <f t="shared" ca="1" si="11"/>
        <v>0.33369737414270795</v>
      </c>
      <c r="V99" s="18">
        <f t="shared" ca="1" si="11"/>
        <v>0.40598126591759665</v>
      </c>
      <c r="W99" s="19">
        <f t="shared" ca="1" si="11"/>
        <v>0.24111796613871128</v>
      </c>
      <c r="X99" s="32">
        <f t="shared" ca="1" si="14"/>
        <v>0.99887840642680736</v>
      </c>
      <c r="Y99" s="32">
        <f t="shared" ca="1" si="15"/>
        <v>4.0044876322649143</v>
      </c>
      <c r="Z99" s="33"/>
    </row>
    <row r="100" spans="9:26" x14ac:dyDescent="0.3">
      <c r="I100" s="34">
        <v>563</v>
      </c>
      <c r="J100" s="35">
        <v>72</v>
      </c>
      <c r="K100" s="36">
        <v>5</v>
      </c>
      <c r="L100" s="37">
        <f t="shared" si="12"/>
        <v>13</v>
      </c>
      <c r="M100" s="38">
        <f t="shared" ca="1" si="10"/>
        <v>0.91455628897639196</v>
      </c>
      <c r="N100" s="18">
        <f t="shared" ca="1" si="10"/>
        <v>0.74884908086363056</v>
      </c>
      <c r="O100" s="18">
        <f t="shared" ca="1" si="10"/>
        <v>0.75492288610767488</v>
      </c>
      <c r="P100" s="18">
        <f t="shared" ca="1" si="10"/>
        <v>0.23748542107569692</v>
      </c>
      <c r="Q100" s="19">
        <f t="shared" ca="1" si="10"/>
        <v>5.6614738445942114E-2</v>
      </c>
      <c r="R100" s="7">
        <f t="shared" si="13"/>
        <v>4</v>
      </c>
      <c r="S100" s="38">
        <f t="shared" ca="1" si="11"/>
        <v>0.83084601139571868</v>
      </c>
      <c r="T100" s="18">
        <f t="shared" ca="1" si="11"/>
        <v>0.87918207314730823</v>
      </c>
      <c r="U100" s="18">
        <f t="shared" ca="1" si="11"/>
        <v>0.33369737414270795</v>
      </c>
      <c r="V100" s="18">
        <f t="shared" ca="1" si="11"/>
        <v>0.40598126591759665</v>
      </c>
      <c r="W100" s="19">
        <f t="shared" ca="1" si="11"/>
        <v>0.24111796613871128</v>
      </c>
      <c r="X100" s="32">
        <f t="shared" ca="1" si="14"/>
        <v>1.7802113795282599</v>
      </c>
      <c r="Y100" s="32">
        <f t="shared" ca="1" si="15"/>
        <v>10.367038760519311</v>
      </c>
      <c r="Z100" s="33"/>
    </row>
    <row r="101" spans="9:26" x14ac:dyDescent="0.3">
      <c r="I101" s="34">
        <v>579</v>
      </c>
      <c r="J101" s="35">
        <v>72</v>
      </c>
      <c r="K101" s="36">
        <v>3</v>
      </c>
      <c r="L101" s="37">
        <f t="shared" si="12"/>
        <v>14</v>
      </c>
      <c r="M101" s="38">
        <f t="shared" ca="1" si="10"/>
        <v>0.55264059126181653</v>
      </c>
      <c r="N101" s="18">
        <f t="shared" ca="1" si="10"/>
        <v>0.57919529389930124</v>
      </c>
      <c r="O101" s="18">
        <f t="shared" ca="1" si="10"/>
        <v>0.68388137749283651</v>
      </c>
      <c r="P101" s="18">
        <f t="shared" ca="1" si="10"/>
        <v>0.93183248957451503</v>
      </c>
      <c r="Q101" s="19">
        <f t="shared" ca="1" si="10"/>
        <v>0.66062173775307487</v>
      </c>
      <c r="R101" s="7">
        <f t="shared" si="13"/>
        <v>4</v>
      </c>
      <c r="S101" s="38">
        <f t="shared" ca="1" si="11"/>
        <v>0.83084601139571868</v>
      </c>
      <c r="T101" s="18">
        <f t="shared" ca="1" si="11"/>
        <v>0.87918207314730823</v>
      </c>
      <c r="U101" s="18">
        <f t="shared" ca="1" si="11"/>
        <v>0.33369737414270795</v>
      </c>
      <c r="V101" s="18">
        <f t="shared" ca="1" si="11"/>
        <v>0.40598126591759665</v>
      </c>
      <c r="W101" s="19">
        <f t="shared" ca="1" si="11"/>
        <v>0.24111796613871128</v>
      </c>
      <c r="X101" s="32">
        <f t="shared" ca="1" si="14"/>
        <v>1.7341810736619114</v>
      </c>
      <c r="Y101" s="32">
        <f t="shared" ca="1" si="15"/>
        <v>1.6022975542757112</v>
      </c>
      <c r="Z101" s="33"/>
    </row>
    <row r="102" spans="9:26" x14ac:dyDescent="0.3">
      <c r="I102" s="34">
        <v>623</v>
      </c>
      <c r="J102" s="35">
        <v>72</v>
      </c>
      <c r="K102" s="36">
        <v>3</v>
      </c>
      <c r="L102" s="37">
        <f t="shared" si="12"/>
        <v>15</v>
      </c>
      <c r="M102" s="38">
        <f t="shared" ref="M102:Q133" ca="1" si="16">OFFSET($B$6,$L102,M$5)</f>
        <v>0.93505372833970124</v>
      </c>
      <c r="N102" s="18">
        <f t="shared" ca="1" si="16"/>
        <v>0.24945380531864436</v>
      </c>
      <c r="O102" s="18">
        <f t="shared" ca="1" si="16"/>
        <v>0.46027357529213497</v>
      </c>
      <c r="P102" s="18">
        <f t="shared" ca="1" si="16"/>
        <v>0.15869917423709112</v>
      </c>
      <c r="Q102" s="19">
        <f t="shared" ca="1" si="16"/>
        <v>0.29628999308800363</v>
      </c>
      <c r="R102" s="7">
        <f t="shared" si="13"/>
        <v>4</v>
      </c>
      <c r="S102" s="38">
        <f t="shared" ref="S102:W133" ca="1" si="17">OFFSET($B$24,$R102,S$5)</f>
        <v>0.83084601139571868</v>
      </c>
      <c r="T102" s="18">
        <f t="shared" ca="1" si="17"/>
        <v>0.87918207314730823</v>
      </c>
      <c r="U102" s="18">
        <f t="shared" ca="1" si="17"/>
        <v>0.33369737414270795</v>
      </c>
      <c r="V102" s="18">
        <f t="shared" ca="1" si="17"/>
        <v>0.40598126591759665</v>
      </c>
      <c r="W102" s="19">
        <f t="shared" ca="1" si="17"/>
        <v>0.24111796613871128</v>
      </c>
      <c r="X102" s="32">
        <f t="shared" ca="1" si="14"/>
        <v>1.2856627899860125</v>
      </c>
      <c r="Y102" s="32">
        <f t="shared" ca="1" si="15"/>
        <v>2.9389520696385429</v>
      </c>
      <c r="Z102" s="33"/>
    </row>
    <row r="103" spans="9:26" x14ac:dyDescent="0.3">
      <c r="I103" s="34">
        <v>14</v>
      </c>
      <c r="J103" s="35">
        <v>79</v>
      </c>
      <c r="K103" s="36">
        <v>4</v>
      </c>
      <c r="L103" s="37">
        <f t="shared" si="12"/>
        <v>1</v>
      </c>
      <c r="M103" s="38">
        <f t="shared" ca="1" si="16"/>
        <v>0.19116638616919113</v>
      </c>
      <c r="N103" s="18">
        <f t="shared" ca="1" si="16"/>
        <v>0.63288592494215667</v>
      </c>
      <c r="O103" s="18">
        <f t="shared" ca="1" si="16"/>
        <v>0.31141248045021541</v>
      </c>
      <c r="P103" s="18">
        <f t="shared" ca="1" si="16"/>
        <v>0.43529612082458324</v>
      </c>
      <c r="Q103" s="19">
        <f t="shared" ca="1" si="16"/>
        <v>0.51314918534897425</v>
      </c>
      <c r="R103" s="7">
        <f t="shared" si="13"/>
        <v>5</v>
      </c>
      <c r="S103" s="38">
        <f t="shared" ca="1" si="17"/>
        <v>0.59932967115034896</v>
      </c>
      <c r="T103" s="18">
        <f t="shared" ca="1" si="17"/>
        <v>0.49654136417949202</v>
      </c>
      <c r="U103" s="18">
        <f t="shared" ca="1" si="17"/>
        <v>0.80763402528493977</v>
      </c>
      <c r="V103" s="18">
        <f t="shared" ca="1" si="17"/>
        <v>0.73429166236685783</v>
      </c>
      <c r="W103" s="19">
        <f t="shared" ca="1" si="17"/>
        <v>0.53207837601856678</v>
      </c>
      <c r="X103" s="32">
        <f t="shared" ca="1" si="14"/>
        <v>1.2730029403863956</v>
      </c>
      <c r="Y103" s="32">
        <f t="shared" ca="1" si="15"/>
        <v>7.4365129631412454</v>
      </c>
      <c r="Z103" s="33"/>
    </row>
    <row r="104" spans="9:26" x14ac:dyDescent="0.3">
      <c r="I104" s="34">
        <v>29</v>
      </c>
      <c r="J104" s="35">
        <v>79</v>
      </c>
      <c r="K104" s="36">
        <v>5</v>
      </c>
      <c r="L104" s="37">
        <f t="shared" si="12"/>
        <v>2</v>
      </c>
      <c r="M104" s="38">
        <f t="shared" ca="1" si="16"/>
        <v>0.25247970905003203</v>
      </c>
      <c r="N104" s="18">
        <f t="shared" ca="1" si="16"/>
        <v>0.83490522957045965</v>
      </c>
      <c r="O104" s="18">
        <f t="shared" ca="1" si="16"/>
        <v>0.71476435674432515</v>
      </c>
      <c r="P104" s="18">
        <f t="shared" ca="1" si="16"/>
        <v>0.96203587548127156</v>
      </c>
      <c r="Q104" s="19">
        <f t="shared" ca="1" si="16"/>
        <v>0.58509291322559598</v>
      </c>
      <c r="R104" s="7">
        <f t="shared" si="13"/>
        <v>5</v>
      </c>
      <c r="S104" s="38">
        <f t="shared" ca="1" si="17"/>
        <v>0.59932967115034896</v>
      </c>
      <c r="T104" s="18">
        <f t="shared" ca="1" si="17"/>
        <v>0.49654136417949202</v>
      </c>
      <c r="U104" s="18">
        <f t="shared" ca="1" si="17"/>
        <v>0.80763402528493977</v>
      </c>
      <c r="V104" s="18">
        <f t="shared" ca="1" si="17"/>
        <v>0.73429166236685783</v>
      </c>
      <c r="W104" s="19">
        <f t="shared" ca="1" si="17"/>
        <v>0.53207837601856678</v>
      </c>
      <c r="X104" s="32">
        <f t="shared" ca="1" si="14"/>
        <v>2.1608817865689653</v>
      </c>
      <c r="Y104" s="32">
        <f t="shared" ca="1" si="15"/>
        <v>8.0605922298358301</v>
      </c>
      <c r="Z104" s="33"/>
    </row>
    <row r="105" spans="9:26" x14ac:dyDescent="0.3">
      <c r="I105" s="34">
        <v>72</v>
      </c>
      <c r="J105" s="35">
        <v>79</v>
      </c>
      <c r="K105" s="36">
        <v>5</v>
      </c>
      <c r="L105" s="37">
        <f t="shared" si="12"/>
        <v>3</v>
      </c>
      <c r="M105" s="38">
        <f t="shared" ca="1" si="16"/>
        <v>0.2960607456149863</v>
      </c>
      <c r="N105" s="18">
        <f t="shared" ca="1" si="16"/>
        <v>0.43690558422581305</v>
      </c>
      <c r="O105" s="18">
        <f t="shared" ca="1" si="16"/>
        <v>0.1884192420809051</v>
      </c>
      <c r="P105" s="18">
        <f t="shared" ca="1" si="16"/>
        <v>7.7546787124316285E-4</v>
      </c>
      <c r="Q105" s="19">
        <f t="shared" ca="1" si="16"/>
        <v>0.72383774333971329</v>
      </c>
      <c r="R105" s="7">
        <f t="shared" si="13"/>
        <v>5</v>
      </c>
      <c r="S105" s="38">
        <f t="shared" ca="1" si="17"/>
        <v>0.59932967115034896</v>
      </c>
      <c r="T105" s="18">
        <f t="shared" ca="1" si="17"/>
        <v>0.49654136417949202</v>
      </c>
      <c r="U105" s="18">
        <f t="shared" ca="1" si="17"/>
        <v>0.80763402528493977</v>
      </c>
      <c r="V105" s="18">
        <f t="shared" ca="1" si="17"/>
        <v>0.73429166236685783</v>
      </c>
      <c r="W105" s="19">
        <f t="shared" ca="1" si="17"/>
        <v>0.53207837601856678</v>
      </c>
      <c r="X105" s="32">
        <f t="shared" ca="1" si="14"/>
        <v>0.93226130561144482</v>
      </c>
      <c r="Y105" s="32">
        <f t="shared" ca="1" si="15"/>
        <v>16.546498085825906</v>
      </c>
      <c r="Z105" s="33"/>
    </row>
    <row r="106" spans="9:26" x14ac:dyDescent="0.3">
      <c r="I106" s="34">
        <v>211</v>
      </c>
      <c r="J106" s="35">
        <v>79</v>
      </c>
      <c r="K106" s="36">
        <v>5</v>
      </c>
      <c r="L106" s="37">
        <f t="shared" si="12"/>
        <v>4</v>
      </c>
      <c r="M106" s="38">
        <f t="shared" ca="1" si="16"/>
        <v>1.5234780548209481E-2</v>
      </c>
      <c r="N106" s="18">
        <f t="shared" ca="1" si="16"/>
        <v>0.72262898121854457</v>
      </c>
      <c r="O106" s="18">
        <f t="shared" ca="1" si="16"/>
        <v>0.6877386777736082</v>
      </c>
      <c r="P106" s="18">
        <f t="shared" ca="1" si="16"/>
        <v>0.35476944354682138</v>
      </c>
      <c r="Q106" s="19">
        <f t="shared" ca="1" si="16"/>
        <v>0.24638153472855184</v>
      </c>
      <c r="R106" s="7">
        <f t="shared" si="13"/>
        <v>5</v>
      </c>
      <c r="S106" s="38">
        <f t="shared" ca="1" si="17"/>
        <v>0.59932967115034896</v>
      </c>
      <c r="T106" s="18">
        <f t="shared" ca="1" si="17"/>
        <v>0.49654136417949202</v>
      </c>
      <c r="U106" s="18">
        <f t="shared" ca="1" si="17"/>
        <v>0.80763402528493977</v>
      </c>
      <c r="V106" s="18">
        <f t="shared" ca="1" si="17"/>
        <v>0.73429166236685783</v>
      </c>
      <c r="W106" s="19">
        <f t="shared" ca="1" si="17"/>
        <v>0.53207837601856678</v>
      </c>
      <c r="X106" s="32">
        <f t="shared" ca="1" si="14"/>
        <v>1.3149855241586306</v>
      </c>
      <c r="Y106" s="32">
        <f t="shared" ca="1" si="15"/>
        <v>13.579331687160444</v>
      </c>
      <c r="Z106" s="33"/>
    </row>
    <row r="107" spans="9:26" x14ac:dyDescent="0.3">
      <c r="I107" s="34">
        <v>293</v>
      </c>
      <c r="J107" s="35">
        <v>79</v>
      </c>
      <c r="K107" s="36">
        <v>4</v>
      </c>
      <c r="L107" s="37">
        <f t="shared" si="12"/>
        <v>6</v>
      </c>
      <c r="M107" s="38">
        <f t="shared" ca="1" si="16"/>
        <v>0.73399911522134131</v>
      </c>
      <c r="N107" s="18">
        <f t="shared" ca="1" si="16"/>
        <v>0.69952859907524867</v>
      </c>
      <c r="O107" s="18">
        <f t="shared" ca="1" si="16"/>
        <v>0.43713443683946274</v>
      </c>
      <c r="P107" s="18">
        <f t="shared" ca="1" si="16"/>
        <v>0.47080867927227443</v>
      </c>
      <c r="Q107" s="19">
        <f t="shared" ca="1" si="16"/>
        <v>0.2897625199660725</v>
      </c>
      <c r="R107" s="7">
        <f t="shared" si="13"/>
        <v>5</v>
      </c>
      <c r="S107" s="38">
        <f t="shared" ca="1" si="17"/>
        <v>0.59932967115034896</v>
      </c>
      <c r="T107" s="18">
        <f t="shared" ca="1" si="17"/>
        <v>0.49654136417949202</v>
      </c>
      <c r="U107" s="18">
        <f t="shared" ca="1" si="17"/>
        <v>0.80763402528493977</v>
      </c>
      <c r="V107" s="18">
        <f t="shared" ca="1" si="17"/>
        <v>0.73429166236685783</v>
      </c>
      <c r="W107" s="19">
        <f t="shared" ca="1" si="17"/>
        <v>0.53207837601856678</v>
      </c>
      <c r="X107" s="32">
        <f t="shared" ca="1" si="14"/>
        <v>1.6401842368471455</v>
      </c>
      <c r="Y107" s="32">
        <f t="shared" ca="1" si="15"/>
        <v>5.5687304360246888</v>
      </c>
      <c r="Z107" s="33"/>
    </row>
    <row r="108" spans="9:26" x14ac:dyDescent="0.3">
      <c r="I108" s="34">
        <v>310</v>
      </c>
      <c r="J108" s="35">
        <v>79</v>
      </c>
      <c r="K108" s="36">
        <v>5</v>
      </c>
      <c r="L108" s="37">
        <f t="shared" si="12"/>
        <v>7</v>
      </c>
      <c r="M108" s="38">
        <f t="shared" ca="1" si="16"/>
        <v>0.22945716084719503</v>
      </c>
      <c r="N108" s="18">
        <f t="shared" ca="1" si="16"/>
        <v>0.81023909007570105</v>
      </c>
      <c r="O108" s="18">
        <f t="shared" ca="1" si="16"/>
        <v>0.35833840816792584</v>
      </c>
      <c r="P108" s="18">
        <f t="shared" ca="1" si="16"/>
        <v>0.47140327642362567</v>
      </c>
      <c r="Q108" s="19">
        <f t="shared" ca="1" si="16"/>
        <v>0.12055884454473664</v>
      </c>
      <c r="R108" s="7">
        <f t="shared" si="13"/>
        <v>5</v>
      </c>
      <c r="S108" s="38">
        <f t="shared" ca="1" si="17"/>
        <v>0.59932967115034896</v>
      </c>
      <c r="T108" s="18">
        <f t="shared" ca="1" si="17"/>
        <v>0.49654136417949202</v>
      </c>
      <c r="U108" s="18">
        <f t="shared" ca="1" si="17"/>
        <v>0.80763402528493977</v>
      </c>
      <c r="V108" s="18">
        <f t="shared" ca="1" si="17"/>
        <v>0.73429166236685783</v>
      </c>
      <c r="W108" s="19">
        <f t="shared" ca="1" si="17"/>
        <v>0.53207837601856678</v>
      </c>
      <c r="X108" s="32">
        <f t="shared" ca="1" si="14"/>
        <v>1.2395382485645665</v>
      </c>
      <c r="Y108" s="32">
        <f t="shared" ca="1" si="15"/>
        <v>14.141072584008846</v>
      </c>
      <c r="Z108" s="33"/>
    </row>
    <row r="109" spans="9:26" x14ac:dyDescent="0.3">
      <c r="I109" s="34">
        <v>451</v>
      </c>
      <c r="J109" s="35">
        <v>79</v>
      </c>
      <c r="K109" s="36">
        <v>4</v>
      </c>
      <c r="L109" s="37">
        <f t="shared" si="12"/>
        <v>9</v>
      </c>
      <c r="M109" s="38">
        <f t="shared" ca="1" si="16"/>
        <v>0.81473677881569317</v>
      </c>
      <c r="N109" s="18">
        <f t="shared" ca="1" si="16"/>
        <v>0.41461854914072138</v>
      </c>
      <c r="O109" s="18">
        <f t="shared" ca="1" si="16"/>
        <v>0.80632778451266518</v>
      </c>
      <c r="P109" s="18">
        <f t="shared" ca="1" si="16"/>
        <v>0.15276176527374552</v>
      </c>
      <c r="Q109" s="19">
        <f t="shared" ca="1" si="16"/>
        <v>0.17435147019656005</v>
      </c>
      <c r="R109" s="7">
        <f t="shared" si="13"/>
        <v>5</v>
      </c>
      <c r="S109" s="38">
        <f t="shared" ca="1" si="17"/>
        <v>0.59932967115034896</v>
      </c>
      <c r="T109" s="18">
        <f t="shared" ca="1" si="17"/>
        <v>0.49654136417949202</v>
      </c>
      <c r="U109" s="18">
        <f t="shared" ca="1" si="17"/>
        <v>0.80763402528493977</v>
      </c>
      <c r="V109" s="18">
        <f t="shared" ca="1" si="17"/>
        <v>0.73429166236685783</v>
      </c>
      <c r="W109" s="19">
        <f t="shared" ca="1" si="17"/>
        <v>0.53207837601856678</v>
      </c>
      <c r="X109" s="32">
        <f t="shared" ca="1" si="14"/>
        <v>1.5503292777188005</v>
      </c>
      <c r="Y109" s="32">
        <f t="shared" ca="1" si="15"/>
        <v>6.0008866476016935</v>
      </c>
      <c r="Z109" s="33"/>
    </row>
    <row r="110" spans="9:26" x14ac:dyDescent="0.3">
      <c r="I110" s="34">
        <v>508</v>
      </c>
      <c r="J110" s="35">
        <v>79</v>
      </c>
      <c r="K110" s="36">
        <v>5</v>
      </c>
      <c r="L110" s="37">
        <f t="shared" si="12"/>
        <v>11</v>
      </c>
      <c r="M110" s="38">
        <f t="shared" ca="1" si="16"/>
        <v>0.49690192076528272</v>
      </c>
      <c r="N110" s="18">
        <f t="shared" ca="1" si="16"/>
        <v>0.27359095981818604</v>
      </c>
      <c r="O110" s="18">
        <f t="shared" ca="1" si="16"/>
        <v>0.73384171578026391</v>
      </c>
      <c r="P110" s="18">
        <f t="shared" ca="1" si="16"/>
        <v>0.44224924398435994</v>
      </c>
      <c r="Q110" s="19">
        <f t="shared" ca="1" si="16"/>
        <v>0.83046973168220461</v>
      </c>
      <c r="R110" s="7">
        <f t="shared" si="13"/>
        <v>5</v>
      </c>
      <c r="S110" s="38">
        <f t="shared" ca="1" si="17"/>
        <v>0.59932967115034896</v>
      </c>
      <c r="T110" s="18">
        <f t="shared" ca="1" si="17"/>
        <v>0.49654136417949202</v>
      </c>
      <c r="U110" s="18">
        <f t="shared" ca="1" si="17"/>
        <v>0.80763402528493977</v>
      </c>
      <c r="V110" s="18">
        <f t="shared" ca="1" si="17"/>
        <v>0.73429166236685783</v>
      </c>
      <c r="W110" s="19">
        <f t="shared" ca="1" si="17"/>
        <v>0.53207837601856678</v>
      </c>
      <c r="X110" s="32">
        <f t="shared" ca="1" si="14"/>
        <v>1.7929477507309577</v>
      </c>
      <c r="Y110" s="32">
        <f t="shared" ca="1" si="15"/>
        <v>10.285184129541623</v>
      </c>
      <c r="Z110" s="33"/>
    </row>
    <row r="111" spans="9:26" x14ac:dyDescent="0.3">
      <c r="I111" s="34">
        <v>546</v>
      </c>
      <c r="J111" s="35">
        <v>79</v>
      </c>
      <c r="K111" s="36">
        <v>5</v>
      </c>
      <c r="L111" s="37">
        <f t="shared" si="12"/>
        <v>12</v>
      </c>
      <c r="M111" s="38">
        <f t="shared" ca="1" si="16"/>
        <v>0.15744453099172273</v>
      </c>
      <c r="N111" s="18">
        <f t="shared" ca="1" si="16"/>
        <v>0.21486310230826899</v>
      </c>
      <c r="O111" s="18">
        <f t="shared" ca="1" si="16"/>
        <v>0.74976952067554103</v>
      </c>
      <c r="P111" s="18">
        <f t="shared" ca="1" si="16"/>
        <v>0.47510468727097521</v>
      </c>
      <c r="Q111" s="19">
        <f t="shared" ca="1" si="16"/>
        <v>0.97911714852009402</v>
      </c>
      <c r="R111" s="7">
        <f t="shared" si="13"/>
        <v>5</v>
      </c>
      <c r="S111" s="38">
        <f t="shared" ca="1" si="17"/>
        <v>0.59932967115034896</v>
      </c>
      <c r="T111" s="18">
        <f t="shared" ca="1" si="17"/>
        <v>0.49654136417949202</v>
      </c>
      <c r="U111" s="18">
        <f t="shared" ca="1" si="17"/>
        <v>0.80763402528493977</v>
      </c>
      <c r="V111" s="18">
        <f t="shared" ca="1" si="17"/>
        <v>0.73429166236685783</v>
      </c>
      <c r="W111" s="19">
        <f t="shared" ca="1" si="17"/>
        <v>0.53207837601856678</v>
      </c>
      <c r="X111" s="32">
        <f t="shared" ca="1" si="14"/>
        <v>1.6764214458658149</v>
      </c>
      <c r="Y111" s="32">
        <f t="shared" ca="1" si="15"/>
        <v>11.046174405500681</v>
      </c>
      <c r="Z111" s="33"/>
    </row>
    <row r="112" spans="9:26" x14ac:dyDescent="0.3">
      <c r="I112" s="34">
        <v>563</v>
      </c>
      <c r="J112" s="35">
        <v>79</v>
      </c>
      <c r="K112" s="36">
        <v>4</v>
      </c>
      <c r="L112" s="37">
        <f t="shared" si="12"/>
        <v>13</v>
      </c>
      <c r="M112" s="38">
        <f t="shared" ca="1" si="16"/>
        <v>0.91455628897639196</v>
      </c>
      <c r="N112" s="18">
        <f t="shared" ca="1" si="16"/>
        <v>0.74884908086363056</v>
      </c>
      <c r="O112" s="18">
        <f t="shared" ca="1" si="16"/>
        <v>0.75492288610767488</v>
      </c>
      <c r="P112" s="18">
        <f t="shared" ca="1" si="16"/>
        <v>0.23748542107569692</v>
      </c>
      <c r="Q112" s="19">
        <f t="shared" ca="1" si="16"/>
        <v>5.6614738445942114E-2</v>
      </c>
      <c r="R112" s="7">
        <f t="shared" si="13"/>
        <v>5</v>
      </c>
      <c r="S112" s="38">
        <f t="shared" ca="1" si="17"/>
        <v>0.59932967115034896</v>
      </c>
      <c r="T112" s="18">
        <f t="shared" ca="1" si="17"/>
        <v>0.49654136417949202</v>
      </c>
      <c r="U112" s="18">
        <f t="shared" ca="1" si="17"/>
        <v>0.80763402528493977</v>
      </c>
      <c r="V112" s="18">
        <f t="shared" ca="1" si="17"/>
        <v>0.73429166236685783</v>
      </c>
      <c r="W112" s="19">
        <f t="shared" ca="1" si="17"/>
        <v>0.53207837601856678</v>
      </c>
      <c r="X112" s="32">
        <f t="shared" ca="1" si="14"/>
        <v>1.7341637161047554</v>
      </c>
      <c r="Y112" s="32">
        <f t="shared" ca="1" si="15"/>
        <v>5.1340140654162107</v>
      </c>
      <c r="Z112" s="33"/>
    </row>
    <row r="113" spans="9:26" x14ac:dyDescent="0.3">
      <c r="I113" s="34">
        <v>579</v>
      </c>
      <c r="J113" s="35">
        <v>79</v>
      </c>
      <c r="K113" s="36">
        <v>4</v>
      </c>
      <c r="L113" s="37">
        <f t="shared" si="12"/>
        <v>14</v>
      </c>
      <c r="M113" s="38">
        <f t="shared" ca="1" si="16"/>
        <v>0.55264059126181653</v>
      </c>
      <c r="N113" s="18">
        <f t="shared" ca="1" si="16"/>
        <v>0.57919529389930124</v>
      </c>
      <c r="O113" s="18">
        <f t="shared" ca="1" si="16"/>
        <v>0.68388137749283651</v>
      </c>
      <c r="P113" s="18">
        <f t="shared" ca="1" si="16"/>
        <v>0.93183248957451503</v>
      </c>
      <c r="Q113" s="19">
        <f t="shared" ca="1" si="16"/>
        <v>0.66062173775307487</v>
      </c>
      <c r="R113" s="7">
        <f t="shared" si="13"/>
        <v>5</v>
      </c>
      <c r="S113" s="38">
        <f t="shared" ca="1" si="17"/>
        <v>0.59932967115034896</v>
      </c>
      <c r="T113" s="18">
        <f t="shared" ca="1" si="17"/>
        <v>0.49654136417949202</v>
      </c>
      <c r="U113" s="18">
        <f t="shared" ca="1" si="17"/>
        <v>0.80763402528493977</v>
      </c>
      <c r="V113" s="18">
        <f t="shared" ca="1" si="17"/>
        <v>0.73429166236685783</v>
      </c>
      <c r="W113" s="19">
        <f t="shared" ca="1" si="17"/>
        <v>0.53207837601856678</v>
      </c>
      <c r="X113" s="32">
        <f t="shared" ca="1" si="14"/>
        <v>2.2068735641096664</v>
      </c>
      <c r="Y113" s="32">
        <f t="shared" ca="1" si="15"/>
        <v>3.2153024150887708</v>
      </c>
      <c r="Z113" s="33"/>
    </row>
    <row r="114" spans="9:26" x14ac:dyDescent="0.3">
      <c r="I114" s="34">
        <v>14</v>
      </c>
      <c r="J114" s="35">
        <v>89</v>
      </c>
      <c r="K114" s="36">
        <v>4</v>
      </c>
      <c r="L114" s="37">
        <f t="shared" si="12"/>
        <v>1</v>
      </c>
      <c r="M114" s="38">
        <f t="shared" ca="1" si="16"/>
        <v>0.19116638616919113</v>
      </c>
      <c r="N114" s="18">
        <f t="shared" ca="1" si="16"/>
        <v>0.63288592494215667</v>
      </c>
      <c r="O114" s="18">
        <f t="shared" ca="1" si="16"/>
        <v>0.31141248045021541</v>
      </c>
      <c r="P114" s="18">
        <f t="shared" ca="1" si="16"/>
        <v>0.43529612082458324</v>
      </c>
      <c r="Q114" s="19">
        <f t="shared" ca="1" si="16"/>
        <v>0.51314918534897425</v>
      </c>
      <c r="R114" s="7">
        <f t="shared" si="13"/>
        <v>6</v>
      </c>
      <c r="S114" s="38">
        <f t="shared" ca="1" si="17"/>
        <v>0.18454370825562072</v>
      </c>
      <c r="T114" s="18">
        <f t="shared" ca="1" si="17"/>
        <v>0.30559562318963418</v>
      </c>
      <c r="U114" s="18">
        <f t="shared" ca="1" si="17"/>
        <v>0.67820043455746115</v>
      </c>
      <c r="V114" s="18">
        <f t="shared" ca="1" si="17"/>
        <v>0.39452317048392171</v>
      </c>
      <c r="W114" s="19">
        <f t="shared" ca="1" si="17"/>
        <v>8.7173240154346687E-2</v>
      </c>
      <c r="X114" s="32">
        <f t="shared" ca="1" si="14"/>
        <v>0.65635308486258825</v>
      </c>
      <c r="Y114" s="32">
        <f t="shared" ca="1" si="15"/>
        <v>11.17997469310793</v>
      </c>
      <c r="Z114" s="33"/>
    </row>
    <row r="115" spans="9:26" x14ac:dyDescent="0.3">
      <c r="I115" s="34">
        <v>29</v>
      </c>
      <c r="J115" s="35">
        <v>89</v>
      </c>
      <c r="K115" s="36">
        <v>4</v>
      </c>
      <c r="L115" s="37">
        <f t="shared" si="12"/>
        <v>2</v>
      </c>
      <c r="M115" s="38">
        <f t="shared" ca="1" si="16"/>
        <v>0.25247970905003203</v>
      </c>
      <c r="N115" s="18">
        <f t="shared" ca="1" si="16"/>
        <v>0.83490522957045965</v>
      </c>
      <c r="O115" s="18">
        <f t="shared" ca="1" si="16"/>
        <v>0.71476435674432515</v>
      </c>
      <c r="P115" s="18">
        <f t="shared" ca="1" si="16"/>
        <v>0.96203587548127156</v>
      </c>
      <c r="Q115" s="19">
        <f t="shared" ca="1" si="16"/>
        <v>0.58509291322559598</v>
      </c>
      <c r="R115" s="7">
        <f t="shared" si="13"/>
        <v>6</v>
      </c>
      <c r="S115" s="38">
        <f t="shared" ca="1" si="17"/>
        <v>0.18454370825562072</v>
      </c>
      <c r="T115" s="18">
        <f t="shared" ca="1" si="17"/>
        <v>0.30559562318963418</v>
      </c>
      <c r="U115" s="18">
        <f t="shared" ca="1" si="17"/>
        <v>0.67820043455746115</v>
      </c>
      <c r="V115" s="18">
        <f t="shared" ca="1" si="17"/>
        <v>0.39452317048392171</v>
      </c>
      <c r="W115" s="19">
        <f t="shared" ca="1" si="17"/>
        <v>8.7173240154346687E-2</v>
      </c>
      <c r="X115" s="32">
        <f t="shared" ca="1" si="14"/>
        <v>1.2170403118038156</v>
      </c>
      <c r="Y115" s="32">
        <f t="shared" ca="1" si="15"/>
        <v>7.744864626125004</v>
      </c>
      <c r="Z115" s="33"/>
    </row>
    <row r="116" spans="9:26" x14ac:dyDescent="0.3">
      <c r="I116" s="34">
        <v>72</v>
      </c>
      <c r="J116" s="35">
        <v>89</v>
      </c>
      <c r="K116" s="36">
        <v>3</v>
      </c>
      <c r="L116" s="37">
        <f t="shared" si="12"/>
        <v>3</v>
      </c>
      <c r="M116" s="38">
        <f t="shared" ca="1" si="16"/>
        <v>0.2960607456149863</v>
      </c>
      <c r="N116" s="18">
        <f t="shared" ca="1" si="16"/>
        <v>0.43690558422581305</v>
      </c>
      <c r="O116" s="18">
        <f t="shared" ca="1" si="16"/>
        <v>0.1884192420809051</v>
      </c>
      <c r="P116" s="18">
        <f t="shared" ca="1" si="16"/>
        <v>7.7546787124316285E-4</v>
      </c>
      <c r="Q116" s="19">
        <f t="shared" ca="1" si="16"/>
        <v>0.72383774333971329</v>
      </c>
      <c r="R116" s="7">
        <f t="shared" si="13"/>
        <v>6</v>
      </c>
      <c r="S116" s="38">
        <f t="shared" ca="1" si="17"/>
        <v>0.18454370825562072</v>
      </c>
      <c r="T116" s="18">
        <f t="shared" ca="1" si="17"/>
        <v>0.30559562318963418</v>
      </c>
      <c r="U116" s="18">
        <f t="shared" ca="1" si="17"/>
        <v>0.67820043455746115</v>
      </c>
      <c r="V116" s="18">
        <f t="shared" ca="1" si="17"/>
        <v>0.39452317048392171</v>
      </c>
      <c r="W116" s="19">
        <f t="shared" ca="1" si="17"/>
        <v>8.7173240154346687E-2</v>
      </c>
      <c r="X116" s="32">
        <f t="shared" ca="1" si="14"/>
        <v>0.37934381548559387</v>
      </c>
      <c r="Y116" s="32">
        <f t="shared" ca="1" si="15"/>
        <v>6.8678388374336059</v>
      </c>
      <c r="Z116" s="33"/>
    </row>
    <row r="117" spans="9:26" x14ac:dyDescent="0.3">
      <c r="I117" s="34">
        <v>211</v>
      </c>
      <c r="J117" s="35">
        <v>89</v>
      </c>
      <c r="K117" s="36">
        <v>3</v>
      </c>
      <c r="L117" s="37">
        <f t="shared" si="12"/>
        <v>4</v>
      </c>
      <c r="M117" s="38">
        <f t="shared" ca="1" si="16"/>
        <v>1.5234780548209481E-2</v>
      </c>
      <c r="N117" s="18">
        <f t="shared" ca="1" si="16"/>
        <v>0.72262898121854457</v>
      </c>
      <c r="O117" s="18">
        <f t="shared" ca="1" si="16"/>
        <v>0.6877386777736082</v>
      </c>
      <c r="P117" s="18">
        <f t="shared" ca="1" si="16"/>
        <v>0.35476944354682138</v>
      </c>
      <c r="Q117" s="19">
        <f t="shared" ca="1" si="16"/>
        <v>0.24638153472855184</v>
      </c>
      <c r="R117" s="7">
        <f t="shared" si="13"/>
        <v>6</v>
      </c>
      <c r="S117" s="38">
        <f t="shared" ca="1" si="17"/>
        <v>0.18454370825562072</v>
      </c>
      <c r="T117" s="18">
        <f t="shared" ca="1" si="17"/>
        <v>0.30559562318963418</v>
      </c>
      <c r="U117" s="18">
        <f t="shared" ca="1" si="17"/>
        <v>0.67820043455746115</v>
      </c>
      <c r="V117" s="18">
        <f t="shared" ca="1" si="17"/>
        <v>0.39452317048392171</v>
      </c>
      <c r="W117" s="19">
        <f t="shared" ca="1" si="17"/>
        <v>8.7173240154346687E-2</v>
      </c>
      <c r="X117" s="32">
        <f t="shared" ca="1" si="14"/>
        <v>0.85151104923063092</v>
      </c>
      <c r="Y117" s="32">
        <f t="shared" ca="1" si="15"/>
        <v>4.6160047715780639</v>
      </c>
      <c r="Z117" s="33"/>
    </row>
    <row r="118" spans="9:26" x14ac:dyDescent="0.3">
      <c r="I118" s="34">
        <v>212</v>
      </c>
      <c r="J118" s="35">
        <v>89</v>
      </c>
      <c r="K118" s="36">
        <v>4</v>
      </c>
      <c r="L118" s="37">
        <f t="shared" si="12"/>
        <v>5</v>
      </c>
      <c r="M118" s="38">
        <f t="shared" ca="1" si="16"/>
        <v>0.60438923001101774</v>
      </c>
      <c r="N118" s="18">
        <f t="shared" ca="1" si="16"/>
        <v>0.87465044808684067</v>
      </c>
      <c r="O118" s="18">
        <f t="shared" ca="1" si="16"/>
        <v>0.76171708240679092</v>
      </c>
      <c r="P118" s="18">
        <f t="shared" ca="1" si="16"/>
        <v>0.29799249902059644</v>
      </c>
      <c r="Q118" s="19">
        <f t="shared" ca="1" si="16"/>
        <v>3.5005233984611639E-2</v>
      </c>
      <c r="R118" s="7">
        <f t="shared" si="13"/>
        <v>6</v>
      </c>
      <c r="S118" s="38">
        <f t="shared" ca="1" si="17"/>
        <v>0.18454370825562072</v>
      </c>
      <c r="T118" s="18">
        <f t="shared" ca="1" si="17"/>
        <v>0.30559562318963418</v>
      </c>
      <c r="U118" s="18">
        <f t="shared" ca="1" si="17"/>
        <v>0.67820043455746115</v>
      </c>
      <c r="V118" s="18">
        <f t="shared" ca="1" si="17"/>
        <v>0.39452317048392171</v>
      </c>
      <c r="W118" s="19">
        <f t="shared" ca="1" si="17"/>
        <v>8.7173240154346687E-2</v>
      </c>
      <c r="X118" s="32">
        <f t="shared" ca="1" si="14"/>
        <v>1.0160388999531427</v>
      </c>
      <c r="Y118" s="32">
        <f t="shared" ca="1" si="15"/>
        <v>8.9040238465928514</v>
      </c>
      <c r="Z118" s="33"/>
    </row>
    <row r="119" spans="9:26" x14ac:dyDescent="0.3">
      <c r="I119" s="34">
        <v>293</v>
      </c>
      <c r="J119" s="35">
        <v>89</v>
      </c>
      <c r="K119" s="36">
        <v>3</v>
      </c>
      <c r="L119" s="37">
        <f t="shared" si="12"/>
        <v>6</v>
      </c>
      <c r="M119" s="38">
        <f t="shared" ca="1" si="16"/>
        <v>0.73399911522134131</v>
      </c>
      <c r="N119" s="18">
        <f t="shared" ca="1" si="16"/>
        <v>0.69952859907524867</v>
      </c>
      <c r="O119" s="18">
        <f t="shared" ca="1" si="16"/>
        <v>0.43713443683946274</v>
      </c>
      <c r="P119" s="18">
        <f t="shared" ca="1" si="16"/>
        <v>0.47080867927227443</v>
      </c>
      <c r="Q119" s="19">
        <f t="shared" ca="1" si="16"/>
        <v>0.2897625199660725</v>
      </c>
      <c r="R119" s="7">
        <f t="shared" si="13"/>
        <v>6</v>
      </c>
      <c r="S119" s="38">
        <f t="shared" ca="1" si="17"/>
        <v>0.18454370825562072</v>
      </c>
      <c r="T119" s="18">
        <f t="shared" ca="1" si="17"/>
        <v>0.30559562318963418</v>
      </c>
      <c r="U119" s="18">
        <f t="shared" ca="1" si="17"/>
        <v>0.67820043455746115</v>
      </c>
      <c r="V119" s="18">
        <f t="shared" ca="1" si="17"/>
        <v>0.39452317048392171</v>
      </c>
      <c r="W119" s="19">
        <f t="shared" ca="1" si="17"/>
        <v>8.7173240154346687E-2</v>
      </c>
      <c r="X119" s="32">
        <f t="shared" ca="1" si="14"/>
        <v>0.85669703235579464</v>
      </c>
      <c r="Y119" s="32">
        <f t="shared" ca="1" si="15"/>
        <v>4.593747611112458</v>
      </c>
      <c r="Z119" s="33"/>
    </row>
    <row r="120" spans="9:26" x14ac:dyDescent="0.3">
      <c r="I120" s="34">
        <v>310</v>
      </c>
      <c r="J120" s="35">
        <v>89</v>
      </c>
      <c r="K120" s="36">
        <v>4.5</v>
      </c>
      <c r="L120" s="37">
        <f t="shared" si="12"/>
        <v>7</v>
      </c>
      <c r="M120" s="38">
        <f t="shared" ca="1" si="16"/>
        <v>0.22945716084719503</v>
      </c>
      <c r="N120" s="18">
        <f t="shared" ca="1" si="16"/>
        <v>0.81023909007570105</v>
      </c>
      <c r="O120" s="18">
        <f t="shared" ca="1" si="16"/>
        <v>0.35833840816792584</v>
      </c>
      <c r="P120" s="18">
        <f t="shared" ca="1" si="16"/>
        <v>0.47140327642362567</v>
      </c>
      <c r="Q120" s="19">
        <f t="shared" ca="1" si="16"/>
        <v>0.12055884454473664</v>
      </c>
      <c r="R120" s="7">
        <f t="shared" si="13"/>
        <v>6</v>
      </c>
      <c r="S120" s="38">
        <f t="shared" ca="1" si="17"/>
        <v>0.18454370825562072</v>
      </c>
      <c r="T120" s="18">
        <f t="shared" ca="1" si="17"/>
        <v>0.30559562318963418</v>
      </c>
      <c r="U120" s="18">
        <f t="shared" ca="1" si="17"/>
        <v>0.67820043455746115</v>
      </c>
      <c r="V120" s="18">
        <f t="shared" ca="1" si="17"/>
        <v>0.39452317048392171</v>
      </c>
      <c r="W120" s="19">
        <f t="shared" ca="1" si="17"/>
        <v>8.7173240154346687E-2</v>
      </c>
      <c r="X120" s="32">
        <f t="shared" ca="1" si="14"/>
        <v>0.72946467945033633</v>
      </c>
      <c r="Y120" s="32">
        <f t="shared" ca="1" si="15"/>
        <v>14.216936603512556</v>
      </c>
      <c r="Z120" s="33"/>
    </row>
    <row r="121" spans="9:26" x14ac:dyDescent="0.3">
      <c r="I121" s="34">
        <v>379</v>
      </c>
      <c r="J121" s="35">
        <v>89</v>
      </c>
      <c r="K121" s="36">
        <v>4</v>
      </c>
      <c r="L121" s="37">
        <f t="shared" si="12"/>
        <v>8</v>
      </c>
      <c r="M121" s="38">
        <f t="shared" ca="1" si="16"/>
        <v>0.68397294881563286</v>
      </c>
      <c r="N121" s="18">
        <f t="shared" ca="1" si="16"/>
        <v>0.90480789774536852</v>
      </c>
      <c r="O121" s="18">
        <f t="shared" ca="1" si="16"/>
        <v>0.1979778360916481</v>
      </c>
      <c r="P121" s="18">
        <f t="shared" ca="1" si="16"/>
        <v>0.91925443419950825</v>
      </c>
      <c r="Q121" s="19">
        <f t="shared" ca="1" si="16"/>
        <v>0.74265244013530618</v>
      </c>
      <c r="R121" s="7">
        <f t="shared" si="13"/>
        <v>6</v>
      </c>
      <c r="S121" s="38">
        <f t="shared" ca="1" si="17"/>
        <v>0.18454370825562072</v>
      </c>
      <c r="T121" s="18">
        <f t="shared" ca="1" si="17"/>
        <v>0.30559562318963418</v>
      </c>
      <c r="U121" s="18">
        <f t="shared" ca="1" si="17"/>
        <v>0.67820043455746115</v>
      </c>
      <c r="V121" s="18">
        <f t="shared" ca="1" si="17"/>
        <v>0.39452317048392171</v>
      </c>
      <c r="W121" s="19">
        <f t="shared" ca="1" si="17"/>
        <v>8.7173240154346687E-2</v>
      </c>
      <c r="X121" s="32">
        <f t="shared" ca="1" si="14"/>
        <v>0.96440348554638922</v>
      </c>
      <c r="Y121" s="32">
        <f t="shared" ca="1" si="15"/>
        <v>9.2148461985629115</v>
      </c>
      <c r="Z121" s="33"/>
    </row>
    <row r="122" spans="9:26" x14ac:dyDescent="0.3">
      <c r="I122" s="34">
        <v>451</v>
      </c>
      <c r="J122" s="35">
        <v>89</v>
      </c>
      <c r="K122" s="36">
        <v>4</v>
      </c>
      <c r="L122" s="37">
        <f t="shared" si="12"/>
        <v>9</v>
      </c>
      <c r="M122" s="38">
        <f t="shared" ca="1" si="16"/>
        <v>0.81473677881569317</v>
      </c>
      <c r="N122" s="18">
        <f t="shared" ca="1" si="16"/>
        <v>0.41461854914072138</v>
      </c>
      <c r="O122" s="18">
        <f t="shared" ca="1" si="16"/>
        <v>0.80632778451266518</v>
      </c>
      <c r="P122" s="18">
        <f t="shared" ca="1" si="16"/>
        <v>0.15276176527374552</v>
      </c>
      <c r="Q122" s="19">
        <f t="shared" ca="1" si="16"/>
        <v>0.17435147019656005</v>
      </c>
      <c r="R122" s="7">
        <f t="shared" si="13"/>
        <v>6</v>
      </c>
      <c r="S122" s="38">
        <f t="shared" ca="1" si="17"/>
        <v>0.18454370825562072</v>
      </c>
      <c r="T122" s="18">
        <f t="shared" ca="1" si="17"/>
        <v>0.30559562318963418</v>
      </c>
      <c r="U122" s="18">
        <f t="shared" ca="1" si="17"/>
        <v>0.67820043455746115</v>
      </c>
      <c r="V122" s="18">
        <f t="shared" ca="1" si="17"/>
        <v>0.39452317048392171</v>
      </c>
      <c r="W122" s="19">
        <f t="shared" ca="1" si="17"/>
        <v>8.7173240154346687E-2</v>
      </c>
      <c r="X122" s="32">
        <f t="shared" ca="1" si="14"/>
        <v>0.89937885272499951</v>
      </c>
      <c r="Y122" s="32">
        <f t="shared" ca="1" si="15"/>
        <v>9.6138514989289394</v>
      </c>
      <c r="Z122" s="33"/>
    </row>
    <row r="123" spans="9:26" x14ac:dyDescent="0.3">
      <c r="I123" s="34">
        <v>508</v>
      </c>
      <c r="J123" s="35">
        <v>89</v>
      </c>
      <c r="K123" s="36">
        <v>2</v>
      </c>
      <c r="L123" s="37">
        <f t="shared" si="12"/>
        <v>11</v>
      </c>
      <c r="M123" s="38">
        <f t="shared" ca="1" si="16"/>
        <v>0.49690192076528272</v>
      </c>
      <c r="N123" s="18">
        <f t="shared" ca="1" si="16"/>
        <v>0.27359095981818604</v>
      </c>
      <c r="O123" s="18">
        <f t="shared" ca="1" si="16"/>
        <v>0.73384171578026391</v>
      </c>
      <c r="P123" s="18">
        <f t="shared" ca="1" si="16"/>
        <v>0.44224924398435994</v>
      </c>
      <c r="Q123" s="19">
        <f t="shared" ca="1" si="16"/>
        <v>0.83046973168220461</v>
      </c>
      <c r="R123" s="7">
        <f t="shared" si="13"/>
        <v>6</v>
      </c>
      <c r="S123" s="38">
        <f t="shared" ca="1" si="17"/>
        <v>0.18454370825562072</v>
      </c>
      <c r="T123" s="18">
        <f t="shared" ca="1" si="17"/>
        <v>0.30559562318963418</v>
      </c>
      <c r="U123" s="18">
        <f t="shared" ca="1" si="17"/>
        <v>0.67820043455746115</v>
      </c>
      <c r="V123" s="18">
        <f t="shared" ca="1" si="17"/>
        <v>0.39452317048392171</v>
      </c>
      <c r="W123" s="19">
        <f t="shared" ca="1" si="17"/>
        <v>8.7173240154346687E-2</v>
      </c>
      <c r="X123" s="32">
        <f t="shared" ca="1" si="14"/>
        <v>0.91987240474229837</v>
      </c>
      <c r="Y123" s="32">
        <f t="shared" ca="1" si="15"/>
        <v>1.1666756220371852</v>
      </c>
      <c r="Z123" s="33"/>
    </row>
    <row r="124" spans="9:26" x14ac:dyDescent="0.3">
      <c r="I124" s="34">
        <v>563</v>
      </c>
      <c r="J124" s="35">
        <v>89</v>
      </c>
      <c r="K124" s="36">
        <v>5</v>
      </c>
      <c r="L124" s="37">
        <f t="shared" si="12"/>
        <v>13</v>
      </c>
      <c r="M124" s="38">
        <f t="shared" ca="1" si="16"/>
        <v>0.91455628897639196</v>
      </c>
      <c r="N124" s="18">
        <f t="shared" ca="1" si="16"/>
        <v>0.74884908086363056</v>
      </c>
      <c r="O124" s="18">
        <f t="shared" ca="1" si="16"/>
        <v>0.75492288610767488</v>
      </c>
      <c r="P124" s="18">
        <f t="shared" ca="1" si="16"/>
        <v>0.23748542107569692</v>
      </c>
      <c r="Q124" s="19">
        <f t="shared" ca="1" si="16"/>
        <v>5.6614738445942114E-2</v>
      </c>
      <c r="R124" s="7">
        <f t="shared" si="13"/>
        <v>6</v>
      </c>
      <c r="S124" s="38">
        <f t="shared" ca="1" si="17"/>
        <v>0.18454370825562072</v>
      </c>
      <c r="T124" s="18">
        <f t="shared" ca="1" si="17"/>
        <v>0.30559562318963418</v>
      </c>
      <c r="U124" s="18">
        <f t="shared" ca="1" si="17"/>
        <v>0.67820043455746115</v>
      </c>
      <c r="V124" s="18">
        <f t="shared" ca="1" si="17"/>
        <v>0.39452317048392171</v>
      </c>
      <c r="W124" s="19">
        <f t="shared" ca="1" si="17"/>
        <v>8.7173240154346687E-2</v>
      </c>
      <c r="X124" s="32">
        <f t="shared" ca="1" si="14"/>
        <v>1.008238431390623</v>
      </c>
      <c r="Y124" s="32">
        <f t="shared" ca="1" si="15"/>
        <v>15.934160420626792</v>
      </c>
      <c r="Z124" s="33"/>
    </row>
    <row r="125" spans="9:26" x14ac:dyDescent="0.3">
      <c r="I125" s="34">
        <v>579</v>
      </c>
      <c r="J125" s="35">
        <v>89</v>
      </c>
      <c r="K125" s="36">
        <v>4.5</v>
      </c>
      <c r="L125" s="37">
        <f t="shared" si="12"/>
        <v>14</v>
      </c>
      <c r="M125" s="38">
        <f t="shared" ca="1" si="16"/>
        <v>0.55264059126181653</v>
      </c>
      <c r="N125" s="18">
        <f t="shared" ca="1" si="16"/>
        <v>0.57919529389930124</v>
      </c>
      <c r="O125" s="18">
        <f t="shared" ca="1" si="16"/>
        <v>0.68388137749283651</v>
      </c>
      <c r="P125" s="18">
        <f t="shared" ca="1" si="16"/>
        <v>0.93183248957451503</v>
      </c>
      <c r="Q125" s="19">
        <f t="shared" ca="1" si="16"/>
        <v>0.66062173775307487</v>
      </c>
      <c r="R125" s="7">
        <f t="shared" si="13"/>
        <v>6</v>
      </c>
      <c r="S125" s="38">
        <f t="shared" ca="1" si="17"/>
        <v>0.18454370825562072</v>
      </c>
      <c r="T125" s="18">
        <f t="shared" ca="1" si="17"/>
        <v>0.30559562318963418</v>
      </c>
      <c r="U125" s="18">
        <f t="shared" ca="1" si="17"/>
        <v>0.67820043455746115</v>
      </c>
      <c r="V125" s="18">
        <f t="shared" ca="1" si="17"/>
        <v>0.39452317048392171</v>
      </c>
      <c r="W125" s="19">
        <f t="shared" ca="1" si="17"/>
        <v>8.7173240154346687E-2</v>
      </c>
      <c r="X125" s="32">
        <f t="shared" ca="1" si="14"/>
        <v>1.1680125837762856</v>
      </c>
      <c r="Y125" s="32">
        <f t="shared" ca="1" si="15"/>
        <v>11.102140141873184</v>
      </c>
      <c r="Z125" s="33"/>
    </row>
    <row r="126" spans="9:26" x14ac:dyDescent="0.3">
      <c r="I126" s="34">
        <v>623</v>
      </c>
      <c r="J126" s="35">
        <v>89</v>
      </c>
      <c r="K126" s="36">
        <v>3</v>
      </c>
      <c r="L126" s="37">
        <f t="shared" si="12"/>
        <v>15</v>
      </c>
      <c r="M126" s="38">
        <f t="shared" ca="1" si="16"/>
        <v>0.93505372833970124</v>
      </c>
      <c r="N126" s="18">
        <f t="shared" ca="1" si="16"/>
        <v>0.24945380531864436</v>
      </c>
      <c r="O126" s="18">
        <f t="shared" ca="1" si="16"/>
        <v>0.46027357529213497</v>
      </c>
      <c r="P126" s="18">
        <f t="shared" ca="1" si="16"/>
        <v>0.15869917423709112</v>
      </c>
      <c r="Q126" s="19">
        <f t="shared" ca="1" si="16"/>
        <v>0.29628999308800363</v>
      </c>
      <c r="R126" s="7">
        <f t="shared" si="13"/>
        <v>6</v>
      </c>
      <c r="S126" s="38">
        <f t="shared" ca="1" si="17"/>
        <v>0.18454370825562072</v>
      </c>
      <c r="T126" s="18">
        <f t="shared" ca="1" si="17"/>
        <v>0.30559562318963418</v>
      </c>
      <c r="U126" s="18">
        <f t="shared" ca="1" si="17"/>
        <v>0.67820043455746115</v>
      </c>
      <c r="V126" s="18">
        <f t="shared" ca="1" si="17"/>
        <v>0.39452317048392171</v>
      </c>
      <c r="W126" s="19">
        <f t="shared" ca="1" si="17"/>
        <v>8.7173240154346687E-2</v>
      </c>
      <c r="X126" s="32">
        <f t="shared" ca="1" si="14"/>
        <v>0.64938707241385907</v>
      </c>
      <c r="Y126" s="32">
        <f t="shared" ca="1" si="15"/>
        <v>5.5253811353350892</v>
      </c>
      <c r="Z126" s="33"/>
    </row>
    <row r="127" spans="9:26" x14ac:dyDescent="0.3">
      <c r="I127" s="34">
        <v>14</v>
      </c>
      <c r="J127" s="35">
        <v>92</v>
      </c>
      <c r="K127" s="36">
        <v>5</v>
      </c>
      <c r="L127" s="37">
        <f t="shared" si="12"/>
        <v>1</v>
      </c>
      <c r="M127" s="38">
        <f t="shared" ca="1" si="16"/>
        <v>0.19116638616919113</v>
      </c>
      <c r="N127" s="18">
        <f t="shared" ca="1" si="16"/>
        <v>0.63288592494215667</v>
      </c>
      <c r="O127" s="18">
        <f t="shared" ca="1" si="16"/>
        <v>0.31141248045021541</v>
      </c>
      <c r="P127" s="18">
        <f t="shared" ca="1" si="16"/>
        <v>0.43529612082458324</v>
      </c>
      <c r="Q127" s="19">
        <f t="shared" ca="1" si="16"/>
        <v>0.51314918534897425</v>
      </c>
      <c r="R127" s="7">
        <f t="shared" si="13"/>
        <v>7</v>
      </c>
      <c r="S127" s="38">
        <f t="shared" ca="1" si="17"/>
        <v>0.25660936632964604</v>
      </c>
      <c r="T127" s="18">
        <f t="shared" ca="1" si="17"/>
        <v>7.5002112656580744E-2</v>
      </c>
      <c r="U127" s="18">
        <f t="shared" ca="1" si="17"/>
        <v>0.91765238834609264</v>
      </c>
      <c r="V127" s="18">
        <f t="shared" ca="1" si="17"/>
        <v>0.2905017768425352</v>
      </c>
      <c r="W127" s="19">
        <f t="shared" ca="1" si="17"/>
        <v>0.73713634034840836</v>
      </c>
      <c r="X127" s="32">
        <f t="shared" ca="1" si="14"/>
        <v>0.88700648219871581</v>
      </c>
      <c r="Y127" s="32">
        <f t="shared" ca="1" si="15"/>
        <v>16.916715677475381</v>
      </c>
      <c r="Z127" s="33"/>
    </row>
    <row r="128" spans="9:26" x14ac:dyDescent="0.3">
      <c r="I128" s="34">
        <v>29</v>
      </c>
      <c r="J128" s="35">
        <v>92</v>
      </c>
      <c r="K128" s="36">
        <v>4</v>
      </c>
      <c r="L128" s="37">
        <f t="shared" si="12"/>
        <v>2</v>
      </c>
      <c r="M128" s="38">
        <f t="shared" ca="1" si="16"/>
        <v>0.25247970905003203</v>
      </c>
      <c r="N128" s="18">
        <f t="shared" ca="1" si="16"/>
        <v>0.83490522957045965</v>
      </c>
      <c r="O128" s="18">
        <f t="shared" ca="1" si="16"/>
        <v>0.71476435674432515</v>
      </c>
      <c r="P128" s="18">
        <f t="shared" ca="1" si="16"/>
        <v>0.96203587548127156</v>
      </c>
      <c r="Q128" s="19">
        <f t="shared" ca="1" si="16"/>
        <v>0.58509291322559598</v>
      </c>
      <c r="R128" s="7">
        <f t="shared" si="13"/>
        <v>7</v>
      </c>
      <c r="S128" s="38">
        <f t="shared" ca="1" si="17"/>
        <v>0.25660936632964604</v>
      </c>
      <c r="T128" s="18">
        <f t="shared" ca="1" si="17"/>
        <v>7.5002112656580744E-2</v>
      </c>
      <c r="U128" s="18">
        <f t="shared" ca="1" si="17"/>
        <v>0.91765238834609264</v>
      </c>
      <c r="V128" s="18">
        <f t="shared" ca="1" si="17"/>
        <v>0.2905017768425352</v>
      </c>
      <c r="W128" s="19">
        <f t="shared" ca="1" si="17"/>
        <v>0.73713634034840836</v>
      </c>
      <c r="X128" s="32">
        <f t="shared" ca="1" si="14"/>
        <v>1.4940799133398008</v>
      </c>
      <c r="Y128" s="32">
        <f t="shared" ca="1" si="15"/>
        <v>6.2796354807270598</v>
      </c>
      <c r="Z128" s="33"/>
    </row>
    <row r="129" spans="9:26" x14ac:dyDescent="0.3">
      <c r="I129" s="34">
        <v>72</v>
      </c>
      <c r="J129" s="35">
        <v>92</v>
      </c>
      <c r="K129" s="36">
        <v>4.5</v>
      </c>
      <c r="L129" s="37">
        <f t="shared" si="12"/>
        <v>3</v>
      </c>
      <c r="M129" s="38">
        <f t="shared" ca="1" si="16"/>
        <v>0.2960607456149863</v>
      </c>
      <c r="N129" s="18">
        <f t="shared" ca="1" si="16"/>
        <v>0.43690558422581305</v>
      </c>
      <c r="O129" s="18">
        <f t="shared" ca="1" si="16"/>
        <v>0.1884192420809051</v>
      </c>
      <c r="P129" s="18">
        <f t="shared" ca="1" si="16"/>
        <v>7.7546787124316285E-4</v>
      </c>
      <c r="Q129" s="19">
        <f t="shared" ca="1" si="16"/>
        <v>0.72383774333971329</v>
      </c>
      <c r="R129" s="7">
        <f t="shared" si="13"/>
        <v>7</v>
      </c>
      <c r="S129" s="38">
        <f t="shared" ca="1" si="17"/>
        <v>0.25660936632964604</v>
      </c>
      <c r="T129" s="18">
        <f t="shared" ca="1" si="17"/>
        <v>7.5002112656580744E-2</v>
      </c>
      <c r="U129" s="18">
        <f t="shared" ca="1" si="17"/>
        <v>0.91765238834609264</v>
      </c>
      <c r="V129" s="18">
        <f t="shared" ca="1" si="17"/>
        <v>0.2905017768425352</v>
      </c>
      <c r="W129" s="19">
        <f t="shared" ca="1" si="17"/>
        <v>0.73713634034840836</v>
      </c>
      <c r="X129" s="32">
        <f t="shared" ca="1" si="14"/>
        <v>0.81543654960760814</v>
      </c>
      <c r="Y129" s="32">
        <f t="shared" ca="1" si="15"/>
        <v>13.576007819967487</v>
      </c>
      <c r="Z129" s="33"/>
    </row>
    <row r="130" spans="9:26" x14ac:dyDescent="0.3">
      <c r="I130" s="34">
        <v>211</v>
      </c>
      <c r="J130" s="35">
        <v>92</v>
      </c>
      <c r="K130" s="36">
        <v>4</v>
      </c>
      <c r="L130" s="37">
        <f t="shared" si="12"/>
        <v>4</v>
      </c>
      <c r="M130" s="38">
        <f t="shared" ca="1" si="16"/>
        <v>1.5234780548209481E-2</v>
      </c>
      <c r="N130" s="18">
        <f t="shared" ca="1" si="16"/>
        <v>0.72262898121854457</v>
      </c>
      <c r="O130" s="18">
        <f t="shared" ca="1" si="16"/>
        <v>0.6877386777736082</v>
      </c>
      <c r="P130" s="18">
        <f t="shared" ca="1" si="16"/>
        <v>0.35476944354682138</v>
      </c>
      <c r="Q130" s="19">
        <f t="shared" ca="1" si="16"/>
        <v>0.24638153472855184</v>
      </c>
      <c r="R130" s="7">
        <f t="shared" si="13"/>
        <v>7</v>
      </c>
      <c r="S130" s="38">
        <f t="shared" ca="1" si="17"/>
        <v>0.25660936632964604</v>
      </c>
      <c r="T130" s="18">
        <f t="shared" ca="1" si="17"/>
        <v>7.5002112656580744E-2</v>
      </c>
      <c r="U130" s="18">
        <f t="shared" ca="1" si="17"/>
        <v>0.91765238834609264</v>
      </c>
      <c r="V130" s="18">
        <f t="shared" ca="1" si="17"/>
        <v>0.2905017768425352</v>
      </c>
      <c r="W130" s="19">
        <f t="shared" ca="1" si="17"/>
        <v>0.73713634034840836</v>
      </c>
      <c r="X130" s="32">
        <f t="shared" ca="1" si="14"/>
        <v>0.97389106441686413</v>
      </c>
      <c r="Y130" s="32">
        <f t="shared" ca="1" si="15"/>
        <v>9.1573352900161016</v>
      </c>
      <c r="Z130" s="33"/>
    </row>
    <row r="131" spans="9:26" x14ac:dyDescent="0.3">
      <c r="I131" s="34">
        <v>212</v>
      </c>
      <c r="J131" s="35">
        <v>92</v>
      </c>
      <c r="K131" s="36">
        <v>2.5</v>
      </c>
      <c r="L131" s="37">
        <f t="shared" si="12"/>
        <v>5</v>
      </c>
      <c r="M131" s="38">
        <f t="shared" ca="1" si="16"/>
        <v>0.60438923001101774</v>
      </c>
      <c r="N131" s="18">
        <f t="shared" ca="1" si="16"/>
        <v>0.87465044808684067</v>
      </c>
      <c r="O131" s="18">
        <f t="shared" ca="1" si="16"/>
        <v>0.76171708240679092</v>
      </c>
      <c r="P131" s="18">
        <f t="shared" ca="1" si="16"/>
        <v>0.29799249902059644</v>
      </c>
      <c r="Q131" s="19">
        <f t="shared" ca="1" si="16"/>
        <v>3.5005233984611639E-2</v>
      </c>
      <c r="R131" s="7">
        <f t="shared" si="13"/>
        <v>7</v>
      </c>
      <c r="S131" s="38">
        <f t="shared" ca="1" si="17"/>
        <v>0.25660936632964604</v>
      </c>
      <c r="T131" s="18">
        <f t="shared" ca="1" si="17"/>
        <v>7.5002112656580744E-2</v>
      </c>
      <c r="U131" s="18">
        <f t="shared" ca="1" si="17"/>
        <v>0.91765238834609264</v>
      </c>
      <c r="V131" s="18">
        <f t="shared" ca="1" si="17"/>
        <v>0.2905017768425352</v>
      </c>
      <c r="W131" s="19">
        <f t="shared" ca="1" si="17"/>
        <v>0.73713634034840836</v>
      </c>
      <c r="X131" s="32">
        <f t="shared" ca="1" si="14"/>
        <v>1.0320550492104243</v>
      </c>
      <c r="Y131" s="32">
        <f t="shared" ca="1" si="15"/>
        <v>2.1548623785486098</v>
      </c>
      <c r="Z131" s="33"/>
    </row>
    <row r="132" spans="9:26" x14ac:dyDescent="0.3">
      <c r="I132" s="34">
        <v>310</v>
      </c>
      <c r="J132" s="35">
        <v>92</v>
      </c>
      <c r="K132" s="36">
        <v>2</v>
      </c>
      <c r="L132" s="37">
        <f t="shared" si="12"/>
        <v>7</v>
      </c>
      <c r="M132" s="38">
        <f t="shared" ca="1" si="16"/>
        <v>0.22945716084719503</v>
      </c>
      <c r="N132" s="18">
        <f t="shared" ca="1" si="16"/>
        <v>0.81023909007570105</v>
      </c>
      <c r="O132" s="18">
        <f t="shared" ca="1" si="16"/>
        <v>0.35833840816792584</v>
      </c>
      <c r="P132" s="18">
        <f t="shared" ca="1" si="16"/>
        <v>0.47140327642362567</v>
      </c>
      <c r="Q132" s="19">
        <f t="shared" ca="1" si="16"/>
        <v>0.12055884454473664</v>
      </c>
      <c r="R132" s="7">
        <f t="shared" si="13"/>
        <v>7</v>
      </c>
      <c r="S132" s="38">
        <f t="shared" ca="1" si="17"/>
        <v>0.25660936632964604</v>
      </c>
      <c r="T132" s="18">
        <f t="shared" ca="1" si="17"/>
        <v>7.5002112656580744E-2</v>
      </c>
      <c r="U132" s="18">
        <f t="shared" ca="1" si="17"/>
        <v>0.91765238834609264</v>
      </c>
      <c r="V132" s="18">
        <f t="shared" ca="1" si="17"/>
        <v>0.2905017768425352</v>
      </c>
      <c r="W132" s="19">
        <f t="shared" ca="1" si="17"/>
        <v>0.73713634034840836</v>
      </c>
      <c r="X132" s="32">
        <f t="shared" ca="1" si="14"/>
        <v>0.67429239112365169</v>
      </c>
      <c r="Y132" s="32">
        <f t="shared" ca="1" si="15"/>
        <v>1.7575006642326452</v>
      </c>
      <c r="Z132" s="33"/>
    </row>
    <row r="133" spans="9:26" x14ac:dyDescent="0.3">
      <c r="I133" s="34">
        <v>379</v>
      </c>
      <c r="J133" s="35">
        <v>92</v>
      </c>
      <c r="K133" s="36">
        <v>5</v>
      </c>
      <c r="L133" s="37">
        <f t="shared" si="12"/>
        <v>8</v>
      </c>
      <c r="M133" s="38">
        <f t="shared" ca="1" si="16"/>
        <v>0.68397294881563286</v>
      </c>
      <c r="N133" s="18">
        <f t="shared" ca="1" si="16"/>
        <v>0.90480789774536852</v>
      </c>
      <c r="O133" s="18">
        <f t="shared" ca="1" si="16"/>
        <v>0.1979778360916481</v>
      </c>
      <c r="P133" s="18">
        <f t="shared" ca="1" si="16"/>
        <v>0.91925443419950825</v>
      </c>
      <c r="Q133" s="19">
        <f t="shared" ca="1" si="16"/>
        <v>0.74265244013530618</v>
      </c>
      <c r="R133" s="7">
        <f t="shared" si="13"/>
        <v>7</v>
      </c>
      <c r="S133" s="38">
        <f t="shared" ca="1" si="17"/>
        <v>0.25660936632964604</v>
      </c>
      <c r="T133" s="18">
        <f t="shared" ca="1" si="17"/>
        <v>7.5002112656580744E-2</v>
      </c>
      <c r="U133" s="18">
        <f t="shared" ca="1" si="17"/>
        <v>0.91765238834609264</v>
      </c>
      <c r="V133" s="18">
        <f t="shared" ca="1" si="17"/>
        <v>0.2905017768425352</v>
      </c>
      <c r="W133" s="19">
        <f t="shared" ca="1" si="17"/>
        <v>0.73713634034840836</v>
      </c>
      <c r="X133" s="32">
        <f t="shared" ca="1" si="14"/>
        <v>1.2395323513680447</v>
      </c>
      <c r="Y133" s="32">
        <f t="shared" ca="1" si="15"/>
        <v>14.141116936407549</v>
      </c>
      <c r="Z133" s="33"/>
    </row>
    <row r="134" spans="9:26" x14ac:dyDescent="0.3">
      <c r="I134" s="34">
        <v>451</v>
      </c>
      <c r="J134" s="35">
        <v>92</v>
      </c>
      <c r="K134" s="36">
        <v>5</v>
      </c>
      <c r="L134" s="37">
        <f t="shared" si="12"/>
        <v>9</v>
      </c>
      <c r="M134" s="38">
        <f t="shared" ref="M134:Q165" ca="1" si="18">OFFSET($B$6,$L134,M$5)</f>
        <v>0.81473677881569317</v>
      </c>
      <c r="N134" s="18">
        <f t="shared" ca="1" si="18"/>
        <v>0.41461854914072138</v>
      </c>
      <c r="O134" s="18">
        <f t="shared" ca="1" si="18"/>
        <v>0.80632778451266518</v>
      </c>
      <c r="P134" s="18">
        <f t="shared" ca="1" si="18"/>
        <v>0.15276176527374552</v>
      </c>
      <c r="Q134" s="19">
        <f t="shared" ca="1" si="18"/>
        <v>0.17435147019656005</v>
      </c>
      <c r="R134" s="7">
        <f t="shared" si="13"/>
        <v>7</v>
      </c>
      <c r="S134" s="38">
        <f t="shared" ref="S134:W165" ca="1" si="19">OFFSET($B$24,$R134,S$5)</f>
        <v>0.25660936632964604</v>
      </c>
      <c r="T134" s="18">
        <f t="shared" ca="1" si="19"/>
        <v>7.5002112656580744E-2</v>
      </c>
      <c r="U134" s="18">
        <f t="shared" ca="1" si="19"/>
        <v>0.91765238834609264</v>
      </c>
      <c r="V134" s="18">
        <f t="shared" ca="1" si="19"/>
        <v>0.2905017768425352</v>
      </c>
      <c r="W134" s="19">
        <f t="shared" ca="1" si="19"/>
        <v>0.73713634034840836</v>
      </c>
      <c r="X134" s="32">
        <f t="shared" ca="1" si="14"/>
        <v>1.1529933418380554</v>
      </c>
      <c r="Y134" s="32">
        <f t="shared" ca="1" si="15"/>
        <v>14.799460227942335</v>
      </c>
      <c r="Z134" s="33"/>
    </row>
    <row r="135" spans="9:26" x14ac:dyDescent="0.3">
      <c r="I135" s="34">
        <v>467</v>
      </c>
      <c r="J135" s="35">
        <v>92</v>
      </c>
      <c r="K135" s="36">
        <v>3</v>
      </c>
      <c r="L135" s="37">
        <f t="shared" ref="L135:L198" si="20">MATCH(I135,$B$7:$B$21)</f>
        <v>10</v>
      </c>
      <c r="M135" s="38">
        <f t="shared" ca="1" si="18"/>
        <v>0.69782831077215757</v>
      </c>
      <c r="N135" s="18">
        <f t="shared" ca="1" si="18"/>
        <v>0.6099558877233805</v>
      </c>
      <c r="O135" s="18">
        <f t="shared" ca="1" si="18"/>
        <v>0.90385637282581777</v>
      </c>
      <c r="P135" s="18">
        <f t="shared" ca="1" si="18"/>
        <v>0.89321197331556312</v>
      </c>
      <c r="Q135" s="19">
        <f t="shared" ca="1" si="18"/>
        <v>0.24445648896517158</v>
      </c>
      <c r="R135" s="7">
        <f t="shared" ref="R135:R198" si="21">MATCH(J135,$B$25:$B$39)</f>
        <v>7</v>
      </c>
      <c r="S135" s="38">
        <f t="shared" ca="1" si="19"/>
        <v>0.25660936632964604</v>
      </c>
      <c r="T135" s="18">
        <f t="shared" ca="1" si="19"/>
        <v>7.5002112656580744E-2</v>
      </c>
      <c r="U135" s="18">
        <f t="shared" ca="1" si="19"/>
        <v>0.91765238834609264</v>
      </c>
      <c r="V135" s="18">
        <f t="shared" ca="1" si="19"/>
        <v>0.2905017768425352</v>
      </c>
      <c r="W135" s="19">
        <f t="shared" ca="1" si="19"/>
        <v>0.73713634034840836</v>
      </c>
      <c r="X135" s="32">
        <f t="shared" ref="X135:X198" ca="1" si="22">SUMPRODUCT(M135:Q135,S135:W135)</f>
        <v>1.4939206470815585</v>
      </c>
      <c r="Y135" s="32">
        <f t="shared" ref="Y135:Y198" ca="1" si="23">(K135-X135)^2</f>
        <v>2.2682750172872317</v>
      </c>
      <c r="Z135" s="33"/>
    </row>
    <row r="136" spans="9:26" x14ac:dyDescent="0.3">
      <c r="I136" s="34">
        <v>508</v>
      </c>
      <c r="J136" s="35">
        <v>92</v>
      </c>
      <c r="K136" s="36">
        <v>4</v>
      </c>
      <c r="L136" s="37">
        <f t="shared" si="20"/>
        <v>11</v>
      </c>
      <c r="M136" s="38">
        <f t="shared" ca="1" si="18"/>
        <v>0.49690192076528272</v>
      </c>
      <c r="N136" s="18">
        <f t="shared" ca="1" si="18"/>
        <v>0.27359095981818604</v>
      </c>
      <c r="O136" s="18">
        <f t="shared" ca="1" si="18"/>
        <v>0.73384171578026391</v>
      </c>
      <c r="P136" s="18">
        <f t="shared" ca="1" si="18"/>
        <v>0.44224924398435994</v>
      </c>
      <c r="Q136" s="19">
        <f t="shared" ca="1" si="18"/>
        <v>0.83046973168220461</v>
      </c>
      <c r="R136" s="7">
        <f t="shared" si="21"/>
        <v>7</v>
      </c>
      <c r="S136" s="38">
        <f t="shared" ca="1" si="19"/>
        <v>0.25660936632964604</v>
      </c>
      <c r="T136" s="18">
        <f t="shared" ca="1" si="19"/>
        <v>7.5002112656580744E-2</v>
      </c>
      <c r="U136" s="18">
        <f t="shared" ca="1" si="19"/>
        <v>0.91765238834609264</v>
      </c>
      <c r="V136" s="18">
        <f t="shared" ca="1" si="19"/>
        <v>0.2905017768425352</v>
      </c>
      <c r="W136" s="19">
        <f t="shared" ca="1" si="19"/>
        <v>0.73713634034840836</v>
      </c>
      <c r="X136" s="32">
        <f t="shared" ca="1" si="22"/>
        <v>1.562084800126492</v>
      </c>
      <c r="Y136" s="32">
        <f t="shared" ca="1" si="23"/>
        <v>5.943430521774288</v>
      </c>
      <c r="Z136" s="33"/>
    </row>
    <row r="137" spans="9:26" x14ac:dyDescent="0.3">
      <c r="I137" s="34">
        <v>546</v>
      </c>
      <c r="J137" s="35">
        <v>92</v>
      </c>
      <c r="K137" s="36">
        <v>5</v>
      </c>
      <c r="L137" s="37">
        <f t="shared" si="20"/>
        <v>12</v>
      </c>
      <c r="M137" s="38">
        <f t="shared" ca="1" si="18"/>
        <v>0.15744453099172273</v>
      </c>
      <c r="N137" s="18">
        <f t="shared" ca="1" si="18"/>
        <v>0.21486310230826899</v>
      </c>
      <c r="O137" s="18">
        <f t="shared" ca="1" si="18"/>
        <v>0.74976952067554103</v>
      </c>
      <c r="P137" s="18">
        <f t="shared" ca="1" si="18"/>
        <v>0.47510468727097521</v>
      </c>
      <c r="Q137" s="19">
        <f t="shared" ca="1" si="18"/>
        <v>0.97911714852009402</v>
      </c>
      <c r="R137" s="7">
        <f t="shared" si="21"/>
        <v>7</v>
      </c>
      <c r="S137" s="38">
        <f t="shared" ca="1" si="19"/>
        <v>0.25660936632964604</v>
      </c>
      <c r="T137" s="18">
        <f t="shared" ca="1" si="19"/>
        <v>7.5002112656580744E-2</v>
      </c>
      <c r="U137" s="18">
        <f t="shared" ca="1" si="19"/>
        <v>0.91765238834609264</v>
      </c>
      <c r="V137" s="18">
        <f t="shared" ca="1" si="19"/>
        <v>0.2905017768425352</v>
      </c>
      <c r="W137" s="19">
        <f t="shared" ca="1" si="19"/>
        <v>0.73713634034840836</v>
      </c>
      <c r="X137" s="32">
        <f t="shared" ca="1" si="22"/>
        <v>1.6043063067628434</v>
      </c>
      <c r="Y137" s="32">
        <f t="shared" ca="1" si="23"/>
        <v>11.530735658290601</v>
      </c>
      <c r="Z137" s="33"/>
    </row>
    <row r="138" spans="9:26" x14ac:dyDescent="0.3">
      <c r="I138" s="34">
        <v>563</v>
      </c>
      <c r="J138" s="35">
        <v>92</v>
      </c>
      <c r="K138" s="36">
        <v>5</v>
      </c>
      <c r="L138" s="37">
        <f t="shared" si="20"/>
        <v>13</v>
      </c>
      <c r="M138" s="38">
        <f t="shared" ca="1" si="18"/>
        <v>0.91455628897639196</v>
      </c>
      <c r="N138" s="18">
        <f t="shared" ca="1" si="18"/>
        <v>0.74884908086363056</v>
      </c>
      <c r="O138" s="18">
        <f t="shared" ca="1" si="18"/>
        <v>0.75492288610767488</v>
      </c>
      <c r="P138" s="18">
        <f t="shared" ca="1" si="18"/>
        <v>0.23748542107569692</v>
      </c>
      <c r="Q138" s="19">
        <f t="shared" ca="1" si="18"/>
        <v>5.6614738445942114E-2</v>
      </c>
      <c r="R138" s="7">
        <f t="shared" si="21"/>
        <v>7</v>
      </c>
      <c r="S138" s="38">
        <f t="shared" ca="1" si="19"/>
        <v>0.25660936632964604</v>
      </c>
      <c r="T138" s="18">
        <f t="shared" ca="1" si="19"/>
        <v>7.5002112656580744E-2</v>
      </c>
      <c r="U138" s="18">
        <f t="shared" ca="1" si="19"/>
        <v>0.91765238834609264</v>
      </c>
      <c r="V138" s="18">
        <f t="shared" ca="1" si="19"/>
        <v>0.2905017768425352</v>
      </c>
      <c r="W138" s="19">
        <f t="shared" ca="1" si="19"/>
        <v>0.73713634034840836</v>
      </c>
      <c r="X138" s="32">
        <f t="shared" ca="1" si="22"/>
        <v>1.0943284802710802</v>
      </c>
      <c r="Y138" s="32">
        <f t="shared" ca="1" si="23"/>
        <v>15.254270020021609</v>
      </c>
      <c r="Z138" s="33"/>
    </row>
    <row r="139" spans="9:26" x14ac:dyDescent="0.3">
      <c r="I139" s="34">
        <v>579</v>
      </c>
      <c r="J139" s="35">
        <v>92</v>
      </c>
      <c r="K139" s="36">
        <v>4</v>
      </c>
      <c r="L139" s="37">
        <f t="shared" si="20"/>
        <v>14</v>
      </c>
      <c r="M139" s="38">
        <f t="shared" ca="1" si="18"/>
        <v>0.55264059126181653</v>
      </c>
      <c r="N139" s="18">
        <f t="shared" ca="1" si="18"/>
        <v>0.57919529389930124</v>
      </c>
      <c r="O139" s="18">
        <f t="shared" ca="1" si="18"/>
        <v>0.68388137749283651</v>
      </c>
      <c r="P139" s="18">
        <f t="shared" ca="1" si="18"/>
        <v>0.93183248957451503</v>
      </c>
      <c r="Q139" s="19">
        <f t="shared" ca="1" si="18"/>
        <v>0.66062173775307487</v>
      </c>
      <c r="R139" s="7">
        <f t="shared" si="21"/>
        <v>7</v>
      </c>
      <c r="S139" s="38">
        <f t="shared" ca="1" si="19"/>
        <v>0.25660936632964604</v>
      </c>
      <c r="T139" s="18">
        <f t="shared" ca="1" si="19"/>
        <v>7.5002112656580744E-2</v>
      </c>
      <c r="U139" s="18">
        <f t="shared" ca="1" si="19"/>
        <v>0.91765238834609264</v>
      </c>
      <c r="V139" s="18">
        <f t="shared" ca="1" si="19"/>
        <v>0.2905017768425352</v>
      </c>
      <c r="W139" s="19">
        <f t="shared" ca="1" si="19"/>
        <v>0.73713634034840836</v>
      </c>
      <c r="X139" s="32">
        <f t="shared" ca="1" si="22"/>
        <v>1.5704862860795572</v>
      </c>
      <c r="Y139" s="32">
        <f t="shared" ca="1" si="23"/>
        <v>5.9025368861275034</v>
      </c>
      <c r="Z139" s="33"/>
    </row>
    <row r="140" spans="9:26" x14ac:dyDescent="0.3">
      <c r="I140" s="34">
        <v>623</v>
      </c>
      <c r="J140" s="35">
        <v>92</v>
      </c>
      <c r="K140" s="36">
        <v>5</v>
      </c>
      <c r="L140" s="37">
        <f t="shared" si="20"/>
        <v>15</v>
      </c>
      <c r="M140" s="38">
        <f t="shared" ca="1" si="18"/>
        <v>0.93505372833970124</v>
      </c>
      <c r="N140" s="18">
        <f t="shared" ca="1" si="18"/>
        <v>0.24945380531864436</v>
      </c>
      <c r="O140" s="18">
        <f t="shared" ca="1" si="18"/>
        <v>0.46027357529213497</v>
      </c>
      <c r="P140" s="18">
        <f t="shared" ca="1" si="18"/>
        <v>0.15869917423709112</v>
      </c>
      <c r="Q140" s="19">
        <f t="shared" ca="1" si="18"/>
        <v>0.29628999308800363</v>
      </c>
      <c r="R140" s="7">
        <f t="shared" si="21"/>
        <v>7</v>
      </c>
      <c r="S140" s="38">
        <f t="shared" ca="1" si="19"/>
        <v>0.25660936632964604</v>
      </c>
      <c r="T140" s="18">
        <f t="shared" ca="1" si="19"/>
        <v>7.5002112656580744E-2</v>
      </c>
      <c r="U140" s="18">
        <f t="shared" ca="1" si="19"/>
        <v>0.91765238834609264</v>
      </c>
      <c r="V140" s="18">
        <f t="shared" ca="1" si="19"/>
        <v>0.2905017768425352</v>
      </c>
      <c r="W140" s="19">
        <f t="shared" ca="1" si="19"/>
        <v>0.73713634034840836</v>
      </c>
      <c r="X140" s="32">
        <f t="shared" ca="1" si="22"/>
        <v>0.94553276606803249</v>
      </c>
      <c r="Y140" s="32">
        <f t="shared" ca="1" si="23"/>
        <v>16.438704551027943</v>
      </c>
      <c r="Z140" s="33"/>
    </row>
    <row r="141" spans="9:26" x14ac:dyDescent="0.3">
      <c r="I141" s="34">
        <v>14</v>
      </c>
      <c r="J141" s="35">
        <v>505</v>
      </c>
      <c r="K141" s="36">
        <v>5</v>
      </c>
      <c r="L141" s="37">
        <f t="shared" si="20"/>
        <v>1</v>
      </c>
      <c r="M141" s="38">
        <f t="shared" ca="1" si="18"/>
        <v>0.19116638616919113</v>
      </c>
      <c r="N141" s="18">
        <f t="shared" ca="1" si="18"/>
        <v>0.63288592494215667</v>
      </c>
      <c r="O141" s="18">
        <f t="shared" ca="1" si="18"/>
        <v>0.31141248045021541</v>
      </c>
      <c r="P141" s="18">
        <f t="shared" ca="1" si="18"/>
        <v>0.43529612082458324</v>
      </c>
      <c r="Q141" s="19">
        <f t="shared" ca="1" si="18"/>
        <v>0.51314918534897425</v>
      </c>
      <c r="R141" s="7">
        <f t="shared" si="21"/>
        <v>15</v>
      </c>
      <c r="S141" s="38">
        <f t="shared" ca="1" si="19"/>
        <v>0.42820605638239884</v>
      </c>
      <c r="T141" s="18">
        <f t="shared" ca="1" si="19"/>
        <v>0.80742452867520764</v>
      </c>
      <c r="U141" s="18">
        <f t="shared" ca="1" si="19"/>
        <v>0.17370394356127128</v>
      </c>
      <c r="V141" s="18">
        <f t="shared" ca="1" si="19"/>
        <v>0.29870015708068542</v>
      </c>
      <c r="W141" s="19">
        <f t="shared" ca="1" si="19"/>
        <v>0.28815103814999543</v>
      </c>
      <c r="X141" s="32">
        <f t="shared" ca="1" si="22"/>
        <v>0.92484729006542488</v>
      </c>
      <c r="Y141" s="32">
        <f t="shared" ca="1" si="23"/>
        <v>16.606869609287113</v>
      </c>
      <c r="Z141" s="33"/>
    </row>
    <row r="142" spans="9:26" x14ac:dyDescent="0.3">
      <c r="I142" s="34">
        <v>29</v>
      </c>
      <c r="J142" s="35">
        <v>505</v>
      </c>
      <c r="K142" s="36">
        <v>5</v>
      </c>
      <c r="L142" s="37">
        <f t="shared" si="20"/>
        <v>2</v>
      </c>
      <c r="M142" s="38">
        <f t="shared" ca="1" si="18"/>
        <v>0.25247970905003203</v>
      </c>
      <c r="N142" s="18">
        <f t="shared" ca="1" si="18"/>
        <v>0.83490522957045965</v>
      </c>
      <c r="O142" s="18">
        <f t="shared" ca="1" si="18"/>
        <v>0.71476435674432515</v>
      </c>
      <c r="P142" s="18">
        <f t="shared" ca="1" si="18"/>
        <v>0.96203587548127156</v>
      </c>
      <c r="Q142" s="19">
        <f t="shared" ca="1" si="18"/>
        <v>0.58509291322559598</v>
      </c>
      <c r="R142" s="7">
        <f t="shared" si="21"/>
        <v>15</v>
      </c>
      <c r="S142" s="38">
        <f t="shared" ca="1" si="19"/>
        <v>0.42820605638239884</v>
      </c>
      <c r="T142" s="18">
        <f t="shared" ca="1" si="19"/>
        <v>0.80742452867520764</v>
      </c>
      <c r="U142" s="18">
        <f t="shared" ca="1" si="19"/>
        <v>0.17370394356127128</v>
      </c>
      <c r="V142" s="18">
        <f t="shared" ca="1" si="19"/>
        <v>0.29870015708068542</v>
      </c>
      <c r="W142" s="19">
        <f t="shared" ca="1" si="19"/>
        <v>0.28815103814999543</v>
      </c>
      <c r="X142" s="32">
        <f t="shared" ca="1" si="22"/>
        <v>1.36234908697048</v>
      </c>
      <c r="Y142" s="32">
        <f t="shared" ca="1" si="23"/>
        <v>13.232504165064503</v>
      </c>
      <c r="Z142" s="33"/>
    </row>
    <row r="143" spans="9:26" x14ac:dyDescent="0.3">
      <c r="I143" s="34">
        <v>72</v>
      </c>
      <c r="J143" s="35">
        <v>505</v>
      </c>
      <c r="K143" s="36">
        <v>4</v>
      </c>
      <c r="L143" s="37">
        <f t="shared" si="20"/>
        <v>3</v>
      </c>
      <c r="M143" s="38">
        <f t="shared" ca="1" si="18"/>
        <v>0.2960607456149863</v>
      </c>
      <c r="N143" s="18">
        <f t="shared" ca="1" si="18"/>
        <v>0.43690558422581305</v>
      </c>
      <c r="O143" s="18">
        <f t="shared" ca="1" si="18"/>
        <v>0.1884192420809051</v>
      </c>
      <c r="P143" s="18">
        <f t="shared" ca="1" si="18"/>
        <v>7.7546787124316285E-4</v>
      </c>
      <c r="Q143" s="19">
        <f t="shared" ca="1" si="18"/>
        <v>0.72383774333971329</v>
      </c>
      <c r="R143" s="7">
        <f t="shared" si="21"/>
        <v>15</v>
      </c>
      <c r="S143" s="38">
        <f t="shared" ca="1" si="19"/>
        <v>0.42820605638239884</v>
      </c>
      <c r="T143" s="18">
        <f t="shared" ca="1" si="19"/>
        <v>0.80742452867520764</v>
      </c>
      <c r="U143" s="18">
        <f t="shared" ca="1" si="19"/>
        <v>0.17370394356127128</v>
      </c>
      <c r="V143" s="18">
        <f t="shared" ca="1" si="19"/>
        <v>0.29870015708068542</v>
      </c>
      <c r="W143" s="19">
        <f t="shared" ca="1" si="19"/>
        <v>0.28815103814999543</v>
      </c>
      <c r="X143" s="32">
        <f t="shared" ca="1" si="22"/>
        <v>0.72107868471123793</v>
      </c>
      <c r="Y143" s="32">
        <f t="shared" ca="1" si="23"/>
        <v>10.751324991854986</v>
      </c>
      <c r="Z143" s="33"/>
    </row>
    <row r="144" spans="9:26" x14ac:dyDescent="0.3">
      <c r="I144" s="34">
        <v>212</v>
      </c>
      <c r="J144" s="35">
        <v>505</v>
      </c>
      <c r="K144" s="36">
        <v>2</v>
      </c>
      <c r="L144" s="37">
        <f t="shared" si="20"/>
        <v>5</v>
      </c>
      <c r="M144" s="38">
        <f t="shared" ca="1" si="18"/>
        <v>0.60438923001101774</v>
      </c>
      <c r="N144" s="18">
        <f t="shared" ca="1" si="18"/>
        <v>0.87465044808684067</v>
      </c>
      <c r="O144" s="18">
        <f t="shared" ca="1" si="18"/>
        <v>0.76171708240679092</v>
      </c>
      <c r="P144" s="18">
        <f t="shared" ca="1" si="18"/>
        <v>0.29799249902059644</v>
      </c>
      <c r="Q144" s="19">
        <f t="shared" ca="1" si="18"/>
        <v>3.5005233984611639E-2</v>
      </c>
      <c r="R144" s="7">
        <f t="shared" si="21"/>
        <v>15</v>
      </c>
      <c r="S144" s="38">
        <f t="shared" ca="1" si="19"/>
        <v>0.42820605638239884</v>
      </c>
      <c r="T144" s="18">
        <f t="shared" ca="1" si="19"/>
        <v>0.80742452867520764</v>
      </c>
      <c r="U144" s="18">
        <f t="shared" ca="1" si="19"/>
        <v>0.17370394356127128</v>
      </c>
      <c r="V144" s="18">
        <f t="shared" ca="1" si="19"/>
        <v>0.29870015708068542</v>
      </c>
      <c r="W144" s="19">
        <f t="shared" ca="1" si="19"/>
        <v>0.28815103814999543</v>
      </c>
      <c r="X144" s="32">
        <f t="shared" ca="1" si="22"/>
        <v>1.1964278163768021</v>
      </c>
      <c r="Y144" s="32">
        <f t="shared" ca="1" si="23"/>
        <v>0.64572825429295455</v>
      </c>
      <c r="Z144" s="33"/>
    </row>
    <row r="145" spans="9:26" x14ac:dyDescent="0.3">
      <c r="I145" s="34">
        <v>310</v>
      </c>
      <c r="J145" s="35">
        <v>505</v>
      </c>
      <c r="K145" s="36">
        <v>4</v>
      </c>
      <c r="L145" s="37">
        <f t="shared" si="20"/>
        <v>7</v>
      </c>
      <c r="M145" s="38">
        <f t="shared" ca="1" si="18"/>
        <v>0.22945716084719503</v>
      </c>
      <c r="N145" s="18">
        <f t="shared" ca="1" si="18"/>
        <v>0.81023909007570105</v>
      </c>
      <c r="O145" s="18">
        <f t="shared" ca="1" si="18"/>
        <v>0.35833840816792584</v>
      </c>
      <c r="P145" s="18">
        <f t="shared" ca="1" si="18"/>
        <v>0.47140327642362567</v>
      </c>
      <c r="Q145" s="19">
        <f t="shared" ca="1" si="18"/>
        <v>0.12055884454473664</v>
      </c>
      <c r="R145" s="7">
        <f t="shared" si="21"/>
        <v>15</v>
      </c>
      <c r="S145" s="38">
        <f t="shared" ca="1" si="19"/>
        <v>0.42820605638239884</v>
      </c>
      <c r="T145" s="18">
        <f t="shared" ca="1" si="19"/>
        <v>0.80742452867520764</v>
      </c>
      <c r="U145" s="18">
        <f t="shared" ca="1" si="19"/>
        <v>0.17370394356127128</v>
      </c>
      <c r="V145" s="18">
        <f t="shared" ca="1" si="19"/>
        <v>0.29870015708068542</v>
      </c>
      <c r="W145" s="19">
        <f t="shared" ca="1" si="19"/>
        <v>0.28815103814999543</v>
      </c>
      <c r="X145" s="32">
        <f t="shared" ca="1" si="22"/>
        <v>0.99025404493173486</v>
      </c>
      <c r="Y145" s="32">
        <f t="shared" ca="1" si="23"/>
        <v>9.0585707140497824</v>
      </c>
      <c r="Z145" s="33"/>
    </row>
    <row r="146" spans="9:26" x14ac:dyDescent="0.3">
      <c r="I146" s="34">
        <v>379</v>
      </c>
      <c r="J146" s="35">
        <v>505</v>
      </c>
      <c r="K146" s="36">
        <v>4</v>
      </c>
      <c r="L146" s="37">
        <f t="shared" si="20"/>
        <v>8</v>
      </c>
      <c r="M146" s="38">
        <f t="shared" ca="1" si="18"/>
        <v>0.68397294881563286</v>
      </c>
      <c r="N146" s="18">
        <f t="shared" ca="1" si="18"/>
        <v>0.90480789774536852</v>
      </c>
      <c r="O146" s="18">
        <f t="shared" ca="1" si="18"/>
        <v>0.1979778360916481</v>
      </c>
      <c r="P146" s="18">
        <f t="shared" ca="1" si="18"/>
        <v>0.91925443419950825</v>
      </c>
      <c r="Q146" s="19">
        <f t="shared" ca="1" si="18"/>
        <v>0.74265244013530618</v>
      </c>
      <c r="R146" s="7">
        <f t="shared" si="21"/>
        <v>15</v>
      </c>
      <c r="S146" s="38">
        <f t="shared" ca="1" si="19"/>
        <v>0.42820605638239884</v>
      </c>
      <c r="T146" s="18">
        <f t="shared" ca="1" si="19"/>
        <v>0.80742452867520764</v>
      </c>
      <c r="U146" s="18">
        <f t="shared" ca="1" si="19"/>
        <v>0.17370394356127128</v>
      </c>
      <c r="V146" s="18">
        <f t="shared" ca="1" si="19"/>
        <v>0.29870015708068542</v>
      </c>
      <c r="W146" s="19">
        <f t="shared" ca="1" si="19"/>
        <v>0.28815103814999543</v>
      </c>
      <c r="X146" s="32">
        <f t="shared" ca="1" si="22"/>
        <v>1.5464124958322141</v>
      </c>
      <c r="Y146" s="32">
        <f t="shared" ca="1" si="23"/>
        <v>6.0200916406083049</v>
      </c>
      <c r="Z146" s="33"/>
    </row>
    <row r="147" spans="9:26" x14ac:dyDescent="0.3">
      <c r="I147" s="34">
        <v>451</v>
      </c>
      <c r="J147" s="35">
        <v>505</v>
      </c>
      <c r="K147" s="36">
        <v>5</v>
      </c>
      <c r="L147" s="37">
        <f t="shared" si="20"/>
        <v>9</v>
      </c>
      <c r="M147" s="38">
        <f t="shared" ca="1" si="18"/>
        <v>0.81473677881569317</v>
      </c>
      <c r="N147" s="18">
        <f t="shared" ca="1" si="18"/>
        <v>0.41461854914072138</v>
      </c>
      <c r="O147" s="18">
        <f t="shared" ca="1" si="18"/>
        <v>0.80632778451266518</v>
      </c>
      <c r="P147" s="18">
        <f t="shared" ca="1" si="18"/>
        <v>0.15276176527374552</v>
      </c>
      <c r="Q147" s="19">
        <f t="shared" ca="1" si="18"/>
        <v>0.17435147019656005</v>
      </c>
      <c r="R147" s="7">
        <f t="shared" si="21"/>
        <v>15</v>
      </c>
      <c r="S147" s="38">
        <f t="shared" ca="1" si="19"/>
        <v>0.42820605638239884</v>
      </c>
      <c r="T147" s="18">
        <f t="shared" ca="1" si="19"/>
        <v>0.80742452867520764</v>
      </c>
      <c r="U147" s="18">
        <f t="shared" ca="1" si="19"/>
        <v>0.17370394356127128</v>
      </c>
      <c r="V147" s="18">
        <f t="shared" ca="1" si="19"/>
        <v>0.29870015708068542</v>
      </c>
      <c r="W147" s="19">
        <f t="shared" ca="1" si="19"/>
        <v>0.28815103814999543</v>
      </c>
      <c r="X147" s="32">
        <f t="shared" ca="1" si="22"/>
        <v>0.91958024606249222</v>
      </c>
      <c r="Y147" s="32">
        <f t="shared" ca="1" si="23"/>
        <v>16.649825368323434</v>
      </c>
      <c r="Z147" s="33"/>
    </row>
    <row r="148" spans="9:26" x14ac:dyDescent="0.3">
      <c r="I148" s="34">
        <v>467</v>
      </c>
      <c r="J148" s="35">
        <v>505</v>
      </c>
      <c r="K148" s="36">
        <v>4</v>
      </c>
      <c r="L148" s="37">
        <f t="shared" si="20"/>
        <v>10</v>
      </c>
      <c r="M148" s="38">
        <f t="shared" ca="1" si="18"/>
        <v>0.69782831077215757</v>
      </c>
      <c r="N148" s="18">
        <f t="shared" ca="1" si="18"/>
        <v>0.6099558877233805</v>
      </c>
      <c r="O148" s="18">
        <f t="shared" ca="1" si="18"/>
        <v>0.90385637282581777</v>
      </c>
      <c r="P148" s="18">
        <f t="shared" ca="1" si="18"/>
        <v>0.89321197331556312</v>
      </c>
      <c r="Q148" s="19">
        <f t="shared" ca="1" si="18"/>
        <v>0.24445648896517158</v>
      </c>
      <c r="R148" s="7">
        <f t="shared" si="21"/>
        <v>15</v>
      </c>
      <c r="S148" s="38">
        <f t="shared" ca="1" si="19"/>
        <v>0.42820605638239884</v>
      </c>
      <c r="T148" s="18">
        <f t="shared" ca="1" si="19"/>
        <v>0.80742452867520764</v>
      </c>
      <c r="U148" s="18">
        <f t="shared" ca="1" si="19"/>
        <v>0.17370394356127128</v>
      </c>
      <c r="V148" s="18">
        <f t="shared" ca="1" si="19"/>
        <v>0.29870015708068542</v>
      </c>
      <c r="W148" s="19">
        <f t="shared" ca="1" si="19"/>
        <v>0.28815103814999543</v>
      </c>
      <c r="X148" s="32">
        <f t="shared" ca="1" si="22"/>
        <v>1.285554018331811</v>
      </c>
      <c r="Y148" s="32">
        <f t="shared" ca="1" si="23"/>
        <v>7.368216987394578</v>
      </c>
      <c r="Z148" s="33"/>
    </row>
    <row r="149" spans="9:26" x14ac:dyDescent="0.3">
      <c r="I149" s="34">
        <v>508</v>
      </c>
      <c r="J149" s="35">
        <v>505</v>
      </c>
      <c r="K149" s="36">
        <v>4.5</v>
      </c>
      <c r="L149" s="37">
        <f t="shared" si="20"/>
        <v>11</v>
      </c>
      <c r="M149" s="38">
        <f t="shared" ca="1" si="18"/>
        <v>0.49690192076528272</v>
      </c>
      <c r="N149" s="18">
        <f t="shared" ca="1" si="18"/>
        <v>0.27359095981818604</v>
      </c>
      <c r="O149" s="18">
        <f t="shared" ca="1" si="18"/>
        <v>0.73384171578026391</v>
      </c>
      <c r="P149" s="18">
        <f t="shared" ca="1" si="18"/>
        <v>0.44224924398435994</v>
      </c>
      <c r="Q149" s="19">
        <f t="shared" ca="1" si="18"/>
        <v>0.83046973168220461</v>
      </c>
      <c r="R149" s="7">
        <f t="shared" si="21"/>
        <v>15</v>
      </c>
      <c r="S149" s="38">
        <f t="shared" ca="1" si="19"/>
        <v>0.42820605638239884</v>
      </c>
      <c r="T149" s="18">
        <f t="shared" ca="1" si="19"/>
        <v>0.80742452867520764</v>
      </c>
      <c r="U149" s="18">
        <f t="shared" ca="1" si="19"/>
        <v>0.17370394356127128</v>
      </c>
      <c r="V149" s="18">
        <f t="shared" ca="1" si="19"/>
        <v>0.29870015708068542</v>
      </c>
      <c r="W149" s="19">
        <f t="shared" ca="1" si="19"/>
        <v>0.28815103814999543</v>
      </c>
      <c r="X149" s="32">
        <f t="shared" ca="1" si="22"/>
        <v>0.93255229764485703</v>
      </c>
      <c r="Y149" s="32">
        <f t="shared" ca="1" si="23"/>
        <v>12.726683109038989</v>
      </c>
      <c r="Z149" s="33"/>
    </row>
    <row r="150" spans="9:26" x14ac:dyDescent="0.3">
      <c r="I150" s="34">
        <v>546</v>
      </c>
      <c r="J150" s="35">
        <v>505</v>
      </c>
      <c r="K150" s="36">
        <v>5</v>
      </c>
      <c r="L150" s="37">
        <f t="shared" si="20"/>
        <v>12</v>
      </c>
      <c r="M150" s="38">
        <f t="shared" ca="1" si="18"/>
        <v>0.15744453099172273</v>
      </c>
      <c r="N150" s="18">
        <f t="shared" ca="1" si="18"/>
        <v>0.21486310230826899</v>
      </c>
      <c r="O150" s="18">
        <f t="shared" ca="1" si="18"/>
        <v>0.74976952067554103</v>
      </c>
      <c r="P150" s="18">
        <f t="shared" ca="1" si="18"/>
        <v>0.47510468727097521</v>
      </c>
      <c r="Q150" s="19">
        <f t="shared" ca="1" si="18"/>
        <v>0.97911714852009402</v>
      </c>
      <c r="R150" s="7">
        <f t="shared" si="21"/>
        <v>15</v>
      </c>
      <c r="S150" s="38">
        <f t="shared" ca="1" si="19"/>
        <v>0.42820605638239884</v>
      </c>
      <c r="T150" s="18">
        <f t="shared" ca="1" si="19"/>
        <v>0.80742452867520764</v>
      </c>
      <c r="U150" s="18">
        <f t="shared" ca="1" si="19"/>
        <v>0.17370394356127128</v>
      </c>
      <c r="V150" s="18">
        <f t="shared" ca="1" si="19"/>
        <v>0.29870015708068542</v>
      </c>
      <c r="W150" s="19">
        <f t="shared" ca="1" si="19"/>
        <v>0.28815103814999543</v>
      </c>
      <c r="X150" s="32">
        <f t="shared" ca="1" si="22"/>
        <v>0.79518983086341311</v>
      </c>
      <c r="Y150" s="32">
        <f t="shared" ca="1" si="23"/>
        <v>17.68042855847445</v>
      </c>
      <c r="Z150" s="33"/>
    </row>
    <row r="151" spans="9:26" x14ac:dyDescent="0.3">
      <c r="I151" s="34">
        <v>563</v>
      </c>
      <c r="J151" s="35">
        <v>505</v>
      </c>
      <c r="K151" s="36">
        <v>5</v>
      </c>
      <c r="L151" s="37">
        <f t="shared" si="20"/>
        <v>13</v>
      </c>
      <c r="M151" s="38">
        <f t="shared" ca="1" si="18"/>
        <v>0.91455628897639196</v>
      </c>
      <c r="N151" s="18">
        <f t="shared" ca="1" si="18"/>
        <v>0.74884908086363056</v>
      </c>
      <c r="O151" s="18">
        <f t="shared" ca="1" si="18"/>
        <v>0.75492288610767488</v>
      </c>
      <c r="P151" s="18">
        <f t="shared" ca="1" si="18"/>
        <v>0.23748542107569692</v>
      </c>
      <c r="Q151" s="19">
        <f t="shared" ca="1" si="18"/>
        <v>5.6614738445942114E-2</v>
      </c>
      <c r="R151" s="7">
        <f t="shared" si="21"/>
        <v>15</v>
      </c>
      <c r="S151" s="38">
        <f t="shared" ca="1" si="19"/>
        <v>0.42820605638239884</v>
      </c>
      <c r="T151" s="18">
        <f t="shared" ca="1" si="19"/>
        <v>0.80742452867520764</v>
      </c>
      <c r="U151" s="18">
        <f t="shared" ca="1" si="19"/>
        <v>0.17370394356127128</v>
      </c>
      <c r="V151" s="18">
        <f t="shared" ca="1" si="19"/>
        <v>0.29870015708068542</v>
      </c>
      <c r="W151" s="19">
        <f t="shared" ca="1" si="19"/>
        <v>0.28815103814999543</v>
      </c>
      <c r="X151" s="32">
        <f t="shared" ca="1" si="22"/>
        <v>1.2146412686465133</v>
      </c>
      <c r="Y151" s="32">
        <f t="shared" ca="1" si="23"/>
        <v>14.328940725034078</v>
      </c>
      <c r="Z151" s="33"/>
    </row>
    <row r="152" spans="9:26" x14ac:dyDescent="0.3">
      <c r="I152" s="34">
        <v>579</v>
      </c>
      <c r="J152" s="35">
        <v>505</v>
      </c>
      <c r="K152" s="36">
        <v>4.5</v>
      </c>
      <c r="L152" s="37">
        <f t="shared" si="20"/>
        <v>14</v>
      </c>
      <c r="M152" s="38">
        <f t="shared" ca="1" si="18"/>
        <v>0.55264059126181653</v>
      </c>
      <c r="N152" s="18">
        <f t="shared" ca="1" si="18"/>
        <v>0.57919529389930124</v>
      </c>
      <c r="O152" s="18">
        <f t="shared" ca="1" si="18"/>
        <v>0.68388137749283651</v>
      </c>
      <c r="P152" s="18">
        <f t="shared" ca="1" si="18"/>
        <v>0.93183248957451503</v>
      </c>
      <c r="Q152" s="19">
        <f t="shared" ca="1" si="18"/>
        <v>0.66062173775307487</v>
      </c>
      <c r="R152" s="7">
        <f t="shared" si="21"/>
        <v>15</v>
      </c>
      <c r="S152" s="38">
        <f t="shared" ca="1" si="19"/>
        <v>0.42820605638239884</v>
      </c>
      <c r="T152" s="18">
        <f t="shared" ca="1" si="19"/>
        <v>0.80742452867520764</v>
      </c>
      <c r="U152" s="18">
        <f t="shared" ca="1" si="19"/>
        <v>0.17370394356127128</v>
      </c>
      <c r="V152" s="18">
        <f t="shared" ca="1" si="19"/>
        <v>0.29870015708068542</v>
      </c>
      <c r="W152" s="19">
        <f t="shared" ca="1" si="19"/>
        <v>0.28815103814999543</v>
      </c>
      <c r="X152" s="32">
        <f t="shared" ca="1" si="22"/>
        <v>1.2917907781340177</v>
      </c>
      <c r="Y152" s="32">
        <f t="shared" ca="1" si="23"/>
        <v>10.292606411265933</v>
      </c>
      <c r="Z152" s="33"/>
    </row>
    <row r="153" spans="9:26" x14ac:dyDescent="0.3">
      <c r="I153" s="34">
        <v>623</v>
      </c>
      <c r="J153" s="35">
        <v>505</v>
      </c>
      <c r="K153" s="36">
        <v>4</v>
      </c>
      <c r="L153" s="37">
        <f t="shared" si="20"/>
        <v>15</v>
      </c>
      <c r="M153" s="38">
        <f t="shared" ca="1" si="18"/>
        <v>0.93505372833970124</v>
      </c>
      <c r="N153" s="18">
        <f t="shared" ca="1" si="18"/>
        <v>0.24945380531864436</v>
      </c>
      <c r="O153" s="18">
        <f t="shared" ca="1" si="18"/>
        <v>0.46027357529213497</v>
      </c>
      <c r="P153" s="18">
        <f t="shared" ca="1" si="18"/>
        <v>0.15869917423709112</v>
      </c>
      <c r="Q153" s="19">
        <f t="shared" ca="1" si="18"/>
        <v>0.29628999308800363</v>
      </c>
      <c r="R153" s="7">
        <f t="shared" si="21"/>
        <v>15</v>
      </c>
      <c r="S153" s="38">
        <f t="shared" ca="1" si="19"/>
        <v>0.42820605638239884</v>
      </c>
      <c r="T153" s="18">
        <f t="shared" ca="1" si="19"/>
        <v>0.80742452867520764</v>
      </c>
      <c r="U153" s="18">
        <f t="shared" ca="1" si="19"/>
        <v>0.17370394356127128</v>
      </c>
      <c r="V153" s="18">
        <f t="shared" ca="1" si="19"/>
        <v>0.29870015708068542</v>
      </c>
      <c r="W153" s="19">
        <f t="shared" ca="1" si="19"/>
        <v>0.28815103814999543</v>
      </c>
      <c r="X153" s="32">
        <f t="shared" ca="1" si="22"/>
        <v>0.81454186322389277</v>
      </c>
      <c r="Y153" s="32">
        <f t="shared" ca="1" si="23"/>
        <v>10.14714354115311</v>
      </c>
      <c r="Z153" s="33"/>
    </row>
    <row r="154" spans="9:26" x14ac:dyDescent="0.3">
      <c r="I154" s="34">
        <v>14</v>
      </c>
      <c r="J154" s="35">
        <v>179</v>
      </c>
      <c r="K154" s="36">
        <v>5</v>
      </c>
      <c r="L154" s="37">
        <f t="shared" si="20"/>
        <v>1</v>
      </c>
      <c r="M154" s="38">
        <f t="shared" ca="1" si="18"/>
        <v>0.19116638616919113</v>
      </c>
      <c r="N154" s="18">
        <f t="shared" ca="1" si="18"/>
        <v>0.63288592494215667</v>
      </c>
      <c r="O154" s="18">
        <f t="shared" ca="1" si="18"/>
        <v>0.31141248045021541</v>
      </c>
      <c r="P154" s="18">
        <f t="shared" ca="1" si="18"/>
        <v>0.43529612082458324</v>
      </c>
      <c r="Q154" s="19">
        <f t="shared" ca="1" si="18"/>
        <v>0.51314918534897425</v>
      </c>
      <c r="R154" s="7">
        <f t="shared" si="21"/>
        <v>10</v>
      </c>
      <c r="S154" s="38">
        <f t="shared" ca="1" si="19"/>
        <v>0.52251153312610665</v>
      </c>
      <c r="T154" s="18">
        <f t="shared" ca="1" si="19"/>
        <v>0.70483803055583816</v>
      </c>
      <c r="U154" s="18">
        <f t="shared" ca="1" si="19"/>
        <v>0.64434219349983601</v>
      </c>
      <c r="V154" s="18">
        <f t="shared" ca="1" si="19"/>
        <v>0.66980422533481132</v>
      </c>
      <c r="W154" s="19">
        <f t="shared" ca="1" si="19"/>
        <v>0.44242131213666558</v>
      </c>
      <c r="X154" s="32">
        <f t="shared" ca="1" si="22"/>
        <v>1.2652162280628101</v>
      </c>
      <c r="Y154" s="32">
        <f t="shared" ca="1" si="23"/>
        <v>13.948609823125384</v>
      </c>
      <c r="Z154" s="33"/>
    </row>
    <row r="155" spans="9:26" x14ac:dyDescent="0.3">
      <c r="I155" s="34">
        <v>29</v>
      </c>
      <c r="J155" s="35">
        <v>179</v>
      </c>
      <c r="K155" s="36">
        <v>4</v>
      </c>
      <c r="L155" s="37">
        <f t="shared" si="20"/>
        <v>2</v>
      </c>
      <c r="M155" s="38">
        <f t="shared" ca="1" si="18"/>
        <v>0.25247970905003203</v>
      </c>
      <c r="N155" s="18">
        <f t="shared" ca="1" si="18"/>
        <v>0.83490522957045965</v>
      </c>
      <c r="O155" s="18">
        <f t="shared" ca="1" si="18"/>
        <v>0.71476435674432515</v>
      </c>
      <c r="P155" s="18">
        <f t="shared" ca="1" si="18"/>
        <v>0.96203587548127156</v>
      </c>
      <c r="Q155" s="19">
        <f t="shared" ca="1" si="18"/>
        <v>0.58509291322559598</v>
      </c>
      <c r="R155" s="7">
        <f t="shared" si="21"/>
        <v>10</v>
      </c>
      <c r="S155" s="38">
        <f t="shared" ca="1" si="19"/>
        <v>0.52251153312610665</v>
      </c>
      <c r="T155" s="18">
        <f t="shared" ca="1" si="19"/>
        <v>0.70483803055583816</v>
      </c>
      <c r="U155" s="18">
        <f t="shared" ca="1" si="19"/>
        <v>0.64434219349983601</v>
      </c>
      <c r="V155" s="18">
        <f t="shared" ca="1" si="19"/>
        <v>0.66980422533481132</v>
      </c>
      <c r="W155" s="19">
        <f t="shared" ca="1" si="19"/>
        <v>0.44242131213666558</v>
      </c>
      <c r="X155" s="32">
        <f t="shared" ca="1" si="22"/>
        <v>2.0841826197424784</v>
      </c>
      <c r="Y155" s="32">
        <f t="shared" ca="1" si="23"/>
        <v>3.670356234496793</v>
      </c>
      <c r="Z155" s="33"/>
    </row>
    <row r="156" spans="9:26" x14ac:dyDescent="0.3">
      <c r="I156" s="34">
        <v>72</v>
      </c>
      <c r="J156" s="35">
        <v>179</v>
      </c>
      <c r="K156" s="36">
        <v>5</v>
      </c>
      <c r="L156" s="37">
        <f t="shared" si="20"/>
        <v>3</v>
      </c>
      <c r="M156" s="38">
        <f t="shared" ca="1" si="18"/>
        <v>0.2960607456149863</v>
      </c>
      <c r="N156" s="18">
        <f t="shared" ca="1" si="18"/>
        <v>0.43690558422581305</v>
      </c>
      <c r="O156" s="18">
        <f t="shared" ca="1" si="18"/>
        <v>0.1884192420809051</v>
      </c>
      <c r="P156" s="18">
        <f t="shared" ca="1" si="18"/>
        <v>7.7546787124316285E-4</v>
      </c>
      <c r="Q156" s="19">
        <f t="shared" ca="1" si="18"/>
        <v>0.72383774333971329</v>
      </c>
      <c r="R156" s="7">
        <f t="shared" si="21"/>
        <v>10</v>
      </c>
      <c r="S156" s="38">
        <f t="shared" ca="1" si="19"/>
        <v>0.52251153312610665</v>
      </c>
      <c r="T156" s="18">
        <f t="shared" ca="1" si="19"/>
        <v>0.70483803055583816</v>
      </c>
      <c r="U156" s="18">
        <f t="shared" ca="1" si="19"/>
        <v>0.64434219349983601</v>
      </c>
      <c r="V156" s="18">
        <f t="shared" ca="1" si="19"/>
        <v>0.66980422533481132</v>
      </c>
      <c r="W156" s="19">
        <f t="shared" ca="1" si="19"/>
        <v>0.44242131213666558</v>
      </c>
      <c r="X156" s="32">
        <f t="shared" ca="1" si="22"/>
        <v>0.90480994919347069</v>
      </c>
      <c r="Y156" s="32">
        <f t="shared" ca="1" si="23"/>
        <v>16.770581552224783</v>
      </c>
      <c r="Z156" s="33"/>
    </row>
    <row r="157" spans="9:26" x14ac:dyDescent="0.3">
      <c r="I157" s="34">
        <v>212</v>
      </c>
      <c r="J157" s="35">
        <v>179</v>
      </c>
      <c r="K157" s="36">
        <v>5</v>
      </c>
      <c r="L157" s="37">
        <f t="shared" si="20"/>
        <v>5</v>
      </c>
      <c r="M157" s="38">
        <f t="shared" ca="1" si="18"/>
        <v>0.60438923001101774</v>
      </c>
      <c r="N157" s="18">
        <f t="shared" ca="1" si="18"/>
        <v>0.87465044808684067</v>
      </c>
      <c r="O157" s="18">
        <f t="shared" ca="1" si="18"/>
        <v>0.76171708240679092</v>
      </c>
      <c r="P157" s="18">
        <f t="shared" ca="1" si="18"/>
        <v>0.29799249902059644</v>
      </c>
      <c r="Q157" s="19">
        <f t="shared" ca="1" si="18"/>
        <v>3.5005233984611639E-2</v>
      </c>
      <c r="R157" s="7">
        <f t="shared" si="21"/>
        <v>10</v>
      </c>
      <c r="S157" s="38">
        <f t="shared" ca="1" si="19"/>
        <v>0.52251153312610665</v>
      </c>
      <c r="T157" s="18">
        <f t="shared" ca="1" si="19"/>
        <v>0.70483803055583816</v>
      </c>
      <c r="U157" s="18">
        <f t="shared" ca="1" si="19"/>
        <v>0.64434219349983601</v>
      </c>
      <c r="V157" s="18">
        <f t="shared" ca="1" si="19"/>
        <v>0.66980422533481132</v>
      </c>
      <c r="W157" s="19">
        <f t="shared" ca="1" si="19"/>
        <v>0.44242131213666558</v>
      </c>
      <c r="X157" s="32">
        <f t="shared" ca="1" si="22"/>
        <v>1.6381773946497591</v>
      </c>
      <c r="Y157" s="32">
        <f t="shared" ca="1" si="23"/>
        <v>11.301851229843884</v>
      </c>
      <c r="Z157" s="33"/>
    </row>
    <row r="158" spans="9:26" x14ac:dyDescent="0.3">
      <c r="I158" s="34">
        <v>293</v>
      </c>
      <c r="J158" s="35">
        <v>179</v>
      </c>
      <c r="K158" s="36">
        <v>4</v>
      </c>
      <c r="L158" s="37">
        <f t="shared" si="20"/>
        <v>6</v>
      </c>
      <c r="M158" s="38">
        <f t="shared" ca="1" si="18"/>
        <v>0.73399911522134131</v>
      </c>
      <c r="N158" s="18">
        <f t="shared" ca="1" si="18"/>
        <v>0.69952859907524867</v>
      </c>
      <c r="O158" s="18">
        <f t="shared" ca="1" si="18"/>
        <v>0.43713443683946274</v>
      </c>
      <c r="P158" s="18">
        <f t="shared" ca="1" si="18"/>
        <v>0.47080867927227443</v>
      </c>
      <c r="Q158" s="19">
        <f t="shared" ca="1" si="18"/>
        <v>0.2897625199660725</v>
      </c>
      <c r="R158" s="7">
        <f t="shared" si="21"/>
        <v>10</v>
      </c>
      <c r="S158" s="38">
        <f t="shared" ca="1" si="19"/>
        <v>0.52251153312610665</v>
      </c>
      <c r="T158" s="18">
        <f t="shared" ca="1" si="19"/>
        <v>0.70483803055583816</v>
      </c>
      <c r="U158" s="18">
        <f t="shared" ca="1" si="19"/>
        <v>0.64434219349983601</v>
      </c>
      <c r="V158" s="18">
        <f t="shared" ca="1" si="19"/>
        <v>0.66980422533481132</v>
      </c>
      <c r="W158" s="19">
        <f t="shared" ca="1" si="19"/>
        <v>0.44242131213666558</v>
      </c>
      <c r="X158" s="32">
        <f t="shared" ca="1" si="22"/>
        <v>1.6017882819769342</v>
      </c>
      <c r="Y158" s="32">
        <f t="shared" ca="1" si="23"/>
        <v>5.7514194444631448</v>
      </c>
      <c r="Z158" s="33"/>
    </row>
    <row r="159" spans="9:26" x14ac:dyDescent="0.3">
      <c r="I159" s="34">
        <v>310</v>
      </c>
      <c r="J159" s="35">
        <v>179</v>
      </c>
      <c r="K159" s="36">
        <v>3</v>
      </c>
      <c r="L159" s="37">
        <f t="shared" si="20"/>
        <v>7</v>
      </c>
      <c r="M159" s="38">
        <f t="shared" ca="1" si="18"/>
        <v>0.22945716084719503</v>
      </c>
      <c r="N159" s="18">
        <f t="shared" ca="1" si="18"/>
        <v>0.81023909007570105</v>
      </c>
      <c r="O159" s="18">
        <f t="shared" ca="1" si="18"/>
        <v>0.35833840816792584</v>
      </c>
      <c r="P159" s="18">
        <f t="shared" ca="1" si="18"/>
        <v>0.47140327642362567</v>
      </c>
      <c r="Q159" s="19">
        <f t="shared" ca="1" si="18"/>
        <v>0.12055884454473664</v>
      </c>
      <c r="R159" s="7">
        <f t="shared" si="21"/>
        <v>10</v>
      </c>
      <c r="S159" s="38">
        <f t="shared" ca="1" si="19"/>
        <v>0.52251153312610665</v>
      </c>
      <c r="T159" s="18">
        <f t="shared" ca="1" si="19"/>
        <v>0.70483803055583816</v>
      </c>
      <c r="U159" s="18">
        <f t="shared" ca="1" si="19"/>
        <v>0.64434219349983601</v>
      </c>
      <c r="V159" s="18">
        <f t="shared" ca="1" si="19"/>
        <v>0.66980422533481132</v>
      </c>
      <c r="W159" s="19">
        <f t="shared" ca="1" si="19"/>
        <v>0.44242131213666558</v>
      </c>
      <c r="X159" s="32">
        <f t="shared" ca="1" si="22"/>
        <v>1.2909596019418852</v>
      </c>
      <c r="Y159" s="32">
        <f t="shared" ca="1" si="23"/>
        <v>2.9208190821946394</v>
      </c>
      <c r="Z159" s="33"/>
    </row>
    <row r="160" spans="9:26" x14ac:dyDescent="0.3">
      <c r="I160" s="34">
        <v>379</v>
      </c>
      <c r="J160" s="35">
        <v>179</v>
      </c>
      <c r="K160" s="36">
        <v>4</v>
      </c>
      <c r="L160" s="37">
        <f t="shared" si="20"/>
        <v>8</v>
      </c>
      <c r="M160" s="38">
        <f t="shared" ca="1" si="18"/>
        <v>0.68397294881563286</v>
      </c>
      <c r="N160" s="18">
        <f t="shared" ca="1" si="18"/>
        <v>0.90480789774536852</v>
      </c>
      <c r="O160" s="18">
        <f t="shared" ca="1" si="18"/>
        <v>0.1979778360916481</v>
      </c>
      <c r="P160" s="18">
        <f t="shared" ca="1" si="18"/>
        <v>0.91925443419950825</v>
      </c>
      <c r="Q160" s="19">
        <f t="shared" ca="1" si="18"/>
        <v>0.74265244013530618</v>
      </c>
      <c r="R160" s="7">
        <f t="shared" si="21"/>
        <v>10</v>
      </c>
      <c r="S160" s="38">
        <f t="shared" ca="1" si="19"/>
        <v>0.52251153312610665</v>
      </c>
      <c r="T160" s="18">
        <f t="shared" ca="1" si="19"/>
        <v>0.70483803055583816</v>
      </c>
      <c r="U160" s="18">
        <f t="shared" ca="1" si="19"/>
        <v>0.64434219349983601</v>
      </c>
      <c r="V160" s="18">
        <f t="shared" ca="1" si="19"/>
        <v>0.66980422533481132</v>
      </c>
      <c r="W160" s="19">
        <f t="shared" ca="1" si="19"/>
        <v>0.44242131213666558</v>
      </c>
      <c r="X160" s="32">
        <f t="shared" ca="1" si="22"/>
        <v>2.0669780151630484</v>
      </c>
      <c r="Y160" s="32">
        <f t="shared" ca="1" si="23"/>
        <v>3.7365739938629883</v>
      </c>
      <c r="Z160" s="33"/>
    </row>
    <row r="161" spans="9:26" x14ac:dyDescent="0.3">
      <c r="I161" s="34">
        <v>451</v>
      </c>
      <c r="J161" s="35">
        <v>179</v>
      </c>
      <c r="K161" s="36">
        <v>4</v>
      </c>
      <c r="L161" s="37">
        <f t="shared" si="20"/>
        <v>9</v>
      </c>
      <c r="M161" s="38">
        <f t="shared" ca="1" si="18"/>
        <v>0.81473677881569317</v>
      </c>
      <c r="N161" s="18">
        <f t="shared" ca="1" si="18"/>
        <v>0.41461854914072138</v>
      </c>
      <c r="O161" s="18">
        <f t="shared" ca="1" si="18"/>
        <v>0.80632778451266518</v>
      </c>
      <c r="P161" s="18">
        <f t="shared" ca="1" si="18"/>
        <v>0.15276176527374552</v>
      </c>
      <c r="Q161" s="19">
        <f t="shared" ca="1" si="18"/>
        <v>0.17435147019656005</v>
      </c>
      <c r="R161" s="7">
        <f t="shared" si="21"/>
        <v>10</v>
      </c>
      <c r="S161" s="38">
        <f t="shared" ca="1" si="19"/>
        <v>0.52251153312610665</v>
      </c>
      <c r="T161" s="18">
        <f t="shared" ca="1" si="19"/>
        <v>0.70483803055583816</v>
      </c>
      <c r="U161" s="18">
        <f t="shared" ca="1" si="19"/>
        <v>0.64434219349983601</v>
      </c>
      <c r="V161" s="18">
        <f t="shared" ca="1" si="19"/>
        <v>0.66980422533481132</v>
      </c>
      <c r="W161" s="19">
        <f t="shared" ca="1" si="19"/>
        <v>0.44242131213666558</v>
      </c>
      <c r="X161" s="32">
        <f t="shared" ca="1" si="22"/>
        <v>1.4169565804215103</v>
      </c>
      <c r="Y161" s="32">
        <f t="shared" ca="1" si="23"/>
        <v>6.6721133074277379</v>
      </c>
      <c r="Z161" s="33"/>
    </row>
    <row r="162" spans="9:26" x14ac:dyDescent="0.3">
      <c r="I162" s="34">
        <v>467</v>
      </c>
      <c r="J162" s="35">
        <v>179</v>
      </c>
      <c r="K162" s="36">
        <v>3</v>
      </c>
      <c r="L162" s="37">
        <f t="shared" si="20"/>
        <v>10</v>
      </c>
      <c r="M162" s="38">
        <f t="shared" ca="1" si="18"/>
        <v>0.69782831077215757</v>
      </c>
      <c r="N162" s="18">
        <f t="shared" ca="1" si="18"/>
        <v>0.6099558877233805</v>
      </c>
      <c r="O162" s="18">
        <f t="shared" ca="1" si="18"/>
        <v>0.90385637282581777</v>
      </c>
      <c r="P162" s="18">
        <f t="shared" ca="1" si="18"/>
        <v>0.89321197331556312</v>
      </c>
      <c r="Q162" s="19">
        <f t="shared" ca="1" si="18"/>
        <v>0.24445648896517158</v>
      </c>
      <c r="R162" s="7">
        <f t="shared" si="21"/>
        <v>10</v>
      </c>
      <c r="S162" s="38">
        <f t="shared" ca="1" si="19"/>
        <v>0.52251153312610665</v>
      </c>
      <c r="T162" s="18">
        <f t="shared" ca="1" si="19"/>
        <v>0.70483803055583816</v>
      </c>
      <c r="U162" s="18">
        <f t="shared" ca="1" si="19"/>
        <v>0.64434219349983601</v>
      </c>
      <c r="V162" s="18">
        <f t="shared" ca="1" si="19"/>
        <v>0.66980422533481132</v>
      </c>
      <c r="W162" s="19">
        <f t="shared" ca="1" si="19"/>
        <v>0.44242131213666558</v>
      </c>
      <c r="X162" s="32">
        <f t="shared" ca="1" si="22"/>
        <v>2.0833661594793424</v>
      </c>
      <c r="Y162" s="32">
        <f t="shared" ca="1" si="23"/>
        <v>0.84021759758765024</v>
      </c>
      <c r="Z162" s="33"/>
    </row>
    <row r="163" spans="9:26" x14ac:dyDescent="0.3">
      <c r="I163" s="34">
        <v>508</v>
      </c>
      <c r="J163" s="35">
        <v>179</v>
      </c>
      <c r="K163" s="36">
        <v>5</v>
      </c>
      <c r="L163" s="37">
        <f t="shared" si="20"/>
        <v>11</v>
      </c>
      <c r="M163" s="38">
        <f t="shared" ca="1" si="18"/>
        <v>0.49690192076528272</v>
      </c>
      <c r="N163" s="18">
        <f t="shared" ca="1" si="18"/>
        <v>0.27359095981818604</v>
      </c>
      <c r="O163" s="18">
        <f t="shared" ca="1" si="18"/>
        <v>0.73384171578026391</v>
      </c>
      <c r="P163" s="18">
        <f t="shared" ca="1" si="18"/>
        <v>0.44224924398435994</v>
      </c>
      <c r="Q163" s="19">
        <f t="shared" ca="1" si="18"/>
        <v>0.83046973168220461</v>
      </c>
      <c r="R163" s="7">
        <f t="shared" si="21"/>
        <v>10</v>
      </c>
      <c r="S163" s="38">
        <f t="shared" ca="1" si="19"/>
        <v>0.52251153312610665</v>
      </c>
      <c r="T163" s="18">
        <f t="shared" ca="1" si="19"/>
        <v>0.70483803055583816</v>
      </c>
      <c r="U163" s="18">
        <f t="shared" ca="1" si="19"/>
        <v>0.64434219349983601</v>
      </c>
      <c r="V163" s="18">
        <f t="shared" ca="1" si="19"/>
        <v>0.66980422533481132</v>
      </c>
      <c r="W163" s="19">
        <f t="shared" ca="1" si="19"/>
        <v>0.44242131213666558</v>
      </c>
      <c r="X163" s="32">
        <f t="shared" ca="1" si="22"/>
        <v>1.5889573992085209</v>
      </c>
      <c r="Y163" s="32">
        <f t="shared" ca="1" si="23"/>
        <v>11.635211624414296</v>
      </c>
      <c r="Z163" s="33"/>
    </row>
    <row r="164" spans="9:26" x14ac:dyDescent="0.3">
      <c r="I164" s="34">
        <v>546</v>
      </c>
      <c r="J164" s="35">
        <v>179</v>
      </c>
      <c r="K164" s="36">
        <v>2.5</v>
      </c>
      <c r="L164" s="37">
        <f t="shared" si="20"/>
        <v>12</v>
      </c>
      <c r="M164" s="38">
        <f t="shared" ca="1" si="18"/>
        <v>0.15744453099172273</v>
      </c>
      <c r="N164" s="18">
        <f t="shared" ca="1" si="18"/>
        <v>0.21486310230826899</v>
      </c>
      <c r="O164" s="18">
        <f t="shared" ca="1" si="18"/>
        <v>0.74976952067554103</v>
      </c>
      <c r="P164" s="18">
        <f t="shared" ca="1" si="18"/>
        <v>0.47510468727097521</v>
      </c>
      <c r="Q164" s="19">
        <f t="shared" ca="1" si="18"/>
        <v>0.97911714852009402</v>
      </c>
      <c r="R164" s="7">
        <f t="shared" si="21"/>
        <v>10</v>
      </c>
      <c r="S164" s="38">
        <f t="shared" ca="1" si="19"/>
        <v>0.52251153312610665</v>
      </c>
      <c r="T164" s="18">
        <f t="shared" ca="1" si="19"/>
        <v>0.70483803055583816</v>
      </c>
      <c r="U164" s="18">
        <f t="shared" ca="1" si="19"/>
        <v>0.64434219349983601</v>
      </c>
      <c r="V164" s="18">
        <f t="shared" ca="1" si="19"/>
        <v>0.66980422533481132</v>
      </c>
      <c r="W164" s="19">
        <f t="shared" ca="1" si="19"/>
        <v>0.44242131213666558</v>
      </c>
      <c r="X164" s="32">
        <f t="shared" ca="1" si="22"/>
        <v>1.4682278273065261</v>
      </c>
      <c r="Y164" s="32">
        <f t="shared" ca="1" si="23"/>
        <v>1.0645538163446118</v>
      </c>
      <c r="Z164" s="33"/>
    </row>
    <row r="165" spans="9:26" x14ac:dyDescent="0.3">
      <c r="I165" s="34">
        <v>563</v>
      </c>
      <c r="J165" s="35">
        <v>179</v>
      </c>
      <c r="K165" s="36">
        <v>5</v>
      </c>
      <c r="L165" s="37">
        <f t="shared" si="20"/>
        <v>13</v>
      </c>
      <c r="M165" s="38">
        <f t="shared" ca="1" si="18"/>
        <v>0.91455628897639196</v>
      </c>
      <c r="N165" s="18">
        <f t="shared" ca="1" si="18"/>
        <v>0.74884908086363056</v>
      </c>
      <c r="O165" s="18">
        <f t="shared" ca="1" si="18"/>
        <v>0.75492288610767488</v>
      </c>
      <c r="P165" s="18">
        <f t="shared" ca="1" si="18"/>
        <v>0.23748542107569692</v>
      </c>
      <c r="Q165" s="19">
        <f t="shared" ca="1" si="18"/>
        <v>5.6614738445942114E-2</v>
      </c>
      <c r="R165" s="7">
        <f t="shared" si="21"/>
        <v>10</v>
      </c>
      <c r="S165" s="38">
        <f t="shared" ca="1" si="19"/>
        <v>0.52251153312610665</v>
      </c>
      <c r="T165" s="18">
        <f t="shared" ca="1" si="19"/>
        <v>0.70483803055583816</v>
      </c>
      <c r="U165" s="18">
        <f t="shared" ca="1" si="19"/>
        <v>0.64434219349983601</v>
      </c>
      <c r="V165" s="18">
        <f t="shared" ca="1" si="19"/>
        <v>0.66980422533481132</v>
      </c>
      <c r="W165" s="19">
        <f t="shared" ca="1" si="19"/>
        <v>0.44242131213666558</v>
      </c>
      <c r="X165" s="32">
        <f t="shared" ca="1" si="22"/>
        <v>1.6762284937419407</v>
      </c>
      <c r="Y165" s="32">
        <f t="shared" ca="1" si="23"/>
        <v>11.047457025812967</v>
      </c>
      <c r="Z165" s="33"/>
    </row>
    <row r="166" spans="9:26" x14ac:dyDescent="0.3">
      <c r="I166" s="34">
        <v>579</v>
      </c>
      <c r="J166" s="35">
        <v>179</v>
      </c>
      <c r="K166" s="36">
        <v>4</v>
      </c>
      <c r="L166" s="37">
        <f t="shared" si="20"/>
        <v>14</v>
      </c>
      <c r="M166" s="38">
        <f t="shared" ref="M166:Q211" ca="1" si="24">OFFSET($B$6,$L166,M$5)</f>
        <v>0.55264059126181653</v>
      </c>
      <c r="N166" s="18">
        <f t="shared" ca="1" si="24"/>
        <v>0.57919529389930124</v>
      </c>
      <c r="O166" s="18">
        <f t="shared" ca="1" si="24"/>
        <v>0.68388137749283651</v>
      </c>
      <c r="P166" s="18">
        <f t="shared" ca="1" si="24"/>
        <v>0.93183248957451503</v>
      </c>
      <c r="Q166" s="19">
        <f t="shared" ca="1" si="24"/>
        <v>0.66062173775307487</v>
      </c>
      <c r="R166" s="7">
        <f t="shared" si="21"/>
        <v>10</v>
      </c>
      <c r="S166" s="38">
        <f t="shared" ref="S166:W211" ca="1" si="25">OFFSET($B$24,$R166,S$5)</f>
        <v>0.52251153312610665</v>
      </c>
      <c r="T166" s="18">
        <f t="shared" ca="1" si="25"/>
        <v>0.70483803055583816</v>
      </c>
      <c r="U166" s="18">
        <f t="shared" ca="1" si="25"/>
        <v>0.64434219349983601</v>
      </c>
      <c r="V166" s="18">
        <f t="shared" ca="1" si="25"/>
        <v>0.66980422533481132</v>
      </c>
      <c r="W166" s="19">
        <f t="shared" ca="1" si="25"/>
        <v>0.44242131213666558</v>
      </c>
      <c r="X166" s="32">
        <f t="shared" ca="1" si="22"/>
        <v>2.0540720545985329</v>
      </c>
      <c r="Y166" s="32">
        <f t="shared" ca="1" si="23"/>
        <v>3.7866355686943751</v>
      </c>
      <c r="Z166" s="33"/>
    </row>
    <row r="167" spans="9:26" x14ac:dyDescent="0.3">
      <c r="I167" s="34">
        <v>623</v>
      </c>
      <c r="J167" s="35">
        <v>179</v>
      </c>
      <c r="K167" s="36">
        <v>5</v>
      </c>
      <c r="L167" s="37">
        <f t="shared" si="20"/>
        <v>15</v>
      </c>
      <c r="M167" s="38">
        <f t="shared" ca="1" si="24"/>
        <v>0.93505372833970124</v>
      </c>
      <c r="N167" s="18">
        <f t="shared" ca="1" si="24"/>
        <v>0.24945380531864436</v>
      </c>
      <c r="O167" s="18">
        <f t="shared" ca="1" si="24"/>
        <v>0.46027357529213497</v>
      </c>
      <c r="P167" s="18">
        <f t="shared" ca="1" si="24"/>
        <v>0.15869917423709112</v>
      </c>
      <c r="Q167" s="19">
        <f t="shared" ca="1" si="24"/>
        <v>0.29628999308800363</v>
      </c>
      <c r="R167" s="7">
        <f t="shared" si="21"/>
        <v>10</v>
      </c>
      <c r="S167" s="38">
        <f t="shared" ca="1" si="25"/>
        <v>0.52251153312610665</v>
      </c>
      <c r="T167" s="18">
        <f t="shared" ca="1" si="25"/>
        <v>0.70483803055583816</v>
      </c>
      <c r="U167" s="18">
        <f t="shared" ca="1" si="25"/>
        <v>0.64434219349983601</v>
      </c>
      <c r="V167" s="18">
        <f t="shared" ca="1" si="25"/>
        <v>0.66980422533481132</v>
      </c>
      <c r="W167" s="19">
        <f t="shared" ca="1" si="25"/>
        <v>0.44242131213666558</v>
      </c>
      <c r="X167" s="32">
        <f t="shared" ca="1" si="22"/>
        <v>1.1983569560953653</v>
      </c>
      <c r="Y167" s="32">
        <f t="shared" ca="1" si="23"/>
        <v>14.452489833268498</v>
      </c>
      <c r="Z167" s="33"/>
    </row>
    <row r="168" spans="9:26" x14ac:dyDescent="0.3">
      <c r="I168" s="34">
        <v>14</v>
      </c>
      <c r="J168" s="35">
        <v>180</v>
      </c>
      <c r="K168" s="36">
        <v>4</v>
      </c>
      <c r="L168" s="37">
        <f t="shared" si="20"/>
        <v>1</v>
      </c>
      <c r="M168" s="38">
        <f t="shared" ca="1" si="24"/>
        <v>0.19116638616919113</v>
      </c>
      <c r="N168" s="18">
        <f t="shared" ca="1" si="24"/>
        <v>0.63288592494215667</v>
      </c>
      <c r="O168" s="18">
        <f t="shared" ca="1" si="24"/>
        <v>0.31141248045021541</v>
      </c>
      <c r="P168" s="18">
        <f t="shared" ca="1" si="24"/>
        <v>0.43529612082458324</v>
      </c>
      <c r="Q168" s="19">
        <f t="shared" ca="1" si="24"/>
        <v>0.51314918534897425</v>
      </c>
      <c r="R168" s="7">
        <f t="shared" si="21"/>
        <v>11</v>
      </c>
      <c r="S168" s="38">
        <f t="shared" ca="1" si="25"/>
        <v>0.90808989630693726</v>
      </c>
      <c r="T168" s="18">
        <f t="shared" ca="1" si="25"/>
        <v>0.10707685921898569</v>
      </c>
      <c r="U168" s="18">
        <f t="shared" ca="1" si="25"/>
        <v>0.2378704938461359</v>
      </c>
      <c r="V168" s="18">
        <f t="shared" ca="1" si="25"/>
        <v>0.53909003888148166</v>
      </c>
      <c r="W168" s="19">
        <f t="shared" ca="1" si="25"/>
        <v>0.80815465087438321</v>
      </c>
      <c r="X168" s="32">
        <f t="shared" ca="1" si="22"/>
        <v>0.96480724482746161</v>
      </c>
      <c r="Y168" s="32">
        <f t="shared" ca="1" si="23"/>
        <v>9.212395061051863</v>
      </c>
      <c r="Z168" s="33"/>
    </row>
    <row r="169" spans="9:26" x14ac:dyDescent="0.3">
      <c r="I169" s="34">
        <v>29</v>
      </c>
      <c r="J169" s="35">
        <v>180</v>
      </c>
      <c r="K169" s="36">
        <v>5</v>
      </c>
      <c r="L169" s="37">
        <f t="shared" si="20"/>
        <v>2</v>
      </c>
      <c r="M169" s="38">
        <f t="shared" ca="1" si="24"/>
        <v>0.25247970905003203</v>
      </c>
      <c r="N169" s="18">
        <f t="shared" ca="1" si="24"/>
        <v>0.83490522957045965</v>
      </c>
      <c r="O169" s="18">
        <f t="shared" ca="1" si="24"/>
        <v>0.71476435674432515</v>
      </c>
      <c r="P169" s="18">
        <f t="shared" ca="1" si="24"/>
        <v>0.96203587548127156</v>
      </c>
      <c r="Q169" s="19">
        <f t="shared" ca="1" si="24"/>
        <v>0.58509291322559598</v>
      </c>
      <c r="R169" s="7">
        <f t="shared" si="21"/>
        <v>11</v>
      </c>
      <c r="S169" s="38">
        <f t="shared" ca="1" si="25"/>
        <v>0.90808989630693726</v>
      </c>
      <c r="T169" s="18">
        <f t="shared" ca="1" si="25"/>
        <v>0.10707685921898569</v>
      </c>
      <c r="U169" s="18">
        <f t="shared" ca="1" si="25"/>
        <v>0.2378704938461359</v>
      </c>
      <c r="V169" s="18">
        <f t="shared" ca="1" si="25"/>
        <v>0.53909003888148166</v>
      </c>
      <c r="W169" s="19">
        <f t="shared" ca="1" si="25"/>
        <v>0.80815465087438321</v>
      </c>
      <c r="X169" s="32">
        <f t="shared" ca="1" si="22"/>
        <v>1.4801641695966348</v>
      </c>
      <c r="Y169" s="32">
        <f t="shared" ca="1" si="23"/>
        <v>12.389244272991348</v>
      </c>
      <c r="Z169" s="33"/>
    </row>
    <row r="170" spans="9:26" x14ac:dyDescent="0.3">
      <c r="I170" s="34">
        <v>72</v>
      </c>
      <c r="J170" s="35">
        <v>180</v>
      </c>
      <c r="K170" s="36">
        <v>5</v>
      </c>
      <c r="L170" s="37">
        <f t="shared" si="20"/>
        <v>3</v>
      </c>
      <c r="M170" s="38">
        <f t="shared" ca="1" si="24"/>
        <v>0.2960607456149863</v>
      </c>
      <c r="N170" s="18">
        <f t="shared" ca="1" si="24"/>
        <v>0.43690558422581305</v>
      </c>
      <c r="O170" s="18">
        <f t="shared" ca="1" si="24"/>
        <v>0.1884192420809051</v>
      </c>
      <c r="P170" s="18">
        <f t="shared" ca="1" si="24"/>
        <v>7.7546787124316285E-4</v>
      </c>
      <c r="Q170" s="19">
        <f t="shared" ca="1" si="24"/>
        <v>0.72383774333971329</v>
      </c>
      <c r="R170" s="7">
        <f t="shared" si="21"/>
        <v>11</v>
      </c>
      <c r="S170" s="38">
        <f t="shared" ca="1" si="25"/>
        <v>0.90808989630693726</v>
      </c>
      <c r="T170" s="18">
        <f t="shared" ca="1" si="25"/>
        <v>0.10707685921898569</v>
      </c>
      <c r="U170" s="18">
        <f t="shared" ca="1" si="25"/>
        <v>0.2378704938461359</v>
      </c>
      <c r="V170" s="18">
        <f t="shared" ca="1" si="25"/>
        <v>0.53909003888148166</v>
      </c>
      <c r="W170" s="19">
        <f t="shared" ca="1" si="25"/>
        <v>0.80815465087438321</v>
      </c>
      <c r="X170" s="32">
        <f t="shared" ca="1" si="22"/>
        <v>0.94584251344737025</v>
      </c>
      <c r="Y170" s="32">
        <f t="shared" ca="1" si="23"/>
        <v>16.436192925770733</v>
      </c>
      <c r="Z170" s="33"/>
    </row>
    <row r="171" spans="9:26" x14ac:dyDescent="0.3">
      <c r="I171" s="34">
        <v>211</v>
      </c>
      <c r="J171" s="35">
        <v>180</v>
      </c>
      <c r="K171" s="36">
        <v>3</v>
      </c>
      <c r="L171" s="37">
        <f t="shared" si="20"/>
        <v>4</v>
      </c>
      <c r="M171" s="38">
        <f t="shared" ca="1" si="24"/>
        <v>1.5234780548209481E-2</v>
      </c>
      <c r="N171" s="18">
        <f t="shared" ca="1" si="24"/>
        <v>0.72262898121854457</v>
      </c>
      <c r="O171" s="18">
        <f t="shared" ca="1" si="24"/>
        <v>0.6877386777736082</v>
      </c>
      <c r="P171" s="18">
        <f t="shared" ca="1" si="24"/>
        <v>0.35476944354682138</v>
      </c>
      <c r="Q171" s="19">
        <f t="shared" ca="1" si="24"/>
        <v>0.24638153472855184</v>
      </c>
      <c r="R171" s="7">
        <f t="shared" si="21"/>
        <v>11</v>
      </c>
      <c r="S171" s="38">
        <f t="shared" ca="1" si="25"/>
        <v>0.90808989630693726</v>
      </c>
      <c r="T171" s="18">
        <f t="shared" ca="1" si="25"/>
        <v>0.10707685921898569</v>
      </c>
      <c r="U171" s="18">
        <f t="shared" ca="1" si="25"/>
        <v>0.2378704938461359</v>
      </c>
      <c r="V171" s="18">
        <f t="shared" ca="1" si="25"/>
        <v>0.53909003888148166</v>
      </c>
      <c r="W171" s="19">
        <f t="shared" ca="1" si="25"/>
        <v>0.80815465087438321</v>
      </c>
      <c r="X171" s="32">
        <f t="shared" ca="1" si="22"/>
        <v>0.64517118719294142</v>
      </c>
      <c r="Y171" s="32">
        <f t="shared" ca="1" si="23"/>
        <v>5.5452187376263007</v>
      </c>
      <c r="Z171" s="33"/>
    </row>
    <row r="172" spans="9:26" x14ac:dyDescent="0.3">
      <c r="I172" s="34">
        <v>212</v>
      </c>
      <c r="J172" s="35">
        <v>180</v>
      </c>
      <c r="K172" s="36">
        <v>3</v>
      </c>
      <c r="L172" s="37">
        <f t="shared" si="20"/>
        <v>5</v>
      </c>
      <c r="M172" s="38">
        <f t="shared" ca="1" si="24"/>
        <v>0.60438923001101774</v>
      </c>
      <c r="N172" s="18">
        <f t="shared" ca="1" si="24"/>
        <v>0.87465044808684067</v>
      </c>
      <c r="O172" s="18">
        <f t="shared" ca="1" si="24"/>
        <v>0.76171708240679092</v>
      </c>
      <c r="P172" s="18">
        <f t="shared" ca="1" si="24"/>
        <v>0.29799249902059644</v>
      </c>
      <c r="Q172" s="19">
        <f t="shared" ca="1" si="24"/>
        <v>3.5005233984611639E-2</v>
      </c>
      <c r="R172" s="7">
        <f t="shared" si="21"/>
        <v>11</v>
      </c>
      <c r="S172" s="38">
        <f t="shared" ca="1" si="25"/>
        <v>0.90808989630693726</v>
      </c>
      <c r="T172" s="18">
        <f t="shared" ca="1" si="25"/>
        <v>0.10707685921898569</v>
      </c>
      <c r="U172" s="18">
        <f t="shared" ca="1" si="25"/>
        <v>0.2378704938461359</v>
      </c>
      <c r="V172" s="18">
        <f t="shared" ca="1" si="25"/>
        <v>0.53909003888148166</v>
      </c>
      <c r="W172" s="19">
        <f t="shared" ca="1" si="25"/>
        <v>0.80815465087438321</v>
      </c>
      <c r="X172" s="32">
        <f t="shared" ca="1" si="22"/>
        <v>1.0126190252015066</v>
      </c>
      <c r="Y172" s="32">
        <f t="shared" ca="1" si="23"/>
        <v>3.9496831389910101</v>
      </c>
      <c r="Z172" s="33"/>
    </row>
    <row r="173" spans="9:26" x14ac:dyDescent="0.3">
      <c r="I173" s="34">
        <v>293</v>
      </c>
      <c r="J173" s="35">
        <v>180</v>
      </c>
      <c r="K173" s="36">
        <v>4.5</v>
      </c>
      <c r="L173" s="37">
        <f t="shared" si="20"/>
        <v>6</v>
      </c>
      <c r="M173" s="38">
        <f t="shared" ca="1" si="24"/>
        <v>0.73399911522134131</v>
      </c>
      <c r="N173" s="18">
        <f t="shared" ca="1" si="24"/>
        <v>0.69952859907524867</v>
      </c>
      <c r="O173" s="18">
        <f t="shared" ca="1" si="24"/>
        <v>0.43713443683946274</v>
      </c>
      <c r="P173" s="18">
        <f t="shared" ca="1" si="24"/>
        <v>0.47080867927227443</v>
      </c>
      <c r="Q173" s="19">
        <f t="shared" ca="1" si="24"/>
        <v>0.2897625199660725</v>
      </c>
      <c r="R173" s="7">
        <f t="shared" si="21"/>
        <v>11</v>
      </c>
      <c r="S173" s="38">
        <f t="shared" ca="1" si="25"/>
        <v>0.90808989630693726</v>
      </c>
      <c r="T173" s="18">
        <f t="shared" ca="1" si="25"/>
        <v>0.10707685921898569</v>
      </c>
      <c r="U173" s="18">
        <f t="shared" ca="1" si="25"/>
        <v>0.2378704938461359</v>
      </c>
      <c r="V173" s="18">
        <f t="shared" ca="1" si="25"/>
        <v>0.53909003888148166</v>
      </c>
      <c r="W173" s="19">
        <f t="shared" ca="1" si="25"/>
        <v>0.80815465087438321</v>
      </c>
      <c r="X173" s="32">
        <f t="shared" ca="1" si="22"/>
        <v>1.3334030874960139</v>
      </c>
      <c r="Y173" s="32">
        <f t="shared" ca="1" si="23"/>
        <v>10.027336006279779</v>
      </c>
      <c r="Z173" s="33"/>
    </row>
    <row r="174" spans="9:26" x14ac:dyDescent="0.3">
      <c r="I174" s="34">
        <v>310</v>
      </c>
      <c r="J174" s="35">
        <v>180</v>
      </c>
      <c r="K174" s="36">
        <v>4.5</v>
      </c>
      <c r="L174" s="37">
        <f t="shared" si="20"/>
        <v>7</v>
      </c>
      <c r="M174" s="38">
        <f t="shared" ca="1" si="24"/>
        <v>0.22945716084719503</v>
      </c>
      <c r="N174" s="18">
        <f t="shared" ca="1" si="24"/>
        <v>0.81023909007570105</v>
      </c>
      <c r="O174" s="18">
        <f t="shared" ca="1" si="24"/>
        <v>0.35833840816792584</v>
      </c>
      <c r="P174" s="18">
        <f t="shared" ca="1" si="24"/>
        <v>0.47140327642362567</v>
      </c>
      <c r="Q174" s="19">
        <f t="shared" ca="1" si="24"/>
        <v>0.12055884454473664</v>
      </c>
      <c r="R174" s="7">
        <f t="shared" si="21"/>
        <v>11</v>
      </c>
      <c r="S174" s="38">
        <f t="shared" ca="1" si="25"/>
        <v>0.90808989630693726</v>
      </c>
      <c r="T174" s="18">
        <f t="shared" ca="1" si="25"/>
        <v>0.10707685921898569</v>
      </c>
      <c r="U174" s="18">
        <f t="shared" ca="1" si="25"/>
        <v>0.2378704938461359</v>
      </c>
      <c r="V174" s="18">
        <f t="shared" ca="1" si="25"/>
        <v>0.53909003888148166</v>
      </c>
      <c r="W174" s="19">
        <f t="shared" ca="1" si="25"/>
        <v>0.80815465087438321</v>
      </c>
      <c r="X174" s="32">
        <f t="shared" ca="1" si="22"/>
        <v>0.73192272203625208</v>
      </c>
      <c r="Y174" s="32">
        <f t="shared" ca="1" si="23"/>
        <v>14.198406372706687</v>
      </c>
      <c r="Z174" s="33"/>
    </row>
    <row r="175" spans="9:26" x14ac:dyDescent="0.3">
      <c r="I175" s="34">
        <v>451</v>
      </c>
      <c r="J175" s="35">
        <v>180</v>
      </c>
      <c r="K175" s="36">
        <v>4</v>
      </c>
      <c r="L175" s="37">
        <f t="shared" si="20"/>
        <v>9</v>
      </c>
      <c r="M175" s="38">
        <f t="shared" ca="1" si="24"/>
        <v>0.81473677881569317</v>
      </c>
      <c r="N175" s="18">
        <f t="shared" ca="1" si="24"/>
        <v>0.41461854914072138</v>
      </c>
      <c r="O175" s="18">
        <f t="shared" ca="1" si="24"/>
        <v>0.80632778451266518</v>
      </c>
      <c r="P175" s="18">
        <f t="shared" ca="1" si="24"/>
        <v>0.15276176527374552</v>
      </c>
      <c r="Q175" s="19">
        <f t="shared" ca="1" si="24"/>
        <v>0.17435147019656005</v>
      </c>
      <c r="R175" s="7">
        <f t="shared" si="21"/>
        <v>11</v>
      </c>
      <c r="S175" s="38">
        <f t="shared" ca="1" si="25"/>
        <v>0.90808989630693726</v>
      </c>
      <c r="T175" s="18">
        <f t="shared" ca="1" si="25"/>
        <v>0.10707685921898569</v>
      </c>
      <c r="U175" s="18">
        <f t="shared" ca="1" si="25"/>
        <v>0.2378704938461359</v>
      </c>
      <c r="V175" s="18">
        <f t="shared" ca="1" si="25"/>
        <v>0.53909003888148166</v>
      </c>
      <c r="W175" s="19">
        <f t="shared" ca="1" si="25"/>
        <v>0.80815465087438321</v>
      </c>
      <c r="X175" s="32">
        <f t="shared" ca="1" si="22"/>
        <v>1.1993071748191639</v>
      </c>
      <c r="Y175" s="32">
        <f t="shared" ca="1" si="23"/>
        <v>7.8438803010194142</v>
      </c>
      <c r="Z175" s="33"/>
    </row>
    <row r="176" spans="9:26" x14ac:dyDescent="0.3">
      <c r="I176" s="34">
        <v>467</v>
      </c>
      <c r="J176" s="35">
        <v>180</v>
      </c>
      <c r="K176" s="36">
        <v>3.5</v>
      </c>
      <c r="L176" s="37">
        <f t="shared" si="20"/>
        <v>10</v>
      </c>
      <c r="M176" s="38">
        <f t="shared" ca="1" si="24"/>
        <v>0.69782831077215757</v>
      </c>
      <c r="N176" s="18">
        <f t="shared" ca="1" si="24"/>
        <v>0.6099558877233805</v>
      </c>
      <c r="O176" s="18">
        <f t="shared" ca="1" si="24"/>
        <v>0.90385637282581777</v>
      </c>
      <c r="P176" s="18">
        <f t="shared" ca="1" si="24"/>
        <v>0.89321197331556312</v>
      </c>
      <c r="Q176" s="19">
        <f t="shared" ca="1" si="24"/>
        <v>0.24445648896517158</v>
      </c>
      <c r="R176" s="7">
        <f t="shared" si="21"/>
        <v>11</v>
      </c>
      <c r="S176" s="38">
        <f t="shared" ca="1" si="25"/>
        <v>0.90808989630693726</v>
      </c>
      <c r="T176" s="18">
        <f t="shared" ca="1" si="25"/>
        <v>0.10707685921898569</v>
      </c>
      <c r="U176" s="18">
        <f t="shared" ca="1" si="25"/>
        <v>0.2378704938461359</v>
      </c>
      <c r="V176" s="18">
        <f t="shared" ca="1" si="25"/>
        <v>0.53909003888148166</v>
      </c>
      <c r="W176" s="19">
        <f t="shared" ca="1" si="25"/>
        <v>0.80815465087438321</v>
      </c>
      <c r="X176" s="32">
        <f t="shared" ca="1" si="22"/>
        <v>1.5930840867764537</v>
      </c>
      <c r="Y176" s="32">
        <f t="shared" ca="1" si="23"/>
        <v>3.6363283001051916</v>
      </c>
      <c r="Z176" s="33"/>
    </row>
    <row r="177" spans="9:26" x14ac:dyDescent="0.3">
      <c r="I177" s="34">
        <v>508</v>
      </c>
      <c r="J177" s="35">
        <v>180</v>
      </c>
      <c r="K177" s="36">
        <v>5</v>
      </c>
      <c r="L177" s="37">
        <f t="shared" si="20"/>
        <v>11</v>
      </c>
      <c r="M177" s="38">
        <f t="shared" ca="1" si="24"/>
        <v>0.49690192076528272</v>
      </c>
      <c r="N177" s="18">
        <f t="shared" ca="1" si="24"/>
        <v>0.27359095981818604</v>
      </c>
      <c r="O177" s="18">
        <f t="shared" ca="1" si="24"/>
        <v>0.73384171578026391</v>
      </c>
      <c r="P177" s="18">
        <f t="shared" ca="1" si="24"/>
        <v>0.44224924398435994</v>
      </c>
      <c r="Q177" s="19">
        <f t="shared" ca="1" si="24"/>
        <v>0.83046973168220461</v>
      </c>
      <c r="R177" s="7">
        <f t="shared" si="21"/>
        <v>11</v>
      </c>
      <c r="S177" s="38">
        <f t="shared" ca="1" si="25"/>
        <v>0.90808989630693726</v>
      </c>
      <c r="T177" s="18">
        <f t="shared" ca="1" si="25"/>
        <v>0.10707685921898569</v>
      </c>
      <c r="U177" s="18">
        <f t="shared" ca="1" si="25"/>
        <v>0.2378704938461359</v>
      </c>
      <c r="V177" s="18">
        <f t="shared" ca="1" si="25"/>
        <v>0.53909003888148166</v>
      </c>
      <c r="W177" s="19">
        <f t="shared" ca="1" si="25"/>
        <v>0.80815465087438321</v>
      </c>
      <c r="X177" s="32">
        <f t="shared" ca="1" si="22"/>
        <v>1.5646463039322589</v>
      </c>
      <c r="Y177" s="32">
        <f t="shared" ca="1" si="23"/>
        <v>11.801655017086292</v>
      </c>
      <c r="Z177" s="33"/>
    </row>
    <row r="178" spans="9:26" x14ac:dyDescent="0.3">
      <c r="I178" s="34">
        <v>546</v>
      </c>
      <c r="J178" s="35">
        <v>180</v>
      </c>
      <c r="K178" s="36">
        <v>2</v>
      </c>
      <c r="L178" s="37">
        <f t="shared" si="20"/>
        <v>12</v>
      </c>
      <c r="M178" s="38">
        <f t="shared" ca="1" si="24"/>
        <v>0.15744453099172273</v>
      </c>
      <c r="N178" s="18">
        <f t="shared" ca="1" si="24"/>
        <v>0.21486310230826899</v>
      </c>
      <c r="O178" s="18">
        <f t="shared" ca="1" si="24"/>
        <v>0.74976952067554103</v>
      </c>
      <c r="P178" s="18">
        <f t="shared" ca="1" si="24"/>
        <v>0.47510468727097521</v>
      </c>
      <c r="Q178" s="19">
        <f t="shared" ca="1" si="24"/>
        <v>0.97911714852009402</v>
      </c>
      <c r="R178" s="7">
        <f t="shared" si="21"/>
        <v>11</v>
      </c>
      <c r="S178" s="38">
        <f t="shared" ca="1" si="25"/>
        <v>0.90808989630693726</v>
      </c>
      <c r="T178" s="18">
        <f t="shared" ca="1" si="25"/>
        <v>0.10707685921898569</v>
      </c>
      <c r="U178" s="18">
        <f t="shared" ca="1" si="25"/>
        <v>0.2378704938461359</v>
      </c>
      <c r="V178" s="18">
        <f t="shared" ca="1" si="25"/>
        <v>0.53909003888148166</v>
      </c>
      <c r="W178" s="19">
        <f t="shared" ca="1" si="25"/>
        <v>0.80815465087438321</v>
      </c>
      <c r="X178" s="32">
        <f t="shared" ca="1" si="22"/>
        <v>1.3917309817945189</v>
      </c>
      <c r="Y178" s="32">
        <f t="shared" ca="1" si="23"/>
        <v>0.36999119850865986</v>
      </c>
      <c r="Z178" s="33"/>
    </row>
    <row r="179" spans="9:26" x14ac:dyDescent="0.3">
      <c r="I179" s="34">
        <v>563</v>
      </c>
      <c r="J179" s="35">
        <v>180</v>
      </c>
      <c r="K179" s="36">
        <v>5</v>
      </c>
      <c r="L179" s="37">
        <f t="shared" si="20"/>
        <v>13</v>
      </c>
      <c r="M179" s="38">
        <f t="shared" ca="1" si="24"/>
        <v>0.91455628897639196</v>
      </c>
      <c r="N179" s="18">
        <f t="shared" ca="1" si="24"/>
        <v>0.74884908086363056</v>
      </c>
      <c r="O179" s="18">
        <f t="shared" ca="1" si="24"/>
        <v>0.75492288610767488</v>
      </c>
      <c r="P179" s="18">
        <f t="shared" ca="1" si="24"/>
        <v>0.23748542107569692</v>
      </c>
      <c r="Q179" s="19">
        <f t="shared" ca="1" si="24"/>
        <v>5.6614738445942114E-2</v>
      </c>
      <c r="R179" s="7">
        <f t="shared" si="21"/>
        <v>11</v>
      </c>
      <c r="S179" s="38">
        <f t="shared" ca="1" si="25"/>
        <v>0.90808989630693726</v>
      </c>
      <c r="T179" s="18">
        <f t="shared" ca="1" si="25"/>
        <v>0.10707685921898569</v>
      </c>
      <c r="U179" s="18">
        <f t="shared" ca="1" si="25"/>
        <v>0.2378704938461359</v>
      </c>
      <c r="V179" s="18">
        <f t="shared" ca="1" si="25"/>
        <v>0.53909003888148166</v>
      </c>
      <c r="W179" s="19">
        <f t="shared" ca="1" si="25"/>
        <v>0.80815465087438321</v>
      </c>
      <c r="X179" s="32">
        <f t="shared" ca="1" si="22"/>
        <v>1.2640371020301209</v>
      </c>
      <c r="Y179" s="32">
        <f t="shared" ca="1" si="23"/>
        <v>13.957418775007497</v>
      </c>
      <c r="Z179" s="33"/>
    </row>
    <row r="180" spans="9:26" x14ac:dyDescent="0.3">
      <c r="I180" s="34">
        <v>579</v>
      </c>
      <c r="J180" s="35">
        <v>180</v>
      </c>
      <c r="K180" s="36">
        <v>3.5</v>
      </c>
      <c r="L180" s="37">
        <f t="shared" si="20"/>
        <v>14</v>
      </c>
      <c r="M180" s="38">
        <f t="shared" ca="1" si="24"/>
        <v>0.55264059126181653</v>
      </c>
      <c r="N180" s="18">
        <f t="shared" ca="1" si="24"/>
        <v>0.57919529389930124</v>
      </c>
      <c r="O180" s="18">
        <f t="shared" ca="1" si="24"/>
        <v>0.68388137749283651</v>
      </c>
      <c r="P180" s="18">
        <f t="shared" ca="1" si="24"/>
        <v>0.93183248957451503</v>
      </c>
      <c r="Q180" s="19">
        <f t="shared" ca="1" si="24"/>
        <v>0.66062173775307487</v>
      </c>
      <c r="R180" s="7">
        <f t="shared" si="21"/>
        <v>11</v>
      </c>
      <c r="S180" s="38">
        <f t="shared" ca="1" si="25"/>
        <v>0.90808989630693726</v>
      </c>
      <c r="T180" s="18">
        <f t="shared" ca="1" si="25"/>
        <v>0.10707685921898569</v>
      </c>
      <c r="U180" s="18">
        <f t="shared" ca="1" si="25"/>
        <v>0.2378704938461359</v>
      </c>
      <c r="V180" s="18">
        <f t="shared" ca="1" si="25"/>
        <v>0.53909003888148166</v>
      </c>
      <c r="W180" s="19">
        <f t="shared" ca="1" si="25"/>
        <v>0.80815465087438321</v>
      </c>
      <c r="X180" s="32">
        <f t="shared" ca="1" si="22"/>
        <v>1.7627670940251166</v>
      </c>
      <c r="Y180" s="32">
        <f t="shared" ca="1" si="23"/>
        <v>3.0179781696019381</v>
      </c>
      <c r="Z180" s="33"/>
    </row>
    <row r="181" spans="9:26" x14ac:dyDescent="0.3">
      <c r="I181" s="34">
        <v>623</v>
      </c>
      <c r="J181" s="35">
        <v>180</v>
      </c>
      <c r="K181" s="36">
        <v>5</v>
      </c>
      <c r="L181" s="37">
        <f t="shared" si="20"/>
        <v>15</v>
      </c>
      <c r="M181" s="38">
        <f t="shared" ca="1" si="24"/>
        <v>0.93505372833970124</v>
      </c>
      <c r="N181" s="18">
        <f t="shared" ca="1" si="24"/>
        <v>0.24945380531864436</v>
      </c>
      <c r="O181" s="18">
        <f t="shared" ca="1" si="24"/>
        <v>0.46027357529213497</v>
      </c>
      <c r="P181" s="18">
        <f t="shared" ca="1" si="24"/>
        <v>0.15869917423709112</v>
      </c>
      <c r="Q181" s="19">
        <f t="shared" ca="1" si="24"/>
        <v>0.29628999308800363</v>
      </c>
      <c r="R181" s="7">
        <f t="shared" si="21"/>
        <v>11</v>
      </c>
      <c r="S181" s="38">
        <f t="shared" ca="1" si="25"/>
        <v>0.90808989630693726</v>
      </c>
      <c r="T181" s="18">
        <f t="shared" ca="1" si="25"/>
        <v>0.10707685921898569</v>
      </c>
      <c r="U181" s="18">
        <f t="shared" ca="1" si="25"/>
        <v>0.2378704938461359</v>
      </c>
      <c r="V181" s="18">
        <f t="shared" ca="1" si="25"/>
        <v>0.53909003888148166</v>
      </c>
      <c r="W181" s="19">
        <f t="shared" ca="1" si="25"/>
        <v>0.80815465087438321</v>
      </c>
      <c r="X181" s="32">
        <f t="shared" ca="1" si="22"/>
        <v>1.3103103557937674</v>
      </c>
      <c r="Y181" s="32">
        <f t="shared" ca="1" si="23"/>
        <v>13.613809670562716</v>
      </c>
      <c r="Z181" s="33"/>
    </row>
    <row r="182" spans="9:26" x14ac:dyDescent="0.3">
      <c r="I182" s="34">
        <v>14</v>
      </c>
      <c r="J182" s="35">
        <v>197</v>
      </c>
      <c r="K182" s="36">
        <v>5</v>
      </c>
      <c r="L182" s="37">
        <f t="shared" si="20"/>
        <v>1</v>
      </c>
      <c r="M182" s="38">
        <f t="shared" ca="1" si="24"/>
        <v>0.19116638616919113</v>
      </c>
      <c r="N182" s="18">
        <f t="shared" ca="1" si="24"/>
        <v>0.63288592494215667</v>
      </c>
      <c r="O182" s="18">
        <f t="shared" ca="1" si="24"/>
        <v>0.31141248045021541</v>
      </c>
      <c r="P182" s="18">
        <f t="shared" ca="1" si="24"/>
        <v>0.43529612082458324</v>
      </c>
      <c r="Q182" s="19">
        <f t="shared" ca="1" si="24"/>
        <v>0.51314918534897425</v>
      </c>
      <c r="R182" s="7">
        <f t="shared" si="21"/>
        <v>12</v>
      </c>
      <c r="S182" s="38">
        <f t="shared" ca="1" si="25"/>
        <v>0.52670576370113764</v>
      </c>
      <c r="T182" s="18">
        <f t="shared" ca="1" si="25"/>
        <v>0.87415712597855144</v>
      </c>
      <c r="U182" s="18">
        <f t="shared" ca="1" si="25"/>
        <v>0.24970204552226793</v>
      </c>
      <c r="V182" s="18">
        <f t="shared" ca="1" si="25"/>
        <v>0.57026154541157914</v>
      </c>
      <c r="W182" s="19">
        <f t="shared" ca="1" si="25"/>
        <v>0.79919473013680231</v>
      </c>
      <c r="X182" s="32">
        <f t="shared" ca="1" si="22"/>
        <v>1.3900292752885111</v>
      </c>
      <c r="Y182" s="32">
        <f t="shared" ca="1" si="23"/>
        <v>13.031888633273992</v>
      </c>
      <c r="Z182" s="33"/>
    </row>
    <row r="183" spans="9:26" x14ac:dyDescent="0.3">
      <c r="I183" s="34">
        <v>29</v>
      </c>
      <c r="J183" s="35">
        <v>197</v>
      </c>
      <c r="K183" s="36">
        <v>5</v>
      </c>
      <c r="L183" s="37">
        <f t="shared" si="20"/>
        <v>2</v>
      </c>
      <c r="M183" s="38">
        <f t="shared" ca="1" si="24"/>
        <v>0.25247970905003203</v>
      </c>
      <c r="N183" s="18">
        <f t="shared" ca="1" si="24"/>
        <v>0.83490522957045965</v>
      </c>
      <c r="O183" s="18">
        <f t="shared" ca="1" si="24"/>
        <v>0.71476435674432515</v>
      </c>
      <c r="P183" s="18">
        <f t="shared" ca="1" si="24"/>
        <v>0.96203587548127156</v>
      </c>
      <c r="Q183" s="19">
        <f t="shared" ca="1" si="24"/>
        <v>0.58509291322559598</v>
      </c>
      <c r="R183" s="7">
        <f t="shared" si="21"/>
        <v>12</v>
      </c>
      <c r="S183" s="38">
        <f t="shared" ca="1" si="25"/>
        <v>0.52670576370113764</v>
      </c>
      <c r="T183" s="18">
        <f t="shared" ca="1" si="25"/>
        <v>0.87415712597855144</v>
      </c>
      <c r="U183" s="18">
        <f t="shared" ca="1" si="25"/>
        <v>0.24970204552226793</v>
      </c>
      <c r="V183" s="18">
        <f t="shared" ca="1" si="25"/>
        <v>0.57026154541157914</v>
      </c>
      <c r="W183" s="19">
        <f t="shared" ca="1" si="25"/>
        <v>0.79919473013680231</v>
      </c>
      <c r="X183" s="32">
        <f t="shared" ca="1" si="22"/>
        <v>2.0575142338490973</v>
      </c>
      <c r="Y183" s="32">
        <f t="shared" ca="1" si="23"/>
        <v>8.6582224840006656</v>
      </c>
      <c r="Z183" s="33"/>
    </row>
    <row r="184" spans="9:26" x14ac:dyDescent="0.3">
      <c r="I184" s="34">
        <v>72</v>
      </c>
      <c r="J184" s="35">
        <v>197</v>
      </c>
      <c r="K184" s="36">
        <v>5</v>
      </c>
      <c r="L184" s="37">
        <f t="shared" si="20"/>
        <v>3</v>
      </c>
      <c r="M184" s="38">
        <f t="shared" ca="1" si="24"/>
        <v>0.2960607456149863</v>
      </c>
      <c r="N184" s="18">
        <f t="shared" ca="1" si="24"/>
        <v>0.43690558422581305</v>
      </c>
      <c r="O184" s="18">
        <f t="shared" ca="1" si="24"/>
        <v>0.1884192420809051</v>
      </c>
      <c r="P184" s="18">
        <f t="shared" ca="1" si="24"/>
        <v>7.7546787124316285E-4</v>
      </c>
      <c r="Q184" s="19">
        <f t="shared" ca="1" si="24"/>
        <v>0.72383774333971329</v>
      </c>
      <c r="R184" s="7">
        <f t="shared" si="21"/>
        <v>12</v>
      </c>
      <c r="S184" s="38">
        <f t="shared" ca="1" si="25"/>
        <v>0.52670576370113764</v>
      </c>
      <c r="T184" s="18">
        <f t="shared" ca="1" si="25"/>
        <v>0.87415712597855144</v>
      </c>
      <c r="U184" s="18">
        <f t="shared" ca="1" si="25"/>
        <v>0.24970204552226793</v>
      </c>
      <c r="V184" s="18">
        <f t="shared" ca="1" si="25"/>
        <v>0.57026154541157914</v>
      </c>
      <c r="W184" s="19">
        <f t="shared" ca="1" si="25"/>
        <v>0.79919473013680231</v>
      </c>
      <c r="X184" s="32">
        <f t="shared" ca="1" si="22"/>
        <v>1.1638392305731298</v>
      </c>
      <c r="Y184" s="32">
        <f t="shared" ca="1" si="23"/>
        <v>14.716129448889758</v>
      </c>
      <c r="Z184" s="33"/>
    </row>
    <row r="185" spans="9:26" x14ac:dyDescent="0.3">
      <c r="I185" s="34">
        <v>211</v>
      </c>
      <c r="J185" s="35">
        <v>197</v>
      </c>
      <c r="K185" s="36">
        <v>3</v>
      </c>
      <c r="L185" s="37">
        <f t="shared" si="20"/>
        <v>4</v>
      </c>
      <c r="M185" s="38">
        <f t="shared" ca="1" si="24"/>
        <v>1.5234780548209481E-2</v>
      </c>
      <c r="N185" s="18">
        <f t="shared" ca="1" si="24"/>
        <v>0.72262898121854457</v>
      </c>
      <c r="O185" s="18">
        <f t="shared" ca="1" si="24"/>
        <v>0.6877386777736082</v>
      </c>
      <c r="P185" s="18">
        <f t="shared" ca="1" si="24"/>
        <v>0.35476944354682138</v>
      </c>
      <c r="Q185" s="19">
        <f t="shared" ca="1" si="24"/>
        <v>0.24638153472855184</v>
      </c>
      <c r="R185" s="7">
        <f t="shared" si="21"/>
        <v>12</v>
      </c>
      <c r="S185" s="38">
        <f t="shared" ca="1" si="25"/>
        <v>0.52670576370113764</v>
      </c>
      <c r="T185" s="18">
        <f t="shared" ca="1" si="25"/>
        <v>0.87415712597855144</v>
      </c>
      <c r="U185" s="18">
        <f t="shared" ca="1" si="25"/>
        <v>0.24970204552226793</v>
      </c>
      <c r="V185" s="18">
        <f t="shared" ca="1" si="25"/>
        <v>0.57026154541157914</v>
      </c>
      <c r="W185" s="19">
        <f t="shared" ca="1" si="25"/>
        <v>0.79919473013680231</v>
      </c>
      <c r="X185" s="32">
        <f t="shared" ca="1" si="22"/>
        <v>1.210663470019018</v>
      </c>
      <c r="Y185" s="32">
        <f t="shared" ca="1" si="23"/>
        <v>3.2017252175243818</v>
      </c>
      <c r="Z185" s="33"/>
    </row>
    <row r="186" spans="9:26" x14ac:dyDescent="0.3">
      <c r="I186" s="34">
        <v>212</v>
      </c>
      <c r="J186" s="35">
        <v>197</v>
      </c>
      <c r="K186" s="36">
        <v>3</v>
      </c>
      <c r="L186" s="37">
        <f t="shared" si="20"/>
        <v>5</v>
      </c>
      <c r="M186" s="38">
        <f t="shared" ca="1" si="24"/>
        <v>0.60438923001101774</v>
      </c>
      <c r="N186" s="18">
        <f t="shared" ca="1" si="24"/>
        <v>0.87465044808684067</v>
      </c>
      <c r="O186" s="18">
        <f t="shared" ca="1" si="24"/>
        <v>0.76171708240679092</v>
      </c>
      <c r="P186" s="18">
        <f t="shared" ca="1" si="24"/>
        <v>0.29799249902059644</v>
      </c>
      <c r="Q186" s="19">
        <f t="shared" ca="1" si="24"/>
        <v>3.5005233984611639E-2</v>
      </c>
      <c r="R186" s="7">
        <f t="shared" si="21"/>
        <v>12</v>
      </c>
      <c r="S186" s="38">
        <f t="shared" ca="1" si="25"/>
        <v>0.52670576370113764</v>
      </c>
      <c r="T186" s="18">
        <f t="shared" ca="1" si="25"/>
        <v>0.87415712597855144</v>
      </c>
      <c r="U186" s="18">
        <f t="shared" ca="1" si="25"/>
        <v>0.24970204552226793</v>
      </c>
      <c r="V186" s="18">
        <f t="shared" ca="1" si="25"/>
        <v>0.57026154541157914</v>
      </c>
      <c r="W186" s="19">
        <f t="shared" ca="1" si="25"/>
        <v>0.79919473013680231</v>
      </c>
      <c r="X186" s="32">
        <f t="shared" ca="1" si="22"/>
        <v>1.4710291880276212</v>
      </c>
      <c r="Y186" s="32">
        <f t="shared" ca="1" si="23"/>
        <v>2.3377517438634756</v>
      </c>
      <c r="Z186" s="33"/>
    </row>
    <row r="187" spans="9:26" x14ac:dyDescent="0.3">
      <c r="I187" s="34">
        <v>293</v>
      </c>
      <c r="J187" s="35">
        <v>197</v>
      </c>
      <c r="K187" s="36">
        <v>4</v>
      </c>
      <c r="L187" s="37">
        <f t="shared" si="20"/>
        <v>6</v>
      </c>
      <c r="M187" s="38">
        <f t="shared" ca="1" si="24"/>
        <v>0.73399911522134131</v>
      </c>
      <c r="N187" s="18">
        <f t="shared" ca="1" si="24"/>
        <v>0.69952859907524867</v>
      </c>
      <c r="O187" s="18">
        <f t="shared" ca="1" si="24"/>
        <v>0.43713443683946274</v>
      </c>
      <c r="P187" s="18">
        <f t="shared" ca="1" si="24"/>
        <v>0.47080867927227443</v>
      </c>
      <c r="Q187" s="19">
        <f t="shared" ca="1" si="24"/>
        <v>0.2897625199660725</v>
      </c>
      <c r="R187" s="7">
        <f t="shared" si="21"/>
        <v>12</v>
      </c>
      <c r="S187" s="38">
        <f t="shared" ca="1" si="25"/>
        <v>0.52670576370113764</v>
      </c>
      <c r="T187" s="18">
        <f t="shared" ca="1" si="25"/>
        <v>0.87415712597855144</v>
      </c>
      <c r="U187" s="18">
        <f t="shared" ca="1" si="25"/>
        <v>0.24970204552226793</v>
      </c>
      <c r="V187" s="18">
        <f t="shared" ca="1" si="25"/>
        <v>0.57026154541157914</v>
      </c>
      <c r="W187" s="19">
        <f t="shared" ca="1" si="25"/>
        <v>0.79919473013680231</v>
      </c>
      <c r="X187" s="32">
        <f t="shared" ca="1" si="22"/>
        <v>1.6073136012761129</v>
      </c>
      <c r="Y187" s="32">
        <f t="shared" ca="1" si="23"/>
        <v>5.7249482026382843</v>
      </c>
      <c r="Z187" s="33"/>
    </row>
    <row r="188" spans="9:26" x14ac:dyDescent="0.3">
      <c r="I188" s="34">
        <v>310</v>
      </c>
      <c r="J188" s="35">
        <v>197</v>
      </c>
      <c r="K188" s="36">
        <v>4.5</v>
      </c>
      <c r="L188" s="37">
        <f t="shared" si="20"/>
        <v>7</v>
      </c>
      <c r="M188" s="38">
        <f t="shared" ca="1" si="24"/>
        <v>0.22945716084719503</v>
      </c>
      <c r="N188" s="18">
        <f t="shared" ca="1" si="24"/>
        <v>0.81023909007570105</v>
      </c>
      <c r="O188" s="18">
        <f t="shared" ca="1" si="24"/>
        <v>0.35833840816792584</v>
      </c>
      <c r="P188" s="18">
        <f t="shared" ca="1" si="24"/>
        <v>0.47140327642362567</v>
      </c>
      <c r="Q188" s="19">
        <f t="shared" ca="1" si="24"/>
        <v>0.12055884454473664</v>
      </c>
      <c r="R188" s="7">
        <f t="shared" si="21"/>
        <v>12</v>
      </c>
      <c r="S188" s="38">
        <f t="shared" ca="1" si="25"/>
        <v>0.52670576370113764</v>
      </c>
      <c r="T188" s="18">
        <f t="shared" ca="1" si="25"/>
        <v>0.87415712597855144</v>
      </c>
      <c r="U188" s="18">
        <f t="shared" ca="1" si="25"/>
        <v>0.24970204552226793</v>
      </c>
      <c r="V188" s="18">
        <f t="shared" ca="1" si="25"/>
        <v>0.57026154541157914</v>
      </c>
      <c r="W188" s="19">
        <f t="shared" ca="1" si="25"/>
        <v>0.79919473013680231</v>
      </c>
      <c r="X188" s="32">
        <f t="shared" ca="1" si="22"/>
        <v>1.2837836711424464</v>
      </c>
      <c r="Y188" s="32">
        <f t="shared" ca="1" si="23"/>
        <v>10.34404747400996</v>
      </c>
      <c r="Z188" s="33"/>
    </row>
    <row r="189" spans="9:26" x14ac:dyDescent="0.3">
      <c r="I189" s="34">
        <v>379</v>
      </c>
      <c r="J189" s="35">
        <v>197</v>
      </c>
      <c r="K189" s="36">
        <v>3</v>
      </c>
      <c r="L189" s="37">
        <f t="shared" si="20"/>
        <v>8</v>
      </c>
      <c r="M189" s="38">
        <f t="shared" ca="1" si="24"/>
        <v>0.68397294881563286</v>
      </c>
      <c r="N189" s="18">
        <f t="shared" ca="1" si="24"/>
        <v>0.90480789774536852</v>
      </c>
      <c r="O189" s="18">
        <f t="shared" ca="1" si="24"/>
        <v>0.1979778360916481</v>
      </c>
      <c r="P189" s="18">
        <f t="shared" ca="1" si="24"/>
        <v>0.91925443419950825</v>
      </c>
      <c r="Q189" s="19">
        <f t="shared" ca="1" si="24"/>
        <v>0.74265244013530618</v>
      </c>
      <c r="R189" s="7">
        <f t="shared" si="21"/>
        <v>12</v>
      </c>
      <c r="S189" s="38">
        <f t="shared" ca="1" si="25"/>
        <v>0.52670576370113764</v>
      </c>
      <c r="T189" s="18">
        <f t="shared" ca="1" si="25"/>
        <v>0.87415712597855144</v>
      </c>
      <c r="U189" s="18">
        <f t="shared" ca="1" si="25"/>
        <v>0.24970204552226793</v>
      </c>
      <c r="V189" s="18">
        <f t="shared" ca="1" si="25"/>
        <v>0.57026154541157914</v>
      </c>
      <c r="W189" s="19">
        <f t="shared" ca="1" si="25"/>
        <v>0.79919473013680231</v>
      </c>
      <c r="X189" s="32">
        <f t="shared" ca="1" si="22"/>
        <v>2.3183716072052323</v>
      </c>
      <c r="Y189" s="32">
        <f t="shared" ca="1" si="23"/>
        <v>0.46461726586397817</v>
      </c>
      <c r="Z189" s="33"/>
    </row>
    <row r="190" spans="9:26" x14ac:dyDescent="0.3">
      <c r="I190" s="34">
        <v>451</v>
      </c>
      <c r="J190" s="35">
        <v>197</v>
      </c>
      <c r="K190" s="36">
        <v>4</v>
      </c>
      <c r="L190" s="37">
        <f t="shared" si="20"/>
        <v>9</v>
      </c>
      <c r="M190" s="38">
        <f t="shared" ca="1" si="24"/>
        <v>0.81473677881569317</v>
      </c>
      <c r="N190" s="18">
        <f t="shared" ca="1" si="24"/>
        <v>0.41461854914072138</v>
      </c>
      <c r="O190" s="18">
        <f t="shared" ca="1" si="24"/>
        <v>0.80632778451266518</v>
      </c>
      <c r="P190" s="18">
        <f t="shared" ca="1" si="24"/>
        <v>0.15276176527374552</v>
      </c>
      <c r="Q190" s="19">
        <f t="shared" ca="1" si="24"/>
        <v>0.17435147019656005</v>
      </c>
      <c r="R190" s="7">
        <f t="shared" si="21"/>
        <v>12</v>
      </c>
      <c r="S190" s="38">
        <f t="shared" ca="1" si="25"/>
        <v>0.52670576370113764</v>
      </c>
      <c r="T190" s="18">
        <f t="shared" ca="1" si="25"/>
        <v>0.87415712597855144</v>
      </c>
      <c r="U190" s="18">
        <f t="shared" ca="1" si="25"/>
        <v>0.24970204552226793</v>
      </c>
      <c r="V190" s="18">
        <f t="shared" ca="1" si="25"/>
        <v>0.57026154541157914</v>
      </c>
      <c r="W190" s="19">
        <f t="shared" ca="1" si="25"/>
        <v>0.79919473013680231</v>
      </c>
      <c r="X190" s="32">
        <f t="shared" ca="1" si="22"/>
        <v>1.219364950267527</v>
      </c>
      <c r="Y190" s="32">
        <f t="shared" ca="1" si="23"/>
        <v>7.7319312798007127</v>
      </c>
      <c r="Z190" s="33"/>
    </row>
    <row r="191" spans="9:26" x14ac:dyDescent="0.3">
      <c r="I191" s="34">
        <v>467</v>
      </c>
      <c r="J191" s="35">
        <v>197</v>
      </c>
      <c r="K191" s="36">
        <v>3</v>
      </c>
      <c r="L191" s="37">
        <f t="shared" si="20"/>
        <v>10</v>
      </c>
      <c r="M191" s="38">
        <f t="shared" ca="1" si="24"/>
        <v>0.69782831077215757</v>
      </c>
      <c r="N191" s="18">
        <f t="shared" ca="1" si="24"/>
        <v>0.6099558877233805</v>
      </c>
      <c r="O191" s="18">
        <f t="shared" ca="1" si="24"/>
        <v>0.90385637282581777</v>
      </c>
      <c r="P191" s="18">
        <f t="shared" ca="1" si="24"/>
        <v>0.89321197331556312</v>
      </c>
      <c r="Q191" s="19">
        <f t="shared" ca="1" si="24"/>
        <v>0.24445648896517158</v>
      </c>
      <c r="R191" s="7">
        <f t="shared" si="21"/>
        <v>12</v>
      </c>
      <c r="S191" s="38">
        <f t="shared" ca="1" si="25"/>
        <v>0.52670576370113764</v>
      </c>
      <c r="T191" s="18">
        <f t="shared" ca="1" si="25"/>
        <v>0.87415712597855144</v>
      </c>
      <c r="U191" s="18">
        <f t="shared" ca="1" si="25"/>
        <v>0.24970204552226793</v>
      </c>
      <c r="V191" s="18">
        <f t="shared" ca="1" si="25"/>
        <v>0.57026154541157914</v>
      </c>
      <c r="W191" s="19">
        <f t="shared" ca="1" si="25"/>
        <v>0.79919473013680231</v>
      </c>
      <c r="X191" s="32">
        <f t="shared" ca="1" si="22"/>
        <v>1.8311750423082045</v>
      </c>
      <c r="Y191" s="32">
        <f t="shared" ca="1" si="23"/>
        <v>1.3661517817232276</v>
      </c>
      <c r="Z191" s="33"/>
    </row>
    <row r="192" spans="9:26" x14ac:dyDescent="0.3">
      <c r="I192" s="34">
        <v>508</v>
      </c>
      <c r="J192" s="35">
        <v>197</v>
      </c>
      <c r="K192" s="36">
        <v>3</v>
      </c>
      <c r="L192" s="37">
        <f t="shared" si="20"/>
        <v>11</v>
      </c>
      <c r="M192" s="38">
        <f t="shared" ca="1" si="24"/>
        <v>0.49690192076528272</v>
      </c>
      <c r="N192" s="18">
        <f t="shared" ca="1" si="24"/>
        <v>0.27359095981818604</v>
      </c>
      <c r="O192" s="18">
        <f t="shared" ca="1" si="24"/>
        <v>0.73384171578026391</v>
      </c>
      <c r="P192" s="18">
        <f t="shared" ca="1" si="24"/>
        <v>0.44224924398435994</v>
      </c>
      <c r="Q192" s="19">
        <f t="shared" ca="1" si="24"/>
        <v>0.83046973168220461</v>
      </c>
      <c r="R192" s="7">
        <f t="shared" si="21"/>
        <v>12</v>
      </c>
      <c r="S192" s="38">
        <f t="shared" ca="1" si="25"/>
        <v>0.52670576370113764</v>
      </c>
      <c r="T192" s="18">
        <f t="shared" ca="1" si="25"/>
        <v>0.87415712597855144</v>
      </c>
      <c r="U192" s="18">
        <f t="shared" ca="1" si="25"/>
        <v>0.24970204552226793</v>
      </c>
      <c r="V192" s="18">
        <f t="shared" ca="1" si="25"/>
        <v>0.57026154541157914</v>
      </c>
      <c r="W192" s="19">
        <f t="shared" ca="1" si="25"/>
        <v>0.79919473013680231</v>
      </c>
      <c r="X192" s="32">
        <f t="shared" ca="1" si="22"/>
        <v>1.6000291407396876</v>
      </c>
      <c r="Y192" s="32">
        <f t="shared" ca="1" si="23"/>
        <v>1.9599184067780575</v>
      </c>
      <c r="Z192" s="33"/>
    </row>
    <row r="193" spans="9:26" x14ac:dyDescent="0.3">
      <c r="I193" s="34">
        <v>546</v>
      </c>
      <c r="J193" s="35">
        <v>197</v>
      </c>
      <c r="K193" s="36">
        <v>3.5</v>
      </c>
      <c r="L193" s="37">
        <f t="shared" si="20"/>
        <v>12</v>
      </c>
      <c r="M193" s="38">
        <f t="shared" ca="1" si="24"/>
        <v>0.15744453099172273</v>
      </c>
      <c r="N193" s="18">
        <f t="shared" ca="1" si="24"/>
        <v>0.21486310230826899</v>
      </c>
      <c r="O193" s="18">
        <f t="shared" ca="1" si="24"/>
        <v>0.74976952067554103</v>
      </c>
      <c r="P193" s="18">
        <f t="shared" ca="1" si="24"/>
        <v>0.47510468727097521</v>
      </c>
      <c r="Q193" s="19">
        <f t="shared" ca="1" si="24"/>
        <v>0.97911714852009402</v>
      </c>
      <c r="R193" s="7">
        <f t="shared" si="21"/>
        <v>12</v>
      </c>
      <c r="S193" s="38">
        <f t="shared" ca="1" si="25"/>
        <v>0.52670576370113764</v>
      </c>
      <c r="T193" s="18">
        <f t="shared" ca="1" si="25"/>
        <v>0.87415712597855144</v>
      </c>
      <c r="U193" s="18">
        <f t="shared" ca="1" si="25"/>
        <v>0.24970204552226793</v>
      </c>
      <c r="V193" s="18">
        <f t="shared" ca="1" si="25"/>
        <v>0.57026154541157914</v>
      </c>
      <c r="W193" s="19">
        <f t="shared" ca="1" si="25"/>
        <v>0.79919473013680231</v>
      </c>
      <c r="X193" s="32">
        <f t="shared" ca="1" si="22"/>
        <v>1.5114092353913908</v>
      </c>
      <c r="Y193" s="32">
        <f t="shared" ca="1" si="23"/>
        <v>3.954493229086653</v>
      </c>
      <c r="Z193" s="33"/>
    </row>
    <row r="194" spans="9:26" x14ac:dyDescent="0.3">
      <c r="I194" s="34">
        <v>563</v>
      </c>
      <c r="J194" s="35">
        <v>197</v>
      </c>
      <c r="K194" s="36">
        <v>3</v>
      </c>
      <c r="L194" s="37">
        <f t="shared" si="20"/>
        <v>13</v>
      </c>
      <c r="M194" s="38">
        <f t="shared" ca="1" si="24"/>
        <v>0.91455628897639196</v>
      </c>
      <c r="N194" s="18">
        <f t="shared" ca="1" si="24"/>
        <v>0.74884908086363056</v>
      </c>
      <c r="O194" s="18">
        <f t="shared" ca="1" si="24"/>
        <v>0.75492288610767488</v>
      </c>
      <c r="P194" s="18">
        <f t="shared" ca="1" si="24"/>
        <v>0.23748542107569692</v>
      </c>
      <c r="Q194" s="19">
        <f t="shared" ca="1" si="24"/>
        <v>5.6614738445942114E-2</v>
      </c>
      <c r="R194" s="7">
        <f t="shared" si="21"/>
        <v>12</v>
      </c>
      <c r="S194" s="38">
        <f t="shared" ca="1" si="25"/>
        <v>0.52670576370113764</v>
      </c>
      <c r="T194" s="18">
        <f t="shared" ca="1" si="25"/>
        <v>0.87415712597855144</v>
      </c>
      <c r="U194" s="18">
        <f t="shared" ca="1" si="25"/>
        <v>0.24970204552226793</v>
      </c>
      <c r="V194" s="18">
        <f t="shared" ca="1" si="25"/>
        <v>0.57026154541157914</v>
      </c>
      <c r="W194" s="19">
        <f t="shared" ca="1" si="25"/>
        <v>0.79919473013680231</v>
      </c>
      <c r="X194" s="32">
        <f t="shared" ca="1" si="22"/>
        <v>1.5054946216744973</v>
      </c>
      <c r="Y194" s="32">
        <f t="shared" ca="1" si="23"/>
        <v>2.2335463258438537</v>
      </c>
      <c r="Z194" s="33"/>
    </row>
    <row r="195" spans="9:26" x14ac:dyDescent="0.3">
      <c r="I195" s="34">
        <v>579</v>
      </c>
      <c r="J195" s="35">
        <v>197</v>
      </c>
      <c r="K195" s="36">
        <v>3</v>
      </c>
      <c r="L195" s="37">
        <f t="shared" si="20"/>
        <v>14</v>
      </c>
      <c r="M195" s="38">
        <f t="shared" ca="1" si="24"/>
        <v>0.55264059126181653</v>
      </c>
      <c r="N195" s="18">
        <f t="shared" ca="1" si="24"/>
        <v>0.57919529389930124</v>
      </c>
      <c r="O195" s="18">
        <f t="shared" ca="1" si="24"/>
        <v>0.68388137749283651</v>
      </c>
      <c r="P195" s="18">
        <f t="shared" ca="1" si="24"/>
        <v>0.93183248957451503</v>
      </c>
      <c r="Q195" s="19">
        <f t="shared" ca="1" si="24"/>
        <v>0.66062173775307487</v>
      </c>
      <c r="R195" s="7">
        <f t="shared" si="21"/>
        <v>12</v>
      </c>
      <c r="S195" s="38">
        <f t="shared" ca="1" si="25"/>
        <v>0.52670576370113764</v>
      </c>
      <c r="T195" s="18">
        <f t="shared" ca="1" si="25"/>
        <v>0.87415712597855144</v>
      </c>
      <c r="U195" s="18">
        <f t="shared" ca="1" si="25"/>
        <v>0.24970204552226793</v>
      </c>
      <c r="V195" s="18">
        <f t="shared" ca="1" si="25"/>
        <v>0.57026154541157914</v>
      </c>
      <c r="W195" s="19">
        <f t="shared" ca="1" si="25"/>
        <v>0.79919473013680231</v>
      </c>
      <c r="X195" s="32">
        <f t="shared" ca="1" si="22"/>
        <v>2.0275069040182228</v>
      </c>
      <c r="Y195" s="32">
        <f t="shared" ca="1" si="23"/>
        <v>0.94574282173222224</v>
      </c>
      <c r="Z195" s="33"/>
    </row>
    <row r="196" spans="9:26" x14ac:dyDescent="0.3">
      <c r="I196" s="34">
        <v>623</v>
      </c>
      <c r="J196" s="35">
        <v>197</v>
      </c>
      <c r="K196" s="36">
        <v>5</v>
      </c>
      <c r="L196" s="37">
        <f t="shared" si="20"/>
        <v>15</v>
      </c>
      <c r="M196" s="38">
        <f t="shared" ca="1" si="24"/>
        <v>0.93505372833970124</v>
      </c>
      <c r="N196" s="18">
        <f t="shared" ca="1" si="24"/>
        <v>0.24945380531864436</v>
      </c>
      <c r="O196" s="18">
        <f t="shared" ca="1" si="24"/>
        <v>0.46027357529213497</v>
      </c>
      <c r="P196" s="18">
        <f t="shared" ca="1" si="24"/>
        <v>0.15869917423709112</v>
      </c>
      <c r="Q196" s="19">
        <f t="shared" ca="1" si="24"/>
        <v>0.29628999308800363</v>
      </c>
      <c r="R196" s="7">
        <f t="shared" si="21"/>
        <v>12</v>
      </c>
      <c r="S196" s="38">
        <f t="shared" ca="1" si="25"/>
        <v>0.52670576370113764</v>
      </c>
      <c r="T196" s="18">
        <f t="shared" ca="1" si="25"/>
        <v>0.87415712597855144</v>
      </c>
      <c r="U196" s="18">
        <f t="shared" ca="1" si="25"/>
        <v>0.24970204552226793</v>
      </c>
      <c r="V196" s="18">
        <f t="shared" ca="1" si="25"/>
        <v>0.57026154541157914</v>
      </c>
      <c r="W196" s="19">
        <f t="shared" ca="1" si="25"/>
        <v>0.79919473013680231</v>
      </c>
      <c r="X196" s="32">
        <f t="shared" ca="1" si="22"/>
        <v>1.1527847002829985</v>
      </c>
      <c r="Y196" s="32">
        <f t="shared" ca="1" si="23"/>
        <v>14.801065562376579</v>
      </c>
      <c r="Z196" s="33"/>
    </row>
    <row r="197" spans="9:26" x14ac:dyDescent="0.3">
      <c r="I197" s="34">
        <v>14</v>
      </c>
      <c r="J197" s="35">
        <v>402</v>
      </c>
      <c r="K197" s="36">
        <v>5</v>
      </c>
      <c r="L197" s="37">
        <f t="shared" si="20"/>
        <v>1</v>
      </c>
      <c r="M197" s="38">
        <f t="shared" ca="1" si="24"/>
        <v>0.19116638616919113</v>
      </c>
      <c r="N197" s="18">
        <f t="shared" ca="1" si="24"/>
        <v>0.63288592494215667</v>
      </c>
      <c r="O197" s="18">
        <f t="shared" ca="1" si="24"/>
        <v>0.31141248045021541</v>
      </c>
      <c r="P197" s="18">
        <f t="shared" ca="1" si="24"/>
        <v>0.43529612082458324</v>
      </c>
      <c r="Q197" s="19">
        <f t="shared" ca="1" si="24"/>
        <v>0.51314918534897425</v>
      </c>
      <c r="R197" s="7">
        <f t="shared" si="21"/>
        <v>13</v>
      </c>
      <c r="S197" s="38">
        <f t="shared" ca="1" si="25"/>
        <v>0.22540308338638937</v>
      </c>
      <c r="T197" s="18">
        <f t="shared" ca="1" si="25"/>
        <v>0.19523037372604934</v>
      </c>
      <c r="U197" s="18">
        <f t="shared" ca="1" si="25"/>
        <v>0.82929794962267667</v>
      </c>
      <c r="V197" s="18">
        <f t="shared" ca="1" si="25"/>
        <v>0.53281160278279249</v>
      </c>
      <c r="W197" s="19">
        <f t="shared" ca="1" si="25"/>
        <v>0.22510283988543101</v>
      </c>
      <c r="X197" s="32">
        <f t="shared" ca="1" si="22"/>
        <v>0.77234394278768592</v>
      </c>
      <c r="Y197" s="32">
        <f t="shared" ca="1" si="23"/>
        <v>17.873075738083973</v>
      </c>
      <c r="Z197" s="33"/>
    </row>
    <row r="198" spans="9:26" x14ac:dyDescent="0.3">
      <c r="I198" s="34">
        <v>29</v>
      </c>
      <c r="J198" s="35">
        <v>402</v>
      </c>
      <c r="K198" s="36">
        <v>3</v>
      </c>
      <c r="L198" s="37">
        <f t="shared" si="20"/>
        <v>2</v>
      </c>
      <c r="M198" s="38">
        <f t="shared" ca="1" si="24"/>
        <v>0.25247970905003203</v>
      </c>
      <c r="N198" s="18">
        <f t="shared" ca="1" si="24"/>
        <v>0.83490522957045965</v>
      </c>
      <c r="O198" s="18">
        <f t="shared" ca="1" si="24"/>
        <v>0.71476435674432515</v>
      </c>
      <c r="P198" s="18">
        <f t="shared" ca="1" si="24"/>
        <v>0.96203587548127156</v>
      </c>
      <c r="Q198" s="19">
        <f t="shared" ca="1" si="24"/>
        <v>0.58509291322559598</v>
      </c>
      <c r="R198" s="7">
        <f t="shared" si="21"/>
        <v>13</v>
      </c>
      <c r="S198" s="38">
        <f t="shared" ca="1" si="25"/>
        <v>0.22540308338638937</v>
      </c>
      <c r="T198" s="18">
        <f t="shared" ca="1" si="25"/>
        <v>0.19523037372604934</v>
      </c>
      <c r="U198" s="18">
        <f t="shared" ca="1" si="25"/>
        <v>0.82929794962267667</v>
      </c>
      <c r="V198" s="18">
        <f t="shared" ca="1" si="25"/>
        <v>0.53281160278279249</v>
      </c>
      <c r="W198" s="19">
        <f t="shared" ca="1" si="25"/>
        <v>0.22510283988543101</v>
      </c>
      <c r="X198" s="32">
        <f t="shared" ca="1" si="22"/>
        <v>1.4569511335323349</v>
      </c>
      <c r="Y198" s="32">
        <f t="shared" ca="1" si="23"/>
        <v>2.3809998043071463</v>
      </c>
      <c r="Z198" s="33"/>
    </row>
    <row r="199" spans="9:26" x14ac:dyDescent="0.3">
      <c r="I199" s="34">
        <v>72</v>
      </c>
      <c r="J199" s="35">
        <v>402</v>
      </c>
      <c r="K199" s="36">
        <v>4.5</v>
      </c>
      <c r="L199" s="37">
        <f t="shared" ref="L199:L211" si="26">MATCH(I199,$B$7:$B$21)</f>
        <v>3</v>
      </c>
      <c r="M199" s="38">
        <f t="shared" ca="1" si="24"/>
        <v>0.2960607456149863</v>
      </c>
      <c r="N199" s="18">
        <f t="shared" ca="1" si="24"/>
        <v>0.43690558422581305</v>
      </c>
      <c r="O199" s="18">
        <f t="shared" ca="1" si="24"/>
        <v>0.1884192420809051</v>
      </c>
      <c r="P199" s="18">
        <f t="shared" ca="1" si="24"/>
        <v>7.7546787124316285E-4</v>
      </c>
      <c r="Q199" s="19">
        <f t="shared" ca="1" si="24"/>
        <v>0.72383774333971329</v>
      </c>
      <c r="R199" s="7">
        <f t="shared" ref="R199:R211" si="27">MATCH(J199,$B$25:$B$39)</f>
        <v>13</v>
      </c>
      <c r="S199" s="38">
        <f t="shared" ca="1" si="25"/>
        <v>0.22540308338638937</v>
      </c>
      <c r="T199" s="18">
        <f t="shared" ca="1" si="25"/>
        <v>0.19523037372604934</v>
      </c>
      <c r="U199" s="18">
        <f t="shared" ca="1" si="25"/>
        <v>0.82929794962267667</v>
      </c>
      <c r="V199" s="18">
        <f t="shared" ca="1" si="25"/>
        <v>0.53281160278279249</v>
      </c>
      <c r="W199" s="19">
        <f t="shared" ca="1" si="25"/>
        <v>0.22510283988543101</v>
      </c>
      <c r="X199" s="32">
        <f t="shared" ref="X199:X211" ca="1" si="28">SUMPRODUCT(M199:Q199,S199:W199)</f>
        <v>0.47163704647126298</v>
      </c>
      <c r="Y199" s="32">
        <f t="shared" ref="Y199:Y211" ca="1" si="29">(K199-X199)^2</f>
        <v>16.227708085362771</v>
      </c>
      <c r="Z199" s="33"/>
    </row>
    <row r="200" spans="9:26" x14ac:dyDescent="0.3">
      <c r="I200" s="34">
        <v>211</v>
      </c>
      <c r="J200" s="35">
        <v>402</v>
      </c>
      <c r="K200" s="36">
        <v>5</v>
      </c>
      <c r="L200" s="37">
        <f t="shared" si="26"/>
        <v>4</v>
      </c>
      <c r="M200" s="38">
        <f t="shared" ca="1" si="24"/>
        <v>1.5234780548209481E-2</v>
      </c>
      <c r="N200" s="18">
        <f t="shared" ca="1" si="24"/>
        <v>0.72262898121854457</v>
      </c>
      <c r="O200" s="18">
        <f t="shared" ca="1" si="24"/>
        <v>0.6877386777736082</v>
      </c>
      <c r="P200" s="18">
        <f t="shared" ca="1" si="24"/>
        <v>0.35476944354682138</v>
      </c>
      <c r="Q200" s="19">
        <f t="shared" ca="1" si="24"/>
        <v>0.24638153472855184</v>
      </c>
      <c r="R200" s="7">
        <f t="shared" si="27"/>
        <v>13</v>
      </c>
      <c r="S200" s="38">
        <f t="shared" ca="1" si="25"/>
        <v>0.22540308338638937</v>
      </c>
      <c r="T200" s="18">
        <f t="shared" ca="1" si="25"/>
        <v>0.19523037372604934</v>
      </c>
      <c r="U200" s="18">
        <f t="shared" ca="1" si="25"/>
        <v>0.82929794962267667</v>
      </c>
      <c r="V200" s="18">
        <f t="shared" ca="1" si="25"/>
        <v>0.53281160278279249</v>
      </c>
      <c r="W200" s="19">
        <f t="shared" ca="1" si="25"/>
        <v>0.22510283988543101</v>
      </c>
      <c r="X200" s="32">
        <f t="shared" ca="1" si="28"/>
        <v>0.95933982692998543</v>
      </c>
      <c r="Y200" s="32">
        <f t="shared" ca="1" si="29"/>
        <v>16.326934634234199</v>
      </c>
      <c r="Z200" s="33"/>
    </row>
    <row r="201" spans="9:26" x14ac:dyDescent="0.3">
      <c r="I201" s="34">
        <v>212</v>
      </c>
      <c r="J201" s="35">
        <v>402</v>
      </c>
      <c r="K201" s="36">
        <v>4</v>
      </c>
      <c r="L201" s="37">
        <f t="shared" si="26"/>
        <v>5</v>
      </c>
      <c r="M201" s="38">
        <f t="shared" ca="1" si="24"/>
        <v>0.60438923001101774</v>
      </c>
      <c r="N201" s="18">
        <f t="shared" ca="1" si="24"/>
        <v>0.87465044808684067</v>
      </c>
      <c r="O201" s="18">
        <f t="shared" ca="1" si="24"/>
        <v>0.76171708240679092</v>
      </c>
      <c r="P201" s="18">
        <f t="shared" ca="1" si="24"/>
        <v>0.29799249902059644</v>
      </c>
      <c r="Q201" s="19">
        <f t="shared" ca="1" si="24"/>
        <v>3.5005233984611639E-2</v>
      </c>
      <c r="R201" s="7">
        <f t="shared" si="27"/>
        <v>13</v>
      </c>
      <c r="S201" s="38">
        <f t="shared" ca="1" si="25"/>
        <v>0.22540308338638937</v>
      </c>
      <c r="T201" s="18">
        <f t="shared" ca="1" si="25"/>
        <v>0.19523037372604934</v>
      </c>
      <c r="U201" s="18">
        <f t="shared" ca="1" si="25"/>
        <v>0.82929794962267667</v>
      </c>
      <c r="V201" s="18">
        <f t="shared" ca="1" si="25"/>
        <v>0.53281160278279249</v>
      </c>
      <c r="W201" s="19">
        <f t="shared" ca="1" si="25"/>
        <v>0.22510283988543101</v>
      </c>
      <c r="X201" s="32">
        <f t="shared" ca="1" si="28"/>
        <v>1.1053335831033826</v>
      </c>
      <c r="Y201" s="32">
        <f t="shared" ca="1" si="29"/>
        <v>8.379093665109103</v>
      </c>
      <c r="Z201" s="33"/>
    </row>
    <row r="202" spans="9:26" x14ac:dyDescent="0.3">
      <c r="I202" s="34">
        <v>293</v>
      </c>
      <c r="J202" s="35">
        <v>402</v>
      </c>
      <c r="K202" s="36">
        <v>4.5</v>
      </c>
      <c r="L202" s="37">
        <f t="shared" si="26"/>
        <v>6</v>
      </c>
      <c r="M202" s="38">
        <f t="shared" ca="1" si="24"/>
        <v>0.73399911522134131</v>
      </c>
      <c r="N202" s="18">
        <f t="shared" ca="1" si="24"/>
        <v>0.69952859907524867</v>
      </c>
      <c r="O202" s="18">
        <f t="shared" ca="1" si="24"/>
        <v>0.43713443683946274</v>
      </c>
      <c r="P202" s="18">
        <f t="shared" ca="1" si="24"/>
        <v>0.47080867927227443</v>
      </c>
      <c r="Q202" s="19">
        <f t="shared" ca="1" si="24"/>
        <v>0.2897625199660725</v>
      </c>
      <c r="R202" s="7">
        <f t="shared" si="27"/>
        <v>13</v>
      </c>
      <c r="S202" s="38">
        <f t="shared" ca="1" si="25"/>
        <v>0.22540308338638937</v>
      </c>
      <c r="T202" s="18">
        <f t="shared" ca="1" si="25"/>
        <v>0.19523037372604934</v>
      </c>
      <c r="U202" s="18">
        <f t="shared" ca="1" si="25"/>
        <v>0.82929794962267667</v>
      </c>
      <c r="V202" s="18">
        <f t="shared" ca="1" si="25"/>
        <v>0.53281160278279249</v>
      </c>
      <c r="W202" s="19">
        <f t="shared" ca="1" si="25"/>
        <v>0.22510283988543101</v>
      </c>
      <c r="X202" s="32">
        <f t="shared" ca="1" si="28"/>
        <v>0.98060827892755453</v>
      </c>
      <c r="Y202" s="32">
        <f t="shared" ca="1" si="29"/>
        <v>12.386118086353269</v>
      </c>
      <c r="Z202" s="33"/>
    </row>
    <row r="203" spans="9:26" x14ac:dyDescent="0.3">
      <c r="I203" s="34">
        <v>310</v>
      </c>
      <c r="J203" s="35">
        <v>402</v>
      </c>
      <c r="K203" s="36">
        <v>4</v>
      </c>
      <c r="L203" s="37">
        <f t="shared" si="26"/>
        <v>7</v>
      </c>
      <c r="M203" s="38">
        <f t="shared" ca="1" si="24"/>
        <v>0.22945716084719503</v>
      </c>
      <c r="N203" s="18">
        <f t="shared" ca="1" si="24"/>
        <v>0.81023909007570105</v>
      </c>
      <c r="O203" s="18">
        <f t="shared" ca="1" si="24"/>
        <v>0.35833840816792584</v>
      </c>
      <c r="P203" s="18">
        <f t="shared" ca="1" si="24"/>
        <v>0.47140327642362567</v>
      </c>
      <c r="Q203" s="19">
        <f t="shared" ca="1" si="24"/>
        <v>0.12055884454473664</v>
      </c>
      <c r="R203" s="7">
        <f t="shared" si="27"/>
        <v>13</v>
      </c>
      <c r="S203" s="38">
        <f t="shared" ca="1" si="25"/>
        <v>0.22540308338638937</v>
      </c>
      <c r="T203" s="18">
        <f t="shared" ca="1" si="25"/>
        <v>0.19523037372604934</v>
      </c>
      <c r="U203" s="18">
        <f t="shared" ca="1" si="25"/>
        <v>0.82929794962267667</v>
      </c>
      <c r="V203" s="18">
        <f t="shared" ca="1" si="25"/>
        <v>0.53281160278279249</v>
      </c>
      <c r="W203" s="19">
        <f t="shared" ca="1" si="25"/>
        <v>0.22510283988543101</v>
      </c>
      <c r="X203" s="32">
        <f t="shared" ca="1" si="28"/>
        <v>0.78538021263635072</v>
      </c>
      <c r="Y203" s="32">
        <f t="shared" ca="1" si="29"/>
        <v>10.333780377309914</v>
      </c>
      <c r="Z203" s="33"/>
    </row>
    <row r="204" spans="9:26" x14ac:dyDescent="0.3">
      <c r="I204" s="34">
        <v>379</v>
      </c>
      <c r="J204" s="35">
        <v>402</v>
      </c>
      <c r="K204" s="36">
        <v>5</v>
      </c>
      <c r="L204" s="37">
        <f t="shared" si="26"/>
        <v>8</v>
      </c>
      <c r="M204" s="38">
        <f t="shared" ca="1" si="24"/>
        <v>0.68397294881563286</v>
      </c>
      <c r="N204" s="18">
        <f t="shared" ca="1" si="24"/>
        <v>0.90480789774536852</v>
      </c>
      <c r="O204" s="18">
        <f t="shared" ca="1" si="24"/>
        <v>0.1979778360916481</v>
      </c>
      <c r="P204" s="18">
        <f t="shared" ca="1" si="24"/>
        <v>0.91925443419950825</v>
      </c>
      <c r="Q204" s="19">
        <f t="shared" ca="1" si="24"/>
        <v>0.74265244013530618</v>
      </c>
      <c r="R204" s="7">
        <f t="shared" si="27"/>
        <v>13</v>
      </c>
      <c r="S204" s="38">
        <f t="shared" ca="1" si="25"/>
        <v>0.22540308338638937</v>
      </c>
      <c r="T204" s="18">
        <f t="shared" ca="1" si="25"/>
        <v>0.19523037372604934</v>
      </c>
      <c r="U204" s="18">
        <f t="shared" ca="1" si="25"/>
        <v>0.82929794962267667</v>
      </c>
      <c r="V204" s="18">
        <f t="shared" ca="1" si="25"/>
        <v>0.53281160278279249</v>
      </c>
      <c r="W204" s="19">
        <f t="shared" ca="1" si="25"/>
        <v>0.22510283988543101</v>
      </c>
      <c r="X204" s="32">
        <f t="shared" ca="1" si="28"/>
        <v>1.1519608109579038</v>
      </c>
      <c r="Y204" s="32">
        <f t="shared" ca="1" si="29"/>
        <v>14.807405600403753</v>
      </c>
      <c r="Z204" s="33"/>
    </row>
    <row r="205" spans="9:26" x14ac:dyDescent="0.3">
      <c r="I205" s="34">
        <v>451</v>
      </c>
      <c r="J205" s="35">
        <v>402</v>
      </c>
      <c r="K205" s="36">
        <v>2</v>
      </c>
      <c r="L205" s="37">
        <f t="shared" si="26"/>
        <v>9</v>
      </c>
      <c r="M205" s="38">
        <f t="shared" ca="1" si="24"/>
        <v>0.81473677881569317</v>
      </c>
      <c r="N205" s="18">
        <f t="shared" ca="1" si="24"/>
        <v>0.41461854914072138</v>
      </c>
      <c r="O205" s="18">
        <f t="shared" ca="1" si="24"/>
        <v>0.80632778451266518</v>
      </c>
      <c r="P205" s="18">
        <f t="shared" ca="1" si="24"/>
        <v>0.15276176527374552</v>
      </c>
      <c r="Q205" s="19">
        <f t="shared" ca="1" si="24"/>
        <v>0.17435147019656005</v>
      </c>
      <c r="R205" s="7">
        <f t="shared" si="27"/>
        <v>13</v>
      </c>
      <c r="S205" s="38">
        <f t="shared" ca="1" si="25"/>
        <v>0.22540308338638937</v>
      </c>
      <c r="T205" s="18">
        <f t="shared" ca="1" si="25"/>
        <v>0.19523037372604934</v>
      </c>
      <c r="U205" s="18">
        <f t="shared" ca="1" si="25"/>
        <v>0.82929794962267667</v>
      </c>
      <c r="V205" s="18">
        <f t="shared" ca="1" si="25"/>
        <v>0.53281160278279249</v>
      </c>
      <c r="W205" s="19">
        <f t="shared" ca="1" si="25"/>
        <v>0.22510283988543101</v>
      </c>
      <c r="X205" s="32">
        <f t="shared" ca="1" si="28"/>
        <v>1.053916546894875</v>
      </c>
      <c r="Y205" s="32">
        <f t="shared" ca="1" si="29"/>
        <v>0.89507390023931721</v>
      </c>
      <c r="Z205" s="33"/>
    </row>
    <row r="206" spans="9:26" x14ac:dyDescent="0.3">
      <c r="I206" s="34">
        <v>467</v>
      </c>
      <c r="J206" s="35">
        <v>402</v>
      </c>
      <c r="K206" s="36">
        <v>3</v>
      </c>
      <c r="L206" s="37">
        <f t="shared" si="26"/>
        <v>10</v>
      </c>
      <c r="M206" s="38">
        <f t="shared" ca="1" si="24"/>
        <v>0.69782831077215757</v>
      </c>
      <c r="N206" s="18">
        <f t="shared" ca="1" si="24"/>
        <v>0.6099558877233805</v>
      </c>
      <c r="O206" s="18">
        <f t="shared" ca="1" si="24"/>
        <v>0.90385637282581777</v>
      </c>
      <c r="P206" s="18">
        <f t="shared" ca="1" si="24"/>
        <v>0.89321197331556312</v>
      </c>
      <c r="Q206" s="19">
        <f t="shared" ca="1" si="24"/>
        <v>0.24445648896517158</v>
      </c>
      <c r="R206" s="7">
        <f t="shared" si="27"/>
        <v>13</v>
      </c>
      <c r="S206" s="38">
        <f t="shared" ca="1" si="25"/>
        <v>0.22540308338638937</v>
      </c>
      <c r="T206" s="18">
        <f t="shared" ca="1" si="25"/>
        <v>0.19523037372604934</v>
      </c>
      <c r="U206" s="18">
        <f t="shared" ca="1" si="25"/>
        <v>0.82929794962267667</v>
      </c>
      <c r="V206" s="18">
        <f t="shared" ca="1" si="25"/>
        <v>0.53281160278279249</v>
      </c>
      <c r="W206" s="19">
        <f t="shared" ca="1" si="25"/>
        <v>0.22510283988543101</v>
      </c>
      <c r="X206" s="32">
        <f t="shared" ca="1" si="28"/>
        <v>1.5568823585983675</v>
      </c>
      <c r="Y206" s="32">
        <f t="shared" ca="1" si="29"/>
        <v>2.0825885269246105</v>
      </c>
      <c r="Z206" s="33"/>
    </row>
    <row r="207" spans="9:26" x14ac:dyDescent="0.3">
      <c r="I207" s="34">
        <v>508</v>
      </c>
      <c r="J207" s="35">
        <v>402</v>
      </c>
      <c r="K207" s="36">
        <v>4.5</v>
      </c>
      <c r="L207" s="37">
        <f t="shared" si="26"/>
        <v>11</v>
      </c>
      <c r="M207" s="38">
        <f t="shared" ca="1" si="24"/>
        <v>0.49690192076528272</v>
      </c>
      <c r="N207" s="18">
        <f t="shared" ca="1" si="24"/>
        <v>0.27359095981818604</v>
      </c>
      <c r="O207" s="18">
        <f t="shared" ca="1" si="24"/>
        <v>0.73384171578026391</v>
      </c>
      <c r="P207" s="18">
        <f t="shared" ca="1" si="24"/>
        <v>0.44224924398435994</v>
      </c>
      <c r="Q207" s="19">
        <f t="shared" ca="1" si="24"/>
        <v>0.83046973168220461</v>
      </c>
      <c r="R207" s="7">
        <f t="shared" si="27"/>
        <v>13</v>
      </c>
      <c r="S207" s="38">
        <f t="shared" ca="1" si="25"/>
        <v>0.22540308338638937</v>
      </c>
      <c r="T207" s="18">
        <f t="shared" ca="1" si="25"/>
        <v>0.19523037372604934</v>
      </c>
      <c r="U207" s="18">
        <f t="shared" ca="1" si="25"/>
        <v>0.82929794962267667</v>
      </c>
      <c r="V207" s="18">
        <f t="shared" ca="1" si="25"/>
        <v>0.53281160278279249</v>
      </c>
      <c r="W207" s="19">
        <f t="shared" ca="1" si="25"/>
        <v>0.22510283988543101</v>
      </c>
      <c r="X207" s="32">
        <f t="shared" ca="1" si="28"/>
        <v>1.1965665442159881</v>
      </c>
      <c r="Y207" s="32">
        <f t="shared" ca="1" si="29"/>
        <v>10.912672596793099</v>
      </c>
      <c r="Z207" s="33"/>
    </row>
    <row r="208" spans="9:26" x14ac:dyDescent="0.3">
      <c r="I208" s="34">
        <v>546</v>
      </c>
      <c r="J208" s="35">
        <v>402</v>
      </c>
      <c r="K208" s="36">
        <v>3.5</v>
      </c>
      <c r="L208" s="37">
        <f t="shared" si="26"/>
        <v>12</v>
      </c>
      <c r="M208" s="38">
        <f t="shared" ca="1" si="24"/>
        <v>0.15744453099172273</v>
      </c>
      <c r="N208" s="18">
        <f t="shared" ca="1" si="24"/>
        <v>0.21486310230826899</v>
      </c>
      <c r="O208" s="18">
        <f t="shared" ca="1" si="24"/>
        <v>0.74976952067554103</v>
      </c>
      <c r="P208" s="18">
        <f t="shared" ca="1" si="24"/>
        <v>0.47510468727097521</v>
      </c>
      <c r="Q208" s="19">
        <f t="shared" ca="1" si="24"/>
        <v>0.97911714852009402</v>
      </c>
      <c r="R208" s="7">
        <f t="shared" si="27"/>
        <v>13</v>
      </c>
      <c r="S208" s="38">
        <f t="shared" ca="1" si="25"/>
        <v>0.22540308338638937</v>
      </c>
      <c r="T208" s="18">
        <f t="shared" ca="1" si="25"/>
        <v>0.19523037372604934</v>
      </c>
      <c r="U208" s="18">
        <f t="shared" ca="1" si="25"/>
        <v>0.82929794962267667</v>
      </c>
      <c r="V208" s="18">
        <f t="shared" ca="1" si="25"/>
        <v>0.53281160278279249</v>
      </c>
      <c r="W208" s="19">
        <f t="shared" ca="1" si="25"/>
        <v>0.22510283988543101</v>
      </c>
      <c r="X208" s="32">
        <f t="shared" ca="1" si="28"/>
        <v>1.1727619533241076</v>
      </c>
      <c r="Y208" s="32">
        <f t="shared" ca="1" si="29"/>
        <v>5.4160369258958232</v>
      </c>
      <c r="Z208" s="33"/>
    </row>
    <row r="209" spans="9:26" x14ac:dyDescent="0.3">
      <c r="I209" s="34">
        <v>563</v>
      </c>
      <c r="J209" s="35">
        <v>402</v>
      </c>
      <c r="K209" s="36">
        <v>3</v>
      </c>
      <c r="L209" s="37">
        <f t="shared" si="26"/>
        <v>13</v>
      </c>
      <c r="M209" s="38">
        <f t="shared" ca="1" si="24"/>
        <v>0.91455628897639196</v>
      </c>
      <c r="N209" s="18">
        <f t="shared" ca="1" si="24"/>
        <v>0.74884908086363056</v>
      </c>
      <c r="O209" s="18">
        <f t="shared" ca="1" si="24"/>
        <v>0.75492288610767488</v>
      </c>
      <c r="P209" s="18">
        <f t="shared" ca="1" si="24"/>
        <v>0.23748542107569692</v>
      </c>
      <c r="Q209" s="19">
        <f t="shared" ca="1" si="24"/>
        <v>5.6614738445942114E-2</v>
      </c>
      <c r="R209" s="7">
        <f t="shared" si="27"/>
        <v>13</v>
      </c>
      <c r="S209" s="38">
        <f t="shared" ca="1" si="25"/>
        <v>0.22540308338638937</v>
      </c>
      <c r="T209" s="18">
        <f t="shared" ca="1" si="25"/>
        <v>0.19523037372604934</v>
      </c>
      <c r="U209" s="18">
        <f t="shared" ca="1" si="25"/>
        <v>0.82929794962267667</v>
      </c>
      <c r="V209" s="18">
        <f t="shared" ca="1" si="25"/>
        <v>0.53281160278279249</v>
      </c>
      <c r="W209" s="19">
        <f t="shared" ca="1" si="25"/>
        <v>0.22510283988543101</v>
      </c>
      <c r="X209" s="32">
        <f t="shared" ca="1" si="28"/>
        <v>1.1176770212038767</v>
      </c>
      <c r="Y209" s="32">
        <f t="shared" ca="1" si="29"/>
        <v>3.5431397965039109</v>
      </c>
      <c r="Z209" s="33"/>
    </row>
    <row r="210" spans="9:26" x14ac:dyDescent="0.3">
      <c r="I210" s="34">
        <v>579</v>
      </c>
      <c r="J210" s="35">
        <v>402</v>
      </c>
      <c r="K210" s="36">
        <v>4.5</v>
      </c>
      <c r="L210" s="37">
        <f t="shared" si="26"/>
        <v>14</v>
      </c>
      <c r="M210" s="38">
        <f t="shared" ca="1" si="24"/>
        <v>0.55264059126181653</v>
      </c>
      <c r="N210" s="18">
        <f t="shared" ca="1" si="24"/>
        <v>0.57919529389930124</v>
      </c>
      <c r="O210" s="18">
        <f t="shared" ca="1" si="24"/>
        <v>0.68388137749283651</v>
      </c>
      <c r="P210" s="18">
        <f t="shared" ca="1" si="24"/>
        <v>0.93183248957451503</v>
      </c>
      <c r="Q210" s="19">
        <f t="shared" ca="1" si="24"/>
        <v>0.66062173775307487</v>
      </c>
      <c r="R210" s="7">
        <f t="shared" si="27"/>
        <v>13</v>
      </c>
      <c r="S210" s="38">
        <f t="shared" ca="1" si="25"/>
        <v>0.22540308338638937</v>
      </c>
      <c r="T210" s="18">
        <f t="shared" ca="1" si="25"/>
        <v>0.19523037372604934</v>
      </c>
      <c r="U210" s="18">
        <f t="shared" ca="1" si="25"/>
        <v>0.82929794962267667</v>
      </c>
      <c r="V210" s="18">
        <f t="shared" ca="1" si="25"/>
        <v>0.53281160278279249</v>
      </c>
      <c r="W210" s="19">
        <f t="shared" ca="1" si="25"/>
        <v>0.22510283988543101</v>
      </c>
      <c r="X210" s="32">
        <f t="shared" ca="1" si="28"/>
        <v>1.4499838226567041</v>
      </c>
      <c r="Y210" s="32">
        <f t="shared" ca="1" si="29"/>
        <v>9.3025986820558106</v>
      </c>
      <c r="Z210" s="33"/>
    </row>
    <row r="211" spans="9:26" ht="15" thickBot="1" x14ac:dyDescent="0.35">
      <c r="I211" s="39">
        <v>623</v>
      </c>
      <c r="J211" s="40">
        <v>402</v>
      </c>
      <c r="K211" s="41">
        <v>2</v>
      </c>
      <c r="L211" s="42">
        <f t="shared" si="26"/>
        <v>15</v>
      </c>
      <c r="M211" s="43">
        <f t="shared" ca="1" si="24"/>
        <v>0.93505372833970124</v>
      </c>
      <c r="N211" s="44">
        <f t="shared" ca="1" si="24"/>
        <v>0.24945380531864436</v>
      </c>
      <c r="O211" s="44">
        <f t="shared" ca="1" si="24"/>
        <v>0.46027357529213497</v>
      </c>
      <c r="P211" s="44">
        <f t="shared" ca="1" si="24"/>
        <v>0.15869917423709112</v>
      </c>
      <c r="Q211" s="45">
        <f t="shared" ca="1" si="24"/>
        <v>0.29628999308800363</v>
      </c>
      <c r="R211" s="46">
        <f t="shared" si="27"/>
        <v>13</v>
      </c>
      <c r="S211" s="43">
        <f t="shared" ca="1" si="25"/>
        <v>0.22540308338638937</v>
      </c>
      <c r="T211" s="44">
        <f t="shared" ca="1" si="25"/>
        <v>0.19523037372604934</v>
      </c>
      <c r="U211" s="44">
        <f t="shared" ca="1" si="25"/>
        <v>0.82929794962267667</v>
      </c>
      <c r="V211" s="44">
        <f t="shared" ca="1" si="25"/>
        <v>0.53281160278279249</v>
      </c>
      <c r="W211" s="45">
        <f t="shared" ca="1" si="25"/>
        <v>0.22510283988543101</v>
      </c>
      <c r="X211" s="32">
        <f t="shared" ca="1" si="28"/>
        <v>0.79242136565403276</v>
      </c>
      <c r="Y211" s="32">
        <f t="shared" ca="1" si="29"/>
        <v>1.458246158128871</v>
      </c>
      <c r="Z211" s="33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dotprod</vt:lpstr>
      <vt:lpstr>Bias</vt:lpstr>
      <vt:lpstr>embedding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Newns</cp:lastModifiedBy>
  <dcterms:created xsi:type="dcterms:W3CDTF">2018-06-21T21:28:15Z</dcterms:created>
  <dcterms:modified xsi:type="dcterms:W3CDTF">2018-06-21T21:41:54Z</dcterms:modified>
</cp:coreProperties>
</file>