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drawings/drawing2.xml" ContentType="application/vnd.openxmlformats-officedocument.drawing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drawings/drawing3.xml" ContentType="application/vnd.openxmlformats-officedocument.drawing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SEEDED\"/>
    </mc:Choice>
  </mc:AlternateContent>
  <xr:revisionPtr revIDLastSave="0" documentId="8_{588119D7-5513-4798-9527-E1A2F8DEE48F}" xr6:coauthVersionLast="47" xr6:coauthVersionMax="47" xr10:uidLastSave="{00000000-0000-0000-0000-000000000000}"/>
  <bookViews>
    <workbookView xWindow="3348" yWindow="3348" windowWidth="17280" windowHeight="8880"/>
  </bookViews>
  <sheets>
    <sheet name="Rate" sheetId="4" r:id="rId1"/>
    <sheet name="Ap1" sheetId="1" r:id="rId2"/>
    <sheet name="Ap2" sheetId="2" r:id="rId3"/>
    <sheet name="Ap3" sheetId="5" r:id="rId4"/>
    <sheet name="Summary" sheetId="3" r:id="rId5"/>
  </sheets>
  <definedNames>
    <definedName name="_xlnm.Print_Area" localSheetId="1">'Ap1'!$A$1:$F$37</definedName>
    <definedName name="_xlnm.Print_Area" localSheetId="2">'Ap2'!$A$1:$F$35</definedName>
    <definedName name="_xlnm.Print_Area" localSheetId="3">'Ap3'!$A$1:$F$35</definedName>
    <definedName name="_xlnm.Print_Area" localSheetId="0">Rate!$A$1:$J$33</definedName>
    <definedName name="_xlnm.Print_Area" localSheetId="4">Summary!$A$1:$L$11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B16" i="1"/>
  <c r="L16" i="1"/>
  <c r="B17" i="1"/>
  <c r="L17" i="1"/>
  <c r="B18" i="1"/>
  <c r="L18" i="1"/>
  <c r="B19" i="1"/>
  <c r="L19" i="1"/>
  <c r="E8" i="3" s="1"/>
  <c r="B20" i="1"/>
  <c r="L20" i="1"/>
  <c r="B29" i="1"/>
  <c r="L29" i="1"/>
  <c r="B30" i="1"/>
  <c r="L30" i="1"/>
  <c r="B31" i="1"/>
  <c r="L31" i="1"/>
  <c r="I8" i="3" s="1"/>
  <c r="B32" i="1"/>
  <c r="L32" i="1"/>
  <c r="B33" i="1"/>
  <c r="L33" i="1"/>
  <c r="D3" i="2"/>
  <c r="D4" i="2"/>
  <c r="D5" i="2"/>
  <c r="B16" i="2"/>
  <c r="L16" i="2"/>
  <c r="B17" i="2"/>
  <c r="L17" i="2"/>
  <c r="B18" i="2"/>
  <c r="L18" i="2"/>
  <c r="D9" i="3" s="1"/>
  <c r="B19" i="2"/>
  <c r="L19" i="2"/>
  <c r="E9" i="3" s="1"/>
  <c r="B20" i="2"/>
  <c r="L20" i="2"/>
  <c r="B29" i="2"/>
  <c r="L29" i="2"/>
  <c r="B30" i="2"/>
  <c r="L30" i="2"/>
  <c r="B31" i="2"/>
  <c r="L31" i="2"/>
  <c r="I9" i="3" s="1"/>
  <c r="B32" i="2"/>
  <c r="L32" i="2"/>
  <c r="B33" i="2"/>
  <c r="L33" i="2"/>
  <c r="D3" i="5"/>
  <c r="D4" i="5"/>
  <c r="D5" i="5"/>
  <c r="B16" i="5"/>
  <c r="L16" i="5"/>
  <c r="B10" i="3" s="1"/>
  <c r="L10" i="3" s="1"/>
  <c r="B17" i="5"/>
  <c r="L17" i="5"/>
  <c r="B18" i="5"/>
  <c r="L18" i="5"/>
  <c r="B19" i="5"/>
  <c r="L19" i="5"/>
  <c r="B20" i="5"/>
  <c r="L20" i="5"/>
  <c r="F10" i="3" s="1"/>
  <c r="B29" i="5"/>
  <c r="L29" i="5"/>
  <c r="B30" i="5"/>
  <c r="L30" i="5"/>
  <c r="B31" i="5"/>
  <c r="L31" i="5"/>
  <c r="B32" i="5"/>
  <c r="L32" i="5"/>
  <c r="J10" i="3" s="1"/>
  <c r="B33" i="5"/>
  <c r="L33" i="5"/>
  <c r="E22" i="4"/>
  <c r="C3" i="3"/>
  <c r="C4" i="3"/>
  <c r="C5" i="3"/>
  <c r="B8" i="3"/>
  <c r="C8" i="3"/>
  <c r="D8" i="3"/>
  <c r="F8" i="3"/>
  <c r="G8" i="3"/>
  <c r="H8" i="3"/>
  <c r="J8" i="3"/>
  <c r="K8" i="3"/>
  <c r="B9" i="3"/>
  <c r="C9" i="3"/>
  <c r="F9" i="3"/>
  <c r="G9" i="3"/>
  <c r="H9" i="3"/>
  <c r="J9" i="3"/>
  <c r="K9" i="3"/>
  <c r="C10" i="3"/>
  <c r="D10" i="3"/>
  <c r="E10" i="3"/>
  <c r="G10" i="3"/>
  <c r="H10" i="3"/>
  <c r="I10" i="3"/>
  <c r="K10" i="3"/>
  <c r="L9" i="3" l="1"/>
  <c r="L8" i="3"/>
</calcChain>
</file>

<file path=xl/sharedStrings.xml><?xml version="1.0" encoding="utf-8"?>
<sst xmlns="http://schemas.openxmlformats.org/spreadsheetml/2006/main" count="174" uniqueCount="61">
  <si>
    <t>Preferred Qualifications</t>
  </si>
  <si>
    <t>Experience:</t>
  </si>
  <si>
    <t xml:space="preserve">None - </t>
  </si>
  <si>
    <t>No knowledge/ability</t>
  </si>
  <si>
    <t xml:space="preserve">Low - </t>
  </si>
  <si>
    <t xml:space="preserve">Medium - </t>
  </si>
  <si>
    <t>Moderate ability; able to perform this function/skill with little or no training</t>
  </si>
  <si>
    <t xml:space="preserve">High - </t>
  </si>
  <si>
    <t xml:space="preserve">1 to 3 - </t>
  </si>
  <si>
    <t xml:space="preserve">3 to 5 - </t>
  </si>
  <si>
    <t xml:space="preserve">More than 5 - </t>
  </si>
  <si>
    <t xml:space="preserve">Job Title: </t>
  </si>
  <si>
    <t xml:space="preserve">Department: </t>
  </si>
  <si>
    <t xml:space="preserve">Requisition #: </t>
  </si>
  <si>
    <t>None</t>
  </si>
  <si>
    <t>Low</t>
  </si>
  <si>
    <t>Medium</t>
  </si>
  <si>
    <t>High</t>
  </si>
  <si>
    <t>Less than 1</t>
  </si>
  <si>
    <t>1 to 3</t>
  </si>
  <si>
    <t>3 to 5</t>
  </si>
  <si>
    <t>More than 5</t>
  </si>
  <si>
    <t>KEYS</t>
  </si>
  <si>
    <t>(Length of Time / # of Years)</t>
  </si>
  <si>
    <t>X</t>
  </si>
  <si>
    <t>Total</t>
  </si>
  <si>
    <t xml:space="preserve">Total:  </t>
  </si>
  <si>
    <t>Rating Scale</t>
  </si>
  <si>
    <t>Preferences</t>
  </si>
  <si>
    <t>(Low / Med / High)</t>
  </si>
  <si>
    <t>Ap1</t>
  </si>
  <si>
    <t>Ap2</t>
  </si>
  <si>
    <t>Ap3</t>
  </si>
  <si>
    <t>Expertise:</t>
  </si>
  <si>
    <t>Experience</t>
  </si>
  <si>
    <t>Yes / No</t>
  </si>
  <si>
    <t>KEY</t>
  </si>
  <si>
    <t>Extensive knowledge of this function/skill; could train others</t>
  </si>
  <si>
    <t xml:space="preserve">No experience </t>
  </si>
  <si>
    <t xml:space="preserve">Less than 1 - </t>
  </si>
  <si>
    <t xml:space="preserve">Less than 1 year experience </t>
  </si>
  <si>
    <t xml:space="preserve">1 to 3 years of experience </t>
  </si>
  <si>
    <t xml:space="preserve">3 to 5 years of experience </t>
  </si>
  <si>
    <t>More than 5 years of experience</t>
  </si>
  <si>
    <t>M34933</t>
  </si>
  <si>
    <t>DATABASE ADMINISTRATOR</t>
  </si>
  <si>
    <t>VICE PROVOST FOR RESEARCH</t>
  </si>
  <si>
    <t>Computer and/or network security systems, applications, procedures and techniques</t>
  </si>
  <si>
    <t>Data integrity methods and techniques</t>
  </si>
  <si>
    <t>Provide technical guidance and leadership to professional personnel in area of expertise</t>
  </si>
  <si>
    <t>Working with diverse RDBMS including SQL Server, Postgres, Oracle, and Access</t>
  </si>
  <si>
    <t>UNIX and NT-based server management</t>
  </si>
  <si>
    <t>Programming languages such as PERL, PHP, Java, XML, SQL, SGML, and Visual Basic</t>
  </si>
  <si>
    <t>Managing and maintaining scientific data and working with scientists</t>
  </si>
  <si>
    <t>Develop, program, configure, manage, and maintain complex RDBMS</t>
  </si>
  <si>
    <t>Basic familiarity with this function/skill</t>
  </si>
  <si>
    <t>Select the answers below that best describe your qualifications.  Your answers must be supported by education and experience listed on your resume/application.  Key definitions can be found just above the questions.</t>
  </si>
  <si>
    <t>Knowledge of ecological and/or biodiversity informatics theory</t>
  </si>
  <si>
    <t>Database-to-web connectivity using ODBC and/or JDBC</t>
  </si>
  <si>
    <t>Proficiency / Expertise</t>
  </si>
  <si>
    <t>Proficiency / Expertise: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</si>
</sst>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sz val="8"/>
      <name val="Tahoma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i/>
      <sz val="8"/>
      <name val="Arial"/>
      <family val="2"/>
    </font>
    <font>
      <b/>
      <sz val="10"/>
      <color indexed="1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39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right"/>
    </xf>
    <xf numFmtId="0" fontId="0" fillId="0" borderId="0" xfId="0" applyBorder="1"/>
    <xf numFmtId="0" fontId="0" fillId="0" borderId="4" xfId="0" applyBorder="1"/>
    <xf numFmtId="0" fontId="1" fillId="0" borderId="3" xfId="0" applyFont="1" applyBorder="1" applyAlignment="1">
      <alignment horizontal="right"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1" fillId="2" borderId="9" xfId="0" applyFont="1" applyFill="1" applyBorder="1" applyAlignment="1">
      <alignment vertical="center"/>
    </xf>
    <xf numFmtId="0" fontId="0" fillId="2" borderId="10" xfId="0" applyFill="1" applyBorder="1"/>
    <xf numFmtId="0" fontId="0" fillId="2" borderId="8" xfId="0" applyFill="1" applyBorder="1"/>
    <xf numFmtId="0" fontId="6" fillId="0" borderId="0" xfId="0" applyFont="1"/>
    <xf numFmtId="0" fontId="0" fillId="0" borderId="11" xfId="0" applyBorder="1"/>
    <xf numFmtId="0" fontId="7" fillId="0" borderId="12" xfId="0" applyFont="1" applyBorder="1" applyAlignment="1">
      <alignment horizontal="center"/>
    </xf>
    <xf numFmtId="0" fontId="0" fillId="0" borderId="13" xfId="0" applyBorder="1"/>
    <xf numFmtId="0" fontId="7" fillId="0" borderId="12" xfId="0" applyFont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0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1" fillId="2" borderId="19" xfId="0" applyFont="1" applyFill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0" fillId="0" borderId="25" xfId="0" applyBorder="1" applyAlignment="1">
      <alignment horizontal="center" vertical="center"/>
    </xf>
    <xf numFmtId="0" fontId="0" fillId="0" borderId="25" xfId="0" applyBorder="1" applyAlignment="1">
      <alignment vertical="center"/>
    </xf>
    <xf numFmtId="0" fontId="0" fillId="0" borderId="11" xfId="0" applyFill="1" applyBorder="1"/>
    <xf numFmtId="0" fontId="8" fillId="0" borderId="26" xfId="0" applyFont="1" applyBorder="1"/>
    <xf numFmtId="0" fontId="1" fillId="0" borderId="0" xfId="0" applyFont="1" applyFill="1" applyBorder="1" applyAlignment="1">
      <alignment vertical="center"/>
    </xf>
    <xf numFmtId="0" fontId="0" fillId="0" borderId="27" xfId="0" applyBorder="1"/>
    <xf numFmtId="0" fontId="1" fillId="0" borderId="3" xfId="0" applyFont="1" applyBorder="1" applyAlignment="1">
      <alignment horizontal="right" vertical="top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vertical="top" wrapText="1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2" borderId="31" xfId="0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wrapText="1"/>
    </xf>
    <xf numFmtId="0" fontId="0" fillId="0" borderId="36" xfId="0" applyBorder="1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5" fillId="3" borderId="19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0" fillId="0" borderId="32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 wrapText="1"/>
    </xf>
    <xf numFmtId="0" fontId="1" fillId="2" borderId="35" xfId="0" applyFont="1" applyFill="1" applyBorder="1" applyAlignment="1">
      <alignment horizontal="center" wrapText="1"/>
    </xf>
    <xf numFmtId="0" fontId="0" fillId="0" borderId="0" xfId="0" applyAlignment="1">
      <alignment horizontal="left" vertical="top" wrapText="1"/>
    </xf>
    <xf numFmtId="0" fontId="0" fillId="0" borderId="4" xfId="0" applyBorder="1" applyAlignment="1">
      <alignment horizontal="left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9" fillId="0" borderId="9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5" dropStyle="combo" dx="26" fmlaLink="K29" fmlaRange="$L$4:$L$8" noThreeD="1" sel="2" val="0"/>
</file>

<file path=xl/ctrlProps/ctrlProp10.xml><?xml version="1.0" encoding="utf-8"?>
<formControlPr xmlns="http://schemas.microsoft.com/office/spreadsheetml/2009/9/main" objectType="Drop" dropLines="4" dropStyle="combo" dx="26" fmlaLink="K17" fmlaRange="$K$4:$K$8" noThreeD="1" sel="3"/>
</file>

<file path=xl/ctrlProps/ctrlProp11.xml><?xml version="1.0" encoding="utf-8"?>
<formControlPr xmlns="http://schemas.microsoft.com/office/spreadsheetml/2009/9/main" objectType="Drop" dropLines="4" dropStyle="combo" dx="26" fmlaLink="K18" fmlaRange="$K$4:$K$8" noThreeD="1" sel="2"/>
</file>

<file path=xl/ctrlProps/ctrlProp12.xml><?xml version="1.0" encoding="utf-8"?>
<formControlPr xmlns="http://schemas.microsoft.com/office/spreadsheetml/2009/9/main" objectType="Drop" dropLines="5" dropStyle="combo" dx="26" fmlaLink="K30" fmlaRange="$L$4:$L$8" noThreeD="1" sel="3" val="0"/>
</file>

<file path=xl/ctrlProps/ctrlProp13.xml><?xml version="1.0" encoding="utf-8"?>
<formControlPr xmlns="http://schemas.microsoft.com/office/spreadsheetml/2009/9/main" objectType="Drop" dropLines="5" dropStyle="combo" dx="26" fmlaLink="K31" fmlaRange="$L$4:$L$8" noThreeD="1" sel="4" val="0"/>
</file>

<file path=xl/ctrlProps/ctrlProp14.xml><?xml version="1.0" encoding="utf-8"?>
<formControlPr xmlns="http://schemas.microsoft.com/office/spreadsheetml/2009/9/main" objectType="Drop" dropLines="4" dropStyle="combo" dx="26" fmlaLink="K20" fmlaRange="$K$4:$K$8" noThreeD="1" sel="4"/>
</file>

<file path=xl/ctrlProps/ctrlProp15.xml><?xml version="1.0" encoding="utf-8"?>
<formControlPr xmlns="http://schemas.microsoft.com/office/spreadsheetml/2009/9/main" objectType="Drop" dropLines="5" dropStyle="combo" dx="26" fmlaLink="K33" fmlaRange="$L$4:$L$8" noThreeD="1" sel="0" val="0"/>
</file>

<file path=xl/ctrlProps/ctrlProp16.xml><?xml version="1.0" encoding="utf-8"?>
<formControlPr xmlns="http://schemas.microsoft.com/office/spreadsheetml/2009/9/main" objectType="Radio" firstButton="1" fmlaLink="#REF!" lockText="1" noThreeD="1"/>
</file>

<file path=xl/ctrlProps/ctrlProp17.xml><?xml version="1.0" encoding="utf-8"?>
<formControlPr xmlns="http://schemas.microsoft.com/office/spreadsheetml/2009/9/main" objectType="Radio" lockText="1" noThreeD="1"/>
</file>

<file path=xl/ctrlProps/ctrlProp18.xml><?xml version="1.0" encoding="utf-8"?>
<formControlPr xmlns="http://schemas.microsoft.com/office/spreadsheetml/2009/9/main" objectType="Drop" dropLines="5" dropStyle="combo" dx="26" fmlaLink="K29" fmlaRange="$L$4:$L$8" noThreeD="1" sel="3" val="0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Radio" lockText="1" noThreeD="1"/>
</file>

<file path=xl/ctrlProps/ctrlProp24.xml><?xml version="1.0" encoding="utf-8"?>
<formControlPr xmlns="http://schemas.microsoft.com/office/spreadsheetml/2009/9/main" objectType="Drop" dropLines="4" dropStyle="combo" dx="26" fmlaLink="K19" fmlaRange="$K$4:$K$8" noThreeD="1" sel="3"/>
</file>

<file path=xl/ctrlProps/ctrlProp25.xml><?xml version="1.0" encoding="utf-8"?>
<formControlPr xmlns="http://schemas.microsoft.com/office/spreadsheetml/2009/9/main" objectType="Drop" dropLines="5" dropStyle="combo" dx="26" fmlaLink="K32" fmlaRange="$L$4:$L$8" noThreeD="1" sel="3" val="0"/>
</file>

<file path=xl/ctrlProps/ctrlProp26.xml><?xml version="1.0" encoding="utf-8"?>
<formControlPr xmlns="http://schemas.microsoft.com/office/spreadsheetml/2009/9/main" objectType="Drop" dropLines="4" dropStyle="combo" dx="26" fmlaLink="K16" fmlaRange="$K$4:$K$8" noThreeD="1" sel="3"/>
</file>

<file path=xl/ctrlProps/ctrlProp27.xml><?xml version="1.0" encoding="utf-8"?>
<formControlPr xmlns="http://schemas.microsoft.com/office/spreadsheetml/2009/9/main" objectType="Drop" dropLines="4" dropStyle="combo" dx="26" fmlaLink="K17" fmlaRange="$K$4:$K$8" noThreeD="1" sel="4"/>
</file>

<file path=xl/ctrlProps/ctrlProp28.xml><?xml version="1.0" encoding="utf-8"?>
<formControlPr xmlns="http://schemas.microsoft.com/office/spreadsheetml/2009/9/main" objectType="Drop" dropLines="4" dropStyle="combo" dx="26" fmlaLink="K18" fmlaRange="$K$4:$K$8" noThreeD="1" sel="3"/>
</file>

<file path=xl/ctrlProps/ctrlProp29.xml><?xml version="1.0" encoding="utf-8"?>
<formControlPr xmlns="http://schemas.microsoft.com/office/spreadsheetml/2009/9/main" objectType="Drop" dropLines="5" dropStyle="combo" dx="26" fmlaLink="K30" fmlaRange="$L$4:$L$8" noThreeD="1" sel="4" val="0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Drop" dropLines="5" dropStyle="combo" dx="26" fmlaLink="K31" fmlaRange="$L$4:$L$8" noThreeD="1" sel="5" val="0"/>
</file>

<file path=xl/ctrlProps/ctrlProp31.xml><?xml version="1.0" encoding="utf-8"?>
<formControlPr xmlns="http://schemas.microsoft.com/office/spreadsheetml/2009/9/main" objectType="Drop" dropLines="4" dropStyle="combo" dx="26" fmlaLink="K20" fmlaRange="$K$4:$K$8" noThreeD="1" sel="2"/>
</file>

<file path=xl/ctrlProps/ctrlProp32.xml><?xml version="1.0" encoding="utf-8"?>
<formControlPr xmlns="http://schemas.microsoft.com/office/spreadsheetml/2009/9/main" objectType="Drop" dropLines="5" dropStyle="combo" dx="26" fmlaLink="K33" fmlaRange="$L$4:$L$8" noThreeD="1" sel="4" val="0"/>
</file>

<file path=xl/ctrlProps/ctrlProp33.xml><?xml version="1.0" encoding="utf-8"?>
<formControlPr xmlns="http://schemas.microsoft.com/office/spreadsheetml/2009/9/main" objectType="Radio" firstButton="1" fmlaLink="$K$31" lockText="1" noThreeD="1"/>
</file>

<file path=xl/ctrlProps/ctrlProp34.xml><?xml version="1.0" encoding="utf-8"?>
<formControlPr xmlns="http://schemas.microsoft.com/office/spreadsheetml/2009/9/main" objectType="Radio" lockText="1" noThreeD="1"/>
</file>

<file path=xl/ctrlProps/ctrlProp35.xml><?xml version="1.0" encoding="utf-8"?>
<formControlPr xmlns="http://schemas.microsoft.com/office/spreadsheetml/2009/9/main" objectType="Drop" dropLines="5" dropStyle="combo" dx="26" fmlaLink="K29" fmlaRange="$L$4:$L$8" noThreeD="1" sel="4" val="0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Radio" lockText="1" noThreeD="1"/>
</file>

<file path=xl/ctrlProps/ctrlProp41.xml><?xml version="1.0" encoding="utf-8"?>
<formControlPr xmlns="http://schemas.microsoft.com/office/spreadsheetml/2009/9/main" objectType="Drop" dropLines="4" dropStyle="combo" dx="26" fmlaLink="K19" fmlaRange="$K$4:$K$8" noThreeD="1" sel="4"/>
</file>

<file path=xl/ctrlProps/ctrlProp42.xml><?xml version="1.0" encoding="utf-8"?>
<formControlPr xmlns="http://schemas.microsoft.com/office/spreadsheetml/2009/9/main" objectType="Drop" dropLines="5" dropStyle="combo" dx="26" fmlaLink="K32" fmlaRange="$L$4:$L$8" noThreeD="1" sel="4" val="0"/>
</file>

<file path=xl/ctrlProps/ctrlProp43.xml><?xml version="1.0" encoding="utf-8"?>
<formControlPr xmlns="http://schemas.microsoft.com/office/spreadsheetml/2009/9/main" objectType="Drop" dropLines="4" dropStyle="combo" dx="26" fmlaLink="K16" fmlaRange="$K$4:$K$8" noThreeD="1" sel="4"/>
</file>

<file path=xl/ctrlProps/ctrlProp44.xml><?xml version="1.0" encoding="utf-8"?>
<formControlPr xmlns="http://schemas.microsoft.com/office/spreadsheetml/2009/9/main" objectType="Drop" dropLines="4" dropStyle="combo" dx="26" fmlaLink="K17" fmlaRange="$K$4:$K$8" noThreeD="1" sel="3"/>
</file>

<file path=xl/ctrlProps/ctrlProp45.xml><?xml version="1.0" encoding="utf-8"?>
<formControlPr xmlns="http://schemas.microsoft.com/office/spreadsheetml/2009/9/main" objectType="Drop" dropLines="4" dropStyle="combo" dx="26" fmlaLink="K18" fmlaRange="$K$4:$K$8" noThreeD="1" sel="3"/>
</file>

<file path=xl/ctrlProps/ctrlProp46.xml><?xml version="1.0" encoding="utf-8"?>
<formControlPr xmlns="http://schemas.microsoft.com/office/spreadsheetml/2009/9/main" objectType="Drop" dropLines="5" dropStyle="combo" dx="26" fmlaLink="K30" fmlaRange="$L$4:$L$8" noThreeD="1" sel="3" val="0"/>
</file>

<file path=xl/ctrlProps/ctrlProp47.xml><?xml version="1.0" encoding="utf-8"?>
<formControlPr xmlns="http://schemas.microsoft.com/office/spreadsheetml/2009/9/main" objectType="Drop" dropLines="5" dropStyle="combo" dx="26" fmlaLink="K31" fmlaRange="$L$4:$L$8" noThreeD="1" sel="0" val="0"/>
</file>

<file path=xl/ctrlProps/ctrlProp48.xml><?xml version="1.0" encoding="utf-8"?>
<formControlPr xmlns="http://schemas.microsoft.com/office/spreadsheetml/2009/9/main" objectType="Drop" dropLines="4" dropStyle="combo" dx="26" fmlaLink="K20" fmlaRange="$K$4:$K$8" noThreeD="1" sel="3"/>
</file>

<file path=xl/ctrlProps/ctrlProp49.xml><?xml version="1.0" encoding="utf-8"?>
<formControlPr xmlns="http://schemas.microsoft.com/office/spreadsheetml/2009/9/main" objectType="Drop" dropLines="5" dropStyle="combo" dx="26" fmlaLink="K33" fmlaRange="$L$4:$L$8" noThreeD="1" sel="4" val="0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Radio" firstButton="1" fmlaLink="$K$33" lockText="1" noThreeD="1"/>
</file>

<file path=xl/ctrlProps/ctrlProp7.xml><?xml version="1.0" encoding="utf-8"?>
<formControlPr xmlns="http://schemas.microsoft.com/office/spreadsheetml/2009/9/main" objectType="Drop" dropLines="4" dropStyle="combo" dx="26" fmlaLink="K19" fmlaRange="$K$4:$K$8" noThreeD="1" sel="4"/>
</file>

<file path=xl/ctrlProps/ctrlProp8.xml><?xml version="1.0" encoding="utf-8"?>
<formControlPr xmlns="http://schemas.microsoft.com/office/spreadsheetml/2009/9/main" objectType="Drop" dropLines="5" dropStyle="combo" dx="26" fmlaLink="K32" fmlaRange="$L$4:$L$8" noThreeD="1" sel="5" val="0"/>
</file>

<file path=xl/ctrlProps/ctrlProp9.xml><?xml version="1.0" encoding="utf-8"?>
<formControlPr xmlns="http://schemas.microsoft.com/office/spreadsheetml/2009/9/main" objectType="Drop" dropLines="4" dropStyle="combo" dx="26" fmlaLink="K16" fmlaRange="$K$4:$K$8" noThreeD="1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28</xdr:row>
          <xdr:rowOff>83820</xdr:rowOff>
        </xdr:from>
        <xdr:to>
          <xdr:col>4</xdr:col>
          <xdr:colOff>990600</xdr:colOff>
          <xdr:row>28</xdr:row>
          <xdr:rowOff>281940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4E3270E4-6933-43DE-E3CD-7BACF5C426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33</xdr:row>
          <xdr:rowOff>220980</xdr:rowOff>
        </xdr:from>
        <xdr:to>
          <xdr:col>1</xdr:col>
          <xdr:colOff>601980</xdr:colOff>
          <xdr:row>33</xdr:row>
          <xdr:rowOff>426720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691F36FC-8AF9-117B-FFCF-218267655E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&lt;&lt;Back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792480</xdr:colOff>
          <xdr:row>33</xdr:row>
          <xdr:rowOff>205740</xdr:rowOff>
        </xdr:from>
        <xdr:to>
          <xdr:col>2</xdr:col>
          <xdr:colOff>365760</xdr:colOff>
          <xdr:row>33</xdr:row>
          <xdr:rowOff>419100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B015E0CF-DF3F-57B7-4DCD-67D295C996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685800</xdr:colOff>
          <xdr:row>33</xdr:row>
          <xdr:rowOff>220980</xdr:rowOff>
        </xdr:from>
        <xdr:to>
          <xdr:col>3</xdr:col>
          <xdr:colOff>236220</xdr:colOff>
          <xdr:row>33</xdr:row>
          <xdr:rowOff>426720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CB2E7245-A7EE-E23B-AE6A-C16D00824E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33</xdr:row>
          <xdr:rowOff>266700</xdr:rowOff>
        </xdr:from>
        <xdr:to>
          <xdr:col>4</xdr:col>
          <xdr:colOff>853440</xdr:colOff>
          <xdr:row>33</xdr:row>
          <xdr:rowOff>472440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EB52E17A-404D-78D4-7E6B-905E0D177F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Next &gt;&gt;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43</xdr:row>
          <xdr:rowOff>0</xdr:rowOff>
        </xdr:from>
        <xdr:to>
          <xdr:col>4</xdr:col>
          <xdr:colOff>967740</xdr:colOff>
          <xdr:row>43</xdr:row>
          <xdr:rowOff>0</xdr:rowOff>
        </xdr:to>
        <xdr:sp macro="" textlink="">
          <xdr:nvSpPr>
            <xdr:cNvPr id="1033" name="Option 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19C6DF1C-1E08-BEB4-6E23-3DC8C9DEBD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236220</xdr:colOff>
          <xdr:row>18</xdr:row>
          <xdr:rowOff>76200</xdr:rowOff>
        </xdr:from>
        <xdr:to>
          <xdr:col>4</xdr:col>
          <xdr:colOff>998220</xdr:colOff>
          <xdr:row>18</xdr:row>
          <xdr:rowOff>274320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1888ACF0-0C88-FC6A-7E42-118E5C068D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144780</xdr:colOff>
          <xdr:row>31</xdr:row>
          <xdr:rowOff>68580</xdr:rowOff>
        </xdr:from>
        <xdr:to>
          <xdr:col>4</xdr:col>
          <xdr:colOff>998220</xdr:colOff>
          <xdr:row>31</xdr:row>
          <xdr:rowOff>266700</xdr:rowOff>
        </xdr:to>
        <xdr:sp macro="" textlink="">
          <xdr:nvSpPr>
            <xdr:cNvPr id="1045" name="Drop Down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1755BE81-FDBA-89E5-8ABE-DFE94AC76F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236220</xdr:colOff>
          <xdr:row>15</xdr:row>
          <xdr:rowOff>76200</xdr:rowOff>
        </xdr:from>
        <xdr:to>
          <xdr:col>4</xdr:col>
          <xdr:colOff>998220</xdr:colOff>
          <xdr:row>15</xdr:row>
          <xdr:rowOff>274320</xdr:rowOff>
        </xdr:to>
        <xdr:sp macro="" textlink="">
          <xdr:nvSpPr>
            <xdr:cNvPr id="1046" name="Drop Dow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B865360F-CC4A-9C36-E330-6BA4502CEC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243840</xdr:colOff>
          <xdr:row>16</xdr:row>
          <xdr:rowOff>45720</xdr:rowOff>
        </xdr:from>
        <xdr:to>
          <xdr:col>4</xdr:col>
          <xdr:colOff>1005840</xdr:colOff>
          <xdr:row>16</xdr:row>
          <xdr:rowOff>243840</xdr:rowOff>
        </xdr:to>
        <xdr:sp macro="" textlink="">
          <xdr:nvSpPr>
            <xdr:cNvPr id="1047" name="Drop Dow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2391229E-F1EA-F780-F402-870418B3CE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243840</xdr:colOff>
          <xdr:row>17</xdr:row>
          <xdr:rowOff>45720</xdr:rowOff>
        </xdr:from>
        <xdr:to>
          <xdr:col>4</xdr:col>
          <xdr:colOff>1005840</xdr:colOff>
          <xdr:row>17</xdr:row>
          <xdr:rowOff>243840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EDE4E635-EE2A-47CB-635F-0245683476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29</xdr:row>
          <xdr:rowOff>83820</xdr:rowOff>
        </xdr:from>
        <xdr:to>
          <xdr:col>4</xdr:col>
          <xdr:colOff>990600</xdr:colOff>
          <xdr:row>29</xdr:row>
          <xdr:rowOff>281940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6899E87E-5C71-FB1A-E39B-6F3F49C95A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30</xdr:row>
          <xdr:rowOff>83820</xdr:rowOff>
        </xdr:from>
        <xdr:to>
          <xdr:col>4</xdr:col>
          <xdr:colOff>990600</xdr:colOff>
          <xdr:row>30</xdr:row>
          <xdr:rowOff>281940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FED9B59-C5F2-5B63-1986-5CD595EFF4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236220</xdr:colOff>
          <xdr:row>19</xdr:row>
          <xdr:rowOff>76200</xdr:rowOff>
        </xdr:from>
        <xdr:to>
          <xdr:col>4</xdr:col>
          <xdr:colOff>998220</xdr:colOff>
          <xdr:row>19</xdr:row>
          <xdr:rowOff>274320</xdr:rowOff>
        </xdr:to>
        <xdr:sp macro="" textlink="">
          <xdr:nvSpPr>
            <xdr:cNvPr id="1062" name="Drop Down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39192917-D2B7-D04E-C271-AC6D2BEE38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144780</xdr:colOff>
          <xdr:row>32</xdr:row>
          <xdr:rowOff>68580</xdr:rowOff>
        </xdr:from>
        <xdr:to>
          <xdr:col>4</xdr:col>
          <xdr:colOff>998220</xdr:colOff>
          <xdr:row>32</xdr:row>
          <xdr:rowOff>266700</xdr:rowOff>
        </xdr:to>
        <xdr:sp macro="" textlink="">
          <xdr:nvSpPr>
            <xdr:cNvPr id="1063" name="Drop Down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83870FD9-99EA-81FA-8765-A4DDC30138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0</xdr:row>
          <xdr:rowOff>0</xdr:rowOff>
        </xdr:from>
        <xdr:to>
          <xdr:col>4</xdr:col>
          <xdr:colOff>624840</xdr:colOff>
          <xdr:row>0</xdr:row>
          <xdr:rowOff>0</xdr:rowOff>
        </xdr:to>
        <xdr:sp macro="" textlink="">
          <xdr:nvSpPr>
            <xdr:cNvPr id="3097" name="Option Button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DFF2073E-723F-4E73-77B9-EAFC46CE28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44</xdr:row>
          <xdr:rowOff>0</xdr:rowOff>
        </xdr:from>
        <xdr:to>
          <xdr:col>4</xdr:col>
          <xdr:colOff>967740</xdr:colOff>
          <xdr:row>44</xdr:row>
          <xdr:rowOff>0</xdr:rowOff>
        </xdr:to>
        <xdr:sp macro="" textlink="">
          <xdr:nvSpPr>
            <xdr:cNvPr id="3111" name="Option Button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9B72CBA9-6EEB-5540-18AF-630B1B8300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28</xdr:row>
          <xdr:rowOff>83820</xdr:rowOff>
        </xdr:from>
        <xdr:to>
          <xdr:col>4</xdr:col>
          <xdr:colOff>990600</xdr:colOff>
          <xdr:row>28</xdr:row>
          <xdr:rowOff>281940</xdr:rowOff>
        </xdr:to>
        <xdr:sp macro="" textlink="">
          <xdr:nvSpPr>
            <xdr:cNvPr id="3125" name="Drop Down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B4A0D40-DC03-9545-EB76-C9CEA607BE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33</xdr:row>
          <xdr:rowOff>220980</xdr:rowOff>
        </xdr:from>
        <xdr:to>
          <xdr:col>1</xdr:col>
          <xdr:colOff>601980</xdr:colOff>
          <xdr:row>33</xdr:row>
          <xdr:rowOff>426720</xdr:rowOff>
        </xdr:to>
        <xdr:sp macro="" textlink="">
          <xdr:nvSpPr>
            <xdr:cNvPr id="3126" name="Button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D3B88DF8-C07C-66EA-0848-1EFD94FDD5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&lt;&lt;Back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792480</xdr:colOff>
          <xdr:row>33</xdr:row>
          <xdr:rowOff>205740</xdr:rowOff>
        </xdr:from>
        <xdr:to>
          <xdr:col>2</xdr:col>
          <xdr:colOff>365760</xdr:colOff>
          <xdr:row>33</xdr:row>
          <xdr:rowOff>419100</xdr:rowOff>
        </xdr:to>
        <xdr:sp macro="" textlink="">
          <xdr:nvSpPr>
            <xdr:cNvPr id="3127" name="Button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AFBDE6D3-B259-F5D7-3C09-64587A88C6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685800</xdr:colOff>
          <xdr:row>33</xdr:row>
          <xdr:rowOff>220980</xdr:rowOff>
        </xdr:from>
        <xdr:to>
          <xdr:col>3</xdr:col>
          <xdr:colOff>236220</xdr:colOff>
          <xdr:row>33</xdr:row>
          <xdr:rowOff>426720</xdr:rowOff>
        </xdr:to>
        <xdr:sp macro="" textlink="">
          <xdr:nvSpPr>
            <xdr:cNvPr id="3128" name="Button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B683F3F7-5101-2E6F-47E6-539D2A209E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33</xdr:row>
          <xdr:rowOff>266700</xdr:rowOff>
        </xdr:from>
        <xdr:to>
          <xdr:col>4</xdr:col>
          <xdr:colOff>853440</xdr:colOff>
          <xdr:row>33</xdr:row>
          <xdr:rowOff>472440</xdr:rowOff>
        </xdr:to>
        <xdr:sp macro="" textlink="">
          <xdr:nvSpPr>
            <xdr:cNvPr id="3129" name="Button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1CF9647-B168-D313-DF2D-0871677190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Next &gt;&gt;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43</xdr:row>
          <xdr:rowOff>0</xdr:rowOff>
        </xdr:from>
        <xdr:to>
          <xdr:col>4</xdr:col>
          <xdr:colOff>967740</xdr:colOff>
          <xdr:row>43</xdr:row>
          <xdr:rowOff>0</xdr:rowOff>
        </xdr:to>
        <xdr:sp macro="" textlink="">
          <xdr:nvSpPr>
            <xdr:cNvPr id="3130" name="Option Button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902147D0-5794-CB95-92B1-0783EEBDEA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236220</xdr:colOff>
          <xdr:row>18</xdr:row>
          <xdr:rowOff>76200</xdr:rowOff>
        </xdr:from>
        <xdr:to>
          <xdr:col>4</xdr:col>
          <xdr:colOff>998220</xdr:colOff>
          <xdr:row>18</xdr:row>
          <xdr:rowOff>274320</xdr:rowOff>
        </xdr:to>
        <xdr:sp macro="" textlink="">
          <xdr:nvSpPr>
            <xdr:cNvPr id="3131" name="Drop Down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C16ED1F5-0BF3-4E62-DD55-0A7E57C13C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144780</xdr:colOff>
          <xdr:row>31</xdr:row>
          <xdr:rowOff>68580</xdr:rowOff>
        </xdr:from>
        <xdr:to>
          <xdr:col>4</xdr:col>
          <xdr:colOff>998220</xdr:colOff>
          <xdr:row>31</xdr:row>
          <xdr:rowOff>266700</xdr:rowOff>
        </xdr:to>
        <xdr:sp macro="" textlink="">
          <xdr:nvSpPr>
            <xdr:cNvPr id="3132" name="Drop Down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5C2F069D-C503-0DD5-8AE1-B8E2D8A199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236220</xdr:colOff>
          <xdr:row>15</xdr:row>
          <xdr:rowOff>76200</xdr:rowOff>
        </xdr:from>
        <xdr:to>
          <xdr:col>4</xdr:col>
          <xdr:colOff>998220</xdr:colOff>
          <xdr:row>15</xdr:row>
          <xdr:rowOff>274320</xdr:rowOff>
        </xdr:to>
        <xdr:sp macro="" textlink="">
          <xdr:nvSpPr>
            <xdr:cNvPr id="3133" name="Drop Down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FFFB798B-7463-D354-8031-8962FEC353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243840</xdr:colOff>
          <xdr:row>16</xdr:row>
          <xdr:rowOff>45720</xdr:rowOff>
        </xdr:from>
        <xdr:to>
          <xdr:col>4</xdr:col>
          <xdr:colOff>1005840</xdr:colOff>
          <xdr:row>16</xdr:row>
          <xdr:rowOff>243840</xdr:rowOff>
        </xdr:to>
        <xdr:sp macro="" textlink="">
          <xdr:nvSpPr>
            <xdr:cNvPr id="3134" name="Drop Down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15D964A1-96C3-8F65-D156-8EEB647884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243840</xdr:colOff>
          <xdr:row>17</xdr:row>
          <xdr:rowOff>45720</xdr:rowOff>
        </xdr:from>
        <xdr:to>
          <xdr:col>4</xdr:col>
          <xdr:colOff>1005840</xdr:colOff>
          <xdr:row>17</xdr:row>
          <xdr:rowOff>243840</xdr:rowOff>
        </xdr:to>
        <xdr:sp macro="" textlink="">
          <xdr:nvSpPr>
            <xdr:cNvPr id="3135" name="Drop Down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973EBA88-D1C7-2E6F-656C-9321C83F26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29</xdr:row>
          <xdr:rowOff>83820</xdr:rowOff>
        </xdr:from>
        <xdr:to>
          <xdr:col>4</xdr:col>
          <xdr:colOff>990600</xdr:colOff>
          <xdr:row>29</xdr:row>
          <xdr:rowOff>281940</xdr:rowOff>
        </xdr:to>
        <xdr:sp macro="" textlink="">
          <xdr:nvSpPr>
            <xdr:cNvPr id="3136" name="Drop Down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E47314CB-ECB8-22E7-E8B3-A7F082F90A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30</xdr:row>
          <xdr:rowOff>83820</xdr:rowOff>
        </xdr:from>
        <xdr:to>
          <xdr:col>4</xdr:col>
          <xdr:colOff>990600</xdr:colOff>
          <xdr:row>30</xdr:row>
          <xdr:rowOff>281940</xdr:rowOff>
        </xdr:to>
        <xdr:sp macro="" textlink="">
          <xdr:nvSpPr>
            <xdr:cNvPr id="3137" name="Drop Down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9B27063A-D9D8-E70C-A7D3-3CB973AF44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236220</xdr:colOff>
          <xdr:row>19</xdr:row>
          <xdr:rowOff>76200</xdr:rowOff>
        </xdr:from>
        <xdr:to>
          <xdr:col>4</xdr:col>
          <xdr:colOff>998220</xdr:colOff>
          <xdr:row>19</xdr:row>
          <xdr:rowOff>274320</xdr:rowOff>
        </xdr:to>
        <xdr:sp macro="" textlink="">
          <xdr:nvSpPr>
            <xdr:cNvPr id="3138" name="Drop Down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98987320-3A5E-02D9-8D59-D2CB0A0DDC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144780</xdr:colOff>
          <xdr:row>32</xdr:row>
          <xdr:rowOff>68580</xdr:rowOff>
        </xdr:from>
        <xdr:to>
          <xdr:col>4</xdr:col>
          <xdr:colOff>998220</xdr:colOff>
          <xdr:row>32</xdr:row>
          <xdr:rowOff>266700</xdr:rowOff>
        </xdr:to>
        <xdr:sp macro="" textlink="">
          <xdr:nvSpPr>
            <xdr:cNvPr id="3139" name="Drop Down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DBA18681-F612-60A5-ABA4-941243C2A4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41</xdr:row>
          <xdr:rowOff>0</xdr:rowOff>
        </xdr:from>
        <xdr:to>
          <xdr:col>4</xdr:col>
          <xdr:colOff>967740</xdr:colOff>
          <xdr:row>41</xdr:row>
          <xdr:rowOff>0</xdr:rowOff>
        </xdr:to>
        <xdr:sp macro="" textlink="">
          <xdr:nvSpPr>
            <xdr:cNvPr id="4122" name="Option Button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378CB390-0566-B4C3-129A-606230A392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44</xdr:row>
          <xdr:rowOff>0</xdr:rowOff>
        </xdr:from>
        <xdr:to>
          <xdr:col>4</xdr:col>
          <xdr:colOff>967740</xdr:colOff>
          <xdr:row>44</xdr:row>
          <xdr:rowOff>0</xdr:rowOff>
        </xdr:to>
        <xdr:sp macro="" textlink="">
          <xdr:nvSpPr>
            <xdr:cNvPr id="4136" name="Option Button 40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4D208E07-EEC3-9F17-66E3-C49B5A2793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28</xdr:row>
          <xdr:rowOff>83820</xdr:rowOff>
        </xdr:from>
        <xdr:to>
          <xdr:col>4</xdr:col>
          <xdr:colOff>990600</xdr:colOff>
          <xdr:row>28</xdr:row>
          <xdr:rowOff>281940</xdr:rowOff>
        </xdr:to>
        <xdr:sp macro="" textlink="">
          <xdr:nvSpPr>
            <xdr:cNvPr id="4149" name="Drop Down 53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2EADA054-E385-7811-D36B-F96132FD55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33</xdr:row>
          <xdr:rowOff>220980</xdr:rowOff>
        </xdr:from>
        <xdr:to>
          <xdr:col>1</xdr:col>
          <xdr:colOff>601980</xdr:colOff>
          <xdr:row>33</xdr:row>
          <xdr:rowOff>426720</xdr:rowOff>
        </xdr:to>
        <xdr:sp macro="" textlink="">
          <xdr:nvSpPr>
            <xdr:cNvPr id="4150" name="Button 54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CACE0AFC-91B8-1354-2B43-32083CC84A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&lt;&lt;Back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792480</xdr:colOff>
          <xdr:row>33</xdr:row>
          <xdr:rowOff>205740</xdr:rowOff>
        </xdr:from>
        <xdr:to>
          <xdr:col>2</xdr:col>
          <xdr:colOff>365760</xdr:colOff>
          <xdr:row>33</xdr:row>
          <xdr:rowOff>419100</xdr:rowOff>
        </xdr:to>
        <xdr:sp macro="" textlink="">
          <xdr:nvSpPr>
            <xdr:cNvPr id="4151" name="Button 55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E3528057-ED0F-7B06-27C4-98C1217E0F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685800</xdr:colOff>
          <xdr:row>33</xdr:row>
          <xdr:rowOff>220980</xdr:rowOff>
        </xdr:from>
        <xdr:to>
          <xdr:col>3</xdr:col>
          <xdr:colOff>236220</xdr:colOff>
          <xdr:row>33</xdr:row>
          <xdr:rowOff>426720</xdr:rowOff>
        </xdr:to>
        <xdr:sp macro="" textlink="">
          <xdr:nvSpPr>
            <xdr:cNvPr id="4152" name="Button 56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1A562994-3E89-5D56-C9F3-4096012F09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320040</xdr:colOff>
          <xdr:row>33</xdr:row>
          <xdr:rowOff>266700</xdr:rowOff>
        </xdr:from>
        <xdr:to>
          <xdr:col>4</xdr:col>
          <xdr:colOff>853440</xdr:colOff>
          <xdr:row>33</xdr:row>
          <xdr:rowOff>472440</xdr:rowOff>
        </xdr:to>
        <xdr:sp macro="" textlink="">
          <xdr:nvSpPr>
            <xdr:cNvPr id="4153" name="Button 57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A2AD288C-205E-F557-BA79-1DDB6A581D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Next &gt;&gt;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43</xdr:row>
          <xdr:rowOff>0</xdr:rowOff>
        </xdr:from>
        <xdr:to>
          <xdr:col>4</xdr:col>
          <xdr:colOff>967740</xdr:colOff>
          <xdr:row>43</xdr:row>
          <xdr:rowOff>0</xdr:rowOff>
        </xdr:to>
        <xdr:sp macro="" textlink="">
          <xdr:nvSpPr>
            <xdr:cNvPr id="4154" name="Option Button 58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675B228E-C1A6-2CBD-E785-1538C83EA7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236220</xdr:colOff>
          <xdr:row>18</xdr:row>
          <xdr:rowOff>76200</xdr:rowOff>
        </xdr:from>
        <xdr:to>
          <xdr:col>4</xdr:col>
          <xdr:colOff>998220</xdr:colOff>
          <xdr:row>18</xdr:row>
          <xdr:rowOff>274320</xdr:rowOff>
        </xdr:to>
        <xdr:sp macro="" textlink="">
          <xdr:nvSpPr>
            <xdr:cNvPr id="4155" name="Drop Down 59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6BAD232B-17C8-F436-C1B7-7D12C60F1D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144780</xdr:colOff>
          <xdr:row>31</xdr:row>
          <xdr:rowOff>68580</xdr:rowOff>
        </xdr:from>
        <xdr:to>
          <xdr:col>4</xdr:col>
          <xdr:colOff>998220</xdr:colOff>
          <xdr:row>31</xdr:row>
          <xdr:rowOff>266700</xdr:rowOff>
        </xdr:to>
        <xdr:sp macro="" textlink="">
          <xdr:nvSpPr>
            <xdr:cNvPr id="4156" name="Drop Down 60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99AC6B5D-23E4-EEAE-5120-AD7CF537AF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236220</xdr:colOff>
          <xdr:row>15</xdr:row>
          <xdr:rowOff>76200</xdr:rowOff>
        </xdr:from>
        <xdr:to>
          <xdr:col>4</xdr:col>
          <xdr:colOff>998220</xdr:colOff>
          <xdr:row>15</xdr:row>
          <xdr:rowOff>274320</xdr:rowOff>
        </xdr:to>
        <xdr:sp macro="" textlink="">
          <xdr:nvSpPr>
            <xdr:cNvPr id="4157" name="Drop Down 61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72D9723C-3CDA-1251-7E07-5C0EDAAD95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243840</xdr:colOff>
          <xdr:row>16</xdr:row>
          <xdr:rowOff>45720</xdr:rowOff>
        </xdr:from>
        <xdr:to>
          <xdr:col>4</xdr:col>
          <xdr:colOff>1005840</xdr:colOff>
          <xdr:row>16</xdr:row>
          <xdr:rowOff>243840</xdr:rowOff>
        </xdr:to>
        <xdr:sp macro="" textlink="">
          <xdr:nvSpPr>
            <xdr:cNvPr id="4158" name="Drop Down 62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DB304ED3-173D-DED8-C7D7-158DF1C58A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243840</xdr:colOff>
          <xdr:row>17</xdr:row>
          <xdr:rowOff>45720</xdr:rowOff>
        </xdr:from>
        <xdr:to>
          <xdr:col>4</xdr:col>
          <xdr:colOff>1005840</xdr:colOff>
          <xdr:row>17</xdr:row>
          <xdr:rowOff>243840</xdr:rowOff>
        </xdr:to>
        <xdr:sp macro="" textlink="">
          <xdr:nvSpPr>
            <xdr:cNvPr id="4159" name="Drop Down 63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766AA361-DFBA-4A64-CCFF-C8A38459BC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29</xdr:row>
          <xdr:rowOff>83820</xdr:rowOff>
        </xdr:from>
        <xdr:to>
          <xdr:col>4</xdr:col>
          <xdr:colOff>990600</xdr:colOff>
          <xdr:row>29</xdr:row>
          <xdr:rowOff>281940</xdr:rowOff>
        </xdr:to>
        <xdr:sp macro="" textlink="">
          <xdr:nvSpPr>
            <xdr:cNvPr id="4160" name="Drop Down 64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C1E5D458-5372-2AC8-E07A-489E1337B8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30</xdr:row>
          <xdr:rowOff>83820</xdr:rowOff>
        </xdr:from>
        <xdr:to>
          <xdr:col>4</xdr:col>
          <xdr:colOff>990600</xdr:colOff>
          <xdr:row>30</xdr:row>
          <xdr:rowOff>281940</xdr:rowOff>
        </xdr:to>
        <xdr:sp macro="" textlink="">
          <xdr:nvSpPr>
            <xdr:cNvPr id="4161" name="Drop Down 65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1129A148-0F79-185E-7065-BBB570CD08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236220</xdr:colOff>
          <xdr:row>19</xdr:row>
          <xdr:rowOff>76200</xdr:rowOff>
        </xdr:from>
        <xdr:to>
          <xdr:col>4</xdr:col>
          <xdr:colOff>998220</xdr:colOff>
          <xdr:row>19</xdr:row>
          <xdr:rowOff>274320</xdr:rowOff>
        </xdr:to>
        <xdr:sp macro="" textlink="">
          <xdr:nvSpPr>
            <xdr:cNvPr id="4162" name="Drop Down 66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F1A4B180-B9A1-D0FC-3C77-35E4A0D81F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144780</xdr:colOff>
          <xdr:row>32</xdr:row>
          <xdr:rowOff>68580</xdr:rowOff>
        </xdr:from>
        <xdr:to>
          <xdr:col>4</xdr:col>
          <xdr:colOff>998220</xdr:colOff>
          <xdr:row>32</xdr:row>
          <xdr:rowOff>266700</xdr:rowOff>
        </xdr:to>
        <xdr:sp macro="" textlink="">
          <xdr:nvSpPr>
            <xdr:cNvPr id="4163" name="Drop Down 67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6F7CFF21-45C1-9D9E-9963-A213C4FC6A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0.xml"/><Relationship Id="rId13" Type="http://schemas.openxmlformats.org/officeDocument/2006/relationships/ctrlProp" Target="../ctrlProps/ctrlProp25.xml"/><Relationship Id="rId18" Type="http://schemas.openxmlformats.org/officeDocument/2006/relationships/ctrlProp" Target="../ctrlProps/ctrlProp3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9.xml"/><Relationship Id="rId12" Type="http://schemas.openxmlformats.org/officeDocument/2006/relationships/ctrlProp" Target="../ctrlProps/ctrlProp24.xml"/><Relationship Id="rId17" Type="http://schemas.openxmlformats.org/officeDocument/2006/relationships/ctrlProp" Target="../ctrlProps/ctrlProp29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8.xml"/><Relationship Id="rId20" Type="http://schemas.openxmlformats.org/officeDocument/2006/relationships/ctrlProp" Target="../ctrlProps/ctrlProp3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8.xml"/><Relationship Id="rId11" Type="http://schemas.openxmlformats.org/officeDocument/2006/relationships/ctrlProp" Target="../ctrlProps/ctrlProp23.xml"/><Relationship Id="rId5" Type="http://schemas.openxmlformats.org/officeDocument/2006/relationships/ctrlProp" Target="../ctrlProps/ctrlProp17.xml"/><Relationship Id="rId15" Type="http://schemas.openxmlformats.org/officeDocument/2006/relationships/ctrlProp" Target="../ctrlProps/ctrlProp27.xml"/><Relationship Id="rId10" Type="http://schemas.openxmlformats.org/officeDocument/2006/relationships/ctrlProp" Target="../ctrlProps/ctrlProp22.xml"/><Relationship Id="rId19" Type="http://schemas.openxmlformats.org/officeDocument/2006/relationships/ctrlProp" Target="../ctrlProps/ctrlProp31.xml"/><Relationship Id="rId4" Type="http://schemas.openxmlformats.org/officeDocument/2006/relationships/ctrlProp" Target="../ctrlProps/ctrlProp16.xml"/><Relationship Id="rId9" Type="http://schemas.openxmlformats.org/officeDocument/2006/relationships/ctrlProp" Target="../ctrlProps/ctrlProp21.xml"/><Relationship Id="rId14" Type="http://schemas.openxmlformats.org/officeDocument/2006/relationships/ctrlProp" Target="../ctrlProps/ctrlProp2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7.xml"/><Relationship Id="rId13" Type="http://schemas.openxmlformats.org/officeDocument/2006/relationships/ctrlProp" Target="../ctrlProps/ctrlProp42.xml"/><Relationship Id="rId18" Type="http://schemas.openxmlformats.org/officeDocument/2006/relationships/ctrlProp" Target="../ctrlProps/ctrlProp47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36.xml"/><Relationship Id="rId12" Type="http://schemas.openxmlformats.org/officeDocument/2006/relationships/ctrlProp" Target="../ctrlProps/ctrlProp41.xml"/><Relationship Id="rId17" Type="http://schemas.openxmlformats.org/officeDocument/2006/relationships/ctrlProp" Target="../ctrlProps/ctrlProp46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45.xml"/><Relationship Id="rId20" Type="http://schemas.openxmlformats.org/officeDocument/2006/relationships/ctrlProp" Target="../ctrlProps/ctrlProp49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5.xml"/><Relationship Id="rId11" Type="http://schemas.openxmlformats.org/officeDocument/2006/relationships/ctrlProp" Target="../ctrlProps/ctrlProp40.xml"/><Relationship Id="rId5" Type="http://schemas.openxmlformats.org/officeDocument/2006/relationships/ctrlProp" Target="../ctrlProps/ctrlProp34.xml"/><Relationship Id="rId15" Type="http://schemas.openxmlformats.org/officeDocument/2006/relationships/ctrlProp" Target="../ctrlProps/ctrlProp44.xml"/><Relationship Id="rId10" Type="http://schemas.openxmlformats.org/officeDocument/2006/relationships/ctrlProp" Target="../ctrlProps/ctrlProp39.xml"/><Relationship Id="rId19" Type="http://schemas.openxmlformats.org/officeDocument/2006/relationships/ctrlProp" Target="../ctrlProps/ctrlProp48.xml"/><Relationship Id="rId4" Type="http://schemas.openxmlformats.org/officeDocument/2006/relationships/ctrlProp" Target="../ctrlProps/ctrlProp33.xml"/><Relationship Id="rId9" Type="http://schemas.openxmlformats.org/officeDocument/2006/relationships/ctrlProp" Target="../ctrlProps/ctrlProp38.xml"/><Relationship Id="rId14" Type="http://schemas.openxmlformats.org/officeDocument/2006/relationships/ctrlProp" Target="../ctrlProps/ctrlProp4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33"/>
  <sheetViews>
    <sheetView showGridLines="0" tabSelected="1" workbookViewId="0">
      <selection activeCell="C11" sqref="C10:C11"/>
    </sheetView>
  </sheetViews>
  <sheetFormatPr defaultRowHeight="13.2" x14ac:dyDescent="0.25"/>
  <cols>
    <col min="2" max="2" width="12.5546875" customWidth="1"/>
    <col min="3" max="3" width="13.44140625" customWidth="1"/>
    <col min="4" max="4" width="0.88671875" customWidth="1"/>
    <col min="6" max="6" width="0.88671875" customWidth="1"/>
    <col min="7" max="7" width="14" customWidth="1"/>
    <col min="8" max="8" width="16.109375" customWidth="1"/>
    <col min="9" max="9" width="26" customWidth="1"/>
    <col min="10" max="10" width="3.6640625" customWidth="1"/>
    <col min="11" max="11" width="11.33203125" customWidth="1"/>
    <col min="12" max="13" width="13.109375" customWidth="1"/>
    <col min="14" max="14" width="3.5546875" customWidth="1"/>
    <col min="15" max="15" width="9" customWidth="1"/>
    <col min="17" max="17" width="10.6640625" customWidth="1"/>
  </cols>
  <sheetData>
    <row r="2" spans="1:10" ht="17.399999999999999" x14ac:dyDescent="0.3">
      <c r="A2" s="62" t="s">
        <v>0</v>
      </c>
      <c r="B2" s="62"/>
      <c r="C2" s="62"/>
      <c r="D2" s="62"/>
      <c r="E2" s="62"/>
      <c r="G2" s="62"/>
      <c r="H2" s="62"/>
      <c r="I2" s="62"/>
      <c r="J2" s="62"/>
    </row>
    <row r="3" spans="1:10" x14ac:dyDescent="0.25">
      <c r="B3" s="2" t="s">
        <v>13</v>
      </c>
      <c r="C3" t="s">
        <v>44</v>
      </c>
    </row>
    <row r="4" spans="1:10" x14ac:dyDescent="0.25">
      <c r="B4" s="2" t="s">
        <v>11</v>
      </c>
      <c r="C4" s="14" t="s">
        <v>45</v>
      </c>
    </row>
    <row r="5" spans="1:10" x14ac:dyDescent="0.25">
      <c r="B5" s="2" t="s">
        <v>12</v>
      </c>
      <c r="C5" t="s">
        <v>46</v>
      </c>
    </row>
    <row r="7" spans="1:10" ht="13.5" customHeight="1" thickBot="1" x14ac:dyDescent="0.3"/>
    <row r="8" spans="1:10" ht="16.2" thickBot="1" x14ac:dyDescent="0.35">
      <c r="A8" s="56" t="s">
        <v>22</v>
      </c>
      <c r="B8" s="57"/>
      <c r="C8" s="58"/>
    </row>
    <row r="9" spans="1:10" ht="28.2" thickBot="1" x14ac:dyDescent="0.3">
      <c r="A9" s="47"/>
      <c r="B9" s="48" t="s">
        <v>34</v>
      </c>
      <c r="C9" s="48" t="s">
        <v>59</v>
      </c>
      <c r="D9" s="1"/>
      <c r="E9" s="66" t="s">
        <v>27</v>
      </c>
      <c r="F9" s="18"/>
    </row>
    <row r="10" spans="1:10" ht="23.25" customHeight="1" thickBot="1" x14ac:dyDescent="0.35">
      <c r="A10" s="20" t="s">
        <v>35</v>
      </c>
      <c r="B10" s="22" t="s">
        <v>23</v>
      </c>
      <c r="C10" s="20" t="s">
        <v>29</v>
      </c>
      <c r="E10" s="67"/>
      <c r="G10" s="63" t="s">
        <v>28</v>
      </c>
      <c r="H10" s="64"/>
      <c r="I10" s="65"/>
    </row>
    <row r="11" spans="1:10" ht="36" customHeight="1" thickBot="1" x14ac:dyDescent="0.3">
      <c r="A11" s="35"/>
      <c r="B11" s="35"/>
      <c r="C11" s="35" t="s">
        <v>24</v>
      </c>
      <c r="E11" s="21">
        <v>100</v>
      </c>
      <c r="F11" s="7"/>
      <c r="G11" s="59" t="s">
        <v>47</v>
      </c>
      <c r="H11" s="60"/>
      <c r="I11" s="61"/>
    </row>
    <row r="12" spans="1:10" ht="27.75" customHeight="1" thickTop="1" thickBot="1" x14ac:dyDescent="0.3">
      <c r="A12" s="35"/>
      <c r="B12" s="35"/>
      <c r="C12" s="35" t="s">
        <v>24</v>
      </c>
      <c r="E12" s="21">
        <v>100</v>
      </c>
      <c r="F12" s="7"/>
      <c r="G12" s="59" t="s">
        <v>48</v>
      </c>
      <c r="H12" s="60"/>
      <c r="I12" s="61"/>
    </row>
    <row r="13" spans="1:10" ht="27.75" customHeight="1" thickTop="1" thickBot="1" x14ac:dyDescent="0.3">
      <c r="A13" s="35"/>
      <c r="B13" s="35"/>
      <c r="C13" s="35" t="s">
        <v>24</v>
      </c>
      <c r="E13" s="21">
        <v>100</v>
      </c>
      <c r="F13" s="7"/>
      <c r="G13" s="59" t="s">
        <v>54</v>
      </c>
      <c r="H13" s="60"/>
      <c r="I13" s="61"/>
    </row>
    <row r="14" spans="1:10" ht="27.75" customHeight="1" thickTop="1" thickBot="1" x14ac:dyDescent="0.3">
      <c r="A14" s="35"/>
      <c r="B14" s="35"/>
      <c r="C14" s="35" t="s">
        <v>24</v>
      </c>
      <c r="E14" s="21">
        <v>100</v>
      </c>
      <c r="F14" s="7"/>
      <c r="G14" s="59" t="s">
        <v>49</v>
      </c>
      <c r="H14" s="60"/>
      <c r="I14" s="61"/>
    </row>
    <row r="15" spans="1:10" ht="27.75" customHeight="1" thickTop="1" thickBot="1" x14ac:dyDescent="0.3">
      <c r="A15" s="35"/>
      <c r="B15" s="35"/>
      <c r="C15" s="35" t="s">
        <v>24</v>
      </c>
      <c r="E15" s="19">
        <v>100</v>
      </c>
      <c r="F15" s="7"/>
      <c r="G15" s="59" t="s">
        <v>57</v>
      </c>
      <c r="H15" s="60"/>
      <c r="I15" s="61"/>
    </row>
    <row r="16" spans="1:10" ht="27.75" customHeight="1" thickTop="1" thickBot="1" x14ac:dyDescent="0.3">
      <c r="A16" s="35"/>
      <c r="B16" s="35" t="s">
        <v>24</v>
      </c>
      <c r="C16" s="36"/>
      <c r="E16" s="19">
        <v>100</v>
      </c>
      <c r="F16" s="7"/>
      <c r="G16" s="59" t="s">
        <v>50</v>
      </c>
      <c r="H16" s="60"/>
      <c r="I16" s="61"/>
    </row>
    <row r="17" spans="1:9" ht="27.75" customHeight="1" thickTop="1" thickBot="1" x14ac:dyDescent="0.3">
      <c r="A17" s="35"/>
      <c r="B17" s="35" t="s">
        <v>24</v>
      </c>
      <c r="C17" s="36"/>
      <c r="E17" s="19">
        <v>100</v>
      </c>
      <c r="F17" s="7"/>
      <c r="G17" s="59" t="s">
        <v>52</v>
      </c>
      <c r="H17" s="60"/>
      <c r="I17" s="61"/>
    </row>
    <row r="18" spans="1:9" ht="27.75" customHeight="1" thickTop="1" thickBot="1" x14ac:dyDescent="0.3">
      <c r="A18" s="35"/>
      <c r="B18" s="35" t="s">
        <v>24</v>
      </c>
      <c r="C18" s="36"/>
      <c r="E18" s="19">
        <v>100</v>
      </c>
      <c r="F18" s="7"/>
      <c r="G18" s="59" t="s">
        <v>51</v>
      </c>
      <c r="H18" s="60"/>
      <c r="I18" s="61"/>
    </row>
    <row r="19" spans="1:9" ht="27.75" customHeight="1" thickTop="1" thickBot="1" x14ac:dyDescent="0.3">
      <c r="A19" s="35"/>
      <c r="B19" s="35" t="s">
        <v>24</v>
      </c>
      <c r="C19" s="36"/>
      <c r="E19" s="19">
        <v>100</v>
      </c>
      <c r="F19" s="7"/>
      <c r="G19" s="59" t="s">
        <v>58</v>
      </c>
      <c r="H19" s="60"/>
      <c r="I19" s="61"/>
    </row>
    <row r="20" spans="1:9" ht="33" customHeight="1" thickTop="1" thickBot="1" x14ac:dyDescent="0.3">
      <c r="A20" s="35"/>
      <c r="B20" s="35" t="s">
        <v>24</v>
      </c>
      <c r="C20" s="35"/>
      <c r="E20" s="19">
        <v>100</v>
      </c>
      <c r="F20" s="7"/>
      <c r="G20" s="53" t="s">
        <v>53</v>
      </c>
      <c r="H20" s="54"/>
      <c r="I20" s="55"/>
    </row>
    <row r="21" spans="1:9" ht="10.5" customHeight="1" thickTop="1" thickBot="1" x14ac:dyDescent="0.3">
      <c r="E21" s="11"/>
      <c r="F21" s="7"/>
    </row>
    <row r="22" spans="1:9" ht="13.8" thickTop="1" x14ac:dyDescent="0.25">
      <c r="C22" s="2" t="s">
        <v>26</v>
      </c>
      <c r="E22" s="3">
        <f>SUM(E11:E20)</f>
        <v>1000</v>
      </c>
      <c r="F22" s="3"/>
    </row>
    <row r="24" spans="1:9" ht="13.8" thickBot="1" x14ac:dyDescent="0.3"/>
    <row r="25" spans="1:9" ht="14.4" thickTop="1" thickBot="1" x14ac:dyDescent="0.3">
      <c r="A25" s="15" t="s">
        <v>33</v>
      </c>
      <c r="B25" s="16"/>
      <c r="C25" s="16"/>
      <c r="D25" s="17"/>
      <c r="G25" s="15" t="s">
        <v>1</v>
      </c>
      <c r="H25" s="17"/>
    </row>
    <row r="26" spans="1:9" ht="13.8" thickTop="1" x14ac:dyDescent="0.25">
      <c r="A26" s="38" t="s">
        <v>36</v>
      </c>
      <c r="B26" s="4"/>
      <c r="C26" s="4"/>
      <c r="D26" s="5"/>
      <c r="G26" s="38" t="s">
        <v>36</v>
      </c>
      <c r="H26" s="5"/>
    </row>
    <row r="27" spans="1:9" x14ac:dyDescent="0.25">
      <c r="A27" s="6" t="s">
        <v>2</v>
      </c>
      <c r="B27" s="7" t="s">
        <v>3</v>
      </c>
      <c r="C27" s="7"/>
      <c r="D27" s="8"/>
      <c r="G27" s="6" t="s">
        <v>2</v>
      </c>
      <c r="H27" s="8" t="s">
        <v>38</v>
      </c>
    </row>
    <row r="28" spans="1:9" ht="26.25" customHeight="1" x14ac:dyDescent="0.25">
      <c r="A28" s="9" t="s">
        <v>4</v>
      </c>
      <c r="B28" s="51" t="s">
        <v>55</v>
      </c>
      <c r="C28" s="51"/>
      <c r="D28" s="8"/>
      <c r="G28" s="9" t="s">
        <v>39</v>
      </c>
      <c r="H28" s="42" t="s">
        <v>40</v>
      </c>
    </row>
    <row r="29" spans="1:9" ht="41.25" customHeight="1" x14ac:dyDescent="0.25">
      <c r="A29" s="9" t="s">
        <v>5</v>
      </c>
      <c r="B29" s="49" t="s">
        <v>6</v>
      </c>
      <c r="C29" s="49"/>
      <c r="D29" s="50"/>
      <c r="G29" s="41" t="s">
        <v>8</v>
      </c>
      <c r="H29" s="43" t="s">
        <v>41</v>
      </c>
    </row>
    <row r="30" spans="1:9" ht="38.25" customHeight="1" x14ac:dyDescent="0.25">
      <c r="A30" s="9" t="s">
        <v>7</v>
      </c>
      <c r="B30" s="52" t="s">
        <v>37</v>
      </c>
      <c r="C30" s="52"/>
      <c r="D30" s="8"/>
      <c r="G30" s="9" t="s">
        <v>9</v>
      </c>
      <c r="H30" s="43" t="s">
        <v>42</v>
      </c>
    </row>
    <row r="31" spans="1:9" ht="34.5" customHeight="1" thickBot="1" x14ac:dyDescent="0.3">
      <c r="A31" s="10"/>
      <c r="B31" s="11"/>
      <c r="C31" s="11"/>
      <c r="D31" s="12"/>
      <c r="G31" s="41" t="s">
        <v>10</v>
      </c>
      <c r="H31" s="43" t="s">
        <v>43</v>
      </c>
    </row>
    <row r="32" spans="1:9" ht="6.75" customHeight="1" thickTop="1" thickBot="1" x14ac:dyDescent="0.3">
      <c r="G32" s="10"/>
      <c r="H32" s="12"/>
    </row>
    <row r="33" ht="13.8" thickTop="1" x14ac:dyDescent="0.25"/>
  </sheetData>
  <mergeCells count="18">
    <mergeCell ref="G2:J2"/>
    <mergeCell ref="A2:E2"/>
    <mergeCell ref="G10:I10"/>
    <mergeCell ref="E9:E10"/>
    <mergeCell ref="G18:I18"/>
    <mergeCell ref="G19:I19"/>
    <mergeCell ref="G15:I15"/>
    <mergeCell ref="G13:I13"/>
    <mergeCell ref="G14:I14"/>
    <mergeCell ref="G16:I16"/>
    <mergeCell ref="B29:D29"/>
    <mergeCell ref="B28:C28"/>
    <mergeCell ref="B30:C30"/>
    <mergeCell ref="G20:I20"/>
    <mergeCell ref="A8:C8"/>
    <mergeCell ref="G11:I11"/>
    <mergeCell ref="G12:I12"/>
    <mergeCell ref="G17:I17"/>
  </mergeCells>
  <phoneticPr fontId="0" type="noConversion"/>
  <printOptions horizontalCentered="1"/>
  <pageMargins left="0.75" right="0.75" top="1" bottom="1" header="0.5" footer="0.5"/>
  <pageSetup scale="86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L44"/>
  <sheetViews>
    <sheetView showGridLines="0" workbookViewId="0">
      <selection activeCell="D11" sqref="D11"/>
    </sheetView>
  </sheetViews>
  <sheetFormatPr defaultRowHeight="13.2" x14ac:dyDescent="0.25"/>
  <cols>
    <col min="1" max="1" width="4.88671875" customWidth="1"/>
    <col min="2" max="2" width="14" customWidth="1"/>
    <col min="3" max="3" width="14.33203125" customWidth="1"/>
    <col min="4" max="4" width="26" customWidth="1"/>
    <col min="5" max="5" width="15.44140625" customWidth="1"/>
    <col min="6" max="6" width="5.109375" customWidth="1"/>
    <col min="11" max="12" width="9.109375" hidden="1" customWidth="1"/>
  </cols>
  <sheetData>
    <row r="2" spans="1:12" ht="17.399999999999999" x14ac:dyDescent="0.3">
      <c r="A2" s="62" t="s">
        <v>0</v>
      </c>
      <c r="B2" s="62"/>
      <c r="C2" s="62"/>
      <c r="D2" s="62"/>
      <c r="E2" s="62"/>
    </row>
    <row r="3" spans="1:12" x14ac:dyDescent="0.25">
      <c r="C3" s="2" t="s">
        <v>13</v>
      </c>
      <c r="D3" t="str">
        <f>Rate!C3</f>
        <v>M34933</v>
      </c>
    </row>
    <row r="4" spans="1:12" x14ac:dyDescent="0.25">
      <c r="C4" s="2" t="s">
        <v>11</v>
      </c>
      <c r="D4" s="14" t="str">
        <f>Rate!C4</f>
        <v>DATABASE ADMINISTRATOR</v>
      </c>
      <c r="K4" t="s">
        <v>14</v>
      </c>
      <c r="L4" t="s">
        <v>14</v>
      </c>
    </row>
    <row r="5" spans="1:12" x14ac:dyDescent="0.25">
      <c r="C5" s="2" t="s">
        <v>12</v>
      </c>
      <c r="D5" t="str">
        <f>Rate!C5</f>
        <v>VICE PROVOST FOR RESEARCH</v>
      </c>
      <c r="K5" t="s">
        <v>15</v>
      </c>
      <c r="L5" t="s">
        <v>18</v>
      </c>
    </row>
    <row r="6" spans="1:12" x14ac:dyDescent="0.25">
      <c r="K6" t="s">
        <v>16</v>
      </c>
      <c r="L6" t="s">
        <v>19</v>
      </c>
    </row>
    <row r="7" spans="1:12" ht="42" customHeight="1" x14ac:dyDescent="0.25">
      <c r="B7" s="68" t="s">
        <v>56</v>
      </c>
      <c r="C7" s="68"/>
      <c r="D7" s="68"/>
      <c r="E7" s="68"/>
      <c r="K7" t="s">
        <v>17</v>
      </c>
      <c r="L7" t="s">
        <v>20</v>
      </c>
    </row>
    <row r="8" spans="1:12" ht="13.8" thickBot="1" x14ac:dyDescent="0.3">
      <c r="L8" t="s">
        <v>21</v>
      </c>
    </row>
    <row r="9" spans="1:12" ht="19.5" customHeight="1" thickTop="1" thickBot="1" x14ac:dyDescent="0.3">
      <c r="B9" s="15" t="s">
        <v>60</v>
      </c>
      <c r="C9" s="16"/>
      <c r="D9" s="16"/>
      <c r="E9" s="17"/>
    </row>
    <row r="10" spans="1:12" ht="13.8" thickTop="1" x14ac:dyDescent="0.25">
      <c r="B10" s="38" t="s">
        <v>36</v>
      </c>
      <c r="C10" s="4"/>
      <c r="D10" s="4"/>
      <c r="E10" s="5"/>
    </row>
    <row r="11" spans="1:12" x14ac:dyDescent="0.25">
      <c r="B11" s="6" t="s">
        <v>2</v>
      </c>
      <c r="C11" s="7" t="s">
        <v>3</v>
      </c>
      <c r="D11" s="7"/>
      <c r="E11" s="8"/>
    </row>
    <row r="12" spans="1:12" x14ac:dyDescent="0.25">
      <c r="B12" s="6" t="s">
        <v>4</v>
      </c>
      <c r="C12" s="7" t="s">
        <v>55</v>
      </c>
      <c r="D12" s="7"/>
      <c r="E12" s="8"/>
    </row>
    <row r="13" spans="1:12" ht="24.75" customHeight="1" x14ac:dyDescent="0.25">
      <c r="B13" s="9" t="s">
        <v>5</v>
      </c>
      <c r="C13" s="52" t="s">
        <v>6</v>
      </c>
      <c r="D13" s="52"/>
      <c r="E13" s="69"/>
    </row>
    <row r="14" spans="1:12" x14ac:dyDescent="0.25">
      <c r="B14" s="6" t="s">
        <v>7</v>
      </c>
      <c r="C14" s="7" t="s">
        <v>37</v>
      </c>
      <c r="D14" s="7"/>
      <c r="E14" s="8"/>
    </row>
    <row r="15" spans="1:12" ht="13.8" thickBot="1" x14ac:dyDescent="0.3">
      <c r="B15" s="10"/>
      <c r="C15" s="11"/>
      <c r="D15" s="11"/>
      <c r="E15" s="12"/>
    </row>
    <row r="16" spans="1:12" ht="29.25" customHeight="1" thickTop="1" thickBot="1" x14ac:dyDescent="0.3">
      <c r="B16" s="70" t="str">
        <f>Rate!G11</f>
        <v>Computer and/or network security systems, applications, procedures and techniques</v>
      </c>
      <c r="C16" s="71"/>
      <c r="D16" s="72"/>
      <c r="E16" s="12"/>
      <c r="K16">
        <v>2</v>
      </c>
      <c r="L16">
        <f>IF(K16=2,Rate!E11*0.33,IF(K16=3,Rate!E11*0.66,IF(K16=4,Rate!E11*1,0)))</f>
        <v>33</v>
      </c>
    </row>
    <row r="17" spans="2:12" ht="25.5" customHeight="1" thickTop="1" thickBot="1" x14ac:dyDescent="0.3">
      <c r="B17" s="70" t="str">
        <f>Rate!G12</f>
        <v>Data integrity methods and techniques</v>
      </c>
      <c r="C17" s="71"/>
      <c r="D17" s="72"/>
      <c r="E17" s="12"/>
      <c r="K17">
        <v>3</v>
      </c>
      <c r="L17">
        <f>IF(K17=2,Rate!E12*0.33,IF(K17=3,Rate!E12*0.66,IF(K17=4,Rate!E12*1,0)))</f>
        <v>66</v>
      </c>
    </row>
    <row r="18" spans="2:12" ht="25.5" customHeight="1" thickTop="1" thickBot="1" x14ac:dyDescent="0.3">
      <c r="B18" s="70" t="str">
        <f>Rate!G13</f>
        <v>Develop, program, configure, manage, and maintain complex RDBMS</v>
      </c>
      <c r="C18" s="71"/>
      <c r="D18" s="72"/>
      <c r="E18" s="12"/>
      <c r="K18">
        <v>2</v>
      </c>
      <c r="L18">
        <f>IF(K18=2,Rate!E13*0.33,IF(K18=3,Rate!E13*0.66,IF(K18=4,Rate!E13*1,0)))</f>
        <v>33</v>
      </c>
    </row>
    <row r="19" spans="2:12" ht="30" customHeight="1" thickTop="1" thickBot="1" x14ac:dyDescent="0.3">
      <c r="B19" s="70" t="str">
        <f>Rate!G16</f>
        <v>Working with diverse RDBMS including SQL Server, Postgres, Oracle, and Access</v>
      </c>
      <c r="C19" s="71"/>
      <c r="D19" s="72"/>
      <c r="E19" s="13"/>
      <c r="K19">
        <v>4</v>
      </c>
      <c r="L19">
        <f>IF(K19=2,Rate!E14*0.33,IF(K19=3,Rate!E14*0.66,IF(K19=4,Rate!E14*1,0)))</f>
        <v>100</v>
      </c>
    </row>
    <row r="20" spans="2:12" ht="28.5" customHeight="1" thickTop="1" thickBot="1" x14ac:dyDescent="0.3">
      <c r="B20" s="73" t="str">
        <f>Rate!G15</f>
        <v>Knowledge of ecological and/or biodiversity informatics theory</v>
      </c>
      <c r="C20" s="74"/>
      <c r="D20" s="75"/>
      <c r="E20" s="37"/>
      <c r="K20">
        <v>4</v>
      </c>
      <c r="L20">
        <f>IF(K20=2,Rate!E15*0.33,IF(K20=3,Rate!E15*0.66,IF(K20=4,Rate!E15*1,0)))</f>
        <v>100</v>
      </c>
    </row>
    <row r="21" spans="2:12" ht="18.75" customHeight="1" thickTop="1" thickBot="1" x14ac:dyDescent="0.3">
      <c r="B21" s="15" t="s">
        <v>1</v>
      </c>
      <c r="C21" s="16"/>
      <c r="D21" s="16"/>
      <c r="E21" s="17"/>
    </row>
    <row r="22" spans="2:12" ht="13.8" thickTop="1" x14ac:dyDescent="0.25">
      <c r="B22" s="38" t="s">
        <v>36</v>
      </c>
      <c r="C22" s="4"/>
      <c r="D22" s="4"/>
      <c r="E22" s="5"/>
    </row>
    <row r="23" spans="2:12" x14ac:dyDescent="0.25">
      <c r="B23" s="6" t="s">
        <v>2</v>
      </c>
      <c r="C23" s="7" t="s">
        <v>38</v>
      </c>
      <c r="D23" s="7"/>
      <c r="E23" s="8"/>
    </row>
    <row r="24" spans="2:12" x14ac:dyDescent="0.25">
      <c r="B24" s="6" t="s">
        <v>39</v>
      </c>
      <c r="C24" s="7" t="s">
        <v>40</v>
      </c>
      <c r="D24" s="7"/>
      <c r="E24" s="8"/>
    </row>
    <row r="25" spans="2:12" x14ac:dyDescent="0.25">
      <c r="B25" s="6" t="s">
        <v>8</v>
      </c>
      <c r="C25" s="7" t="s">
        <v>41</v>
      </c>
      <c r="D25" s="7"/>
      <c r="E25" s="8"/>
    </row>
    <row r="26" spans="2:12" x14ac:dyDescent="0.25">
      <c r="B26" s="6" t="s">
        <v>9</v>
      </c>
      <c r="C26" s="7" t="s">
        <v>42</v>
      </c>
      <c r="D26" s="7"/>
      <c r="E26" s="8"/>
    </row>
    <row r="27" spans="2:12" x14ac:dyDescent="0.25">
      <c r="B27" s="6" t="s">
        <v>10</v>
      </c>
      <c r="C27" s="7" t="s">
        <v>43</v>
      </c>
      <c r="D27" s="7"/>
      <c r="E27" s="8"/>
    </row>
    <row r="28" spans="2:12" ht="13.8" thickBot="1" x14ac:dyDescent="0.3">
      <c r="B28" s="10"/>
      <c r="C28" s="11"/>
      <c r="D28" s="11"/>
      <c r="E28" s="12"/>
    </row>
    <row r="29" spans="2:12" ht="29.25" customHeight="1" thickTop="1" thickBot="1" x14ac:dyDescent="0.3">
      <c r="B29" s="76" t="str">
        <f>Rate!G16</f>
        <v>Working with diverse RDBMS including SQL Server, Postgres, Oracle, and Access</v>
      </c>
      <c r="C29" s="76"/>
      <c r="D29" s="76"/>
      <c r="E29" s="19"/>
      <c r="K29">
        <v>2</v>
      </c>
      <c r="L29">
        <f>IF(K29=2,Rate!E16*0.25,IF(K29=3,Rate!E16*0.5,IF(K29=4,Rate!E16*0.75,IF(K29=5,Rate!E16*1,0))))</f>
        <v>25</v>
      </c>
    </row>
    <row r="30" spans="2:12" ht="29.25" customHeight="1" thickTop="1" thickBot="1" x14ac:dyDescent="0.3">
      <c r="B30" s="70" t="str">
        <f>Rate!G17</f>
        <v>Programming languages such as PERL, PHP, Java, XML, SQL, SGML, and Visual Basic</v>
      </c>
      <c r="C30" s="71"/>
      <c r="D30" s="72"/>
      <c r="E30" s="13"/>
      <c r="K30">
        <v>3</v>
      </c>
      <c r="L30">
        <f>IF(K30=2,Rate!E17*0.25,IF(K30=3,Rate!E17*0.5,IF(K30=4,Rate!E17*0.75,IF(K30=5,Rate!E17*1,0))))</f>
        <v>50</v>
      </c>
    </row>
    <row r="31" spans="2:12" ht="29.25" customHeight="1" thickTop="1" thickBot="1" x14ac:dyDescent="0.3">
      <c r="B31" s="70" t="str">
        <f>Rate!G18</f>
        <v>UNIX and NT-based server management</v>
      </c>
      <c r="C31" s="71"/>
      <c r="D31" s="72"/>
      <c r="E31" s="13"/>
      <c r="K31">
        <v>4</v>
      </c>
      <c r="L31">
        <f>IF(K31=2,Rate!E18*0.25,IF(K31=3,Rate!E18*0.5,IF(K31=4,Rate!E18*0.75,IF(K31=5,Rate!E18*1,0))))</f>
        <v>75</v>
      </c>
    </row>
    <row r="32" spans="2:12" ht="29.25" customHeight="1" thickTop="1" thickBot="1" x14ac:dyDescent="0.3">
      <c r="B32" s="77" t="str">
        <f>Rate!G19</f>
        <v>Database-to-web connectivity using ODBC and/or JDBC</v>
      </c>
      <c r="C32" s="78"/>
      <c r="D32" s="79"/>
      <c r="E32" s="13"/>
      <c r="K32">
        <v>5</v>
      </c>
      <c r="L32">
        <f>IF(K32=2,Rate!E17*0.25,IF(K32=3,Rate!E17*0.5,IF(K32=4,Rate!E17*0.75,IF(K32=5,Rate!E17*1,0))))</f>
        <v>100</v>
      </c>
    </row>
    <row r="33" spans="2:12" ht="31.5" customHeight="1" thickTop="1" thickBot="1" x14ac:dyDescent="0.3">
      <c r="B33" s="70" t="str">
        <f>Rate!G20</f>
        <v>Managing and maintaining scientific data and working with scientists</v>
      </c>
      <c r="C33" s="71"/>
      <c r="D33" s="72"/>
      <c r="E33" s="37"/>
      <c r="K33">
        <v>0</v>
      </c>
      <c r="L33">
        <f>IF(K33=2,Rate!E18*0.25,IF(K33=3,Rate!E18*0.5,IF(K33=4,Rate!E18*0.75,IF(K33=5,Rate!E18*1,0))))</f>
        <v>0</v>
      </c>
    </row>
    <row r="34" spans="2:12" ht="54" customHeight="1" thickTop="1" x14ac:dyDescent="0.25">
      <c r="B34" s="39"/>
      <c r="C34" s="25"/>
      <c r="D34" s="25"/>
      <c r="E34" s="25"/>
    </row>
    <row r="35" spans="2:12" ht="18" customHeight="1" x14ac:dyDescent="0.25">
      <c r="B35" s="39"/>
      <c r="C35" s="25"/>
      <c r="D35" s="25"/>
      <c r="E35" s="25"/>
    </row>
    <row r="36" spans="2:12" ht="18" customHeight="1" x14ac:dyDescent="0.25">
      <c r="B36" s="39"/>
      <c r="C36" s="25"/>
      <c r="D36" s="25"/>
      <c r="E36" s="25"/>
    </row>
    <row r="37" spans="2:12" ht="18" customHeight="1" x14ac:dyDescent="0.25">
      <c r="B37" s="39"/>
      <c r="C37" s="25"/>
      <c r="D37" s="25"/>
      <c r="E37" s="25"/>
    </row>
    <row r="38" spans="2:12" ht="18" customHeight="1" x14ac:dyDescent="0.25">
      <c r="B38" s="39"/>
      <c r="C38" s="25"/>
      <c r="D38" s="25"/>
      <c r="E38" s="25"/>
    </row>
    <row r="39" spans="2:12" ht="18" customHeight="1" x14ac:dyDescent="0.25">
      <c r="B39" s="39"/>
      <c r="C39" s="25"/>
      <c r="D39" s="25"/>
      <c r="E39" s="25"/>
    </row>
    <row r="40" spans="2:12" ht="18" customHeight="1" x14ac:dyDescent="0.25">
      <c r="B40" s="39"/>
      <c r="C40" s="25"/>
      <c r="D40" s="25"/>
      <c r="E40" s="25"/>
    </row>
    <row r="41" spans="2:12" ht="18" customHeight="1" x14ac:dyDescent="0.25">
      <c r="B41" s="39"/>
      <c r="C41" s="25"/>
      <c r="D41" s="25"/>
      <c r="E41" s="25"/>
    </row>
    <row r="42" spans="2:12" ht="18" customHeight="1" x14ac:dyDescent="0.25">
      <c r="B42" s="39"/>
      <c r="C42" s="25"/>
      <c r="D42" s="25"/>
      <c r="E42" s="25"/>
    </row>
    <row r="43" spans="2:12" ht="18" customHeight="1" x14ac:dyDescent="0.25">
      <c r="B43" s="39"/>
      <c r="C43" s="25"/>
      <c r="D43" s="25"/>
      <c r="E43" s="25"/>
    </row>
    <row r="44" spans="2:12" ht="18" customHeight="1" x14ac:dyDescent="0.25"/>
  </sheetData>
  <mergeCells count="13">
    <mergeCell ref="B33:D33"/>
    <mergeCell ref="B19:D19"/>
    <mergeCell ref="B29:D29"/>
    <mergeCell ref="B32:D32"/>
    <mergeCell ref="B31:D31"/>
    <mergeCell ref="A2:E2"/>
    <mergeCell ref="B7:E7"/>
    <mergeCell ref="C13:E13"/>
    <mergeCell ref="B17:D17"/>
    <mergeCell ref="B16:D16"/>
    <mergeCell ref="B30:D30"/>
    <mergeCell ref="B20:D20"/>
    <mergeCell ref="B18:D18"/>
  </mergeCells>
  <phoneticPr fontId="0" type="noConversion"/>
  <printOptions horizontalCentered="1"/>
  <pageMargins left="0.75" right="0.75" top="0.5" bottom="0.5" header="0.5" footer="0.5"/>
  <pageSetup scale="98" orientation="portrait" horizontalDpi="4294967292" r:id="rId1"/>
  <headerFooter alignWithMargins="0">
    <oddFooter>&amp;C&amp;A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Drop Down 2">
              <controlPr defaultSize="0" autoLine="0" autoPict="0">
                <anchor moveWithCells="1">
                  <from>
                    <xdr:col>4</xdr:col>
                    <xdr:colOff>114300</xdr:colOff>
                    <xdr:row>28</xdr:row>
                    <xdr:rowOff>83820</xdr:rowOff>
                  </from>
                  <to>
                    <xdr:col>4</xdr:col>
                    <xdr:colOff>990600</xdr:colOff>
                    <xdr:row>28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Button 4">
              <controlPr defaultSize="0" print="0" autoFill="0" autoPict="0">
                <anchor moveWithCells="1">
                  <from>
                    <xdr:col>1</xdr:col>
                    <xdr:colOff>76200</xdr:colOff>
                    <xdr:row>33</xdr:row>
                    <xdr:rowOff>220980</xdr:rowOff>
                  </from>
                  <to>
                    <xdr:col>1</xdr:col>
                    <xdr:colOff>601980</xdr:colOff>
                    <xdr:row>33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Button 5">
              <controlPr defaultSize="0" print="0" autoFill="0" autoPict="0">
                <anchor moveWithCells="1">
                  <from>
                    <xdr:col>1</xdr:col>
                    <xdr:colOff>792480</xdr:colOff>
                    <xdr:row>33</xdr:row>
                    <xdr:rowOff>205740</xdr:rowOff>
                  </from>
                  <to>
                    <xdr:col>2</xdr:col>
                    <xdr:colOff>365760</xdr:colOff>
                    <xdr:row>33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Button 6">
              <controlPr defaultSize="0" print="0" autoFill="0" autoPict="0">
                <anchor moveWithCells="1">
                  <from>
                    <xdr:col>2</xdr:col>
                    <xdr:colOff>685800</xdr:colOff>
                    <xdr:row>33</xdr:row>
                    <xdr:rowOff>220980</xdr:rowOff>
                  </from>
                  <to>
                    <xdr:col>3</xdr:col>
                    <xdr:colOff>236220</xdr:colOff>
                    <xdr:row>33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Button 7">
              <controlPr defaultSize="0" print="0" autoFill="0" autoPict="0">
                <anchor moveWithCells="1">
                  <from>
                    <xdr:col>4</xdr:col>
                    <xdr:colOff>320040</xdr:colOff>
                    <xdr:row>33</xdr:row>
                    <xdr:rowOff>266700</xdr:rowOff>
                  </from>
                  <to>
                    <xdr:col>4</xdr:col>
                    <xdr:colOff>853440</xdr:colOff>
                    <xdr:row>33</xdr:row>
                    <xdr:rowOff>472440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9" name="Option Button 9">
              <controlPr defaultSize="0" autoFill="0" autoLine="0" autoPict="0">
                <anchor moveWithCells="1">
                  <from>
                    <xdr:col>4</xdr:col>
                    <xdr:colOff>0</xdr:colOff>
                    <xdr:row>43</xdr:row>
                    <xdr:rowOff>0</xdr:rowOff>
                  </from>
                  <to>
                    <xdr:col>4</xdr:col>
                    <xdr:colOff>967740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0" name="Drop Down 10">
              <controlPr defaultSize="0" autoLine="0" autoPict="0">
                <anchor moveWithCells="1">
                  <from>
                    <xdr:col>4</xdr:col>
                    <xdr:colOff>236220</xdr:colOff>
                    <xdr:row>18</xdr:row>
                    <xdr:rowOff>76200</xdr:rowOff>
                  </from>
                  <to>
                    <xdr:col>4</xdr:col>
                    <xdr:colOff>998220</xdr:colOff>
                    <xdr:row>18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1" name="Drop Down 21">
              <controlPr defaultSize="0" autoLine="0" autoPict="0">
                <anchor moveWithCells="1">
                  <from>
                    <xdr:col>4</xdr:col>
                    <xdr:colOff>144780</xdr:colOff>
                    <xdr:row>31</xdr:row>
                    <xdr:rowOff>68580</xdr:rowOff>
                  </from>
                  <to>
                    <xdr:col>4</xdr:col>
                    <xdr:colOff>998220</xdr:colOff>
                    <xdr:row>31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2" name="Drop Down 22">
              <controlPr defaultSize="0" autoLine="0" autoPict="0">
                <anchor moveWithCells="1">
                  <from>
                    <xdr:col>4</xdr:col>
                    <xdr:colOff>236220</xdr:colOff>
                    <xdr:row>15</xdr:row>
                    <xdr:rowOff>76200</xdr:rowOff>
                  </from>
                  <to>
                    <xdr:col>4</xdr:col>
                    <xdr:colOff>998220</xdr:colOff>
                    <xdr:row>15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3" name="Drop Down 23">
              <controlPr defaultSize="0" autoLine="0" autoPict="0">
                <anchor moveWithCells="1">
                  <from>
                    <xdr:col>4</xdr:col>
                    <xdr:colOff>243840</xdr:colOff>
                    <xdr:row>16</xdr:row>
                    <xdr:rowOff>45720</xdr:rowOff>
                  </from>
                  <to>
                    <xdr:col>4</xdr:col>
                    <xdr:colOff>1005840</xdr:colOff>
                    <xdr:row>16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4" name="Drop Down 27">
              <controlPr defaultSize="0" autoLine="0" autoPict="0">
                <anchor moveWithCells="1">
                  <from>
                    <xdr:col>4</xdr:col>
                    <xdr:colOff>243840</xdr:colOff>
                    <xdr:row>17</xdr:row>
                    <xdr:rowOff>45720</xdr:rowOff>
                  </from>
                  <to>
                    <xdr:col>4</xdr:col>
                    <xdr:colOff>1005840</xdr:colOff>
                    <xdr:row>17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5" name="Drop Down 28">
              <controlPr defaultSize="0" autoLine="0" autoPict="0">
                <anchor moveWithCells="1">
                  <from>
                    <xdr:col>4</xdr:col>
                    <xdr:colOff>114300</xdr:colOff>
                    <xdr:row>29</xdr:row>
                    <xdr:rowOff>83820</xdr:rowOff>
                  </from>
                  <to>
                    <xdr:col>4</xdr:col>
                    <xdr:colOff>990600</xdr:colOff>
                    <xdr:row>29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6" name="Drop Down 29">
              <controlPr defaultSize="0" autoLine="0" autoPict="0">
                <anchor moveWithCells="1">
                  <from>
                    <xdr:col>4</xdr:col>
                    <xdr:colOff>114300</xdr:colOff>
                    <xdr:row>30</xdr:row>
                    <xdr:rowOff>83820</xdr:rowOff>
                  </from>
                  <to>
                    <xdr:col>4</xdr:col>
                    <xdr:colOff>990600</xdr:colOff>
                    <xdr:row>30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7" name="Drop Down 38">
              <controlPr defaultSize="0" autoLine="0" autoPict="0">
                <anchor moveWithCells="1">
                  <from>
                    <xdr:col>4</xdr:col>
                    <xdr:colOff>236220</xdr:colOff>
                    <xdr:row>19</xdr:row>
                    <xdr:rowOff>76200</xdr:rowOff>
                  </from>
                  <to>
                    <xdr:col>4</xdr:col>
                    <xdr:colOff>998220</xdr:colOff>
                    <xdr:row>19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8" name="Drop Down 39">
              <controlPr defaultSize="0" autoLine="0" autoPict="0">
                <anchor moveWithCells="1">
                  <from>
                    <xdr:col>4</xdr:col>
                    <xdr:colOff>144780</xdr:colOff>
                    <xdr:row>32</xdr:row>
                    <xdr:rowOff>68580</xdr:rowOff>
                  </from>
                  <to>
                    <xdr:col>4</xdr:col>
                    <xdr:colOff>998220</xdr:colOff>
                    <xdr:row>32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L44"/>
  <sheetViews>
    <sheetView showGridLines="0" workbookViewId="0">
      <selection activeCell="B7" sqref="B7:E7"/>
    </sheetView>
  </sheetViews>
  <sheetFormatPr defaultRowHeight="13.2" x14ac:dyDescent="0.25"/>
  <cols>
    <col min="1" max="1" width="4.88671875" customWidth="1"/>
    <col min="2" max="2" width="14" customWidth="1"/>
    <col min="3" max="3" width="14.33203125" customWidth="1"/>
    <col min="4" max="4" width="26" customWidth="1"/>
    <col min="5" max="5" width="15.44140625" customWidth="1"/>
    <col min="6" max="6" width="5.109375" customWidth="1"/>
    <col min="11" max="12" width="9.109375" hidden="1" customWidth="1"/>
  </cols>
  <sheetData>
    <row r="2" spans="1:12" ht="17.399999999999999" x14ac:dyDescent="0.3">
      <c r="A2" s="62" t="s">
        <v>0</v>
      </c>
      <c r="B2" s="62"/>
      <c r="C2" s="62"/>
      <c r="D2" s="62"/>
      <c r="E2" s="62"/>
    </row>
    <row r="3" spans="1:12" x14ac:dyDescent="0.25">
      <c r="C3" s="2" t="s">
        <v>13</v>
      </c>
      <c r="D3" t="str">
        <f>Rate!C3</f>
        <v>M34933</v>
      </c>
    </row>
    <row r="4" spans="1:12" x14ac:dyDescent="0.25">
      <c r="C4" s="2" t="s">
        <v>11</v>
      </c>
      <c r="D4" s="14" t="str">
        <f>Rate!C4</f>
        <v>DATABASE ADMINISTRATOR</v>
      </c>
      <c r="K4" t="s">
        <v>14</v>
      </c>
      <c r="L4" t="s">
        <v>14</v>
      </c>
    </row>
    <row r="5" spans="1:12" x14ac:dyDescent="0.25">
      <c r="C5" s="2" t="s">
        <v>12</v>
      </c>
      <c r="D5" t="str">
        <f>Rate!C5</f>
        <v>VICE PROVOST FOR RESEARCH</v>
      </c>
      <c r="K5" t="s">
        <v>15</v>
      </c>
      <c r="L5" t="s">
        <v>18</v>
      </c>
    </row>
    <row r="6" spans="1:12" x14ac:dyDescent="0.25">
      <c r="K6" t="s">
        <v>16</v>
      </c>
      <c r="L6" t="s">
        <v>19</v>
      </c>
    </row>
    <row r="7" spans="1:12" ht="42" customHeight="1" x14ac:dyDescent="0.25">
      <c r="B7" s="68" t="s">
        <v>56</v>
      </c>
      <c r="C7" s="68"/>
      <c r="D7" s="68"/>
      <c r="E7" s="68"/>
      <c r="K7" t="s">
        <v>17</v>
      </c>
      <c r="L7" t="s">
        <v>20</v>
      </c>
    </row>
    <row r="8" spans="1:12" ht="13.8" thickBot="1" x14ac:dyDescent="0.3">
      <c r="L8" t="s">
        <v>21</v>
      </c>
    </row>
    <row r="9" spans="1:12" ht="19.5" customHeight="1" thickTop="1" thickBot="1" x14ac:dyDescent="0.3">
      <c r="B9" s="15" t="s">
        <v>60</v>
      </c>
      <c r="C9" s="16"/>
      <c r="D9" s="16"/>
      <c r="E9" s="17"/>
    </row>
    <row r="10" spans="1:12" ht="13.8" thickTop="1" x14ac:dyDescent="0.25">
      <c r="B10" s="38" t="s">
        <v>36</v>
      </c>
      <c r="C10" s="4"/>
      <c r="D10" s="4"/>
      <c r="E10" s="5"/>
    </row>
    <row r="11" spans="1:12" x14ac:dyDescent="0.25">
      <c r="B11" s="6" t="s">
        <v>2</v>
      </c>
      <c r="C11" s="7" t="s">
        <v>3</v>
      </c>
      <c r="D11" s="7"/>
      <c r="E11" s="8"/>
    </row>
    <row r="12" spans="1:12" x14ac:dyDescent="0.25">
      <c r="B12" s="6" t="s">
        <v>4</v>
      </c>
      <c r="C12" s="7" t="s">
        <v>55</v>
      </c>
      <c r="D12" s="7"/>
      <c r="E12" s="8"/>
    </row>
    <row r="13" spans="1:12" ht="24.75" customHeight="1" x14ac:dyDescent="0.25">
      <c r="B13" s="9" t="s">
        <v>5</v>
      </c>
      <c r="C13" s="52" t="s">
        <v>6</v>
      </c>
      <c r="D13" s="52"/>
      <c r="E13" s="69"/>
    </row>
    <row r="14" spans="1:12" x14ac:dyDescent="0.25">
      <c r="B14" s="6" t="s">
        <v>7</v>
      </c>
      <c r="C14" s="7" t="s">
        <v>37</v>
      </c>
      <c r="D14" s="7"/>
      <c r="E14" s="8"/>
    </row>
    <row r="15" spans="1:12" ht="13.8" thickBot="1" x14ac:dyDescent="0.3">
      <c r="B15" s="10"/>
      <c r="C15" s="11"/>
      <c r="D15" s="11"/>
      <c r="E15" s="12"/>
    </row>
    <row r="16" spans="1:12" ht="29.25" customHeight="1" thickTop="1" thickBot="1" x14ac:dyDescent="0.3">
      <c r="B16" s="70" t="str">
        <f>Rate!G11</f>
        <v>Computer and/or network security systems, applications, procedures and techniques</v>
      </c>
      <c r="C16" s="71"/>
      <c r="D16" s="72"/>
      <c r="E16" s="12"/>
      <c r="K16">
        <v>3</v>
      </c>
      <c r="L16">
        <f>IF(K16=2,Rate!E11*0.33,IF(K16=3,Rate!E11*0.66,IF(K16=4,Rate!E11*1,0)))</f>
        <v>66</v>
      </c>
    </row>
    <row r="17" spans="2:12" ht="25.5" customHeight="1" thickTop="1" thickBot="1" x14ac:dyDescent="0.3">
      <c r="B17" s="70" t="str">
        <f>Rate!G12</f>
        <v>Data integrity methods and techniques</v>
      </c>
      <c r="C17" s="71"/>
      <c r="D17" s="72"/>
      <c r="E17" s="12"/>
      <c r="K17">
        <v>4</v>
      </c>
      <c r="L17">
        <f>IF(K17=2,Rate!E12*0.33,IF(K17=3,Rate!E12*0.66,IF(K17=4,Rate!E12*1,0)))</f>
        <v>100</v>
      </c>
    </row>
    <row r="18" spans="2:12" ht="25.5" customHeight="1" thickTop="1" thickBot="1" x14ac:dyDescent="0.3">
      <c r="B18" s="70" t="str">
        <f>Rate!G13</f>
        <v>Develop, program, configure, manage, and maintain complex RDBMS</v>
      </c>
      <c r="C18" s="71"/>
      <c r="D18" s="72"/>
      <c r="E18" s="12"/>
      <c r="K18">
        <v>3</v>
      </c>
      <c r="L18">
        <f>IF(K18=2,Rate!E13*0.33,IF(K18=3,Rate!E13*0.66,IF(K18=4,Rate!E13*1,0)))</f>
        <v>66</v>
      </c>
    </row>
    <row r="19" spans="2:12" ht="30" customHeight="1" thickTop="1" thickBot="1" x14ac:dyDescent="0.3">
      <c r="B19" s="70" t="str">
        <f>Rate!G16</f>
        <v>Working with diverse RDBMS including SQL Server, Postgres, Oracle, and Access</v>
      </c>
      <c r="C19" s="71"/>
      <c r="D19" s="72"/>
      <c r="E19" s="13"/>
      <c r="K19">
        <v>3</v>
      </c>
      <c r="L19">
        <f>IF(K19=2,Rate!E14*0.33,IF(K19=3,Rate!E14*0.66,IF(K19=4,Rate!E14*1,0)))</f>
        <v>66</v>
      </c>
    </row>
    <row r="20" spans="2:12" ht="28.5" customHeight="1" thickTop="1" thickBot="1" x14ac:dyDescent="0.3">
      <c r="B20" s="73" t="str">
        <f>Rate!G15</f>
        <v>Knowledge of ecological and/or biodiversity informatics theory</v>
      </c>
      <c r="C20" s="74"/>
      <c r="D20" s="75"/>
      <c r="E20" s="37"/>
      <c r="K20">
        <v>2</v>
      </c>
      <c r="L20">
        <f>IF(K20=2,Rate!E15*0.33,IF(K20=3,Rate!E15*0.66,IF(K20=4,Rate!E15*1,0)))</f>
        <v>33</v>
      </c>
    </row>
    <row r="21" spans="2:12" ht="18.75" customHeight="1" thickTop="1" thickBot="1" x14ac:dyDescent="0.3">
      <c r="B21" s="15" t="s">
        <v>1</v>
      </c>
      <c r="C21" s="16"/>
      <c r="D21" s="16"/>
      <c r="E21" s="17"/>
    </row>
    <row r="22" spans="2:12" ht="13.8" thickTop="1" x14ac:dyDescent="0.25">
      <c r="B22" s="38" t="s">
        <v>36</v>
      </c>
      <c r="C22" s="4"/>
      <c r="D22" s="4"/>
      <c r="E22" s="5"/>
    </row>
    <row r="23" spans="2:12" x14ac:dyDescent="0.25">
      <c r="B23" s="6" t="s">
        <v>2</v>
      </c>
      <c r="C23" s="7" t="s">
        <v>38</v>
      </c>
      <c r="D23" s="7"/>
      <c r="E23" s="8"/>
    </row>
    <row r="24" spans="2:12" x14ac:dyDescent="0.25">
      <c r="B24" s="6" t="s">
        <v>39</v>
      </c>
      <c r="C24" s="7" t="s">
        <v>40</v>
      </c>
      <c r="D24" s="7"/>
      <c r="E24" s="8"/>
    </row>
    <row r="25" spans="2:12" x14ac:dyDescent="0.25">
      <c r="B25" s="6" t="s">
        <v>8</v>
      </c>
      <c r="C25" s="7" t="s">
        <v>41</v>
      </c>
      <c r="D25" s="7"/>
      <c r="E25" s="8"/>
    </row>
    <row r="26" spans="2:12" x14ac:dyDescent="0.25">
      <c r="B26" s="6" t="s">
        <v>9</v>
      </c>
      <c r="C26" s="7" t="s">
        <v>42</v>
      </c>
      <c r="D26" s="7"/>
      <c r="E26" s="8"/>
    </row>
    <row r="27" spans="2:12" x14ac:dyDescent="0.25">
      <c r="B27" s="6" t="s">
        <v>10</v>
      </c>
      <c r="C27" s="7" t="s">
        <v>43</v>
      </c>
      <c r="D27" s="7"/>
      <c r="E27" s="8"/>
    </row>
    <row r="28" spans="2:12" ht="13.8" thickBot="1" x14ac:dyDescent="0.3">
      <c r="B28" s="10"/>
      <c r="C28" s="11"/>
      <c r="D28" s="11"/>
      <c r="E28" s="12"/>
    </row>
    <row r="29" spans="2:12" ht="29.25" customHeight="1" thickTop="1" thickBot="1" x14ac:dyDescent="0.3">
      <c r="B29" s="76" t="str">
        <f>Rate!G16</f>
        <v>Working with diverse RDBMS including SQL Server, Postgres, Oracle, and Access</v>
      </c>
      <c r="C29" s="76"/>
      <c r="D29" s="76"/>
      <c r="E29" s="19"/>
      <c r="K29">
        <v>3</v>
      </c>
      <c r="L29">
        <f>IF(K29=2,Rate!E16*0.25,IF(K29=3,Rate!E16*0.5,IF(K29=4,Rate!E16*0.75,IF(K29=5,Rate!E16*1,0))))</f>
        <v>50</v>
      </c>
    </row>
    <row r="30" spans="2:12" ht="29.25" customHeight="1" thickTop="1" thickBot="1" x14ac:dyDescent="0.3">
      <c r="B30" s="70" t="str">
        <f>Rate!G17</f>
        <v>Programming languages such as PERL, PHP, Java, XML, SQL, SGML, and Visual Basic</v>
      </c>
      <c r="C30" s="71"/>
      <c r="D30" s="72"/>
      <c r="E30" s="13"/>
      <c r="K30">
        <v>4</v>
      </c>
      <c r="L30">
        <f>IF(K30=2,Rate!E17*0.25,IF(K30=3,Rate!E17*0.5,IF(K30=4,Rate!E17*0.75,IF(K30=5,Rate!E17*1,0))))</f>
        <v>75</v>
      </c>
    </row>
    <row r="31" spans="2:12" ht="29.25" customHeight="1" thickTop="1" thickBot="1" x14ac:dyDescent="0.3">
      <c r="B31" s="70" t="str">
        <f>Rate!G18</f>
        <v>UNIX and NT-based server management</v>
      </c>
      <c r="C31" s="71"/>
      <c r="D31" s="72"/>
      <c r="E31" s="13"/>
      <c r="K31">
        <v>5</v>
      </c>
      <c r="L31">
        <f>IF(K31=2,Rate!E18*0.25,IF(K31=3,Rate!E18*0.5,IF(K31=4,Rate!E18*0.75,IF(K31=5,Rate!E18*1,0))))</f>
        <v>100</v>
      </c>
    </row>
    <row r="32" spans="2:12" ht="29.25" customHeight="1" thickTop="1" thickBot="1" x14ac:dyDescent="0.3">
      <c r="B32" s="77" t="str">
        <f>Rate!G19</f>
        <v>Database-to-web connectivity using ODBC and/or JDBC</v>
      </c>
      <c r="C32" s="78"/>
      <c r="D32" s="79"/>
      <c r="E32" s="13"/>
      <c r="K32">
        <v>3</v>
      </c>
      <c r="L32">
        <f>IF(K32=2,Rate!E17*0.25,IF(K32=3,Rate!E17*0.5,IF(K32=4,Rate!E17*0.75,IF(K32=5,Rate!E17*1,0))))</f>
        <v>50</v>
      </c>
    </row>
    <row r="33" spans="2:12" ht="31.5" customHeight="1" thickTop="1" thickBot="1" x14ac:dyDescent="0.3">
      <c r="B33" s="70" t="str">
        <f>Rate!G20</f>
        <v>Managing and maintaining scientific data and working with scientists</v>
      </c>
      <c r="C33" s="71"/>
      <c r="D33" s="72"/>
      <c r="E33" s="37"/>
      <c r="K33">
        <v>4</v>
      </c>
      <c r="L33">
        <f>IF(K33=2,Rate!E18*0.25,IF(K33=3,Rate!E18*0.5,IF(K33=4,Rate!E18*0.75,IF(K33=5,Rate!E18*1,0))))</f>
        <v>75</v>
      </c>
    </row>
    <row r="34" spans="2:12" ht="54" customHeight="1" thickTop="1" x14ac:dyDescent="0.25">
      <c r="B34" s="39"/>
      <c r="C34" s="25"/>
      <c r="D34" s="25"/>
      <c r="E34" s="25"/>
    </row>
    <row r="35" spans="2:12" ht="18" customHeight="1" x14ac:dyDescent="0.25">
      <c r="B35" s="39"/>
      <c r="C35" s="25"/>
      <c r="D35" s="25"/>
      <c r="E35" s="25"/>
    </row>
    <row r="36" spans="2:12" ht="18" customHeight="1" x14ac:dyDescent="0.25">
      <c r="B36" s="39"/>
      <c r="C36" s="25"/>
      <c r="D36" s="25"/>
      <c r="E36" s="25"/>
    </row>
    <row r="37" spans="2:12" ht="18" customHeight="1" x14ac:dyDescent="0.25">
      <c r="B37" s="39"/>
      <c r="C37" s="25"/>
      <c r="D37" s="25"/>
      <c r="E37" s="25"/>
    </row>
    <row r="38" spans="2:12" ht="18" customHeight="1" x14ac:dyDescent="0.25">
      <c r="B38" s="39"/>
      <c r="C38" s="25"/>
      <c r="D38" s="25"/>
      <c r="E38" s="25"/>
    </row>
    <row r="39" spans="2:12" ht="18" customHeight="1" x14ac:dyDescent="0.25">
      <c r="B39" s="39"/>
      <c r="C39" s="25"/>
      <c r="D39" s="25"/>
      <c r="E39" s="25"/>
    </row>
    <row r="40" spans="2:12" ht="18" customHeight="1" x14ac:dyDescent="0.25">
      <c r="B40" s="39"/>
      <c r="C40" s="25"/>
      <c r="D40" s="25"/>
      <c r="E40" s="25"/>
    </row>
    <row r="41" spans="2:12" ht="18" customHeight="1" x14ac:dyDescent="0.25">
      <c r="B41" s="39"/>
      <c r="C41" s="25"/>
      <c r="D41" s="25"/>
      <c r="E41" s="25"/>
    </row>
    <row r="42" spans="2:12" ht="18" customHeight="1" x14ac:dyDescent="0.25">
      <c r="B42" s="39"/>
      <c r="C42" s="25"/>
      <c r="D42" s="25"/>
      <c r="E42" s="25"/>
    </row>
    <row r="43" spans="2:12" ht="18" customHeight="1" x14ac:dyDescent="0.25">
      <c r="B43" s="39"/>
      <c r="C43" s="25"/>
      <c r="D43" s="25"/>
      <c r="E43" s="25"/>
    </row>
    <row r="44" spans="2:12" ht="18" customHeight="1" x14ac:dyDescent="0.25"/>
  </sheetData>
  <mergeCells count="13">
    <mergeCell ref="B31:D31"/>
    <mergeCell ref="B30:D30"/>
    <mergeCell ref="B20:D20"/>
    <mergeCell ref="A2:E2"/>
    <mergeCell ref="B7:E7"/>
    <mergeCell ref="B16:D16"/>
    <mergeCell ref="C13:E13"/>
    <mergeCell ref="B32:D32"/>
    <mergeCell ref="B33:D33"/>
    <mergeCell ref="B17:D17"/>
    <mergeCell ref="B18:D18"/>
    <mergeCell ref="B19:D19"/>
    <mergeCell ref="B29:D29"/>
  </mergeCells>
  <phoneticPr fontId="0" type="noConversion"/>
  <printOptions horizontalCentered="1"/>
  <pageMargins left="0.75" right="0.75" top="0.5" bottom="0.5" header="0.5" footer="0.5"/>
  <pageSetup orientation="portrait" horizontalDpi="4294967292" r:id="rId1"/>
  <headerFooter alignWithMargins="0">
    <oddFooter>&amp;C&amp;A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97" r:id="rId4" name="Option Button 25">
              <controlPr defaultSize="0" autoFill="0" autoLine="0" autoPict="0">
                <anchor moveWithCells="1">
                  <from>
                    <xdr:col>4</xdr:col>
                    <xdr:colOff>0</xdr:colOff>
                    <xdr:row>0</xdr:row>
                    <xdr:rowOff>0</xdr:rowOff>
                  </from>
                  <to>
                    <xdr:col>4</xdr:col>
                    <xdr:colOff>624840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5" name="Option Button 39">
              <controlPr defaultSize="0" autoFill="0" autoLine="0" autoPict="0">
                <anchor moveWithCells="1">
                  <from>
                    <xdr:col>4</xdr:col>
                    <xdr:colOff>0</xdr:colOff>
                    <xdr:row>44</xdr:row>
                    <xdr:rowOff>0</xdr:rowOff>
                  </from>
                  <to>
                    <xdr:col>4</xdr:col>
                    <xdr:colOff>967740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6" name="Drop Down 53">
              <controlPr defaultSize="0" autoLine="0" autoPict="0">
                <anchor moveWithCells="1">
                  <from>
                    <xdr:col>4</xdr:col>
                    <xdr:colOff>114300</xdr:colOff>
                    <xdr:row>28</xdr:row>
                    <xdr:rowOff>83820</xdr:rowOff>
                  </from>
                  <to>
                    <xdr:col>4</xdr:col>
                    <xdr:colOff>990600</xdr:colOff>
                    <xdr:row>28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7" name="Button 54">
              <controlPr defaultSize="0" print="0" autoFill="0" autoPict="0">
                <anchor moveWithCells="1">
                  <from>
                    <xdr:col>1</xdr:col>
                    <xdr:colOff>76200</xdr:colOff>
                    <xdr:row>33</xdr:row>
                    <xdr:rowOff>220980</xdr:rowOff>
                  </from>
                  <to>
                    <xdr:col>1</xdr:col>
                    <xdr:colOff>601980</xdr:colOff>
                    <xdr:row>33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8" name="Button 55">
              <controlPr defaultSize="0" print="0" autoFill="0" autoPict="0">
                <anchor moveWithCells="1">
                  <from>
                    <xdr:col>1</xdr:col>
                    <xdr:colOff>792480</xdr:colOff>
                    <xdr:row>33</xdr:row>
                    <xdr:rowOff>205740</xdr:rowOff>
                  </from>
                  <to>
                    <xdr:col>2</xdr:col>
                    <xdr:colOff>365760</xdr:colOff>
                    <xdr:row>33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9" name="Button 56">
              <controlPr defaultSize="0" print="0" autoFill="0" autoPict="0">
                <anchor moveWithCells="1">
                  <from>
                    <xdr:col>2</xdr:col>
                    <xdr:colOff>685800</xdr:colOff>
                    <xdr:row>33</xdr:row>
                    <xdr:rowOff>220980</xdr:rowOff>
                  </from>
                  <to>
                    <xdr:col>3</xdr:col>
                    <xdr:colOff>236220</xdr:colOff>
                    <xdr:row>33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10" name="Button 57">
              <controlPr defaultSize="0" print="0" autoFill="0" autoPict="0">
                <anchor moveWithCells="1">
                  <from>
                    <xdr:col>4</xdr:col>
                    <xdr:colOff>320040</xdr:colOff>
                    <xdr:row>33</xdr:row>
                    <xdr:rowOff>266700</xdr:rowOff>
                  </from>
                  <to>
                    <xdr:col>4</xdr:col>
                    <xdr:colOff>853440</xdr:colOff>
                    <xdr:row>33</xdr:row>
                    <xdr:rowOff>472440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11" name="Option Button 58">
              <controlPr defaultSize="0" autoFill="0" autoLine="0" autoPict="0">
                <anchor moveWithCells="1">
                  <from>
                    <xdr:col>4</xdr:col>
                    <xdr:colOff>0</xdr:colOff>
                    <xdr:row>43</xdr:row>
                    <xdr:rowOff>0</xdr:rowOff>
                  </from>
                  <to>
                    <xdr:col>4</xdr:col>
                    <xdr:colOff>967740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12" name="Drop Down 59">
              <controlPr defaultSize="0" autoLine="0" autoPict="0">
                <anchor moveWithCells="1">
                  <from>
                    <xdr:col>4</xdr:col>
                    <xdr:colOff>236220</xdr:colOff>
                    <xdr:row>18</xdr:row>
                    <xdr:rowOff>76200</xdr:rowOff>
                  </from>
                  <to>
                    <xdr:col>4</xdr:col>
                    <xdr:colOff>998220</xdr:colOff>
                    <xdr:row>18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13" name="Drop Down 60">
              <controlPr defaultSize="0" autoLine="0" autoPict="0">
                <anchor moveWithCells="1">
                  <from>
                    <xdr:col>4</xdr:col>
                    <xdr:colOff>144780</xdr:colOff>
                    <xdr:row>31</xdr:row>
                    <xdr:rowOff>68580</xdr:rowOff>
                  </from>
                  <to>
                    <xdr:col>4</xdr:col>
                    <xdr:colOff>998220</xdr:colOff>
                    <xdr:row>31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14" name="Drop Down 61">
              <controlPr defaultSize="0" autoLine="0" autoPict="0">
                <anchor moveWithCells="1">
                  <from>
                    <xdr:col>4</xdr:col>
                    <xdr:colOff>236220</xdr:colOff>
                    <xdr:row>15</xdr:row>
                    <xdr:rowOff>76200</xdr:rowOff>
                  </from>
                  <to>
                    <xdr:col>4</xdr:col>
                    <xdr:colOff>998220</xdr:colOff>
                    <xdr:row>15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15" name="Drop Down 62">
              <controlPr defaultSize="0" autoLine="0" autoPict="0">
                <anchor moveWithCells="1">
                  <from>
                    <xdr:col>4</xdr:col>
                    <xdr:colOff>243840</xdr:colOff>
                    <xdr:row>16</xdr:row>
                    <xdr:rowOff>45720</xdr:rowOff>
                  </from>
                  <to>
                    <xdr:col>4</xdr:col>
                    <xdr:colOff>1005840</xdr:colOff>
                    <xdr:row>16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16" name="Drop Down 63">
              <controlPr defaultSize="0" autoLine="0" autoPict="0">
                <anchor moveWithCells="1">
                  <from>
                    <xdr:col>4</xdr:col>
                    <xdr:colOff>243840</xdr:colOff>
                    <xdr:row>17</xdr:row>
                    <xdr:rowOff>45720</xdr:rowOff>
                  </from>
                  <to>
                    <xdr:col>4</xdr:col>
                    <xdr:colOff>1005840</xdr:colOff>
                    <xdr:row>17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17" name="Drop Down 64">
              <controlPr defaultSize="0" autoLine="0" autoPict="0">
                <anchor moveWithCells="1">
                  <from>
                    <xdr:col>4</xdr:col>
                    <xdr:colOff>114300</xdr:colOff>
                    <xdr:row>29</xdr:row>
                    <xdr:rowOff>83820</xdr:rowOff>
                  </from>
                  <to>
                    <xdr:col>4</xdr:col>
                    <xdr:colOff>990600</xdr:colOff>
                    <xdr:row>29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18" name="Drop Down 65">
              <controlPr defaultSize="0" autoLine="0" autoPict="0">
                <anchor moveWithCells="1">
                  <from>
                    <xdr:col>4</xdr:col>
                    <xdr:colOff>114300</xdr:colOff>
                    <xdr:row>30</xdr:row>
                    <xdr:rowOff>83820</xdr:rowOff>
                  </from>
                  <to>
                    <xdr:col>4</xdr:col>
                    <xdr:colOff>990600</xdr:colOff>
                    <xdr:row>30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19" name="Drop Down 66">
              <controlPr defaultSize="0" autoLine="0" autoPict="0">
                <anchor moveWithCells="1">
                  <from>
                    <xdr:col>4</xdr:col>
                    <xdr:colOff>236220</xdr:colOff>
                    <xdr:row>19</xdr:row>
                    <xdr:rowOff>76200</xdr:rowOff>
                  </from>
                  <to>
                    <xdr:col>4</xdr:col>
                    <xdr:colOff>998220</xdr:colOff>
                    <xdr:row>19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20" name="Drop Down 67">
              <controlPr defaultSize="0" autoLine="0" autoPict="0">
                <anchor moveWithCells="1">
                  <from>
                    <xdr:col>4</xdr:col>
                    <xdr:colOff>144780</xdr:colOff>
                    <xdr:row>32</xdr:row>
                    <xdr:rowOff>68580</xdr:rowOff>
                  </from>
                  <to>
                    <xdr:col>4</xdr:col>
                    <xdr:colOff>998220</xdr:colOff>
                    <xdr:row>32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L44"/>
  <sheetViews>
    <sheetView showGridLines="0" workbookViewId="0">
      <selection activeCell="C13" sqref="C13:E13"/>
    </sheetView>
  </sheetViews>
  <sheetFormatPr defaultRowHeight="13.2" x14ac:dyDescent="0.25"/>
  <cols>
    <col min="1" max="1" width="4.88671875" customWidth="1"/>
    <col min="2" max="2" width="14" customWidth="1"/>
    <col min="3" max="3" width="14.33203125" customWidth="1"/>
    <col min="4" max="4" width="26" customWidth="1"/>
    <col min="5" max="5" width="15.44140625" customWidth="1"/>
    <col min="6" max="6" width="5.109375" customWidth="1"/>
    <col min="11" max="12" width="9.109375" hidden="1" customWidth="1"/>
  </cols>
  <sheetData>
    <row r="2" spans="1:12" ht="17.399999999999999" x14ac:dyDescent="0.3">
      <c r="A2" s="62" t="s">
        <v>0</v>
      </c>
      <c r="B2" s="62"/>
      <c r="C2" s="62"/>
      <c r="D2" s="62"/>
      <c r="E2" s="62"/>
    </row>
    <row r="3" spans="1:12" x14ac:dyDescent="0.25">
      <c r="C3" s="2" t="s">
        <v>13</v>
      </c>
      <c r="D3" t="str">
        <f>Rate!C3</f>
        <v>M34933</v>
      </c>
    </row>
    <row r="4" spans="1:12" x14ac:dyDescent="0.25">
      <c r="C4" s="2" t="s">
        <v>11</v>
      </c>
      <c r="D4" s="14" t="str">
        <f>Rate!C4</f>
        <v>DATABASE ADMINISTRATOR</v>
      </c>
      <c r="K4" t="s">
        <v>14</v>
      </c>
      <c r="L4" t="s">
        <v>14</v>
      </c>
    </row>
    <row r="5" spans="1:12" x14ac:dyDescent="0.25">
      <c r="C5" s="2" t="s">
        <v>12</v>
      </c>
      <c r="D5" t="str">
        <f>Rate!C5</f>
        <v>VICE PROVOST FOR RESEARCH</v>
      </c>
      <c r="K5" t="s">
        <v>15</v>
      </c>
      <c r="L5" t="s">
        <v>18</v>
      </c>
    </row>
    <row r="6" spans="1:12" x14ac:dyDescent="0.25">
      <c r="K6" t="s">
        <v>16</v>
      </c>
      <c r="L6" t="s">
        <v>19</v>
      </c>
    </row>
    <row r="7" spans="1:12" ht="42" customHeight="1" x14ac:dyDescent="0.25">
      <c r="B7" s="68" t="s">
        <v>56</v>
      </c>
      <c r="C7" s="68"/>
      <c r="D7" s="68"/>
      <c r="E7" s="68"/>
      <c r="K7" t="s">
        <v>17</v>
      </c>
      <c r="L7" t="s">
        <v>20</v>
      </c>
    </row>
    <row r="8" spans="1:12" ht="13.8" thickBot="1" x14ac:dyDescent="0.3">
      <c r="L8" t="s">
        <v>21</v>
      </c>
    </row>
    <row r="9" spans="1:12" ht="19.5" customHeight="1" thickTop="1" thickBot="1" x14ac:dyDescent="0.3">
      <c r="B9" s="15" t="s">
        <v>60</v>
      </c>
      <c r="C9" s="16"/>
      <c r="D9" s="16"/>
      <c r="E9" s="17"/>
    </row>
    <row r="10" spans="1:12" ht="13.8" thickTop="1" x14ac:dyDescent="0.25">
      <c r="B10" s="38" t="s">
        <v>36</v>
      </c>
      <c r="C10" s="4"/>
      <c r="D10" s="4"/>
      <c r="E10" s="5"/>
    </row>
    <row r="11" spans="1:12" x14ac:dyDescent="0.25">
      <c r="B11" s="6" t="s">
        <v>2</v>
      </c>
      <c r="C11" s="7" t="s">
        <v>3</v>
      </c>
      <c r="D11" s="7"/>
      <c r="E11" s="8"/>
    </row>
    <row r="12" spans="1:12" x14ac:dyDescent="0.25">
      <c r="B12" s="6" t="s">
        <v>4</v>
      </c>
      <c r="C12" s="7" t="s">
        <v>55</v>
      </c>
      <c r="D12" s="7"/>
      <c r="E12" s="8"/>
    </row>
    <row r="13" spans="1:12" ht="24.75" customHeight="1" x14ac:dyDescent="0.25">
      <c r="B13" s="9" t="s">
        <v>5</v>
      </c>
      <c r="C13" s="52" t="s">
        <v>6</v>
      </c>
      <c r="D13" s="52"/>
      <c r="E13" s="69"/>
    </row>
    <row r="14" spans="1:12" x14ac:dyDescent="0.25">
      <c r="B14" s="6" t="s">
        <v>7</v>
      </c>
      <c r="C14" s="7" t="s">
        <v>37</v>
      </c>
      <c r="D14" s="7"/>
      <c r="E14" s="8"/>
    </row>
    <row r="15" spans="1:12" ht="13.8" thickBot="1" x14ac:dyDescent="0.3">
      <c r="B15" s="10"/>
      <c r="C15" s="11"/>
      <c r="D15" s="11"/>
      <c r="E15" s="12"/>
    </row>
    <row r="16" spans="1:12" ht="29.25" customHeight="1" thickTop="1" thickBot="1" x14ac:dyDescent="0.3">
      <c r="B16" s="70" t="str">
        <f>Rate!G11</f>
        <v>Computer and/or network security systems, applications, procedures and techniques</v>
      </c>
      <c r="C16" s="71"/>
      <c r="D16" s="72"/>
      <c r="E16" s="12"/>
      <c r="K16">
        <v>4</v>
      </c>
      <c r="L16">
        <f>IF(K16=2,Rate!E11*0.33,IF(K16=3,Rate!E11*0.66,IF(K16=4,Rate!E11*1,0)))</f>
        <v>100</v>
      </c>
    </row>
    <row r="17" spans="2:12" ht="25.5" customHeight="1" thickTop="1" thickBot="1" x14ac:dyDescent="0.3">
      <c r="B17" s="70" t="str">
        <f>Rate!G12</f>
        <v>Data integrity methods and techniques</v>
      </c>
      <c r="C17" s="71"/>
      <c r="D17" s="72"/>
      <c r="E17" s="12"/>
      <c r="K17">
        <v>3</v>
      </c>
      <c r="L17">
        <f>IF(K17=2,Rate!E12*0.33,IF(K17=3,Rate!E12*0.66,IF(K17=4,Rate!E12*1,0)))</f>
        <v>66</v>
      </c>
    </row>
    <row r="18" spans="2:12" ht="25.5" customHeight="1" thickTop="1" thickBot="1" x14ac:dyDescent="0.3">
      <c r="B18" s="70" t="str">
        <f>Rate!G13</f>
        <v>Develop, program, configure, manage, and maintain complex RDBMS</v>
      </c>
      <c r="C18" s="71"/>
      <c r="D18" s="72"/>
      <c r="E18" s="12"/>
      <c r="K18">
        <v>3</v>
      </c>
      <c r="L18">
        <f>IF(K18=2,Rate!E13*0.33,IF(K18=3,Rate!E13*0.66,IF(K18=4,Rate!E13*1,0)))</f>
        <v>66</v>
      </c>
    </row>
    <row r="19" spans="2:12" ht="30" customHeight="1" thickTop="1" thickBot="1" x14ac:dyDescent="0.3">
      <c r="B19" s="70" t="str">
        <f>Rate!G16</f>
        <v>Working with diverse RDBMS including SQL Server, Postgres, Oracle, and Access</v>
      </c>
      <c r="C19" s="71"/>
      <c r="D19" s="72"/>
      <c r="E19" s="13"/>
      <c r="K19">
        <v>4</v>
      </c>
      <c r="L19">
        <f>IF(K19=2,Rate!E14*0.33,IF(K19=3,Rate!E14*0.66,IF(K19=4,Rate!E14*1,0)))</f>
        <v>100</v>
      </c>
    </row>
    <row r="20" spans="2:12" ht="28.5" customHeight="1" thickTop="1" thickBot="1" x14ac:dyDescent="0.3">
      <c r="B20" s="73" t="str">
        <f>Rate!G15</f>
        <v>Knowledge of ecological and/or biodiversity informatics theory</v>
      </c>
      <c r="C20" s="74"/>
      <c r="D20" s="75"/>
      <c r="E20" s="37"/>
      <c r="K20">
        <v>3</v>
      </c>
      <c r="L20">
        <f>IF(784=2,Rate!E15*0.33,IF(784=3,Rate!E15*0.66,IF(784=4,Rate!E15*1,0)))</f>
        <v>0</v>
      </c>
    </row>
    <row r="21" spans="2:12" ht="18.75" customHeight="1" thickTop="1" thickBot="1" x14ac:dyDescent="0.3">
      <c r="B21" s="15" t="s">
        <v>1</v>
      </c>
      <c r="C21" s="16"/>
      <c r="D21" s="16"/>
      <c r="E21" s="17"/>
    </row>
    <row r="22" spans="2:12" ht="13.8" thickTop="1" x14ac:dyDescent="0.25">
      <c r="B22" s="38" t="s">
        <v>36</v>
      </c>
      <c r="C22" s="4"/>
      <c r="D22" s="4"/>
      <c r="E22" s="5"/>
    </row>
    <row r="23" spans="2:12" x14ac:dyDescent="0.25">
      <c r="B23" s="6" t="s">
        <v>2</v>
      </c>
      <c r="C23" s="7" t="s">
        <v>38</v>
      </c>
      <c r="D23" s="7"/>
      <c r="E23" s="8"/>
    </row>
    <row r="24" spans="2:12" x14ac:dyDescent="0.25">
      <c r="B24" s="6" t="s">
        <v>39</v>
      </c>
      <c r="C24" s="7" t="s">
        <v>40</v>
      </c>
      <c r="D24" s="7"/>
      <c r="E24" s="8"/>
    </row>
    <row r="25" spans="2:12" x14ac:dyDescent="0.25">
      <c r="B25" s="6" t="s">
        <v>8</v>
      </c>
      <c r="C25" s="7" t="s">
        <v>41</v>
      </c>
      <c r="D25" s="7"/>
      <c r="E25" s="8"/>
    </row>
    <row r="26" spans="2:12" x14ac:dyDescent="0.25">
      <c r="B26" s="6" t="s">
        <v>9</v>
      </c>
      <c r="C26" s="7" t="s">
        <v>42</v>
      </c>
      <c r="D26" s="7"/>
      <c r="E26" s="8"/>
    </row>
    <row r="27" spans="2:12" x14ac:dyDescent="0.25">
      <c r="B27" s="6" t="s">
        <v>10</v>
      </c>
      <c r="C27" s="7" t="s">
        <v>43</v>
      </c>
      <c r="D27" s="7"/>
      <c r="E27" s="8"/>
    </row>
    <row r="28" spans="2:12" ht="13.8" thickBot="1" x14ac:dyDescent="0.3">
      <c r="B28" s="10"/>
      <c r="C28" s="11"/>
      <c r="D28" s="11"/>
      <c r="E28" s="12"/>
    </row>
    <row r="29" spans="2:12" ht="29.25" customHeight="1" thickTop="1" thickBot="1" x14ac:dyDescent="0.3">
      <c r="B29" s="76" t="str">
        <f>Rate!G16</f>
        <v>Working with diverse RDBMS including SQL Server, Postgres, Oracle, and Access</v>
      </c>
      <c r="C29" s="76"/>
      <c r="D29" s="76"/>
      <c r="E29" s="19"/>
      <c r="K29">
        <v>4</v>
      </c>
      <c r="L29">
        <f>IF(K29=2,Rate!E16*0.25,IF(K29=3,Rate!E16*0.5,IF(K29=4,Rate!E16*0.75,IF(K29=5,Rate!E16*1,0))))</f>
        <v>75</v>
      </c>
    </row>
    <row r="30" spans="2:12" ht="29.25" customHeight="1" thickTop="1" thickBot="1" x14ac:dyDescent="0.3">
      <c r="B30" s="70" t="str">
        <f>Rate!G17</f>
        <v>Programming languages such as PERL, PHP, Java, XML, SQL, SGML, and Visual Basic</v>
      </c>
      <c r="C30" s="71"/>
      <c r="D30" s="72"/>
      <c r="E30" s="13"/>
      <c r="K30">
        <v>3</v>
      </c>
      <c r="L30">
        <f>IF(K30=2,Rate!E17*0.25,IF(K30=3,Rate!E17*0.5,IF(K30=4,Rate!E17*0.75,IF(K30=5,Rate!E17*1,0))))</f>
        <v>50</v>
      </c>
    </row>
    <row r="31" spans="2:12" ht="29.25" customHeight="1" thickTop="1" thickBot="1" x14ac:dyDescent="0.3">
      <c r="B31" s="70" t="str">
        <f>Rate!G18</f>
        <v>UNIX and NT-based server management</v>
      </c>
      <c r="C31" s="71"/>
      <c r="D31" s="72"/>
      <c r="E31" s="13"/>
      <c r="K31">
        <v>0</v>
      </c>
      <c r="L31">
        <f>IF(K31=2,Rate!E18*0.25,IF(K31=3,Rate!E18*0.5,IF(K31=4,Rate!E18*0.75,IF(K31=5,Rate!E18*1,0))))</f>
        <v>0</v>
      </c>
    </row>
    <row r="32" spans="2:12" ht="29.25" customHeight="1" thickTop="1" thickBot="1" x14ac:dyDescent="0.3">
      <c r="B32" s="77" t="str">
        <f>Rate!G19</f>
        <v>Database-to-web connectivity using ODBC and/or JDBC</v>
      </c>
      <c r="C32" s="78"/>
      <c r="D32" s="79"/>
      <c r="E32" s="13"/>
      <c r="K32">
        <v>4</v>
      </c>
      <c r="L32">
        <f>IF(K32=2,Rate!E17*0.25,IF(K32=3,Rate!E17*0.5,IF(K32=4,Rate!E17*0.75,IF(K32=5,Rate!E17*1,0))))</f>
        <v>75</v>
      </c>
    </row>
    <row r="33" spans="2:12" ht="31.5" customHeight="1" thickTop="1" thickBot="1" x14ac:dyDescent="0.3">
      <c r="B33" s="70" t="str">
        <f>Rate!G20</f>
        <v>Managing and maintaining scientific data and working with scientists</v>
      </c>
      <c r="C33" s="71"/>
      <c r="D33" s="72"/>
      <c r="E33" s="37"/>
      <c r="K33">
        <v>4</v>
      </c>
      <c r="L33">
        <f>IF(K33=2,Rate!E18*0.25,IF(K33=3,Rate!E18*0.5,IF(K33=4,Rate!E18*0.75,IF(K33=5,Rate!E18*1,0))))</f>
        <v>75</v>
      </c>
    </row>
    <row r="34" spans="2:12" ht="54" customHeight="1" thickTop="1" x14ac:dyDescent="0.25">
      <c r="B34" s="39"/>
      <c r="C34" s="25"/>
      <c r="D34" s="25"/>
      <c r="E34" s="25"/>
    </row>
    <row r="35" spans="2:12" ht="18" customHeight="1" x14ac:dyDescent="0.25">
      <c r="B35" s="39"/>
      <c r="C35" s="25"/>
      <c r="D35" s="25"/>
      <c r="E35" s="25"/>
    </row>
    <row r="36" spans="2:12" ht="18" customHeight="1" x14ac:dyDescent="0.25">
      <c r="B36" s="39"/>
      <c r="C36" s="25"/>
      <c r="D36" s="25"/>
      <c r="E36" s="25"/>
    </row>
    <row r="37" spans="2:12" ht="18" customHeight="1" x14ac:dyDescent="0.25">
      <c r="B37" s="39"/>
      <c r="C37" s="25"/>
      <c r="D37" s="25"/>
      <c r="E37" s="25"/>
    </row>
    <row r="38" spans="2:12" ht="18" customHeight="1" x14ac:dyDescent="0.25">
      <c r="B38" s="39"/>
      <c r="C38" s="25"/>
      <c r="D38" s="25"/>
      <c r="E38" s="25"/>
    </row>
    <row r="39" spans="2:12" ht="18" customHeight="1" x14ac:dyDescent="0.25">
      <c r="B39" s="39"/>
      <c r="C39" s="25"/>
      <c r="D39" s="25"/>
      <c r="E39" s="25"/>
    </row>
    <row r="40" spans="2:12" ht="18" customHeight="1" x14ac:dyDescent="0.25">
      <c r="B40" s="39"/>
      <c r="C40" s="25"/>
      <c r="D40" s="25"/>
      <c r="E40" s="25"/>
    </row>
    <row r="41" spans="2:12" ht="18" customHeight="1" x14ac:dyDescent="0.25">
      <c r="B41" s="39"/>
      <c r="C41" s="25"/>
      <c r="D41" s="25"/>
      <c r="E41" s="25"/>
    </row>
    <row r="42" spans="2:12" ht="18" customHeight="1" x14ac:dyDescent="0.25">
      <c r="B42" s="39"/>
      <c r="C42" s="25"/>
      <c r="D42" s="25"/>
      <c r="E42" s="25"/>
    </row>
    <row r="43" spans="2:12" ht="18" customHeight="1" x14ac:dyDescent="0.25">
      <c r="B43" s="39"/>
      <c r="C43" s="25"/>
      <c r="D43" s="25"/>
      <c r="E43" s="25"/>
    </row>
    <row r="44" spans="2:12" ht="18" customHeight="1" x14ac:dyDescent="0.25"/>
  </sheetData>
  <mergeCells count="13">
    <mergeCell ref="B31:D31"/>
    <mergeCell ref="B30:D30"/>
    <mergeCell ref="B20:D20"/>
    <mergeCell ref="A2:E2"/>
    <mergeCell ref="B7:E7"/>
    <mergeCell ref="B16:D16"/>
    <mergeCell ref="C13:E13"/>
    <mergeCell ref="B32:D32"/>
    <mergeCell ref="B33:D33"/>
    <mergeCell ref="B17:D17"/>
    <mergeCell ref="B18:D18"/>
    <mergeCell ref="B19:D19"/>
    <mergeCell ref="B29:D29"/>
  </mergeCells>
  <phoneticPr fontId="0" type="noConversion"/>
  <printOptions horizontalCentered="1"/>
  <pageMargins left="0.75" right="0.75" top="1" bottom="1" header="0.5" footer="0.5"/>
  <pageSetup scale="93" orientation="portrait" horizontalDpi="4294967292" r:id="rId1"/>
  <headerFooter alignWithMargins="0">
    <oddFooter>&amp;C&amp;A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22" r:id="rId4" name="Option Button 26">
              <controlPr defaultSize="0" autoFill="0" autoLine="0" autoPict="0">
                <anchor moveWithCells="1">
                  <from>
                    <xdr:col>4</xdr:col>
                    <xdr:colOff>0</xdr:colOff>
                    <xdr:row>41</xdr:row>
                    <xdr:rowOff>0</xdr:rowOff>
                  </from>
                  <to>
                    <xdr:col>4</xdr:col>
                    <xdr:colOff>967740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5" name="Option Button 40">
              <controlPr defaultSize="0" autoFill="0" autoLine="0" autoPict="0">
                <anchor moveWithCells="1">
                  <from>
                    <xdr:col>4</xdr:col>
                    <xdr:colOff>0</xdr:colOff>
                    <xdr:row>44</xdr:row>
                    <xdr:rowOff>0</xdr:rowOff>
                  </from>
                  <to>
                    <xdr:col>4</xdr:col>
                    <xdr:colOff>967740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6" name="Drop Down 53">
              <controlPr defaultSize="0" autoLine="0" autoPict="0">
                <anchor moveWithCells="1">
                  <from>
                    <xdr:col>4</xdr:col>
                    <xdr:colOff>114300</xdr:colOff>
                    <xdr:row>28</xdr:row>
                    <xdr:rowOff>83820</xdr:rowOff>
                  </from>
                  <to>
                    <xdr:col>4</xdr:col>
                    <xdr:colOff>990600</xdr:colOff>
                    <xdr:row>28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7" name="Button 54">
              <controlPr defaultSize="0" print="0" autoFill="0" autoPict="0">
                <anchor moveWithCells="1">
                  <from>
                    <xdr:col>1</xdr:col>
                    <xdr:colOff>76200</xdr:colOff>
                    <xdr:row>33</xdr:row>
                    <xdr:rowOff>220980</xdr:rowOff>
                  </from>
                  <to>
                    <xdr:col>1</xdr:col>
                    <xdr:colOff>601980</xdr:colOff>
                    <xdr:row>33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8" name="Button 55">
              <controlPr defaultSize="0" print="0" autoFill="0" autoPict="0">
                <anchor moveWithCells="1">
                  <from>
                    <xdr:col>1</xdr:col>
                    <xdr:colOff>792480</xdr:colOff>
                    <xdr:row>33</xdr:row>
                    <xdr:rowOff>205740</xdr:rowOff>
                  </from>
                  <to>
                    <xdr:col>2</xdr:col>
                    <xdr:colOff>365760</xdr:colOff>
                    <xdr:row>33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9" name="Button 56">
              <controlPr defaultSize="0" print="0" autoFill="0" autoPict="0">
                <anchor moveWithCells="1">
                  <from>
                    <xdr:col>2</xdr:col>
                    <xdr:colOff>685800</xdr:colOff>
                    <xdr:row>33</xdr:row>
                    <xdr:rowOff>220980</xdr:rowOff>
                  </from>
                  <to>
                    <xdr:col>3</xdr:col>
                    <xdr:colOff>236220</xdr:colOff>
                    <xdr:row>33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10" name="Button 57">
              <controlPr defaultSize="0" print="0" autoFill="0" autoPict="0">
                <anchor moveWithCells="1">
                  <from>
                    <xdr:col>4</xdr:col>
                    <xdr:colOff>320040</xdr:colOff>
                    <xdr:row>33</xdr:row>
                    <xdr:rowOff>266700</xdr:rowOff>
                  </from>
                  <to>
                    <xdr:col>4</xdr:col>
                    <xdr:colOff>853440</xdr:colOff>
                    <xdr:row>33</xdr:row>
                    <xdr:rowOff>472440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11" name="Option Button 58">
              <controlPr defaultSize="0" autoFill="0" autoLine="0" autoPict="0">
                <anchor moveWithCells="1">
                  <from>
                    <xdr:col>4</xdr:col>
                    <xdr:colOff>0</xdr:colOff>
                    <xdr:row>43</xdr:row>
                    <xdr:rowOff>0</xdr:rowOff>
                  </from>
                  <to>
                    <xdr:col>4</xdr:col>
                    <xdr:colOff>967740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12" name="Drop Down 59">
              <controlPr defaultSize="0" autoLine="0" autoPict="0">
                <anchor moveWithCells="1">
                  <from>
                    <xdr:col>4</xdr:col>
                    <xdr:colOff>236220</xdr:colOff>
                    <xdr:row>18</xdr:row>
                    <xdr:rowOff>76200</xdr:rowOff>
                  </from>
                  <to>
                    <xdr:col>4</xdr:col>
                    <xdr:colOff>998220</xdr:colOff>
                    <xdr:row>18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13" name="Drop Down 60">
              <controlPr defaultSize="0" autoLine="0" autoPict="0">
                <anchor moveWithCells="1">
                  <from>
                    <xdr:col>4</xdr:col>
                    <xdr:colOff>144780</xdr:colOff>
                    <xdr:row>31</xdr:row>
                    <xdr:rowOff>68580</xdr:rowOff>
                  </from>
                  <to>
                    <xdr:col>4</xdr:col>
                    <xdr:colOff>998220</xdr:colOff>
                    <xdr:row>31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14" name="Drop Down 61">
              <controlPr defaultSize="0" autoLine="0" autoPict="0">
                <anchor moveWithCells="1">
                  <from>
                    <xdr:col>4</xdr:col>
                    <xdr:colOff>236220</xdr:colOff>
                    <xdr:row>15</xdr:row>
                    <xdr:rowOff>76200</xdr:rowOff>
                  </from>
                  <to>
                    <xdr:col>4</xdr:col>
                    <xdr:colOff>998220</xdr:colOff>
                    <xdr:row>15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15" name="Drop Down 62">
              <controlPr defaultSize="0" autoLine="0" autoPict="0">
                <anchor moveWithCells="1">
                  <from>
                    <xdr:col>4</xdr:col>
                    <xdr:colOff>243840</xdr:colOff>
                    <xdr:row>16</xdr:row>
                    <xdr:rowOff>45720</xdr:rowOff>
                  </from>
                  <to>
                    <xdr:col>4</xdr:col>
                    <xdr:colOff>1005840</xdr:colOff>
                    <xdr:row>16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16" name="Drop Down 63">
              <controlPr defaultSize="0" autoLine="0" autoPict="0">
                <anchor moveWithCells="1">
                  <from>
                    <xdr:col>4</xdr:col>
                    <xdr:colOff>243840</xdr:colOff>
                    <xdr:row>17</xdr:row>
                    <xdr:rowOff>45720</xdr:rowOff>
                  </from>
                  <to>
                    <xdr:col>4</xdr:col>
                    <xdr:colOff>1005840</xdr:colOff>
                    <xdr:row>17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17" name="Drop Down 64">
              <controlPr defaultSize="0" autoLine="0" autoPict="0">
                <anchor moveWithCells="1">
                  <from>
                    <xdr:col>4</xdr:col>
                    <xdr:colOff>114300</xdr:colOff>
                    <xdr:row>29</xdr:row>
                    <xdr:rowOff>83820</xdr:rowOff>
                  </from>
                  <to>
                    <xdr:col>4</xdr:col>
                    <xdr:colOff>990600</xdr:colOff>
                    <xdr:row>29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18" name="Drop Down 65">
              <controlPr defaultSize="0" autoLine="0" autoPict="0">
                <anchor moveWithCells="1">
                  <from>
                    <xdr:col>4</xdr:col>
                    <xdr:colOff>114300</xdr:colOff>
                    <xdr:row>30</xdr:row>
                    <xdr:rowOff>83820</xdr:rowOff>
                  </from>
                  <to>
                    <xdr:col>4</xdr:col>
                    <xdr:colOff>990600</xdr:colOff>
                    <xdr:row>30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19" name="Drop Down 66">
              <controlPr defaultSize="0" autoLine="0" autoPict="0">
                <anchor moveWithCells="1">
                  <from>
                    <xdr:col>4</xdr:col>
                    <xdr:colOff>236220</xdr:colOff>
                    <xdr:row>19</xdr:row>
                    <xdr:rowOff>76200</xdr:rowOff>
                  </from>
                  <to>
                    <xdr:col>4</xdr:col>
                    <xdr:colOff>998220</xdr:colOff>
                    <xdr:row>19</xdr:row>
                    <xdr:rowOff>274320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20" name="Drop Down 67">
              <controlPr defaultSize="0" autoLine="0" autoPict="0">
                <anchor moveWithCells="1">
                  <from>
                    <xdr:col>4</xdr:col>
                    <xdr:colOff>144780</xdr:colOff>
                    <xdr:row>32</xdr:row>
                    <xdr:rowOff>68580</xdr:rowOff>
                  </from>
                  <to>
                    <xdr:col>4</xdr:col>
                    <xdr:colOff>998220</xdr:colOff>
                    <xdr:row>32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"/>
  <sheetViews>
    <sheetView showGridLines="0" workbookViewId="0">
      <selection activeCell="H17" sqref="H17"/>
    </sheetView>
  </sheetViews>
  <sheetFormatPr defaultRowHeight="13.2" x14ac:dyDescent="0.25"/>
  <sheetData>
    <row r="2" spans="1:12" ht="17.399999999999999" x14ac:dyDescent="0.3">
      <c r="A2" s="62" t="s">
        <v>0</v>
      </c>
      <c r="B2" s="62"/>
      <c r="C2" s="62"/>
      <c r="D2" s="62"/>
      <c r="E2" s="62"/>
    </row>
    <row r="3" spans="1:12" x14ac:dyDescent="0.25">
      <c r="B3" s="2" t="s">
        <v>13</v>
      </c>
      <c r="C3" t="str">
        <f>Rate!C3</f>
        <v>M34933</v>
      </c>
    </row>
    <row r="4" spans="1:12" x14ac:dyDescent="0.25">
      <c r="B4" s="2" t="s">
        <v>11</v>
      </c>
      <c r="C4" s="14" t="str">
        <f>Rate!C4</f>
        <v>DATABASE ADMINISTRATOR</v>
      </c>
    </row>
    <row r="5" spans="1:12" x14ac:dyDescent="0.25">
      <c r="B5" s="2" t="s">
        <v>12</v>
      </c>
      <c r="C5" t="str">
        <f>Rate!C5</f>
        <v>VICE PROVOST FOR RESEARCH</v>
      </c>
    </row>
    <row r="6" spans="1:12" ht="13.8" thickBot="1" x14ac:dyDescent="0.3"/>
    <row r="7" spans="1:12" ht="13.8" thickBot="1" x14ac:dyDescent="0.3">
      <c r="A7" s="25"/>
      <c r="B7" s="29">
        <v>1</v>
      </c>
      <c r="C7" s="23">
        <v>2</v>
      </c>
      <c r="D7" s="23">
        <v>3</v>
      </c>
      <c r="E7" s="23">
        <v>4</v>
      </c>
      <c r="F7" s="23">
        <v>5</v>
      </c>
      <c r="G7" s="23">
        <v>6</v>
      </c>
      <c r="H7" s="23">
        <v>7</v>
      </c>
      <c r="I7" s="23">
        <v>8</v>
      </c>
      <c r="J7" s="23">
        <v>9</v>
      </c>
      <c r="K7" s="23">
        <v>10</v>
      </c>
      <c r="L7" s="24" t="s">
        <v>25</v>
      </c>
    </row>
    <row r="8" spans="1:12" ht="13.8" thickBot="1" x14ac:dyDescent="0.3">
      <c r="A8" s="26" t="s">
        <v>30</v>
      </c>
      <c r="B8" s="31">
        <f>'Ap1'!L16</f>
        <v>33</v>
      </c>
      <c r="C8" s="31">
        <f>'Ap1'!L17</f>
        <v>66</v>
      </c>
      <c r="D8" s="31">
        <f>'Ap1'!L18</f>
        <v>33</v>
      </c>
      <c r="E8" s="40">
        <f>'Ap1'!L19</f>
        <v>100</v>
      </c>
      <c r="F8" s="40">
        <f>'Ap1'!L20</f>
        <v>100</v>
      </c>
      <c r="G8" s="40">
        <f>'Ap1'!L29</f>
        <v>25</v>
      </c>
      <c r="H8" s="40">
        <f>'Ap1'!L30</f>
        <v>50</v>
      </c>
      <c r="I8" s="40">
        <f>'Ap1'!L31</f>
        <v>75</v>
      </c>
      <c r="J8" s="30">
        <f>'Ap1'!L32</f>
        <v>100</v>
      </c>
      <c r="K8" s="30">
        <f>'Ap1'!L33</f>
        <v>0</v>
      </c>
      <c r="L8" s="32">
        <f>SUM(B8:K8)</f>
        <v>582</v>
      </c>
    </row>
    <row r="9" spans="1:12" ht="13.8" thickBot="1" x14ac:dyDescent="0.3">
      <c r="A9" s="27" t="s">
        <v>31</v>
      </c>
      <c r="B9" s="31">
        <f>'Ap2'!L16</f>
        <v>66</v>
      </c>
      <c r="C9" s="31">
        <f>'Ap2'!L17</f>
        <v>100</v>
      </c>
      <c r="D9" s="31">
        <f>'Ap2'!L18</f>
        <v>66</v>
      </c>
      <c r="E9" s="40">
        <f>'Ap2'!L19</f>
        <v>66</v>
      </c>
      <c r="F9" s="40">
        <f>'Ap2'!L20</f>
        <v>33</v>
      </c>
      <c r="G9" s="40">
        <f>'Ap2'!L29</f>
        <v>50</v>
      </c>
      <c r="H9" s="40">
        <f>'Ap2'!L30</f>
        <v>75</v>
      </c>
      <c r="I9" s="40">
        <f>'Ap2'!L31</f>
        <v>100</v>
      </c>
      <c r="J9" s="30">
        <f>'Ap2'!L32</f>
        <v>50</v>
      </c>
      <c r="K9" s="30">
        <f>'Ap2'!L33</f>
        <v>75</v>
      </c>
      <c r="L9" s="33">
        <f>SUM(B9:K9)</f>
        <v>681</v>
      </c>
    </row>
    <row r="10" spans="1:12" ht="13.8" thickBot="1" x14ac:dyDescent="0.3">
      <c r="A10" s="28" t="s">
        <v>32</v>
      </c>
      <c r="B10" s="44">
        <f>'Ap3'!L16</f>
        <v>100</v>
      </c>
      <c r="C10" s="44">
        <f>'Ap3'!L17</f>
        <v>66</v>
      </c>
      <c r="D10" s="44">
        <f>'Ap3'!L18</f>
        <v>66</v>
      </c>
      <c r="E10" s="45">
        <f>'Ap3'!L19</f>
        <v>100</v>
      </c>
      <c r="F10" s="45">
        <f>'Ap3'!L20</f>
        <v>0</v>
      </c>
      <c r="G10" s="45">
        <f>'Ap3'!L29</f>
        <v>75</v>
      </c>
      <c r="H10" s="45">
        <f>'Ap3'!L30</f>
        <v>50</v>
      </c>
      <c r="I10" s="45">
        <f>'Ap3'!L31</f>
        <v>0</v>
      </c>
      <c r="J10" s="46">
        <f>'Ap3'!L32</f>
        <v>75</v>
      </c>
      <c r="K10" s="46">
        <f>'Ap3'!L33</f>
        <v>75</v>
      </c>
      <c r="L10" s="34">
        <f>SUM(B10:K10)</f>
        <v>607</v>
      </c>
    </row>
  </sheetData>
  <mergeCells count="1">
    <mergeCell ref="A2:E2"/>
  </mergeCells>
  <phoneticPr fontId="0" type="noConversion"/>
  <pageMargins left="0.75" right="0.75" top="1" bottom="1" header="0.5" footer="0.5"/>
  <pageSetup orientation="landscape" horizontalDpi="4294967292" r:id="rId1"/>
  <headerFooter alignWithMargins="0">
    <oddFooter>&amp;L&amp;A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Rate</vt:lpstr>
      <vt:lpstr>Ap1</vt:lpstr>
      <vt:lpstr>Ap2</vt:lpstr>
      <vt:lpstr>Ap3</vt:lpstr>
      <vt:lpstr>Summary</vt:lpstr>
      <vt:lpstr>'Ap1'!Print_Area</vt:lpstr>
      <vt:lpstr>'Ap2'!Print_Area</vt:lpstr>
      <vt:lpstr>'Ap3'!Print_Area</vt:lpstr>
      <vt:lpstr>Rate!Print_Area</vt:lpstr>
      <vt:lpstr>Summary!Print_Area</vt:lpstr>
    </vt:vector>
  </TitlesOfParts>
  <Manager/>
  <Company>UNM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Jennie Wong</dc:creator>
  <cp:keywords/>
  <dc:description/>
  <cp:lastModifiedBy>Aniket Gupta</cp:lastModifiedBy>
  <cp:lastPrinted>2003-01-07T21:30:48Z</cp:lastPrinted>
  <dcterms:created xsi:type="dcterms:W3CDTF">2003-01-03T16:02:28Z</dcterms:created>
  <dcterms:modified xsi:type="dcterms:W3CDTF">2024-01-29T04:56:29Z</dcterms:modified>
  <cp:category/>
</cp:coreProperties>
</file>