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printerSettings/printerSettings1.bin" ContentType="application/vnd.openxmlformats-officedocument.spreadsheetml.printerSettings"/>
  <Override PartName="/xl/drawings/drawing2.xml" ContentType="application/vnd.openxmlformats-officedocument.drawing+xml"/>
  <Override PartName="/xl/activeX/activeX2.xml" ContentType="application/vnd.ms-office.activeX+xml"/>
  <Override PartName="/xl/printerSettings/printerSettings2.bin" ContentType="application/vnd.openxmlformats-officedocument.spreadsheetml.printerSettings"/>
  <Override PartName="/xl/drawings/drawing3.xml" ContentType="application/vnd.openxmlformats-officedocument.drawing+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printerSettings/printerSettings3.bin" ContentType="application/vnd.openxmlformats-officedocument.spreadsheetml.printerSettings"/>
  <Override PartName="/xl/drawings/drawing4.xml" ContentType="application/vnd.openxmlformats-officedocument.drawing+xml"/>
  <Override PartName="/xl/activeX/activeX22.xml" ContentType="application/vnd.ms-office.activeX+xml"/>
  <Override PartName="/xl/activeX/activeX23.xml" ContentType="application/vnd.ms-office.activeX+xml"/>
  <Override PartName="/xl/activeX/activeX24.xml" ContentType="application/vnd.ms-office.activeX+xml"/>
  <Override PartName="/xl/comments1.xml" ContentType="application/vnd.openxmlformats-officedocument.spreadsheetml.comments+xml"/>
  <Override PartName="/xl/printerSettings/printerSettings4.bin" ContentType="application/vnd.openxmlformats-officedocument.spreadsheetml.printerSettings"/>
  <Override PartName="/xl/drawings/drawing5.xml" ContentType="application/vnd.openxmlformats-officedocument.drawing+xml"/>
  <Override PartName="/xl/activeX/activeX25.xml" ContentType="application/vnd.ms-office.activeX+xml"/>
  <Override PartName="/xl/activeX/activeX26.xml" ContentType="application/vnd.ms-office.activeX+xml"/>
  <Override PartName="/xl/activeX/activeX27.xml" ContentType="application/vnd.ms-office.activeX+xml"/>
  <Override PartName="/xl/comments2.xml" ContentType="application/vnd.openxmlformats-officedocument.spreadsheetml.comments+xml"/>
  <Override PartName="/xl/printerSettings/printerSettings5.bin" ContentType="application/vnd.openxmlformats-officedocument.spreadsheetml.printerSettings"/>
  <Override PartName="/xl/drawings/drawing6.xml" ContentType="application/vnd.openxmlformats-officedocument.drawing+xml"/>
  <Override PartName="/xl/activeX/activeX28.xml" ContentType="application/vnd.ms-office.activeX+xml"/>
  <Override PartName="/xl/activeX/activeX29.xml" ContentType="application/vnd.ms-office.activeX+xml"/>
  <Override PartName="/xl/activeX/activeX30.xml" ContentType="application/vnd.ms-office.activeX+xml"/>
  <Override PartName="/xl/comments3.xml" ContentType="application/vnd.openxmlformats-officedocument.spreadsheetml.comments+xml"/>
  <Override PartName="/xl/drawings/drawing7.xml" ContentType="application/vnd.openxmlformats-officedocument.drawing+xml"/>
  <Override PartName="/xl/activeX/activeX31.xml" ContentType="application/vnd.ms-office.activeX+xml"/>
  <Override PartName="/xl/activeX/activeX32.xml" ContentType="application/vnd.ms-office.activeX+xml"/>
  <Override PartName="/xl/activeX/activeX33.xml" ContentType="application/vnd.ms-office.activeX+xml"/>
  <Override PartName="/xl/comments4.xml" ContentType="application/vnd.openxmlformats-officedocument.spreadsheetml.comments+xml"/>
  <Override PartName="/xl/drawings/drawing8.xml" ContentType="application/vnd.openxmlformats-officedocument.drawing+xml"/>
  <Override PartName="/xl/activeX/activeX34.xml" ContentType="application/vnd.ms-office.activeX+xml"/>
  <Override PartName="/xl/activeX/activeX35.xml" ContentType="application/vnd.ms-office.activeX+xml"/>
  <Override PartName="/xl/activeX/activeX36.xml" ContentType="application/vnd.ms-office.activeX+xml"/>
  <Override PartName="/xl/comments5.xml" ContentType="application/vnd.openxmlformats-officedocument.spreadsheetml.comments+xml"/>
  <Override PartName="/xl/drawings/drawing9.xml" ContentType="application/vnd.openxmlformats-officedocument.drawing+xml"/>
  <Override PartName="/xl/activeX/activeX37.xml" ContentType="application/vnd.ms-office.activeX+xml"/>
  <Override PartName="/xl/activeX/activeX38.xml" ContentType="application/vnd.ms-office.activeX+xml"/>
  <Override PartName="/xl/activeX/activeX39.xml" ContentType="application/vnd.ms-office.activeX+xml"/>
  <Override PartName="/xl/comments6.xml" ContentType="application/vnd.openxmlformats-officedocument.spreadsheetml.comments+xml"/>
  <Override PartName="/xl/drawings/drawing10.xml" ContentType="application/vnd.openxmlformats-officedocument.drawing+xml"/>
  <Override PartName="/xl/activeX/activeX40.xml" ContentType="application/vnd.ms-office.activeX+xml"/>
  <Override PartName="/xl/activeX/activeX41.xml" ContentType="application/vnd.ms-office.activeX+xml"/>
  <Override PartName="/xl/activeX/activeX42.xml" ContentType="application/vnd.ms-office.activeX+xml"/>
  <Override PartName="/xl/comments7.xml" ContentType="application/vnd.openxmlformats-officedocument.spreadsheetml.comments+xml"/>
  <Override PartName="/xl/drawings/drawing11.xml" ContentType="application/vnd.openxmlformats-officedocument.drawing+xml"/>
  <Override PartName="/xl/activeX/activeX43.xml" ContentType="application/vnd.ms-office.activeX+xml"/>
  <Override PartName="/xl/activeX/activeX44.xml" ContentType="application/vnd.ms-office.activeX+xml"/>
  <Override PartName="/xl/activeX/activeX45.xml" ContentType="application/vnd.ms-office.activeX+xml"/>
  <Override PartName="/xl/comments8.xml" ContentType="application/vnd.openxmlformats-officedocument.spreadsheetml.comments+xml"/>
  <Override PartName="/xl/drawings/drawing12.xml" ContentType="application/vnd.openxmlformats-officedocument.drawing+xml"/>
  <Override PartName="/xl/activeX/activeX46.xml" ContentType="application/vnd.ms-office.activeX+xml"/>
  <Override PartName="/xl/activeX/activeX47.xml" ContentType="application/vnd.ms-office.activeX+xml"/>
  <Override PartName="/xl/activeX/activeX48.xml" ContentType="application/vnd.ms-office.activeX+xml"/>
  <Override PartName="/xl/comments9.xml" ContentType="application/vnd.openxmlformats-officedocument.spreadsheetml.comments+xml"/>
  <Override PartName="/xl/printerSettings/printerSettings6.bin" ContentType="application/vnd.openxmlformats-officedocument.spreadsheetml.printerSettings"/>
  <Override PartName="/xl/drawings/drawing13.xml" ContentType="application/vnd.openxmlformats-officedocument.drawing+xml"/>
  <Override PartName="/xl/activeX/activeX49.xml" ContentType="application/vnd.ms-office.activeX+xml"/>
  <Override PartName="/xl/activeX/activeX50.xml" ContentType="application/vnd.ms-office.activeX+xml"/>
  <Override PartName="/xl/activeX/activeX51.xml" ContentType="application/vnd.ms-office.activeX+xml"/>
  <Override PartName="/xl/printerSettings/printerSettings7.bin" ContentType="application/vnd.openxmlformats-officedocument.spreadsheetml.printerSettings"/>
  <Override PartName="/xl/drawings/drawing14.xml" ContentType="application/vnd.openxmlformats-officedocument.drawing+xml"/>
  <Override PartName="/xl/activeX/activeX52.xml" ContentType="application/vnd.ms-office.activeX+xml"/>
  <Override PartName="/xl/activeX/activeX53.xml" ContentType="application/vnd.ms-office.activeX+xml"/>
  <Override PartName="/xl/activeX/activeX54.xml" ContentType="application/vnd.ms-office.activeX+xml"/>
  <Override PartName="/xl/comments10.xml" ContentType="application/vnd.openxmlformats-officedocument.spreadsheetml.comments+xml"/>
  <Override PartName="/xl/drawings/drawing15.xml" ContentType="application/vnd.openxmlformats-officedocument.drawing+xml"/>
  <Override PartName="/xl/activeX/activeX55.xml" ContentType="application/vnd.ms-office.activeX+xml"/>
  <Override PartName="/xl/activeX/activeX56.xml" ContentType="application/vnd.ms-office.activeX+xml"/>
  <Override PartName="/xl/activeX/activeX57.xml" ContentType="application/vnd.ms-office.activeX+xml"/>
  <Override PartName="/xl/comments11.xml" ContentType="application/vnd.openxmlformats-officedocument.spreadsheetml.comments+xml"/>
  <Override PartName="/xl/drawings/drawing16.xml" ContentType="application/vnd.openxmlformats-officedocument.drawing+xml"/>
  <Override PartName="/xl/activeX/activeX58.xml" ContentType="application/vnd.ms-office.activeX+xml"/>
  <Override PartName="/xl/activeX/activeX59.xml" ContentType="application/vnd.ms-office.activeX+xml"/>
  <Override PartName="/xl/activeX/activeX60.xml" ContentType="application/vnd.ms-office.activeX+xml"/>
  <Override PartName="/xl/comments12.xml" ContentType="application/vnd.openxmlformats-officedocument.spreadsheetml.comments+xml"/>
  <Override PartName="/xl/drawings/drawing17.xml" ContentType="application/vnd.openxmlformats-officedocument.drawing+xml"/>
  <Override PartName="/xl/activeX/activeX61.xml" ContentType="application/vnd.ms-office.activeX+xml"/>
  <Override PartName="/xl/activeX/activeX62.xml" ContentType="application/vnd.ms-office.activeX+xml"/>
  <Override PartName="/xl/activeX/activeX63.xml" ContentType="application/vnd.ms-office.activeX+xml"/>
  <Override PartName="/xl/comments13.xml" ContentType="application/vnd.openxmlformats-officedocument.spreadsheetml.comments+xml"/>
  <Override PartName="/xl/drawings/drawing18.xml" ContentType="application/vnd.openxmlformats-officedocument.drawing+xml"/>
  <Override PartName="/xl/activeX/activeX64.xml" ContentType="application/vnd.ms-office.activeX+xml"/>
  <Override PartName="/xl/activeX/activeX65.xml" ContentType="application/vnd.ms-office.activeX+xml"/>
  <Override PartName="/xl/activeX/activeX66.xml" ContentType="application/vnd.ms-office.activeX+xml"/>
  <Override PartName="/xl/comments14.xml" ContentType="application/vnd.openxmlformats-officedocument.spreadsheetml.comments+xml"/>
  <Override PartName="/xl/drawings/drawing19.xml" ContentType="application/vnd.openxmlformats-officedocument.drawing+xml"/>
  <Override PartName="/xl/activeX/activeX67.xml" ContentType="application/vnd.ms-office.activeX+xml"/>
  <Override PartName="/xl/activeX/activeX68.xml" ContentType="application/vnd.ms-office.activeX+xml"/>
  <Override PartName="/xl/activeX/activeX69.xml" ContentType="application/vnd.ms-office.activeX+xml"/>
  <Override PartName="/xl/comments15.xml" ContentType="application/vnd.openxmlformats-officedocument.spreadsheetml.comments+xml"/>
  <Override PartName="/xl/drawings/drawing20.xml" ContentType="application/vnd.openxmlformats-officedocument.drawing+xml"/>
  <Override PartName="/xl/activeX/activeX70.xml" ContentType="application/vnd.ms-office.activeX+xml"/>
  <Override PartName="/xl/activeX/activeX71.xml" ContentType="application/vnd.ms-office.activeX+xml"/>
  <Override PartName="/xl/activeX/activeX72.xml" ContentType="application/vnd.ms-office.activeX+xml"/>
  <Override PartName="/xl/comments16.xml" ContentType="application/vnd.openxmlformats-officedocument.spreadsheetml.comments+xml"/>
  <Override PartName="/xl/printerSettings/printerSettings8.bin" ContentType="application/vnd.openxmlformats-officedocument.spreadsheetml.printerSettings"/>
  <Override PartName="/xl/drawings/drawing21.xml" ContentType="application/vnd.openxmlformats-officedocument.drawing+xml"/>
  <Override PartName="/xl/activeX/activeX73.xml" ContentType="application/vnd.ms-office.activeX+xml"/>
  <Override PartName="/xl/activeX/activeX74.xml" ContentType="application/vnd.ms-office.activeX+xml"/>
  <Override PartName="/xl/drawings/drawing22.xml" ContentType="application/vnd.openxmlformats-officedocument.drawing+xml"/>
  <Override PartName="/xl/activeX/activeX75.xml" ContentType="application/vnd.ms-office.activeX+xml"/>
  <Override PartName="/xl/activeX/activeX76.xml" ContentType="application/vnd.ms-office.activeX+xml"/>
  <Override PartName="/xl/drawings/drawing23.xml" ContentType="application/vnd.openxmlformats-officedocument.drawing+xml"/>
  <Override PartName="/xl/activeX/activeX77.xml" ContentType="application/vnd.ms-office.activeX+xml"/>
  <Override PartName="/xl/activeX/activeX78.xml" ContentType="application/vnd.ms-office.activeX+xml"/>
  <Override PartName="/xl/activeX/activeX79.xml" ContentType="application/vnd.ms-office.activeX+xml"/>
  <Override PartName="/xl/activeX/activeX80.xml" ContentType="application/vnd.ms-office.activeX+xml"/>
  <Override PartName="/xl/printerSettings/printerSettings9.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codeName="ThisWorkbook"/>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934DBFB3-9FF2-421A-996C-00EA4F7FADAA}" xr6:coauthVersionLast="47" xr6:coauthVersionMax="47" xr10:uidLastSave="{00000000-0000-0000-0000-000000000000}"/>
  <bookViews>
    <workbookView xWindow="2652" yWindow="2652" windowWidth="17280" windowHeight="8880" tabRatio="825"/>
  </bookViews>
  <sheets>
    <sheet name="Start" sheetId="11" r:id="rId1"/>
    <sheet name="Intro" sheetId="26" state="hidden" r:id="rId2"/>
    <sheet name="Menu" sheetId="22" state="hidden" r:id="rId3"/>
    <sheet name="Instruct-P" sheetId="21" state="hidden" r:id="rId4"/>
    <sheet name="Rsrc-P" sheetId="3" state="hidden" r:id="rId5"/>
    <sheet name="Select-P" sheetId="6" state="hidden" r:id="rId6"/>
    <sheet name="Acquire-P" sheetId="5" state="hidden" r:id="rId7"/>
    <sheet name="Catalog-P" sheetId="4" state="hidden" r:id="rId8"/>
    <sheet name="Maint-P" sheetId="7" state="hidden" r:id="rId9"/>
    <sheet name="Circ-P" sheetId="10" state="hidden" r:id="rId10"/>
    <sheet name="Whse-P" sheetId="9" state="hidden" r:id="rId11"/>
    <sheet name="Dispose-P" sheetId="8" state="hidden" r:id="rId12"/>
    <sheet name="Instruct-D" sheetId="20" state="hidden" r:id="rId13"/>
    <sheet name="Select-D" sheetId="12" state="hidden" r:id="rId14"/>
    <sheet name="Acquire-D" sheetId="13" state="hidden" r:id="rId15"/>
    <sheet name="Catalog-D" sheetId="14" state="hidden" r:id="rId16"/>
    <sheet name="Maint-D" sheetId="16" state="hidden" r:id="rId17"/>
    <sheet name="Circ-D" sheetId="17" state="hidden" r:id="rId18"/>
    <sheet name="Whse-D" sheetId="18" state="hidden" r:id="rId19"/>
    <sheet name="Dispose-D" sheetId="19" state="hidden" r:id="rId20"/>
    <sheet name="Done" sheetId="25" state="hidden" r:id="rId21"/>
    <sheet name="Results" sheetId="24" state="hidden" r:id="rId22"/>
    <sheet name="Detail" sheetId="23" state="hidden" r:id="rId23"/>
    <sheet name="Process" sheetId="2" state="hidden" r:id="rId24"/>
  </sheets>
  <definedNames>
    <definedName name="_xlnm.Print_Titles" localSheetId="23">Process!$1:$4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C12" i="5" s="1"/>
  <c r="D11" i="5"/>
  <c r="E11" i="5"/>
  <c r="F11" i="5"/>
  <c r="D12" i="5"/>
  <c r="E12" i="5"/>
  <c r="F12" i="5"/>
  <c r="C11" i="4"/>
  <c r="C12" i="4" s="1"/>
  <c r="D11" i="4"/>
  <c r="E11" i="4"/>
  <c r="F11" i="4"/>
  <c r="D12" i="4"/>
  <c r="E12" i="4"/>
  <c r="F12" i="4"/>
  <c r="C19" i="10"/>
  <c r="C20" i="10" s="1"/>
  <c r="D19" i="10"/>
  <c r="E19" i="10"/>
  <c r="F19" i="10"/>
  <c r="D20" i="10"/>
  <c r="E20" i="10"/>
  <c r="F20" i="10"/>
  <c r="C8" i="23"/>
  <c r="C6" i="23" s="1"/>
  <c r="D8" i="23"/>
  <c r="D6" i="23" s="1"/>
  <c r="E8" i="23"/>
  <c r="E6" i="23" s="1"/>
  <c r="F8" i="23"/>
  <c r="F6" i="23" s="1"/>
  <c r="C9" i="23"/>
  <c r="H9" i="23" s="1"/>
  <c r="D9" i="23"/>
  <c r="E9" i="23"/>
  <c r="F9" i="23"/>
  <c r="I9" i="23"/>
  <c r="I8" i="23" s="1"/>
  <c r="J9" i="23"/>
  <c r="K9" i="23"/>
  <c r="K8" i="23" s="1"/>
  <c r="C10" i="23"/>
  <c r="H10" i="23" s="1"/>
  <c r="D10" i="23"/>
  <c r="E10" i="23"/>
  <c r="F10" i="23"/>
  <c r="I10" i="23"/>
  <c r="J10" i="23"/>
  <c r="K10" i="23"/>
  <c r="C11" i="23"/>
  <c r="H11" i="23" s="1"/>
  <c r="D11" i="23"/>
  <c r="E11" i="23"/>
  <c r="F11" i="23"/>
  <c r="I11" i="23"/>
  <c r="J11" i="23"/>
  <c r="K11" i="23"/>
  <c r="C12" i="23"/>
  <c r="H12" i="23" s="1"/>
  <c r="D12" i="23"/>
  <c r="E12" i="23"/>
  <c r="F12" i="23"/>
  <c r="I12" i="23"/>
  <c r="J12" i="23"/>
  <c r="K12" i="23"/>
  <c r="C13" i="23"/>
  <c r="H13" i="23" s="1"/>
  <c r="D13" i="23"/>
  <c r="E13" i="23"/>
  <c r="F13" i="23"/>
  <c r="I13" i="23"/>
  <c r="J13" i="23"/>
  <c r="J8" i="23" s="1"/>
  <c r="K13" i="23"/>
  <c r="C15" i="23"/>
  <c r="D15" i="23"/>
  <c r="E15" i="23"/>
  <c r="F15" i="23"/>
  <c r="C16" i="23"/>
  <c r="H16" i="23" s="1"/>
  <c r="D16" i="23"/>
  <c r="E16" i="23"/>
  <c r="F16" i="23"/>
  <c r="I16" i="23"/>
  <c r="I15" i="23" s="1"/>
  <c r="I7" i="24" s="1"/>
  <c r="J16" i="23"/>
  <c r="J15" i="23" s="1"/>
  <c r="J7" i="24" s="1"/>
  <c r="K16" i="23"/>
  <c r="K15" i="23" s="1"/>
  <c r="K7" i="24" s="1"/>
  <c r="C17" i="23"/>
  <c r="H17" i="23" s="1"/>
  <c r="D17" i="23"/>
  <c r="E17" i="23"/>
  <c r="F17" i="23"/>
  <c r="I17" i="23"/>
  <c r="J17" i="23"/>
  <c r="K17" i="23"/>
  <c r="C18" i="23"/>
  <c r="H18" i="23" s="1"/>
  <c r="D18" i="23"/>
  <c r="E18" i="23"/>
  <c r="F18" i="23"/>
  <c r="I18" i="23"/>
  <c r="J18" i="23"/>
  <c r="K18" i="23"/>
  <c r="C19" i="23"/>
  <c r="H19" i="23" s="1"/>
  <c r="D19" i="23"/>
  <c r="E19" i="23"/>
  <c r="F19" i="23"/>
  <c r="I19" i="23"/>
  <c r="J19" i="23"/>
  <c r="K19" i="23"/>
  <c r="C21" i="23"/>
  <c r="D21" i="23"/>
  <c r="E21" i="23"/>
  <c r="F21" i="23"/>
  <c r="J21" i="23"/>
  <c r="J8" i="24" s="1"/>
  <c r="C22" i="23"/>
  <c r="H22" i="23" s="1"/>
  <c r="D22" i="23"/>
  <c r="E22" i="23"/>
  <c r="F22" i="23"/>
  <c r="I22" i="23"/>
  <c r="J22" i="23"/>
  <c r="K22" i="23"/>
  <c r="C23" i="23"/>
  <c r="H23" i="23" s="1"/>
  <c r="D23" i="23"/>
  <c r="E23" i="23"/>
  <c r="F23" i="23"/>
  <c r="I23" i="23"/>
  <c r="J23" i="23"/>
  <c r="K23" i="23"/>
  <c r="K21" i="23" s="1"/>
  <c r="K8" i="24" s="1"/>
  <c r="C24" i="23"/>
  <c r="H24" i="23" s="1"/>
  <c r="D24" i="23"/>
  <c r="E24" i="23"/>
  <c r="F24" i="23"/>
  <c r="I24" i="23"/>
  <c r="J24" i="23"/>
  <c r="K24" i="23"/>
  <c r="C25" i="23"/>
  <c r="H25" i="23" s="1"/>
  <c r="D25" i="23"/>
  <c r="E25" i="23"/>
  <c r="F25" i="23"/>
  <c r="I25" i="23"/>
  <c r="I21" i="23" s="1"/>
  <c r="I8" i="24" s="1"/>
  <c r="J25" i="23"/>
  <c r="K25" i="23"/>
  <c r="C27" i="23"/>
  <c r="D27" i="23"/>
  <c r="E27" i="23"/>
  <c r="F27" i="23"/>
  <c r="C28" i="23"/>
  <c r="H28" i="23" s="1"/>
  <c r="D28" i="23"/>
  <c r="E28" i="23"/>
  <c r="F28" i="23"/>
  <c r="I28" i="23"/>
  <c r="I27" i="23" s="1"/>
  <c r="I9" i="24" s="1"/>
  <c r="J28" i="23"/>
  <c r="J27" i="23" s="1"/>
  <c r="J9" i="24" s="1"/>
  <c r="K28" i="23"/>
  <c r="K27" i="23" s="1"/>
  <c r="K9" i="24" s="1"/>
  <c r="C29" i="23"/>
  <c r="H29" i="23" s="1"/>
  <c r="D29" i="23"/>
  <c r="E29" i="23"/>
  <c r="F29" i="23"/>
  <c r="I29" i="23"/>
  <c r="J29" i="23"/>
  <c r="K29" i="23"/>
  <c r="C30" i="23"/>
  <c r="H30" i="23" s="1"/>
  <c r="D30" i="23"/>
  <c r="E30" i="23"/>
  <c r="F30" i="23"/>
  <c r="I30" i="23"/>
  <c r="J30" i="23"/>
  <c r="K30" i="23"/>
  <c r="C31" i="23"/>
  <c r="H31" i="23" s="1"/>
  <c r="D31" i="23"/>
  <c r="E31" i="23"/>
  <c r="F31" i="23"/>
  <c r="I31" i="23"/>
  <c r="J31" i="23"/>
  <c r="K31" i="23"/>
  <c r="C32" i="23"/>
  <c r="H32" i="23" s="1"/>
  <c r="D32" i="23"/>
  <c r="E32" i="23"/>
  <c r="F32" i="23"/>
  <c r="I32" i="23"/>
  <c r="J32" i="23"/>
  <c r="K32" i="23"/>
  <c r="C33" i="23"/>
  <c r="H33" i="23" s="1"/>
  <c r="D33" i="23"/>
  <c r="E33" i="23"/>
  <c r="F33" i="23"/>
  <c r="I33" i="23"/>
  <c r="J33" i="23"/>
  <c r="K33" i="23"/>
  <c r="C35" i="23"/>
  <c r="D35" i="23"/>
  <c r="E35" i="23"/>
  <c r="F35" i="23"/>
  <c r="C36" i="23"/>
  <c r="H36" i="23" s="1"/>
  <c r="H35" i="23" s="1"/>
  <c r="H10" i="24" s="1"/>
  <c r="D36" i="23"/>
  <c r="E36" i="23"/>
  <c r="F36" i="23"/>
  <c r="I36" i="23"/>
  <c r="I35" i="23" s="1"/>
  <c r="I10" i="24" s="1"/>
  <c r="J36" i="23"/>
  <c r="J35" i="23" s="1"/>
  <c r="J10" i="24" s="1"/>
  <c r="K36" i="23"/>
  <c r="C37" i="23"/>
  <c r="H37" i="23" s="1"/>
  <c r="D37" i="23"/>
  <c r="E37" i="23"/>
  <c r="F37" i="23"/>
  <c r="I37" i="23"/>
  <c r="J37" i="23"/>
  <c r="K37" i="23"/>
  <c r="C38" i="23"/>
  <c r="H38" i="23" s="1"/>
  <c r="D38" i="23"/>
  <c r="E38" i="23"/>
  <c r="F38" i="23"/>
  <c r="I38" i="23"/>
  <c r="J38" i="23"/>
  <c r="K38" i="23"/>
  <c r="C39" i="23"/>
  <c r="H39" i="23" s="1"/>
  <c r="D39" i="23"/>
  <c r="E39" i="23"/>
  <c r="F39" i="23"/>
  <c r="I39" i="23"/>
  <c r="J39" i="23"/>
  <c r="K39" i="23"/>
  <c r="C40" i="23"/>
  <c r="H40" i="23" s="1"/>
  <c r="D40" i="23"/>
  <c r="E40" i="23"/>
  <c r="F40" i="23"/>
  <c r="I40" i="23"/>
  <c r="J40" i="23"/>
  <c r="K40" i="23"/>
  <c r="C41" i="23"/>
  <c r="H41" i="23" s="1"/>
  <c r="D41" i="23"/>
  <c r="E41" i="23"/>
  <c r="F41" i="23"/>
  <c r="I41" i="23"/>
  <c r="J41" i="23"/>
  <c r="K41" i="23"/>
  <c r="C42" i="23"/>
  <c r="H42" i="23" s="1"/>
  <c r="D42" i="23"/>
  <c r="E42" i="23"/>
  <c r="F42" i="23"/>
  <c r="I42" i="23"/>
  <c r="J42" i="23"/>
  <c r="K42" i="23"/>
  <c r="C43" i="23"/>
  <c r="H43" i="23" s="1"/>
  <c r="D43" i="23"/>
  <c r="E43" i="23"/>
  <c r="F43" i="23"/>
  <c r="I43" i="23"/>
  <c r="J43" i="23"/>
  <c r="K43" i="23"/>
  <c r="C44" i="23"/>
  <c r="H44" i="23" s="1"/>
  <c r="D44" i="23"/>
  <c r="E44" i="23"/>
  <c r="F44" i="23"/>
  <c r="I44" i="23"/>
  <c r="J44" i="23"/>
  <c r="K44" i="23"/>
  <c r="C45" i="23"/>
  <c r="H45" i="23" s="1"/>
  <c r="D45" i="23"/>
  <c r="E45" i="23"/>
  <c r="F45" i="23"/>
  <c r="I45" i="23"/>
  <c r="J45" i="23"/>
  <c r="K45" i="23"/>
  <c r="C46" i="23"/>
  <c r="H46" i="23" s="1"/>
  <c r="D46" i="23"/>
  <c r="E46" i="23"/>
  <c r="F46" i="23"/>
  <c r="I46" i="23"/>
  <c r="J46" i="23"/>
  <c r="K46" i="23"/>
  <c r="C47" i="23"/>
  <c r="H47" i="23" s="1"/>
  <c r="D47" i="23"/>
  <c r="E47" i="23"/>
  <c r="F47" i="23"/>
  <c r="I47" i="23"/>
  <c r="J47" i="23"/>
  <c r="K47" i="23"/>
  <c r="K35" i="23" s="1"/>
  <c r="K10" i="24" s="1"/>
  <c r="C49" i="23"/>
  <c r="D49" i="23"/>
  <c r="E49" i="23"/>
  <c r="F49" i="23"/>
  <c r="C50" i="23"/>
  <c r="H50" i="23" s="1"/>
  <c r="H49" i="23" s="1"/>
  <c r="H11" i="24" s="1"/>
  <c r="D50" i="23"/>
  <c r="E50" i="23"/>
  <c r="F50" i="23"/>
  <c r="I50" i="23"/>
  <c r="I49" i="23" s="1"/>
  <c r="I11" i="24" s="1"/>
  <c r="J50" i="23"/>
  <c r="J49" i="23" s="1"/>
  <c r="J11" i="24" s="1"/>
  <c r="K50" i="23"/>
  <c r="K49" i="23" s="1"/>
  <c r="K11" i="24" s="1"/>
  <c r="C51" i="23"/>
  <c r="H51" i="23" s="1"/>
  <c r="D51" i="23"/>
  <c r="E51" i="23"/>
  <c r="F51" i="23"/>
  <c r="I51" i="23"/>
  <c r="J51" i="23"/>
  <c r="K51" i="23"/>
  <c r="C52" i="23"/>
  <c r="H52" i="23" s="1"/>
  <c r="D52" i="23"/>
  <c r="E52" i="23"/>
  <c r="F52" i="23"/>
  <c r="I52" i="23"/>
  <c r="J52" i="23"/>
  <c r="K52" i="23"/>
  <c r="C53" i="23"/>
  <c r="H53" i="23" s="1"/>
  <c r="D53" i="23"/>
  <c r="E53" i="23"/>
  <c r="F53" i="23"/>
  <c r="I53" i="23"/>
  <c r="J53" i="23"/>
  <c r="K53" i="23"/>
  <c r="C54" i="23"/>
  <c r="H54" i="23" s="1"/>
  <c r="D54" i="23"/>
  <c r="E54" i="23"/>
  <c r="F54" i="23"/>
  <c r="I54" i="23"/>
  <c r="J54" i="23"/>
  <c r="K54" i="23"/>
  <c r="C55" i="23"/>
  <c r="H55" i="23" s="1"/>
  <c r="D55" i="23"/>
  <c r="E55" i="23"/>
  <c r="F55" i="23"/>
  <c r="I55" i="23"/>
  <c r="J55" i="23"/>
  <c r="K55" i="23"/>
  <c r="C57" i="23"/>
  <c r="D57" i="23"/>
  <c r="E57" i="23"/>
  <c r="F57" i="23"/>
  <c r="C58" i="23"/>
  <c r="H58" i="23" s="1"/>
  <c r="H57" i="23" s="1"/>
  <c r="H12" i="24" s="1"/>
  <c r="D58" i="23"/>
  <c r="E58" i="23"/>
  <c r="F58" i="23"/>
  <c r="I58" i="23"/>
  <c r="I57" i="23" s="1"/>
  <c r="I12" i="24" s="1"/>
  <c r="J58" i="23"/>
  <c r="J57" i="23" s="1"/>
  <c r="J12" i="24" s="1"/>
  <c r="K58" i="23"/>
  <c r="K57" i="23" s="1"/>
  <c r="K12" i="24" s="1"/>
  <c r="C59" i="23"/>
  <c r="H59" i="23" s="1"/>
  <c r="D59" i="23"/>
  <c r="E59" i="23"/>
  <c r="F59" i="23"/>
  <c r="I59" i="23"/>
  <c r="J59" i="23"/>
  <c r="K59" i="23"/>
  <c r="C60" i="23"/>
  <c r="H60" i="23" s="1"/>
  <c r="D60" i="23"/>
  <c r="E60" i="23"/>
  <c r="F60" i="23"/>
  <c r="I60" i="23"/>
  <c r="J60" i="23"/>
  <c r="K60" i="23"/>
  <c r="C61" i="23"/>
  <c r="H61" i="23" s="1"/>
  <c r="D61" i="23"/>
  <c r="E61" i="23"/>
  <c r="F61" i="23"/>
  <c r="I61" i="23"/>
  <c r="J61" i="23"/>
  <c r="K61" i="23"/>
  <c r="C62" i="23"/>
  <c r="H62" i="23" s="1"/>
  <c r="D62" i="23"/>
  <c r="E62" i="23"/>
  <c r="F62" i="23"/>
  <c r="I62" i="23"/>
  <c r="J62" i="23"/>
  <c r="K62" i="23"/>
  <c r="C63" i="23"/>
  <c r="H63" i="23" s="1"/>
  <c r="D63" i="23"/>
  <c r="E63" i="23"/>
  <c r="F63" i="23"/>
  <c r="I63" i="23"/>
  <c r="J63" i="23"/>
  <c r="K63" i="23"/>
  <c r="C13" i="8"/>
  <c r="C14" i="8" s="1"/>
  <c r="D13" i="8"/>
  <c r="E13" i="8"/>
  <c r="F13" i="8"/>
  <c r="D14" i="8"/>
  <c r="E14" i="8"/>
  <c r="F14" i="8"/>
  <c r="C13" i="7"/>
  <c r="C14" i="7" s="1"/>
  <c r="D13" i="7"/>
  <c r="E13" i="7"/>
  <c r="F13" i="7"/>
  <c r="D14" i="7"/>
  <c r="E14" i="7"/>
  <c r="F14" i="7"/>
  <c r="C62" i="2"/>
  <c r="D62" i="2"/>
  <c r="E62" i="2"/>
  <c r="F62" i="2"/>
  <c r="H62" i="2"/>
  <c r="J66" i="2" s="1"/>
  <c r="I62" i="2"/>
  <c r="I64" i="2" s="1"/>
  <c r="J62" i="2"/>
  <c r="J64" i="2" s="1"/>
  <c r="K62" i="2"/>
  <c r="K64" i="2" s="1"/>
  <c r="H64" i="2"/>
  <c r="C6" i="24"/>
  <c r="D6" i="24"/>
  <c r="E6" i="24"/>
  <c r="E14" i="24" s="1"/>
  <c r="F6" i="24"/>
  <c r="C7" i="24"/>
  <c r="D7" i="24"/>
  <c r="D14" i="24" s="1"/>
  <c r="E7" i="24"/>
  <c r="F7" i="24"/>
  <c r="C8" i="24"/>
  <c r="D8" i="24"/>
  <c r="E8" i="24"/>
  <c r="F8" i="24"/>
  <c r="C9" i="24"/>
  <c r="D9" i="24"/>
  <c r="E9" i="24"/>
  <c r="F9" i="24"/>
  <c r="C10" i="24"/>
  <c r="D10" i="24"/>
  <c r="E10" i="24"/>
  <c r="F10" i="24"/>
  <c r="C11" i="24"/>
  <c r="D11" i="24"/>
  <c r="E11" i="24"/>
  <c r="F11" i="24"/>
  <c r="C12" i="24"/>
  <c r="D12" i="24"/>
  <c r="E12" i="24"/>
  <c r="F12" i="24"/>
  <c r="C14" i="24"/>
  <c r="F14" i="24"/>
  <c r="C14" i="3"/>
  <c r="C15" i="3" s="1"/>
  <c r="D14" i="3"/>
  <c r="D15" i="3" s="1"/>
  <c r="E14" i="3"/>
  <c r="E15" i="3" s="1"/>
  <c r="F14" i="3"/>
  <c r="F15" i="3" s="1"/>
  <c r="C12" i="6"/>
  <c r="C13" i="6" s="1"/>
  <c r="D12" i="6"/>
  <c r="D13" i="6" s="1"/>
  <c r="E12" i="6"/>
  <c r="E13" i="6" s="1"/>
  <c r="F12" i="6"/>
  <c r="F13" i="6" s="1"/>
  <c r="C13" i="9"/>
  <c r="C14" i="9" s="1"/>
  <c r="D13" i="9"/>
  <c r="D14" i="9" s="1"/>
  <c r="E13" i="9"/>
  <c r="E14" i="9" s="1"/>
  <c r="F13" i="9"/>
  <c r="F14" i="9" s="1"/>
  <c r="K6" i="23" l="1"/>
  <c r="K6" i="24"/>
  <c r="K14" i="24" s="1"/>
  <c r="I6" i="24"/>
  <c r="I14" i="24" s="1"/>
  <c r="I6" i="23"/>
  <c r="J6" i="23"/>
  <c r="J6" i="24"/>
  <c r="J14" i="24" s="1"/>
  <c r="H27" i="23"/>
  <c r="H9" i="24" s="1"/>
  <c r="H21" i="23"/>
  <c r="H8" i="24" s="1"/>
  <c r="H8" i="23"/>
  <c r="H15" i="23"/>
  <c r="H7" i="24" s="1"/>
  <c r="H6" i="24" l="1"/>
  <c r="H14" i="24" s="1"/>
  <c r="H6" i="23"/>
</calcChain>
</file>

<file path=xl/comments1.xml><?xml version="1.0" encoding="utf-8"?>
<comments xmlns="http://schemas.openxmlformats.org/spreadsheetml/2006/main">
  <authors>
    <author>Stephen R. Lawrence</author>
  </authors>
  <commentList>
    <comment ref="B17" authorId="0" shapeId="0">
      <text>
        <r>
          <rPr>
            <sz val="8"/>
            <color indexed="81"/>
            <rFont val="Tahoma"/>
            <family val="2"/>
          </rPr>
          <t>This is an example of additional information that you can get throughout this survey.</t>
        </r>
      </text>
    </comment>
  </commentList>
</comments>
</file>

<file path=xl/comments10.xml><?xml version="1.0" encoding="utf-8"?>
<comments xmlns="http://schemas.openxmlformats.org/spreadsheetml/2006/main">
  <authors>
    <author>Stephen R. Lawrence</author>
  </authors>
  <commentList>
    <comment ref="B6" authorId="0" shapeId="0">
      <text>
        <r>
          <rPr>
            <sz val="8"/>
            <color indexed="81"/>
            <rFont val="Tahoma"/>
            <family val="2"/>
          </rPr>
          <t>Meet with jobbers, receive title lists, and maintain lists.</t>
        </r>
      </text>
    </comment>
    <comment ref="B7" authorId="0" shapeId="0">
      <text>
        <r>
          <rPr>
            <sz val="8"/>
            <color indexed="81"/>
            <rFont val="Tahoma"/>
            <family val="2"/>
          </rPr>
          <t>Review jobber lists to select titles for acquisition.</t>
        </r>
      </text>
    </comment>
    <comment ref="B8" authorId="0" shapeId="0">
      <text>
        <r>
          <rPr>
            <sz val="8"/>
            <color indexed="81"/>
            <rFont val="Tahoma"/>
            <family val="2"/>
          </rPr>
          <t>Review patron requests for titles and decide whether to acquire.</t>
        </r>
      </text>
    </comment>
    <comment ref="B9" authorId="0" shapeId="0">
      <text>
        <r>
          <rPr>
            <sz val="8"/>
            <color indexed="81"/>
            <rFont val="Tahoma"/>
            <family val="2"/>
          </rPr>
          <t>Review bibliographer  title recommendations and decide whether or not to acquire.</t>
        </r>
      </text>
    </comment>
    <comment ref="B10" authorId="0" shapeId="0">
      <text>
        <r>
          <rPr>
            <sz val="8"/>
            <color indexed="81"/>
            <rFont val="Tahoma"/>
            <family val="2"/>
          </rPr>
          <t>Receive gifts and donations of titles; review gifts; determine either to accept or dispose of specific titles.</t>
        </r>
      </text>
    </comment>
  </commentList>
</comments>
</file>

<file path=xl/comments11.xml><?xml version="1.0" encoding="utf-8"?>
<comments xmlns="http://schemas.openxmlformats.org/spreadsheetml/2006/main">
  <authors>
    <author>Stephen R. Lawrence</author>
  </authors>
  <commentList>
    <comment ref="B6" authorId="0" shapeId="0">
      <text>
        <r>
          <rPr>
            <sz val="8"/>
            <color indexed="81"/>
            <rFont val="Tahoma"/>
            <family val="2"/>
          </rPr>
          <t>Enter order for title; cut purchase order; record transaction</t>
        </r>
      </text>
    </comment>
    <comment ref="B7" authorId="0" shapeId="0">
      <text>
        <r>
          <rPr>
            <sz val="8"/>
            <color indexed="81"/>
            <rFont val="Tahoma"/>
            <family val="2"/>
          </rPr>
          <t>Receive title upon delivery; record receipt; pass on accounting information.</t>
        </r>
      </text>
    </comment>
    <comment ref="B8" authorId="0" shapeId="0">
      <text>
        <r>
          <rPr>
            <sz val="8"/>
            <color indexed="81"/>
            <rFont val="Tahoma"/>
            <family val="2"/>
          </rPr>
          <t>Process accepted gifts and donations for introduction into the library.</t>
        </r>
      </text>
    </comment>
    <comment ref="B9" authorId="0" shapeId="0">
      <text>
        <r>
          <rPr>
            <sz val="8"/>
            <color indexed="81"/>
            <rFont val="Tahoma"/>
            <family val="2"/>
          </rPr>
          <t>Process and ship undesired titles that are mistakenly delivered to the library.</t>
        </r>
      </text>
    </comment>
  </commentList>
</comments>
</file>

<file path=xl/comments12.xml><?xml version="1.0" encoding="utf-8"?>
<comments xmlns="http://schemas.openxmlformats.org/spreadsheetml/2006/main">
  <authors>
    <author>Stephen R. Lawrence</author>
  </authors>
  <commentList>
    <comment ref="B6" authorId="0" shapeId="0">
      <text>
        <r>
          <rPr>
            <sz val="8"/>
            <color indexed="81"/>
            <rFont val="Tahoma"/>
            <family val="2"/>
          </rPr>
          <t>Determine proper authority information for an acquired title.</t>
        </r>
      </text>
    </comment>
    <comment ref="B7" authorId="0" shapeId="0">
      <text>
        <r>
          <rPr>
            <sz val="8"/>
            <color indexed="81"/>
            <rFont val="Tahoma"/>
            <family val="2"/>
          </rPr>
          <t>Enter information for acquired title into catalog system.</t>
        </r>
      </text>
    </comment>
    <comment ref="B8" authorId="0" shapeId="0">
      <text>
        <r>
          <rPr>
            <sz val="8"/>
            <color indexed="81"/>
            <rFont val="Tahoma"/>
            <family val="2"/>
          </rPr>
          <t>Classify an acquired title for the catalog system.</t>
        </r>
      </text>
    </comment>
    <comment ref="B9" authorId="0" shapeId="0">
      <text>
        <r>
          <rPr>
            <sz val="8"/>
            <color indexed="81"/>
            <rFont val="Tahoma"/>
            <family val="2"/>
          </rPr>
          <t>Maintain catalog database over time.</t>
        </r>
      </text>
    </comment>
  </commentList>
</comments>
</file>

<file path=xl/comments13.xml><?xml version="1.0" encoding="utf-8"?>
<comments xmlns="http://schemas.openxmlformats.org/spreadsheetml/2006/main">
  <authors>
    <author>Stephen R. Lawrence</author>
  </authors>
  <commentList>
    <comment ref="B6" authorId="0" shapeId="0">
      <text>
        <r>
          <rPr>
            <sz val="8"/>
            <color indexed="81"/>
            <rFont val="Tahoma"/>
            <family val="2"/>
          </rPr>
          <t>Bind some newly acquired titles in library binding; rebind collection titles as they age and wear.</t>
        </r>
      </text>
    </comment>
    <comment ref="B7" authorId="0" shapeId="0">
      <text>
        <r>
          <rPr>
            <sz val="8"/>
            <color indexed="81"/>
            <rFont val="Tahoma"/>
            <family val="2"/>
          </rPr>
          <t>Mark titles with catalog and library data.</t>
        </r>
      </text>
    </comment>
    <comment ref="B8" authorId="0" shapeId="0">
      <text>
        <r>
          <rPr>
            <sz val="8"/>
            <color indexed="81"/>
            <rFont val="Tahoma"/>
            <family val="2"/>
          </rPr>
          <t>Protect titles with security devices and information.</t>
        </r>
      </text>
    </comment>
    <comment ref="B9" authorId="0" shapeId="0">
      <text>
        <r>
          <rPr>
            <sz val="8"/>
            <color indexed="81"/>
            <rFont val="Tahoma"/>
            <family val="2"/>
          </rPr>
          <t>Generate and apply bar code labels to titles.</t>
        </r>
      </text>
    </comment>
    <comment ref="B10" authorId="0" shapeId="0">
      <text>
        <r>
          <rPr>
            <sz val="8"/>
            <color indexed="81"/>
            <rFont val="Tahoma"/>
            <family val="2"/>
          </rPr>
          <t xml:space="preserve">Preservation and conservation of titles including deacidification
</t>
        </r>
      </text>
    </comment>
    <comment ref="B11" authorId="0" shapeId="0">
      <text>
        <r>
          <rPr>
            <sz val="8"/>
            <color indexed="81"/>
            <rFont val="Tahoma"/>
            <family val="2"/>
          </rPr>
          <t>Mend and repair titles as they age and wear.</t>
        </r>
      </text>
    </comment>
  </commentList>
</comments>
</file>

<file path=xl/comments14.xml><?xml version="1.0" encoding="utf-8"?>
<comments xmlns="http://schemas.openxmlformats.org/spreadsheetml/2006/main">
  <authors>
    <author>Stephen R. Lawrence</author>
  </authors>
  <commentList>
    <comment ref="B6" authorId="0" shapeId="0">
      <text>
        <r>
          <rPr>
            <sz val="8"/>
            <color indexed="81"/>
            <rFont val="Tahoma"/>
            <family val="2"/>
          </rPr>
          <t>After use, return titles to appropriate storage location in stacks or in database.</t>
        </r>
      </text>
    </comment>
    <comment ref="B7" authorId="0" shapeId="0">
      <text>
        <r>
          <rPr>
            <sz val="8"/>
            <color indexed="81"/>
            <rFont val="Tahoma"/>
            <family val="2"/>
          </rPr>
          <t>Static storage of titles (i.e., resources consumed simply by storing title, exclusive of other circulation requirements).</t>
        </r>
      </text>
    </comment>
    <comment ref="B8" authorId="0" shapeId="0">
      <text>
        <r>
          <rPr>
            <sz val="8"/>
            <color indexed="81"/>
            <rFont val="Tahoma"/>
            <family val="2"/>
          </rPr>
          <t>Checkout titles for use by patrons; determine checkout period as necessary.</t>
        </r>
      </text>
    </comment>
    <comment ref="B9" authorId="0" shapeId="0">
      <text>
        <r>
          <rPr>
            <sz val="8"/>
            <color indexed="81"/>
            <rFont val="Tahoma"/>
            <family val="2"/>
          </rPr>
          <t>Convert older titles to updated cataloging and marking systems (e.g., add bar code)</t>
        </r>
      </text>
    </comment>
    <comment ref="B10" authorId="0" shapeId="0">
      <text>
        <r>
          <rPr>
            <sz val="8"/>
            <color indexed="81"/>
            <rFont val="Tahoma"/>
            <family val="2"/>
          </rPr>
          <t>Trace and track missing titles.</t>
        </r>
      </text>
    </comment>
    <comment ref="B11" authorId="0" shapeId="0">
      <text>
        <r>
          <rPr>
            <sz val="8"/>
            <color indexed="81"/>
            <rFont val="Tahoma"/>
            <family val="2"/>
          </rPr>
          <t>Send out recall notices for circulating titles desired by other patrons.</t>
        </r>
      </text>
    </comment>
    <comment ref="B12" authorId="0" shapeId="0">
      <text>
        <r>
          <rPr>
            <sz val="8"/>
            <color indexed="81"/>
            <rFont val="Tahoma"/>
            <family val="2"/>
          </rPr>
          <t>Send out notices for titles that are not returned on time by patrons.</t>
        </r>
      </text>
    </comment>
    <comment ref="B13" authorId="0" shapeId="0">
      <text>
        <r>
          <rPr>
            <sz val="8"/>
            <color indexed="81"/>
            <rFont val="Tahoma"/>
            <family val="2"/>
          </rPr>
          <t>Collect and process titles returned from circulation by patrons.</t>
        </r>
      </text>
    </comment>
    <comment ref="B14" authorId="0" shapeId="0">
      <text>
        <r>
          <rPr>
            <sz val="8"/>
            <color indexed="81"/>
            <rFont val="Tahoma"/>
            <family val="2"/>
          </rPr>
          <t>Remove lost titles from catalog; send out bills to patrons; other accounting functions for lost titles.</t>
        </r>
      </text>
    </comment>
    <comment ref="B15" authorId="0" shapeId="0">
      <text>
        <r>
          <rPr>
            <sz val="8"/>
            <color indexed="81"/>
            <rFont val="Tahoma"/>
            <family val="2"/>
          </rPr>
          <t>Send out fine notices and reminders to patrons as appropriate.</t>
        </r>
      </text>
    </comment>
    <comment ref="B16" authorId="0" shapeId="0">
      <text>
        <r>
          <rPr>
            <sz val="8"/>
            <color indexed="81"/>
            <rFont val="Tahoma"/>
            <family val="2"/>
          </rPr>
          <t>Collect, process, and account for fines from patrons.</t>
        </r>
      </text>
    </comment>
    <comment ref="B17" authorId="0" shapeId="0">
      <text>
        <r>
          <rPr>
            <sz val="8"/>
            <color indexed="81"/>
            <rFont val="Tahoma"/>
            <family val="2"/>
          </rPr>
          <t>Maintain and sustain reading areas and workspaces within library for library patrons.</t>
        </r>
      </text>
    </comment>
  </commentList>
</comments>
</file>

<file path=xl/comments15.xml><?xml version="1.0" encoding="utf-8"?>
<comments xmlns="http://schemas.openxmlformats.org/spreadsheetml/2006/main">
  <authors>
    <author>Stephen R. Lawrence</author>
  </authors>
  <commentList>
    <comment ref="B6" authorId="0" shapeId="0">
      <text>
        <r>
          <rPr>
            <sz val="8"/>
            <color indexed="81"/>
            <rFont val="Tahoma"/>
            <family val="2"/>
          </rPr>
          <t>Identify titles for removal to auxiliary storage location or warehouse.</t>
        </r>
      </text>
    </comment>
    <comment ref="B7" authorId="0" shapeId="0">
      <text>
        <r>
          <rPr>
            <sz val="8"/>
            <color indexed="81"/>
            <rFont val="Tahoma"/>
            <family val="2"/>
          </rPr>
          <t>Update catalog database to reflect new location of title.</t>
        </r>
      </text>
    </comment>
    <comment ref="B8" authorId="0" shapeId="0">
      <text>
        <r>
          <rPr>
            <sz val="8"/>
            <color indexed="81"/>
            <rFont val="Tahoma"/>
            <family val="2"/>
          </rPr>
          <t>Mark title to reflect its new location in or remote storage or a warehouse.</t>
        </r>
      </text>
    </comment>
    <comment ref="B9" authorId="0" shapeId="0">
      <text>
        <r>
          <rPr>
            <sz val="8"/>
            <color indexed="81"/>
            <rFont val="Tahoma"/>
            <family val="2"/>
          </rPr>
          <t>Move selected titles to remote storage location or warehouse.</t>
        </r>
      </text>
    </comment>
    <comment ref="B10" authorId="0" shapeId="0">
      <text>
        <r>
          <rPr>
            <sz val="8"/>
            <color indexed="81"/>
            <rFont val="Tahoma"/>
            <family val="2"/>
          </rPr>
          <t>Resources consumed by remote storage location or warehouse.</t>
        </r>
      </text>
    </comment>
    <comment ref="B11" authorId="0" shapeId="0">
      <text>
        <r>
          <rPr>
            <sz val="8"/>
            <color indexed="81"/>
            <rFont val="Tahoma"/>
            <family val="2"/>
          </rPr>
          <t>Retrieve, transport, and return titles in warehouse for circulation.</t>
        </r>
      </text>
    </comment>
  </commentList>
</comments>
</file>

<file path=xl/comments16.xml><?xml version="1.0" encoding="utf-8"?>
<comments xmlns="http://schemas.openxmlformats.org/spreadsheetml/2006/main">
  <authors>
    <author>Stephen R. Lawrence</author>
  </authors>
  <commentList>
    <comment ref="B6" authorId="0" shapeId="0">
      <text>
        <r>
          <rPr>
            <sz val="8"/>
            <color indexed="81"/>
            <rFont val="Tahoma"/>
            <family val="2"/>
          </rPr>
          <t>Identify titles for deselection and removal from the library.</t>
        </r>
      </text>
    </comment>
    <comment ref="B7" authorId="0" shapeId="0">
      <text>
        <r>
          <rPr>
            <sz val="8"/>
            <color indexed="81"/>
            <rFont val="Tahoma"/>
            <family val="2"/>
          </rPr>
          <t>Update catalog database to reflect removal of deselected title.</t>
        </r>
      </text>
    </comment>
    <comment ref="B8" authorId="0" shapeId="0">
      <text>
        <r>
          <rPr>
            <sz val="8"/>
            <color indexed="81"/>
            <rFont val="Tahoma"/>
            <family val="2"/>
          </rPr>
          <t>Retrieve deselected title from its storage location.</t>
        </r>
      </text>
    </comment>
    <comment ref="B9" authorId="0" shapeId="0">
      <text>
        <r>
          <rPr>
            <sz val="8"/>
            <color indexed="81"/>
            <rFont val="Tahoma"/>
            <family val="2"/>
          </rPr>
          <t>Prepare deselected title for removal from the library.</t>
        </r>
      </text>
    </comment>
    <comment ref="B10" authorId="0" shapeId="0">
      <text>
        <r>
          <rPr>
            <sz val="8"/>
            <color indexed="81"/>
            <rFont val="Tahoma"/>
            <family val="2"/>
          </rPr>
          <t>Remove deselected title from library.</t>
        </r>
      </text>
    </comment>
    <comment ref="B11" authorId="0" shapeId="0">
      <text>
        <r>
          <rPr>
            <sz val="8"/>
            <color indexed="81"/>
            <rFont val="Tahoma"/>
            <family val="2"/>
          </rPr>
          <t>Destination charges for deselected volumes.</t>
        </r>
      </text>
    </comment>
  </commentList>
</comments>
</file>

<file path=xl/comments2.xml><?xml version="1.0" encoding="utf-8"?>
<comments xmlns="http://schemas.openxmlformats.org/spreadsheetml/2006/main">
  <authors>
    <author>Stephen R. Lawrence</author>
  </authors>
  <commentList>
    <comment ref="B6" authorId="0" shapeId="0">
      <text>
        <r>
          <rPr>
            <sz val="8"/>
            <color indexed="81"/>
            <rFont val="Tahoma"/>
            <family val="2"/>
          </rPr>
          <t xml:space="preserve">Determine what titles to acquire for library.
</t>
        </r>
      </text>
    </comment>
    <comment ref="B7" authorId="0" shapeId="0">
      <text>
        <r>
          <rPr>
            <sz val="8"/>
            <color indexed="81"/>
            <rFont val="Tahoma"/>
            <family val="2"/>
          </rPr>
          <t xml:space="preserve">Purchase or acquire selected titles.
</t>
        </r>
      </text>
    </comment>
    <comment ref="B8" authorId="0" shapeId="0">
      <text>
        <r>
          <rPr>
            <sz val="8"/>
            <color indexed="81"/>
            <rFont val="Tahoma"/>
            <family val="2"/>
          </rPr>
          <t>Prepare an acquired title for introduction into the library.</t>
        </r>
      </text>
    </comment>
    <comment ref="B9" authorId="0" shapeId="0">
      <text>
        <r>
          <rPr>
            <sz val="8"/>
            <color indexed="81"/>
            <rFont val="Tahoma"/>
            <family val="2"/>
          </rPr>
          <t>Maintain the title for use in the library during its useful life.</t>
        </r>
      </text>
    </comment>
    <comment ref="B10" authorId="0" shapeId="0">
      <text>
        <r>
          <rPr>
            <sz val="8"/>
            <color indexed="81"/>
            <rFont val="Tahoma"/>
            <family val="2"/>
          </rPr>
          <t>Circulate the title among library patrons.</t>
        </r>
      </text>
    </comment>
    <comment ref="B11" authorId="0" shapeId="0">
      <text>
        <r>
          <rPr>
            <sz val="8"/>
            <color indexed="81"/>
            <rFont val="Tahoma"/>
            <family val="2"/>
          </rPr>
          <t>Warehouse or store little-used titles in off-site locations toward the end of their useful lives.</t>
        </r>
      </text>
    </comment>
    <comment ref="B12" authorId="0" shapeId="0">
      <text>
        <r>
          <rPr>
            <sz val="8"/>
            <color indexed="81"/>
            <rFont val="Tahoma"/>
            <family val="2"/>
          </rPr>
          <t>Select titles for removal from the library and then sell, donate, or otherwise dispose of retired titles.</t>
        </r>
      </text>
    </comment>
  </commentList>
</comments>
</file>

<file path=xl/comments3.xml><?xml version="1.0" encoding="utf-8"?>
<comments xmlns="http://schemas.openxmlformats.org/spreadsheetml/2006/main">
  <authors>
    <author>Stephen R. Lawrence</author>
  </authors>
  <commentList>
    <comment ref="B6" authorId="0" shapeId="0">
      <text>
        <r>
          <rPr>
            <sz val="8"/>
            <color indexed="81"/>
            <rFont val="Tahoma"/>
            <family val="2"/>
          </rPr>
          <t>Meet with jobbers, receive title lists, and maintain lists.</t>
        </r>
      </text>
    </comment>
    <comment ref="B7" authorId="0" shapeId="0">
      <text>
        <r>
          <rPr>
            <sz val="8"/>
            <color indexed="81"/>
            <rFont val="Tahoma"/>
            <family val="2"/>
          </rPr>
          <t>Review jobber lists to select titles for acquisition.</t>
        </r>
      </text>
    </comment>
    <comment ref="B8" authorId="0" shapeId="0">
      <text>
        <r>
          <rPr>
            <sz val="8"/>
            <color indexed="81"/>
            <rFont val="Tahoma"/>
            <family val="2"/>
          </rPr>
          <t>Review patron requests for titles and decide whether to acquire.</t>
        </r>
      </text>
    </comment>
    <comment ref="B9" authorId="0" shapeId="0">
      <text>
        <r>
          <rPr>
            <sz val="8"/>
            <color indexed="81"/>
            <rFont val="Tahoma"/>
            <family val="2"/>
          </rPr>
          <t>Review bibliographer  title recommendations and decide whether or not to acquire.</t>
        </r>
      </text>
    </comment>
    <comment ref="B10" authorId="0" shapeId="0">
      <text>
        <r>
          <rPr>
            <sz val="8"/>
            <color indexed="81"/>
            <rFont val="Tahoma"/>
            <family val="2"/>
          </rPr>
          <t>Receive gifts and donations of titles; review gifts; determine either to accept or dispose of specific titles.</t>
        </r>
      </text>
    </comment>
  </commentList>
</comments>
</file>

<file path=xl/comments4.xml><?xml version="1.0" encoding="utf-8"?>
<comments xmlns="http://schemas.openxmlformats.org/spreadsheetml/2006/main">
  <authors>
    <author>Stephen R. Lawrence</author>
  </authors>
  <commentList>
    <comment ref="B6" authorId="0" shapeId="0">
      <text>
        <r>
          <rPr>
            <sz val="8"/>
            <color indexed="81"/>
            <rFont val="Tahoma"/>
            <family val="2"/>
          </rPr>
          <t>Enter order for title; cut purchase order; record transaction</t>
        </r>
      </text>
    </comment>
    <comment ref="B7" authorId="0" shapeId="0">
      <text>
        <r>
          <rPr>
            <sz val="8"/>
            <color indexed="81"/>
            <rFont val="Tahoma"/>
            <family val="2"/>
          </rPr>
          <t>Receive title upon delivery; record receipt; pass on accounting information.</t>
        </r>
      </text>
    </comment>
    <comment ref="B8" authorId="0" shapeId="0">
      <text>
        <r>
          <rPr>
            <sz val="8"/>
            <color indexed="81"/>
            <rFont val="Tahoma"/>
            <family val="2"/>
          </rPr>
          <t>Process accepted gifts and donations for introduction into the library.</t>
        </r>
      </text>
    </comment>
    <comment ref="B9" authorId="0" shapeId="0">
      <text>
        <r>
          <rPr>
            <sz val="8"/>
            <color indexed="81"/>
            <rFont val="Tahoma"/>
            <family val="2"/>
          </rPr>
          <t>Process and ship undesired titles that are mistakenly delivered to the library.</t>
        </r>
      </text>
    </comment>
  </commentList>
</comments>
</file>

<file path=xl/comments5.xml><?xml version="1.0" encoding="utf-8"?>
<comments xmlns="http://schemas.openxmlformats.org/spreadsheetml/2006/main">
  <authors>
    <author>Stephen R. Lawrence</author>
  </authors>
  <commentList>
    <comment ref="B6" authorId="0" shapeId="0">
      <text>
        <r>
          <rPr>
            <sz val="8"/>
            <color indexed="81"/>
            <rFont val="Tahoma"/>
            <family val="2"/>
          </rPr>
          <t>Determine proper authority information for an acquired title.</t>
        </r>
      </text>
    </comment>
    <comment ref="B7" authorId="0" shapeId="0">
      <text>
        <r>
          <rPr>
            <sz val="8"/>
            <color indexed="81"/>
            <rFont val="Tahoma"/>
            <family val="2"/>
          </rPr>
          <t>Enter information for acquired title into catalog system.</t>
        </r>
      </text>
    </comment>
    <comment ref="B8" authorId="0" shapeId="0">
      <text>
        <r>
          <rPr>
            <sz val="8"/>
            <color indexed="81"/>
            <rFont val="Tahoma"/>
            <family val="2"/>
          </rPr>
          <t>Classify an acquired title for the catalog system.</t>
        </r>
      </text>
    </comment>
    <comment ref="B9" authorId="0" shapeId="0">
      <text>
        <r>
          <rPr>
            <sz val="8"/>
            <color indexed="81"/>
            <rFont val="Tahoma"/>
            <family val="2"/>
          </rPr>
          <t>Maintain catalog database over time.</t>
        </r>
      </text>
    </comment>
  </commentList>
</comments>
</file>

<file path=xl/comments6.xml><?xml version="1.0" encoding="utf-8"?>
<comments xmlns="http://schemas.openxmlformats.org/spreadsheetml/2006/main">
  <authors>
    <author>Stephen R. Lawrence</author>
  </authors>
  <commentList>
    <comment ref="B6" authorId="0" shapeId="0">
      <text>
        <r>
          <rPr>
            <sz val="8"/>
            <color indexed="81"/>
            <rFont val="Tahoma"/>
            <family val="2"/>
          </rPr>
          <t>Bind some newly acquired titles in library binding; rebind collection titles as they age and wear.</t>
        </r>
      </text>
    </comment>
    <comment ref="B7" authorId="0" shapeId="0">
      <text>
        <r>
          <rPr>
            <sz val="8"/>
            <color indexed="81"/>
            <rFont val="Tahoma"/>
            <family val="2"/>
          </rPr>
          <t>Mark titles with catalog and library data.</t>
        </r>
      </text>
    </comment>
    <comment ref="B8" authorId="0" shapeId="0">
      <text>
        <r>
          <rPr>
            <sz val="8"/>
            <color indexed="81"/>
            <rFont val="Tahoma"/>
            <family val="2"/>
          </rPr>
          <t>Protect titles with security devices and information.</t>
        </r>
      </text>
    </comment>
    <comment ref="B9" authorId="0" shapeId="0">
      <text>
        <r>
          <rPr>
            <sz val="8"/>
            <color indexed="81"/>
            <rFont val="Tahoma"/>
            <family val="2"/>
          </rPr>
          <t>Generate and apply bar code labels to titles.</t>
        </r>
      </text>
    </comment>
    <comment ref="B10" authorId="0" shapeId="0">
      <text>
        <r>
          <rPr>
            <sz val="8"/>
            <color indexed="81"/>
            <rFont val="Tahoma"/>
            <family val="2"/>
          </rPr>
          <t xml:space="preserve">Preservation and conservation of titles including deacidification
</t>
        </r>
      </text>
    </comment>
    <comment ref="B11" authorId="0" shapeId="0">
      <text>
        <r>
          <rPr>
            <sz val="8"/>
            <color indexed="81"/>
            <rFont val="Tahoma"/>
            <family val="2"/>
          </rPr>
          <t>Mend and repair titles as they age and wear.</t>
        </r>
      </text>
    </comment>
  </commentList>
</comments>
</file>

<file path=xl/comments7.xml><?xml version="1.0" encoding="utf-8"?>
<comments xmlns="http://schemas.openxmlformats.org/spreadsheetml/2006/main">
  <authors>
    <author>Stephen R. Lawrence</author>
  </authors>
  <commentList>
    <comment ref="B6" authorId="0" shapeId="0">
      <text>
        <r>
          <rPr>
            <sz val="8"/>
            <color indexed="81"/>
            <rFont val="Tahoma"/>
            <family val="2"/>
          </rPr>
          <t>After use, return titles to appropriate storage location in stacks or in database.</t>
        </r>
      </text>
    </comment>
    <comment ref="B7" authorId="0" shapeId="0">
      <text>
        <r>
          <rPr>
            <sz val="8"/>
            <color indexed="81"/>
            <rFont val="Tahoma"/>
            <family val="2"/>
          </rPr>
          <t>Static storage of titles (i.e., resources consumed simply by storing title, exclusive of other circulation requirements).</t>
        </r>
      </text>
    </comment>
    <comment ref="B8" authorId="0" shapeId="0">
      <text>
        <r>
          <rPr>
            <sz val="8"/>
            <color indexed="81"/>
            <rFont val="Tahoma"/>
            <family val="2"/>
          </rPr>
          <t>Checkout titles for use by patrons; determine checkout period as necessary.</t>
        </r>
      </text>
    </comment>
    <comment ref="B9" authorId="0" shapeId="0">
      <text>
        <r>
          <rPr>
            <sz val="8"/>
            <color indexed="81"/>
            <rFont val="Tahoma"/>
            <family val="2"/>
          </rPr>
          <t>Convert older titles to updated cataloging and marking systems (e.g., add bar code)</t>
        </r>
      </text>
    </comment>
    <comment ref="B10" authorId="0" shapeId="0">
      <text>
        <r>
          <rPr>
            <sz val="8"/>
            <color indexed="81"/>
            <rFont val="Tahoma"/>
            <family val="2"/>
          </rPr>
          <t>Trace and track missing titles.</t>
        </r>
      </text>
    </comment>
    <comment ref="B11" authorId="0" shapeId="0">
      <text>
        <r>
          <rPr>
            <sz val="8"/>
            <color indexed="81"/>
            <rFont val="Tahoma"/>
            <family val="2"/>
          </rPr>
          <t>Send out recall notices for circulating titles desired by other patrons.</t>
        </r>
      </text>
    </comment>
    <comment ref="B12" authorId="0" shapeId="0">
      <text>
        <r>
          <rPr>
            <sz val="8"/>
            <color indexed="81"/>
            <rFont val="Tahoma"/>
            <family val="2"/>
          </rPr>
          <t>Send out notices for titles that are not returned on time by patrons.</t>
        </r>
      </text>
    </comment>
    <comment ref="B13" authorId="0" shapeId="0">
      <text>
        <r>
          <rPr>
            <sz val="8"/>
            <color indexed="81"/>
            <rFont val="Tahoma"/>
            <family val="2"/>
          </rPr>
          <t>Collect and process titles returned from circulation by patrons.</t>
        </r>
      </text>
    </comment>
    <comment ref="B14" authorId="0" shapeId="0">
      <text>
        <r>
          <rPr>
            <sz val="8"/>
            <color indexed="81"/>
            <rFont val="Tahoma"/>
            <family val="2"/>
          </rPr>
          <t>Remove lost titles from catalog; send out bills to patrons; other accounting functions for lost titles.</t>
        </r>
      </text>
    </comment>
    <comment ref="B15" authorId="0" shapeId="0">
      <text>
        <r>
          <rPr>
            <sz val="8"/>
            <color indexed="81"/>
            <rFont val="Tahoma"/>
            <family val="2"/>
          </rPr>
          <t>Send out fine notices and reminders to patrons as appropriate.</t>
        </r>
      </text>
    </comment>
    <comment ref="B16" authorId="0" shapeId="0">
      <text>
        <r>
          <rPr>
            <sz val="8"/>
            <color indexed="81"/>
            <rFont val="Tahoma"/>
            <family val="2"/>
          </rPr>
          <t>Collect, process, and account for fines from patrons.</t>
        </r>
      </text>
    </comment>
    <comment ref="B17" authorId="0" shapeId="0">
      <text>
        <r>
          <rPr>
            <sz val="8"/>
            <color indexed="81"/>
            <rFont val="Tahoma"/>
            <family val="2"/>
          </rPr>
          <t>Maintain and sustain reading areas and workspaces within library for library patrons.</t>
        </r>
      </text>
    </comment>
  </commentList>
</comments>
</file>

<file path=xl/comments8.xml><?xml version="1.0" encoding="utf-8"?>
<comments xmlns="http://schemas.openxmlformats.org/spreadsheetml/2006/main">
  <authors>
    <author>Stephen R. Lawrence</author>
  </authors>
  <commentList>
    <comment ref="B6" authorId="0" shapeId="0">
      <text>
        <r>
          <rPr>
            <sz val="8"/>
            <color indexed="81"/>
            <rFont val="Tahoma"/>
            <family val="2"/>
          </rPr>
          <t>Identify titles for removal to auxiliary storage location or warehouse.</t>
        </r>
      </text>
    </comment>
    <comment ref="B7" authorId="0" shapeId="0">
      <text>
        <r>
          <rPr>
            <sz val="8"/>
            <color indexed="81"/>
            <rFont val="Tahoma"/>
            <family val="2"/>
          </rPr>
          <t>Update catalog database to reflect new location of title.</t>
        </r>
      </text>
    </comment>
    <comment ref="B8" authorId="0" shapeId="0">
      <text>
        <r>
          <rPr>
            <sz val="8"/>
            <color indexed="81"/>
            <rFont val="Tahoma"/>
            <family val="2"/>
          </rPr>
          <t>Mark title to reflect its new location in or remote storage or a warehouse.</t>
        </r>
      </text>
    </comment>
    <comment ref="B9" authorId="0" shapeId="0">
      <text>
        <r>
          <rPr>
            <sz val="8"/>
            <color indexed="81"/>
            <rFont val="Tahoma"/>
            <family val="2"/>
          </rPr>
          <t>Move selected titles to remote storage location or warehouse.</t>
        </r>
      </text>
    </comment>
    <comment ref="B10" authorId="0" shapeId="0">
      <text>
        <r>
          <rPr>
            <sz val="8"/>
            <color indexed="81"/>
            <rFont val="Tahoma"/>
            <family val="2"/>
          </rPr>
          <t>Resources consumed by remote storage location or warehouse.</t>
        </r>
      </text>
    </comment>
    <comment ref="B11" authorId="0" shapeId="0">
      <text>
        <r>
          <rPr>
            <sz val="8"/>
            <color indexed="81"/>
            <rFont val="Tahoma"/>
            <family val="2"/>
          </rPr>
          <t>Retrieve, transport, and return titles in warehouse for circulation.</t>
        </r>
      </text>
    </comment>
  </commentList>
</comments>
</file>

<file path=xl/comments9.xml><?xml version="1.0" encoding="utf-8"?>
<comments xmlns="http://schemas.openxmlformats.org/spreadsheetml/2006/main">
  <authors>
    <author>Stephen R. Lawrence</author>
  </authors>
  <commentList>
    <comment ref="B6" authorId="0" shapeId="0">
      <text>
        <r>
          <rPr>
            <sz val="8"/>
            <color indexed="81"/>
            <rFont val="Tahoma"/>
            <family val="2"/>
          </rPr>
          <t>Identify titles for deselection and removal from the library.</t>
        </r>
      </text>
    </comment>
    <comment ref="B7" authorId="0" shapeId="0">
      <text>
        <r>
          <rPr>
            <sz val="8"/>
            <color indexed="81"/>
            <rFont val="Tahoma"/>
            <family val="2"/>
          </rPr>
          <t>Update catalog database to reflect removal of deselected title.</t>
        </r>
      </text>
    </comment>
    <comment ref="B8" authorId="0" shapeId="0">
      <text>
        <r>
          <rPr>
            <sz val="8"/>
            <color indexed="81"/>
            <rFont val="Tahoma"/>
            <family val="2"/>
          </rPr>
          <t>Retrieve deselected title from its storage location.</t>
        </r>
      </text>
    </comment>
    <comment ref="B9" authorId="0" shapeId="0">
      <text>
        <r>
          <rPr>
            <sz val="8"/>
            <color indexed="81"/>
            <rFont val="Tahoma"/>
            <family val="2"/>
          </rPr>
          <t>Prepare deselected title for removal from the library.</t>
        </r>
      </text>
    </comment>
    <comment ref="B10" authorId="0" shapeId="0">
      <text>
        <r>
          <rPr>
            <sz val="8"/>
            <color indexed="81"/>
            <rFont val="Tahoma"/>
            <family val="2"/>
          </rPr>
          <t>Remove deselected title from library.</t>
        </r>
      </text>
    </comment>
    <comment ref="B11" authorId="0" shapeId="0">
      <text>
        <r>
          <rPr>
            <sz val="8"/>
            <color indexed="81"/>
            <rFont val="Tahoma"/>
            <family val="2"/>
          </rPr>
          <t>Destination charges for deselected volumes.</t>
        </r>
      </text>
    </comment>
  </commentList>
</comments>
</file>

<file path=xl/sharedStrings.xml><?xml version="1.0" encoding="utf-8"?>
<sst xmlns="http://schemas.openxmlformats.org/spreadsheetml/2006/main" count="684" uniqueCount="195">
  <si>
    <t>Checkout</t>
  </si>
  <si>
    <t>Return</t>
  </si>
  <si>
    <t>Recall</t>
  </si>
  <si>
    <t>Pack</t>
  </si>
  <si>
    <t>Ship</t>
  </si>
  <si>
    <t>Dispose</t>
  </si>
  <si>
    <t>Catalog</t>
  </si>
  <si>
    <t>Update database</t>
  </si>
  <si>
    <t>Retrieve</t>
  </si>
  <si>
    <t>Authority control</t>
  </si>
  <si>
    <t>Classify</t>
  </si>
  <si>
    <t>Maintain database</t>
  </si>
  <si>
    <t>Bibliographer recommendation</t>
  </si>
  <si>
    <t>Acquire</t>
  </si>
  <si>
    <t>Select</t>
  </si>
  <si>
    <t>Circulate</t>
  </si>
  <si>
    <t>Warehouse</t>
  </si>
  <si>
    <t>Bind</t>
  </si>
  <si>
    <t>Mark</t>
  </si>
  <si>
    <t>Bar Code</t>
  </si>
  <si>
    <t>Secure</t>
  </si>
  <si>
    <t>Mend and repair</t>
  </si>
  <si>
    <t>Convert</t>
  </si>
  <si>
    <t>Labor</t>
  </si>
  <si>
    <t>X</t>
  </si>
  <si>
    <t>Identify</t>
  </si>
  <si>
    <t>Move</t>
  </si>
  <si>
    <t>Receive gift</t>
  </si>
  <si>
    <t>Purchase monograph</t>
  </si>
  <si>
    <t>Receive</t>
  </si>
  <si>
    <t>Process gift</t>
  </si>
  <si>
    <t>Jobber list maintence</t>
  </si>
  <si>
    <t>Review jobber submissions</t>
  </si>
  <si>
    <t>Ship returns</t>
  </si>
  <si>
    <t>Trace</t>
  </si>
  <si>
    <t>Equip</t>
  </si>
  <si>
    <t>Space</t>
  </si>
  <si>
    <t>Mat'ls</t>
  </si>
  <si>
    <t>Patron request</t>
  </si>
  <si>
    <t>Process lost book</t>
  </si>
  <si>
    <t>Collect fines</t>
  </si>
  <si>
    <t>Issue fines notice</t>
  </si>
  <si>
    <t>Store</t>
  </si>
  <si>
    <t>Retrieve / Return</t>
  </si>
  <si>
    <t>Store in stacks</t>
  </si>
  <si>
    <t>Shelve / reshelve</t>
  </si>
  <si>
    <t>Overdue</t>
  </si>
  <si>
    <t>Total Occurrences</t>
  </si>
  <si>
    <t>Printed Monograph</t>
  </si>
  <si>
    <t>Digital Monograph</t>
  </si>
  <si>
    <t>Reading/viewing areas</t>
  </si>
  <si>
    <t>Citations</t>
  </si>
  <si>
    <t xml:space="preserve"> </t>
  </si>
  <si>
    <t>Dannelly</t>
  </si>
  <si>
    <t>Cooper</t>
  </si>
  <si>
    <t>Eden</t>
  </si>
  <si>
    <t>Eldredge</t>
  </si>
  <si>
    <t>Ellsworth</t>
  </si>
  <si>
    <t>Harris</t>
  </si>
  <si>
    <t>Jestes</t>
  </si>
  <si>
    <t>Matthews</t>
  </si>
  <si>
    <t>Morris 96</t>
  </si>
  <si>
    <t>Morris 92</t>
  </si>
  <si>
    <t>Nachlas</t>
  </si>
  <si>
    <t>Nickerson</t>
  </si>
  <si>
    <t>Stephens</t>
  </si>
  <si>
    <t>Kaplan</t>
  </si>
  <si>
    <t>Waite</t>
  </si>
  <si>
    <t>Collection Maintenance</t>
  </si>
  <si>
    <t>Percent Difference</t>
  </si>
  <si>
    <t>Overall</t>
  </si>
  <si>
    <t>Printed vs. Digital Process Comparison</t>
  </si>
  <si>
    <t>Maintenance</t>
  </si>
  <si>
    <t>Selection</t>
  </si>
  <si>
    <t>Acquisition</t>
  </si>
  <si>
    <t>Cataloging</t>
  </si>
  <si>
    <t>Circulation</t>
  </si>
  <si>
    <t>% of Resource</t>
  </si>
  <si>
    <t>Warehousing/Storage</t>
  </si>
  <si>
    <t>TOTAL RESOURCE USE</t>
  </si>
  <si>
    <t>Stephen R. Lawrence</t>
  </si>
  <si>
    <t>University of Colorado</t>
  </si>
  <si>
    <t>Boulder, CO  80309-0419</t>
  </si>
  <si>
    <t>netLibrary, Inc.</t>
  </si>
  <si>
    <t>Boulder, CO</t>
  </si>
  <si>
    <t>Relative Cost Study</t>
  </si>
  <si>
    <t>Lynn S. Connaway</t>
  </si>
  <si>
    <t>MENU:  Cost Comparison Study</t>
  </si>
  <si>
    <t>Instructions</t>
  </si>
  <si>
    <t>Results</t>
  </si>
  <si>
    <t>Summary</t>
  </si>
  <si>
    <t>Detail</t>
  </si>
  <si>
    <t>Digital Volumes: Instructions</t>
  </si>
  <si>
    <t>Digital Volume -- Cataloging</t>
  </si>
  <si>
    <t>Digital Volume -- Acquisition</t>
  </si>
  <si>
    <t>Digital Volume -- Selection</t>
  </si>
  <si>
    <t>Digital Volume -- Maintenance</t>
  </si>
  <si>
    <t>Digital Volume -- Circulation</t>
  </si>
  <si>
    <t>Digital Volume -- Warehousing</t>
  </si>
  <si>
    <t>Current Resource Use by Function</t>
  </si>
  <si>
    <t>Click to begin…</t>
  </si>
  <si>
    <t>Introduction</t>
  </si>
  <si>
    <t>Part 2:  Digital Volumes</t>
  </si>
  <si>
    <t>Warehousing</t>
  </si>
  <si>
    <t>that a printed volume requires.  Each column must add to 100%</t>
  </si>
  <si>
    <r>
      <t>Instructions</t>
    </r>
    <r>
      <rPr>
        <b/>
        <sz val="11"/>
        <color indexed="17"/>
        <rFont val="Arial"/>
        <family val="2"/>
      </rPr>
      <t xml:space="preserve">:  In the green-shaded cells above, enter the relative </t>
    </r>
  </si>
  <si>
    <r>
      <t>Example</t>
    </r>
    <r>
      <rPr>
        <b/>
        <sz val="11"/>
        <color indexed="12"/>
        <rFont val="Arial"/>
        <family val="2"/>
      </rPr>
      <t xml:space="preserve">:  If about 25% of library labor-hours are expended on </t>
    </r>
  </si>
  <si>
    <t>circulation, then enter "25%" where the "Circulation" row and</t>
  </si>
  <si>
    <t>the "Labor" column intersect.</t>
  </si>
  <si>
    <t>Total for Selection</t>
  </si>
  <si>
    <t>required by Selection subcategories (e.g., jobber list maintenance)</t>
  </si>
  <si>
    <t>that a printed volume requires.  Each column must add to 100%.</t>
  </si>
  <si>
    <r>
      <t>Example</t>
    </r>
    <r>
      <rPr>
        <b/>
        <sz val="11"/>
        <color indexed="12"/>
        <rFont val="Arial"/>
        <family val="2"/>
      </rPr>
      <t>:  If about 20% of Selection space requirements are for</t>
    </r>
  </si>
  <si>
    <t>patron requests, then enter "20%" where "Patron request" row</t>
  </si>
  <si>
    <t>and the "Space" column intersect.</t>
  </si>
  <si>
    <t>that a printed volume requires.  Each column must add to 100%,</t>
  </si>
  <si>
    <t xml:space="preserve">unless none of a resource is required, in which case leave the </t>
  </si>
  <si>
    <t>column blank.</t>
  </si>
  <si>
    <t xml:space="preserve">Total for Acquistions </t>
  </si>
  <si>
    <t>Total for Cataloging</t>
  </si>
  <si>
    <t>Acquisitions</t>
  </si>
  <si>
    <t>Total for Maintenance</t>
  </si>
  <si>
    <t>Total for Circulation</t>
  </si>
  <si>
    <t>Total for Warehousing</t>
  </si>
  <si>
    <t xml:space="preserve">amount of each resource (Labor, Space, Materials, &amp; Equipment) </t>
  </si>
  <si>
    <t>Total for Resource</t>
  </si>
  <si>
    <t>required by Acquisitions subcategories (e.g., Process gift)</t>
  </si>
  <si>
    <t>required by Cataloging subcategories (e.g., Maintain database)</t>
  </si>
  <si>
    <r>
      <t>Example</t>
    </r>
    <r>
      <rPr>
        <b/>
        <sz val="11"/>
        <color indexed="12"/>
        <rFont val="Arial"/>
        <family val="2"/>
      </rPr>
      <t>:  If about 25% of Selection space requirements are for</t>
    </r>
  </si>
  <si>
    <r>
      <t>Example</t>
    </r>
    <r>
      <rPr>
        <b/>
        <sz val="11"/>
        <color indexed="12"/>
        <rFont val="Arial"/>
        <family val="2"/>
      </rPr>
      <t>:  If about 50% of Acquisitions materials are for</t>
    </r>
  </si>
  <si>
    <t>shipping returns, then enter "50%" where the "Ship returns" row</t>
  </si>
  <si>
    <t>and the "Mat'ls" column intersect.</t>
  </si>
  <si>
    <t>authority control, then enter "25%" where "Authority control" row</t>
  </si>
  <si>
    <t>required by Maintenance subcategories (e.g., Mark)</t>
  </si>
  <si>
    <r>
      <t>Example</t>
    </r>
    <r>
      <rPr>
        <b/>
        <sz val="11"/>
        <color indexed="12"/>
        <rFont val="Arial"/>
        <family val="2"/>
      </rPr>
      <t>:  If about 20% of Maintenance labor requirements are for</t>
    </r>
  </si>
  <si>
    <t>bar coding, then enter "20%" where the "Bar code" row</t>
  </si>
  <si>
    <t>and the "Labor" column intersect.</t>
  </si>
  <si>
    <t>Bar code</t>
  </si>
  <si>
    <t>required by Circulation subcategories (e.g., Process lost book)</t>
  </si>
  <si>
    <r>
      <t>Example</t>
    </r>
    <r>
      <rPr>
        <b/>
        <sz val="11"/>
        <color indexed="12"/>
        <rFont val="Arial"/>
        <family val="2"/>
      </rPr>
      <t>:  If about 34% of Circulation equipment requirements are for</t>
    </r>
  </si>
  <si>
    <t>row and the "Equip" column intersect.</t>
  </si>
  <si>
    <t>reading and viewing, then enter "34%" where the "Reading/viewing"</t>
  </si>
  <si>
    <t>required by Warehousing subcategories (e.g., Identifying)</t>
  </si>
  <si>
    <t>that printed volumes requires.  Each column must add to 100%</t>
  </si>
  <si>
    <r>
      <t>Example</t>
    </r>
    <r>
      <rPr>
        <b/>
        <sz val="11"/>
        <color indexed="12"/>
        <rFont val="Arial"/>
        <family val="2"/>
      </rPr>
      <t>:  If about 25% of Warehousing materials are for</t>
    </r>
  </si>
  <si>
    <t>marking, then enter "20%" where the "Mark" row</t>
  </si>
  <si>
    <t>shipping, then enter "17%" where the "Ship" row</t>
  </si>
  <si>
    <t>All Done!</t>
  </si>
  <si>
    <r>
      <t>Instructions</t>
    </r>
    <r>
      <rPr>
        <b/>
        <sz val="11"/>
        <color indexed="17"/>
        <rFont val="Arial"/>
        <family val="2"/>
      </rPr>
      <t>:  In the green-shaded cells above, enter the amount</t>
    </r>
  </si>
  <si>
    <t>of each resource (Labor, Space, Materials, &amp; Equipment) required</t>
  </si>
  <si>
    <r>
      <t xml:space="preserve">Note that columns </t>
    </r>
    <r>
      <rPr>
        <b/>
        <u/>
        <sz val="11"/>
        <color indexed="17"/>
        <rFont val="Arial"/>
        <family val="2"/>
      </rPr>
      <t>do not</t>
    </r>
    <r>
      <rPr>
        <b/>
        <sz val="11"/>
        <color indexed="17"/>
        <rFont val="Arial"/>
        <family val="2"/>
      </rPr>
      <t xml:space="preserve"> have to add to 100%.</t>
    </r>
  </si>
  <si>
    <r>
      <t>Example</t>
    </r>
    <r>
      <rPr>
        <b/>
        <sz val="11"/>
        <color indexed="12"/>
        <rFont val="Arial"/>
        <family val="2"/>
      </rPr>
      <t>:  If electronic books require only 25% of the space as do</t>
    </r>
  </si>
  <si>
    <t xml:space="preserve">printed books for one of the subcategories shown above, then </t>
  </si>
  <si>
    <t xml:space="preserve">enter "25%" where the subcategory row and the "Space" </t>
  </si>
  <si>
    <t>column intersect.</t>
  </si>
  <si>
    <r>
      <t xml:space="preserve">in each of the subcategories shown </t>
    </r>
    <r>
      <rPr>
        <b/>
        <u/>
        <sz val="11"/>
        <color indexed="17"/>
        <rFont val="Arial"/>
        <family val="2"/>
      </rPr>
      <t>relative to printed books.</t>
    </r>
  </si>
  <si>
    <t>Labor
(hours)</t>
  </si>
  <si>
    <t>Space
(sq feet)</t>
  </si>
  <si>
    <t>Materials
($$)</t>
  </si>
  <si>
    <t>Equip
($$)</t>
  </si>
  <si>
    <t>Deselection</t>
  </si>
  <si>
    <t>Deselect</t>
  </si>
  <si>
    <r>
      <t>Example</t>
    </r>
    <r>
      <rPr>
        <b/>
        <sz val="11"/>
        <color indexed="12"/>
        <rFont val="Arial"/>
        <family val="2"/>
      </rPr>
      <t>:  If about 17% of Deselection space requirements are for</t>
    </r>
  </si>
  <si>
    <t>Digital Volume -- Deselection</t>
  </si>
  <si>
    <t>Start</t>
  </si>
  <si>
    <t>Deacitification</t>
  </si>
  <si>
    <t>and the "Materials" column intersect.</t>
  </si>
  <si>
    <t>Total for Deselection</t>
  </si>
  <si>
    <t>required by Deselection subcategories (e.g., Update database)</t>
  </si>
  <si>
    <t>Purchase title</t>
  </si>
  <si>
    <t>Receive title</t>
  </si>
  <si>
    <t>Example Label</t>
  </si>
  <si>
    <t xml:space="preserve">   &lt;-- put cursor over label for additional information…</t>
  </si>
  <si>
    <t>Part 1:  Physical Volumes</t>
  </si>
  <si>
    <t>Preservation</t>
  </si>
  <si>
    <t>Physical Volumes: Instructions</t>
  </si>
  <si>
    <t>Resources used for Physical Volumes</t>
  </si>
  <si>
    <t>Resources used for Physical Titles</t>
  </si>
  <si>
    <t>Physical Volume -- Selection</t>
  </si>
  <si>
    <t>Physical Volume -- Acquisitions</t>
  </si>
  <si>
    <t>Physical Volume -- Cataloging</t>
  </si>
  <si>
    <t>Physical Volume -- Maintenance</t>
  </si>
  <si>
    <t>Physical Volume -- Circulation</t>
  </si>
  <si>
    <t>Physical Volume -- Warehousing</t>
  </si>
  <si>
    <t>Physical Volume -- Deselection</t>
  </si>
  <si>
    <t>Resource Use Relative to Physical Title</t>
  </si>
  <si>
    <t>Physical Volume</t>
  </si>
  <si>
    <t>Digital Volume</t>
  </si>
  <si>
    <t>DETAIL: Relative Resource Use of Physical vs. Digital Volumes</t>
  </si>
  <si>
    <t>SUMMARY: Relative Resource Use of Physical vs. Digital Volumes</t>
  </si>
  <si>
    <t>Physical vs. Digital Volumes:</t>
  </si>
  <si>
    <t>Affiliation:</t>
  </si>
  <si>
    <t>Position:</t>
  </si>
  <si>
    <t>Email Address:</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</si>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</sst>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0"/>
      <name val="Arial"/>
    </font>
    <font>
      <sz val="10"/>
      <name val="Arial"/>
    </font>
    <font>
      <b/>
      <sz val="10"/>
      <name val="Arial"/>
      <family val="2"/>
    </font>
    <font>
      <b/>
      <sz val="16"/>
      <name val="Arial"/>
      <family val="2"/>
    </font>
    <font>
      <b/>
      <sz val="12"/>
      <name val="Arial"/>
      <family val="2"/>
    </font>
    <font>
      <sz val="10"/>
      <name val="Arial"/>
      <family val="2"/>
    </font>
    <font>
      <b/>
      <sz val="10"/>
      <color indexed="17"/>
      <name val="Arial"/>
      <family val="2"/>
    </font>
    <font>
      <b/>
      <sz val="10"/>
      <color indexed="10"/>
      <name val="Arial"/>
      <family val="2"/>
    </font>
    <font>
      <sz val="10"/>
      <color indexed="17"/>
      <name val="Arial"/>
      <family val="2"/>
    </font>
    <font>
      <b/>
      <sz val="18"/>
      <color indexed="17"/>
      <name val="Arial"/>
      <family val="2"/>
    </font>
    <font>
      <i/>
      <sz val="10"/>
      <name val="Arial"/>
      <family val="2"/>
    </font>
    <font>
      <sz val="12"/>
      <name val="Arial"/>
      <family val="2"/>
    </font>
    <font>
      <b/>
      <sz val="12"/>
      <color indexed="10"/>
      <name val="Arial"/>
      <family val="2"/>
    </font>
    <font>
      <sz val="12"/>
      <color indexed="17"/>
      <name val="Arial"/>
      <family val="2"/>
    </font>
    <font>
      <b/>
      <sz val="12"/>
      <color indexed="17"/>
      <name val="Arial"/>
      <family val="2"/>
    </font>
    <font>
      <b/>
      <sz val="18"/>
      <name val="Arial"/>
      <family val="2"/>
    </font>
    <font>
      <b/>
      <sz val="12"/>
      <color indexed="12"/>
      <name val="Arial"/>
      <family val="2"/>
    </font>
    <font>
      <sz val="11"/>
      <name val="Arial"/>
      <family val="2"/>
    </font>
    <font>
      <b/>
      <u/>
      <sz val="11"/>
      <color indexed="17"/>
      <name val="Arial"/>
      <family val="2"/>
    </font>
    <font>
      <b/>
      <sz val="11"/>
      <color indexed="17"/>
      <name val="Arial"/>
      <family val="2"/>
    </font>
    <font>
      <b/>
      <sz val="11"/>
      <color indexed="12"/>
      <name val="Arial"/>
      <family val="2"/>
    </font>
    <font>
      <b/>
      <u/>
      <sz val="11"/>
      <color indexed="12"/>
      <name val="Arial"/>
      <family val="2"/>
    </font>
    <font>
      <b/>
      <i/>
      <sz val="10"/>
      <name val="Arial"/>
      <family val="2"/>
    </font>
    <font>
      <sz val="12"/>
      <color indexed="10"/>
      <name val="Arial"/>
      <family val="2"/>
    </font>
    <font>
      <sz val="12"/>
      <color indexed="12"/>
      <name val="Arial"/>
      <family val="2"/>
    </font>
    <font>
      <sz val="8"/>
      <color indexed="81"/>
      <name val="Tahoma"/>
      <family val="2"/>
    </font>
    <font>
      <sz val="8"/>
      <color indexed="81"/>
      <name val="Tahoma"/>
      <family val="2"/>
    </font>
  </fonts>
  <fills count="7">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15">
    <border>
      <left/>
      <right/>
      <top/>
      <bottom/>
      <diagonal/>
    </border>
    <border>
      <left/>
      <right/>
      <top style="thin">
        <color indexed="64"/>
      </top>
      <bottom style="medium">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98">
    <xf numFmtId="0" fontId="0" fillId="0" borderId="0" xfId="0"/>
    <xf numFmtId="0" fontId="2" fillId="2" borderId="1" xfId="0" applyFont="1" applyFill="1" applyBorder="1"/>
    <xf numFmtId="0" fontId="2" fillId="2" borderId="1" xfId="0" applyFont="1" applyFill="1" applyBorder="1" applyAlignment="1">
      <alignment horizontal="right"/>
    </xf>
    <xf numFmtId="9" fontId="6" fillId="3" borderId="0" xfId="0" applyNumberFormat="1" applyFont="1" applyFill="1" applyAlignment="1">
      <alignment horizontal="center"/>
    </xf>
    <xf numFmtId="0" fontId="0" fillId="4" borderId="2" xfId="0" applyFill="1" applyBorder="1" applyAlignment="1">
      <alignment horizontal="center"/>
    </xf>
    <xf numFmtId="0" fontId="2" fillId="4" borderId="2" xfId="0" applyFont="1" applyFill="1" applyBorder="1" applyAlignment="1">
      <alignment horizontal="left"/>
    </xf>
    <xf numFmtId="0" fontId="2" fillId="4" borderId="1" xfId="0" applyFont="1" applyFill="1" applyBorder="1" applyAlignment="1">
      <alignment horizontal="center"/>
    </xf>
    <xf numFmtId="0" fontId="0" fillId="5" borderId="2" xfId="0" applyFill="1" applyBorder="1" applyAlignment="1">
      <alignment horizontal="center"/>
    </xf>
    <xf numFmtId="0" fontId="2" fillId="5" borderId="2" xfId="0" applyFont="1" applyFill="1" applyBorder="1" applyAlignment="1">
      <alignment horizontal="left"/>
    </xf>
    <xf numFmtId="0" fontId="2" fillId="5" borderId="1" xfId="0" applyFont="1" applyFill="1" applyBorder="1" applyAlignment="1">
      <alignment horizontal="center"/>
    </xf>
    <xf numFmtId="9" fontId="2" fillId="2" borderId="1" xfId="1" applyFont="1" applyFill="1" applyBorder="1" applyAlignment="1">
      <alignment horizontal="center"/>
    </xf>
    <xf numFmtId="9" fontId="6" fillId="3" borderId="0" xfId="0" applyNumberFormat="1" applyFont="1" applyFill="1" applyBorder="1" applyAlignment="1">
      <alignment horizontal="center"/>
    </xf>
    <xf numFmtId="0" fontId="0" fillId="6" borderId="0" xfId="0" applyFill="1"/>
    <xf numFmtId="0" fontId="0" fillId="6" borderId="0" xfId="0" applyFill="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0" fillId="6" borderId="0" xfId="0" applyFill="1" applyAlignment="1">
      <alignment horizontal="right"/>
    </xf>
    <xf numFmtId="0" fontId="7" fillId="6" borderId="0" xfId="0" applyFont="1" applyFill="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2" fillId="6" borderId="0" xfId="0" applyFont="1" applyFill="1"/>
    <xf numFmtId="9" fontId="5" fillId="6" borderId="0" xfId="0" applyNumberFormat="1" applyFont="1" applyFill="1" applyAlignment="1">
      <alignment horizontal="center"/>
    </xf>
    <xf numFmtId="0" fontId="6" fillId="6" borderId="0" xfId="0" applyFont="1" applyFill="1" applyBorder="1" applyAlignment="1">
      <alignment horizontal="center"/>
    </xf>
    <xf numFmtId="0" fontId="2" fillId="6" borderId="0" xfId="0" applyFont="1" applyFill="1" applyBorder="1" applyAlignment="1">
      <alignment horizontal="center"/>
    </xf>
    <xf numFmtId="0" fontId="2" fillId="6" borderId="2" xfId="0" applyFont="1" applyFill="1" applyBorder="1" applyAlignment="1">
      <alignment horizontal="right"/>
    </xf>
    <xf numFmtId="0" fontId="5" fillId="6" borderId="0" xfId="0" applyFont="1" applyFill="1" applyAlignment="1">
      <alignment horizontal="right"/>
    </xf>
    <xf numFmtId="9" fontId="5" fillId="6" borderId="0" xfId="0" applyNumberFormat="1" applyFont="1" applyFill="1" applyBorder="1" applyAlignment="1">
      <alignment horizontal="center"/>
    </xf>
    <xf numFmtId="0" fontId="2" fillId="6" borderId="3" xfId="0" applyFont="1" applyFill="1" applyBorder="1" applyAlignment="1">
      <alignment horizontal="center"/>
    </xf>
    <xf numFmtId="0" fontId="0" fillId="6" borderId="0" xfId="0" applyFill="1" applyAlignment="1">
      <alignment horizontal="left"/>
    </xf>
    <xf numFmtId="0" fontId="0" fillId="6" borderId="0" xfId="0" applyFill="1" applyBorder="1"/>
    <xf numFmtId="0" fontId="2" fillId="6" borderId="1" xfId="0" applyFont="1" applyFill="1" applyBorder="1"/>
    <xf numFmtId="0" fontId="2" fillId="6" borderId="0" xfId="0" applyFont="1" applyFill="1" applyBorder="1"/>
    <xf numFmtId="164" fontId="2" fillId="6" borderId="1" xfId="1" applyNumberFormat="1" applyFont="1" applyFill="1" applyBorder="1"/>
    <xf numFmtId="0" fontId="4" fillId="6" borderId="1" xfId="0" applyFont="1" applyFill="1" applyBorder="1"/>
    <xf numFmtId="164" fontId="4" fillId="6" borderId="1" xfId="1" applyNumberFormat="1" applyFont="1" applyFill="1" applyBorder="1"/>
    <xf numFmtId="164" fontId="2" fillId="6" borderId="0" xfId="0" applyNumberFormat="1" applyFont="1" applyFill="1" applyAlignment="1">
      <alignment horizontal="center"/>
    </xf>
    <xf numFmtId="164" fontId="5" fillId="6" borderId="0" xfId="0" applyNumberFormat="1" applyFont="1" applyFill="1" applyAlignment="1">
      <alignment horizontal="center"/>
    </xf>
    <xf numFmtId="0" fontId="2" fillId="6" borderId="0" xfId="0" applyFont="1" applyFill="1" applyBorder="1" applyAlignment="1">
      <alignment horizontal="left"/>
    </xf>
    <xf numFmtId="0" fontId="0" fillId="6" borderId="0" xfId="0" applyFill="1" applyBorder="1" applyAlignment="1">
      <alignment horizontal="right"/>
    </xf>
    <xf numFmtId="0" fontId="2" fillId="2" borderId="2" xfId="0" applyFont="1" applyFill="1" applyBorder="1" applyAlignment="1">
      <alignment horizontal="left"/>
    </xf>
    <xf numFmtId="0" fontId="0" fillId="2" borderId="0" xfId="0" applyFill="1" applyBorder="1"/>
    <xf numFmtId="0" fontId="2" fillId="0" borderId="0" xfId="0" applyFont="1" applyFill="1" applyBorder="1" applyAlignment="1">
      <alignment horizontal="left"/>
    </xf>
    <xf numFmtId="0" fontId="0" fillId="0" borderId="0" xfId="0" applyFill="1" applyBorder="1"/>
    <xf numFmtId="164" fontId="2" fillId="4" borderId="2" xfId="0" applyNumberFormat="1" applyFont="1" applyFill="1" applyBorder="1" applyAlignment="1">
      <alignment horizontal="center"/>
    </xf>
    <xf numFmtId="164" fontId="2" fillId="5" borderId="2"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4" borderId="1" xfId="0" applyNumberFormat="1" applyFont="1" applyFill="1" applyBorder="1" applyAlignment="1">
      <alignment horizontal="center"/>
    </xf>
    <xf numFmtId="0" fontId="5" fillId="6" borderId="0" xfId="0" applyFont="1" applyFill="1" applyBorder="1" applyAlignment="1">
      <alignment horizontal="left"/>
    </xf>
    <xf numFmtId="0" fontId="5" fillId="6" borderId="0" xfId="0" applyFont="1" applyFill="1" applyBorder="1"/>
    <xf numFmtId="0" fontId="5" fillId="6" borderId="0" xfId="0" applyFont="1" applyFill="1" applyBorder="1" applyAlignment="1">
      <alignment horizontal="right"/>
    </xf>
    <xf numFmtId="164" fontId="5" fillId="6" borderId="0" xfId="0" applyNumberFormat="1"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3" xfId="0" applyFill="1" applyBorder="1"/>
    <xf numFmtId="0" fontId="0" fillId="2" borderId="10" xfId="0" applyFill="1" applyBorder="1"/>
    <xf numFmtId="0" fontId="0" fillId="2" borderId="0" xfId="0" applyFill="1" applyBorder="1" applyAlignment="1">
      <alignment horizontal="center"/>
    </xf>
    <xf numFmtId="0" fontId="9" fillId="2" borderId="0" xfId="0" applyFont="1" applyFill="1" applyBorder="1" applyAlignment="1">
      <alignment horizontal="center"/>
    </xf>
    <xf numFmtId="0" fontId="2" fillId="2" borderId="0" xfId="0" applyFont="1" applyFill="1" applyBorder="1" applyAlignment="1">
      <alignment horizontal="center"/>
    </xf>
    <xf numFmtId="0" fontId="10" fillId="2" borderId="0" xfId="0" applyFont="1" applyFill="1" applyBorder="1" applyAlignment="1">
      <alignment horizontal="center"/>
    </xf>
    <xf numFmtId="0" fontId="0" fillId="2" borderId="0" xfId="0" applyFill="1"/>
    <xf numFmtId="0" fontId="0" fillId="3" borderId="0" xfId="0" applyFill="1" applyAlignment="1">
      <alignment horizontal="center"/>
    </xf>
    <xf numFmtId="0" fontId="11" fillId="6" borderId="0" xfId="0" applyFont="1" applyFill="1"/>
    <xf numFmtId="0" fontId="12" fillId="6" borderId="0" xfId="0" applyFont="1" applyFill="1"/>
    <xf numFmtId="0" fontId="16" fillId="6" borderId="0" xfId="0" applyFont="1" applyFill="1"/>
    <xf numFmtId="0" fontId="14" fillId="6" borderId="0" xfId="0" applyFont="1" applyFill="1"/>
    <xf numFmtId="0" fontId="17" fillId="6" borderId="0" xfId="0" applyFont="1" applyFill="1" applyAlignment="1">
      <alignment horizontal="left"/>
    </xf>
    <xf numFmtId="0" fontId="18" fillId="6" borderId="0" xfId="0" applyFont="1" applyFill="1" applyAlignment="1">
      <alignment horizontal="left"/>
    </xf>
    <xf numFmtId="0" fontId="19" fillId="6" borderId="0" xfId="0" applyFont="1" applyFill="1" applyAlignment="1">
      <alignment horizontal="left"/>
    </xf>
    <xf numFmtId="0" fontId="20" fillId="6" borderId="0" xfId="0" applyFont="1" applyFill="1" applyAlignment="1">
      <alignment horizontal="left"/>
    </xf>
    <xf numFmtId="0" fontId="21" fillId="6" borderId="0" xfId="0" applyFont="1" applyFill="1" applyAlignment="1">
      <alignment horizontal="left"/>
    </xf>
    <xf numFmtId="0" fontId="22" fillId="6" borderId="1" xfId="0" applyFont="1" applyFill="1" applyBorder="1" applyAlignment="1">
      <alignment horizontal="center"/>
    </xf>
    <xf numFmtId="0" fontId="22" fillId="6" borderId="1" xfId="0" applyFont="1" applyFill="1" applyBorder="1" applyAlignment="1">
      <alignment horizontal="right"/>
    </xf>
    <xf numFmtId="0" fontId="15" fillId="6" borderId="0" xfId="0" applyFont="1" applyFill="1" applyAlignment="1">
      <alignment horizontal="center"/>
    </xf>
    <xf numFmtId="0" fontId="13" fillId="6" borderId="0" xfId="0" applyFont="1" applyFill="1" applyAlignment="1">
      <alignment horizontal="center"/>
    </xf>
    <xf numFmtId="0" fontId="12" fillId="6" borderId="0" xfId="0" applyFont="1" applyFill="1" applyAlignment="1">
      <alignment horizontal="center"/>
    </xf>
    <xf numFmtId="0" fontId="7" fillId="6" borderId="0" xfId="0" applyFont="1" applyFill="1"/>
    <xf numFmtId="0" fontId="8" fillId="6" borderId="0" xfId="0" applyFont="1" applyFill="1"/>
    <xf numFmtId="0" fontId="13" fillId="6" borderId="0" xfId="0" applyFont="1" applyFill="1"/>
    <xf numFmtId="0" fontId="3" fillId="6" borderId="0" xfId="0" applyFont="1" applyFill="1" applyBorder="1" applyAlignment="1">
      <alignment horizontal="center"/>
    </xf>
    <xf numFmtId="0" fontId="23" fillId="6" borderId="0" xfId="0" applyFont="1" applyFill="1"/>
    <xf numFmtId="0" fontId="24" fillId="6" borderId="0" xfId="0" applyFont="1" applyFill="1"/>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2" fillId="6" borderId="0" xfId="0" applyFont="1" applyFill="1" applyAlignment="1">
      <alignment horizontal="right"/>
    </xf>
    <xf numFmtId="0" fontId="0" fillId="6" borderId="0" xfId="0" quotePrefix="1" applyFill="1"/>
    <xf numFmtId="0" fontId="4" fillId="6" borderId="0" xfId="0" applyFont="1" applyFill="1" applyAlignment="1">
      <alignment horizontal="right"/>
    </xf>
    <xf numFmtId="0" fontId="0" fillId="3" borderId="2" xfId="0" applyFill="1" applyBorder="1" applyAlignment="1">
      <alignment horizontal="left"/>
    </xf>
    <xf numFmtId="0" fontId="0" fillId="3" borderId="14" xfId="0" applyFill="1" applyBorder="1" applyAlignment="1">
      <alignment horizontal="left"/>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0" borderId="0" xfId="0" applyFont="1" applyFill="1" applyBorder="1" applyAlignment="1">
      <alignment horizontal="center" vertical="center"/>
    </xf>
    <xf numFmtId="0" fontId="2" fillId="4" borderId="2" xfId="0" applyFont="1" applyFill="1" applyBorder="1" applyAlignment="1">
      <alignment horizontal="center"/>
    </xf>
    <xf numFmtId="0" fontId="2" fillId="5" borderId="2" xfId="0" applyFont="1" applyFill="1" applyBorder="1" applyAlignment="1">
      <alignment horizontal="center"/>
    </xf>
  </cellXfs>
  <cellStyles count="2">
    <cellStyle name="Normal" xfId="0" builtinId="0"/>
    <cellStyle name="Percent" xfId="1" builtinId="5"/>
  </cellStyles>
  <dxfs count="1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9"/>
      </font>
    </dxf>
    <dxf>
      <font>
        <condense val="0"/>
        <extend val="0"/>
        <color indexed="9"/>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2.emf"/><Relationship Id="rId2" Type="http://schemas.openxmlformats.org/officeDocument/2006/relationships/image" Target="../media/image43.emf"/><Relationship Id="rId1" Type="http://schemas.openxmlformats.org/officeDocument/2006/relationships/image" Target="../media/image44.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6.emf"/><Relationship Id="rId1" Type="http://schemas.openxmlformats.org/officeDocument/2006/relationships/image" Target="../media/image47.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8.emf"/><Relationship Id="rId2" Type="http://schemas.openxmlformats.org/officeDocument/2006/relationships/image" Target="../media/image49.emf"/><Relationship Id="rId1" Type="http://schemas.openxmlformats.org/officeDocument/2006/relationships/image" Target="../media/image50.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51.emf"/><Relationship Id="rId2" Type="http://schemas.openxmlformats.org/officeDocument/2006/relationships/image" Target="../media/image52.emf"/><Relationship Id="rId1" Type="http://schemas.openxmlformats.org/officeDocument/2006/relationships/image" Target="../media/image53.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4.emf"/><Relationship Id="rId2" Type="http://schemas.openxmlformats.org/officeDocument/2006/relationships/image" Target="../media/image55.emf"/><Relationship Id="rId1" Type="http://schemas.openxmlformats.org/officeDocument/2006/relationships/image" Target="../media/image56.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57.emf"/><Relationship Id="rId2" Type="http://schemas.openxmlformats.org/officeDocument/2006/relationships/image" Target="../media/image58.emf"/><Relationship Id="rId1" Type="http://schemas.openxmlformats.org/officeDocument/2006/relationships/image" Target="../media/image59.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0.emf"/><Relationship Id="rId2" Type="http://schemas.openxmlformats.org/officeDocument/2006/relationships/image" Target="../media/image61.emf"/><Relationship Id="rId1" Type="http://schemas.openxmlformats.org/officeDocument/2006/relationships/image" Target="../media/image62.emf"/></Relationships>
</file>

<file path=xl/drawings/_rels/vmlDrawing17.vml.rels><?xml version="1.0" encoding="UTF-8" standalone="yes"?>
<Relationships xmlns="http://schemas.openxmlformats.org/package/2006/relationships"><Relationship Id="rId3" Type="http://schemas.openxmlformats.org/officeDocument/2006/relationships/image" Target="../media/image63.emf"/><Relationship Id="rId2" Type="http://schemas.openxmlformats.org/officeDocument/2006/relationships/image" Target="../media/image64.emf"/><Relationship Id="rId1" Type="http://schemas.openxmlformats.org/officeDocument/2006/relationships/image" Target="../media/image65.emf"/></Relationships>
</file>

<file path=xl/drawings/_rels/vmlDrawing18.v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7.emf"/><Relationship Id="rId1" Type="http://schemas.openxmlformats.org/officeDocument/2006/relationships/image" Target="../media/image68.emf"/></Relationships>
</file>

<file path=xl/drawings/_rels/vmlDrawing19.vml.rels><?xml version="1.0" encoding="UTF-8" standalone="yes"?>
<Relationships xmlns="http://schemas.openxmlformats.org/package/2006/relationships"><Relationship Id="rId3" Type="http://schemas.openxmlformats.org/officeDocument/2006/relationships/image" Target="../media/image69.emf"/><Relationship Id="rId2" Type="http://schemas.openxmlformats.org/officeDocument/2006/relationships/image" Target="../media/image70.emf"/><Relationship Id="rId1" Type="http://schemas.openxmlformats.org/officeDocument/2006/relationships/image" Target="../media/image7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0.vml.rels><?xml version="1.0" encoding="UTF-8" standalone="yes"?>
<Relationships xmlns="http://schemas.openxmlformats.org/package/2006/relationships"><Relationship Id="rId3" Type="http://schemas.openxmlformats.org/officeDocument/2006/relationships/image" Target="../media/image72.emf"/><Relationship Id="rId2" Type="http://schemas.openxmlformats.org/officeDocument/2006/relationships/image" Target="../media/image73.emf"/><Relationship Id="rId1" Type="http://schemas.openxmlformats.org/officeDocument/2006/relationships/image" Target="../media/image74.emf"/></Relationships>
</file>

<file path=xl/drawings/_rels/vmlDrawing21.vml.rels><?xml version="1.0" encoding="UTF-8" standalone="yes"?>
<Relationships xmlns="http://schemas.openxmlformats.org/package/2006/relationships"><Relationship Id="rId2" Type="http://schemas.openxmlformats.org/officeDocument/2006/relationships/image" Target="../media/image75.emf"/><Relationship Id="rId1" Type="http://schemas.openxmlformats.org/officeDocument/2006/relationships/image" Target="../media/image76.emf"/></Relationships>
</file>

<file path=xl/drawings/_rels/vmlDrawing22.vml.rels><?xml version="1.0" encoding="UTF-8" standalone="yes"?>
<Relationships xmlns="http://schemas.openxmlformats.org/package/2006/relationships"><Relationship Id="rId2" Type="http://schemas.openxmlformats.org/officeDocument/2006/relationships/image" Target="../media/image77.emf"/><Relationship Id="rId1" Type="http://schemas.openxmlformats.org/officeDocument/2006/relationships/image" Target="../media/image78.emf"/></Relationships>
</file>

<file path=xl/drawings/_rels/vmlDrawing23.vml.rels><?xml version="1.0" encoding="UTF-8" standalone="yes"?>
<Relationships xmlns="http://schemas.openxmlformats.org/package/2006/relationships"><Relationship Id="rId3" Type="http://schemas.openxmlformats.org/officeDocument/2006/relationships/image" Target="../media/image80.emf"/><Relationship Id="rId2" Type="http://schemas.openxmlformats.org/officeDocument/2006/relationships/image" Target="../media/image81.emf"/><Relationship Id="rId1" Type="http://schemas.openxmlformats.org/officeDocument/2006/relationships/image" Target="../media/image82.emf"/><Relationship Id="rId4" Type="http://schemas.openxmlformats.org/officeDocument/2006/relationships/image" Target="../media/image79.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6.emf"/><Relationship Id="rId13" Type="http://schemas.openxmlformats.org/officeDocument/2006/relationships/image" Target="../media/image11.emf"/><Relationship Id="rId18" Type="http://schemas.openxmlformats.org/officeDocument/2006/relationships/image" Target="../media/image6.emf"/><Relationship Id="rId3" Type="http://schemas.openxmlformats.org/officeDocument/2006/relationships/image" Target="../media/image21.emf"/><Relationship Id="rId7" Type="http://schemas.openxmlformats.org/officeDocument/2006/relationships/image" Target="../media/image17.emf"/><Relationship Id="rId12" Type="http://schemas.openxmlformats.org/officeDocument/2006/relationships/image" Target="../media/image12.emf"/><Relationship Id="rId17" Type="http://schemas.openxmlformats.org/officeDocument/2006/relationships/image" Target="../media/image7.emf"/><Relationship Id="rId2" Type="http://schemas.openxmlformats.org/officeDocument/2006/relationships/image" Target="../media/image22.emf"/><Relationship Id="rId16" Type="http://schemas.openxmlformats.org/officeDocument/2006/relationships/image" Target="../media/image8.emf"/><Relationship Id="rId1" Type="http://schemas.openxmlformats.org/officeDocument/2006/relationships/image" Target="../media/image23.emf"/><Relationship Id="rId6" Type="http://schemas.openxmlformats.org/officeDocument/2006/relationships/image" Target="../media/image18.emf"/><Relationship Id="rId11" Type="http://schemas.openxmlformats.org/officeDocument/2006/relationships/image" Target="../media/image13.emf"/><Relationship Id="rId5" Type="http://schemas.openxmlformats.org/officeDocument/2006/relationships/image" Target="../media/image19.emf"/><Relationship Id="rId15" Type="http://schemas.openxmlformats.org/officeDocument/2006/relationships/image" Target="../media/image9.emf"/><Relationship Id="rId10" Type="http://schemas.openxmlformats.org/officeDocument/2006/relationships/image" Target="../media/image14.emf"/><Relationship Id="rId19" Type="http://schemas.openxmlformats.org/officeDocument/2006/relationships/image" Target="../media/image5.emf"/><Relationship Id="rId4" Type="http://schemas.openxmlformats.org/officeDocument/2006/relationships/image" Target="../media/image20.emf"/><Relationship Id="rId9" Type="http://schemas.openxmlformats.org/officeDocument/2006/relationships/image" Target="../media/image15.emf"/><Relationship Id="rId14" Type="http://schemas.openxmlformats.org/officeDocument/2006/relationships/image" Target="../media/image10.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5.emf"/><Relationship Id="rId1" Type="http://schemas.openxmlformats.org/officeDocument/2006/relationships/image" Target="../media/image26.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7.emf"/><Relationship Id="rId2" Type="http://schemas.openxmlformats.org/officeDocument/2006/relationships/image" Target="../media/image28.emf"/><Relationship Id="rId1" Type="http://schemas.openxmlformats.org/officeDocument/2006/relationships/image" Target="../media/image29.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31.emf"/><Relationship Id="rId1" Type="http://schemas.openxmlformats.org/officeDocument/2006/relationships/image" Target="../media/image32.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33.emf"/><Relationship Id="rId2" Type="http://schemas.openxmlformats.org/officeDocument/2006/relationships/image" Target="../media/image34.emf"/><Relationship Id="rId1" Type="http://schemas.openxmlformats.org/officeDocument/2006/relationships/image" Target="../media/image35.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6.emf"/><Relationship Id="rId2" Type="http://schemas.openxmlformats.org/officeDocument/2006/relationships/image" Target="../media/image37.emf"/><Relationship Id="rId1" Type="http://schemas.openxmlformats.org/officeDocument/2006/relationships/image" Target="../media/image38.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9.emf"/><Relationship Id="rId2" Type="http://schemas.openxmlformats.org/officeDocument/2006/relationships/image" Target="../media/image40.emf"/><Relationship Id="rId1" Type="http://schemas.openxmlformats.org/officeDocument/2006/relationships/image" Target="../media/image41.emf"/></Relationships>
</file>

<file path=xl/drawings/drawing1.xml><?xml version="1.0" encoding="utf-8"?>
<xdr:wsDr xmlns:xdr="http://schemas.openxmlformats.org/drawingml/2006/spreadsheetDrawing" xmlns:a="http://schemas.openxmlformats.org/drawingml/2006/main">
  <xdr:twoCellAnchor editAs="oneCell">
    <xdr:from>
      <xdr:col>3</xdr:col>
      <xdr:colOff>617220</xdr:colOff>
      <xdr:row>6</xdr:row>
      <xdr:rowOff>160020</xdr:rowOff>
    </xdr:from>
    <xdr:to>
      <xdr:col>6</xdr:col>
      <xdr:colOff>289560</xdr:colOff>
      <xdr:row>10</xdr:row>
      <xdr:rowOff>60960</xdr:rowOff>
    </xdr:to>
    <xdr:pic>
      <xdr:nvPicPr>
        <xdr:cNvPr id="2049" name="Picture 1">
          <a:extLst>
            <a:ext uri="{FF2B5EF4-FFF2-40B4-BE49-F238E27FC236}">
              <a16:creationId xmlns:a16="http://schemas.microsoft.com/office/drawing/2014/main" id="{971ECECB-D02D-5E7B-6162-D601C4DE2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3472"/>
        <a:stretch>
          <a:fillRect/>
        </a:stretch>
      </xdr:blipFill>
      <xdr:spPr bwMode="auto">
        <a:xfrm>
          <a:off x="2240280" y="1447800"/>
          <a:ext cx="154686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594360</xdr:colOff>
      <xdr:row>12</xdr:row>
      <xdr:rowOff>0</xdr:rowOff>
    </xdr:from>
    <xdr:to>
      <xdr:col>5</xdr:col>
      <xdr:colOff>213360</xdr:colOff>
      <xdr:row>15</xdr:row>
      <xdr:rowOff>60960</xdr:rowOff>
    </xdr:to>
    <xdr:pic>
      <xdr:nvPicPr>
        <xdr:cNvPr id="2050" name="Picture 2">
          <a:extLst>
            <a:ext uri="{FF2B5EF4-FFF2-40B4-BE49-F238E27FC236}">
              <a16:creationId xmlns:a16="http://schemas.microsoft.com/office/drawing/2014/main" id="{CD3E1281-4DAF-7235-9046-166893B1FB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14044"/>
        <a:stretch>
          <a:fillRect/>
        </a:stretch>
      </xdr:blipFill>
      <xdr:spPr bwMode="auto">
        <a:xfrm>
          <a:off x="1592580" y="2293620"/>
          <a:ext cx="1493520" cy="563880"/>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556260</xdr:colOff>
          <xdr:row>18</xdr:row>
          <xdr:rowOff>144780</xdr:rowOff>
        </xdr:from>
        <xdr:to>
          <xdr:col>4</xdr:col>
          <xdr:colOff>594360</xdr:colOff>
          <xdr:row>20</xdr:row>
          <xdr:rowOff>106680</xdr:rowOff>
        </xdr:to>
        <xdr:sp macro="" textlink="">
          <xdr:nvSpPr>
            <xdr:cNvPr id="2051" name="CommandButton1" hidden="1">
              <a:extLst>
                <a:ext uri="{63B3BB69-23CF-44E3-9099-C40C66FF867C}">
                  <a14:compatExt spid="_x0000_s2051"/>
                </a:ext>
                <a:ext uri="{FF2B5EF4-FFF2-40B4-BE49-F238E27FC236}">
                  <a16:creationId xmlns:a16="http://schemas.microsoft.com/office/drawing/2014/main" id="{65EEB275-EBCF-8E60-3B92-BCF040A6727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998220</xdr:colOff>
          <xdr:row>20</xdr:row>
          <xdr:rowOff>30480</xdr:rowOff>
        </xdr:from>
        <xdr:to>
          <xdr:col>1</xdr:col>
          <xdr:colOff>1661160</xdr:colOff>
          <xdr:row>22</xdr:row>
          <xdr:rowOff>45720</xdr:rowOff>
        </xdr:to>
        <xdr:sp macro="" textlink="">
          <xdr:nvSpPr>
            <xdr:cNvPr id="8193" name="CommandButton1" hidden="1">
              <a:extLst>
                <a:ext uri="{63B3BB69-23CF-44E3-9099-C40C66FF867C}">
                  <a14:compatExt spid="_x0000_s8193"/>
                </a:ext>
                <a:ext uri="{FF2B5EF4-FFF2-40B4-BE49-F238E27FC236}">
                  <a16:creationId xmlns:a16="http://schemas.microsoft.com/office/drawing/2014/main" id="{79FEC825-0E08-4FDF-888C-5771A307143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91440</xdr:colOff>
          <xdr:row>20</xdr:row>
          <xdr:rowOff>30480</xdr:rowOff>
        </xdr:from>
        <xdr:to>
          <xdr:col>3</xdr:col>
          <xdr:colOff>129540</xdr:colOff>
          <xdr:row>22</xdr:row>
          <xdr:rowOff>45720</xdr:rowOff>
        </xdr:to>
        <xdr:sp macro="" textlink="">
          <xdr:nvSpPr>
            <xdr:cNvPr id="8194" name="CommandButton2" hidden="1">
              <a:extLst>
                <a:ext uri="{63B3BB69-23CF-44E3-9099-C40C66FF867C}">
                  <a14:compatExt spid="_x0000_s8194"/>
                </a:ext>
                <a:ext uri="{FF2B5EF4-FFF2-40B4-BE49-F238E27FC236}">
                  <a16:creationId xmlns:a16="http://schemas.microsoft.com/office/drawing/2014/main" id="{2587270D-1504-72FE-A3C1-EE556B8F481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312420</xdr:colOff>
          <xdr:row>20</xdr:row>
          <xdr:rowOff>30480</xdr:rowOff>
        </xdr:from>
        <xdr:to>
          <xdr:col>4</xdr:col>
          <xdr:colOff>350520</xdr:colOff>
          <xdr:row>22</xdr:row>
          <xdr:rowOff>45720</xdr:rowOff>
        </xdr:to>
        <xdr:sp macro="" textlink="">
          <xdr:nvSpPr>
            <xdr:cNvPr id="8195" name="CommandButton3" hidden="1">
              <a:extLst>
                <a:ext uri="{63B3BB69-23CF-44E3-9099-C40C66FF867C}">
                  <a14:compatExt spid="_x0000_s8195"/>
                </a:ext>
                <a:ext uri="{FF2B5EF4-FFF2-40B4-BE49-F238E27FC236}">
                  <a16:creationId xmlns:a16="http://schemas.microsoft.com/office/drawing/2014/main" id="{458D9A60-9ECE-5B2B-7498-88F8C1C5D9D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1165860</xdr:colOff>
          <xdr:row>14</xdr:row>
          <xdr:rowOff>38100</xdr:rowOff>
        </xdr:from>
        <xdr:to>
          <xdr:col>2</xdr:col>
          <xdr:colOff>68580</xdr:colOff>
          <xdr:row>17</xdr:row>
          <xdr:rowOff>38100</xdr:rowOff>
        </xdr:to>
        <xdr:sp macro="" textlink="">
          <xdr:nvSpPr>
            <xdr:cNvPr id="9217" name="CommandButton1" hidden="1">
              <a:extLst>
                <a:ext uri="{63B3BB69-23CF-44E3-9099-C40C66FF867C}">
                  <a14:compatExt spid="_x0000_s9217"/>
                </a:ext>
                <a:ext uri="{FF2B5EF4-FFF2-40B4-BE49-F238E27FC236}">
                  <a16:creationId xmlns:a16="http://schemas.microsoft.com/office/drawing/2014/main" id="{20FFC9AF-0728-B9E1-5335-DB253F6B16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14</xdr:row>
          <xdr:rowOff>38100</xdr:rowOff>
        </xdr:from>
        <xdr:to>
          <xdr:col>3</xdr:col>
          <xdr:colOff>289560</xdr:colOff>
          <xdr:row>17</xdr:row>
          <xdr:rowOff>38100</xdr:rowOff>
        </xdr:to>
        <xdr:sp macro="" textlink="">
          <xdr:nvSpPr>
            <xdr:cNvPr id="9218" name="CommandButton2" hidden="1">
              <a:extLst>
                <a:ext uri="{63B3BB69-23CF-44E3-9099-C40C66FF867C}">
                  <a14:compatExt spid="_x0000_s9218"/>
                </a:ext>
                <a:ext uri="{FF2B5EF4-FFF2-40B4-BE49-F238E27FC236}">
                  <a16:creationId xmlns:a16="http://schemas.microsoft.com/office/drawing/2014/main" id="{2C67A6E2-093B-FEFD-1892-10FF0372A2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480060</xdr:colOff>
          <xdr:row>14</xdr:row>
          <xdr:rowOff>38100</xdr:rowOff>
        </xdr:from>
        <xdr:to>
          <xdr:col>4</xdr:col>
          <xdr:colOff>518160</xdr:colOff>
          <xdr:row>17</xdr:row>
          <xdr:rowOff>38100</xdr:rowOff>
        </xdr:to>
        <xdr:sp macro="" textlink="">
          <xdr:nvSpPr>
            <xdr:cNvPr id="9219" name="CommandButton3" hidden="1">
              <a:extLst>
                <a:ext uri="{63B3BB69-23CF-44E3-9099-C40C66FF867C}">
                  <a14:compatExt spid="_x0000_s9219"/>
                </a:ext>
                <a:ext uri="{FF2B5EF4-FFF2-40B4-BE49-F238E27FC236}">
                  <a16:creationId xmlns:a16="http://schemas.microsoft.com/office/drawing/2014/main" id="{06A51D91-3415-F426-09CE-CF673D7E40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1059180</xdr:colOff>
          <xdr:row>14</xdr:row>
          <xdr:rowOff>7620</xdr:rowOff>
        </xdr:from>
        <xdr:to>
          <xdr:col>1</xdr:col>
          <xdr:colOff>1722120</xdr:colOff>
          <xdr:row>16</xdr:row>
          <xdr:rowOff>60960</xdr:rowOff>
        </xdr:to>
        <xdr:sp macro="" textlink="">
          <xdr:nvSpPr>
            <xdr:cNvPr id="10241" name="CommandButton1" hidden="1">
              <a:extLst>
                <a:ext uri="{63B3BB69-23CF-44E3-9099-C40C66FF867C}">
                  <a14:compatExt spid="_x0000_s10241"/>
                </a:ext>
                <a:ext uri="{FF2B5EF4-FFF2-40B4-BE49-F238E27FC236}">
                  <a16:creationId xmlns:a16="http://schemas.microsoft.com/office/drawing/2014/main" id="{3BAD2F9A-CDA1-776A-3BF2-AB72FFAE89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14</xdr:row>
          <xdr:rowOff>7620</xdr:rowOff>
        </xdr:from>
        <xdr:to>
          <xdr:col>3</xdr:col>
          <xdr:colOff>182880</xdr:colOff>
          <xdr:row>16</xdr:row>
          <xdr:rowOff>60960</xdr:rowOff>
        </xdr:to>
        <xdr:sp macro="" textlink="">
          <xdr:nvSpPr>
            <xdr:cNvPr id="10242" name="CommandButton2" hidden="1">
              <a:extLst>
                <a:ext uri="{63B3BB69-23CF-44E3-9099-C40C66FF867C}">
                  <a14:compatExt spid="_x0000_s10242"/>
                </a:ext>
                <a:ext uri="{FF2B5EF4-FFF2-40B4-BE49-F238E27FC236}">
                  <a16:creationId xmlns:a16="http://schemas.microsoft.com/office/drawing/2014/main" id="{5ED8699F-F3DB-92B9-462A-0DA27A8C10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373380</xdr:colOff>
          <xdr:row>14</xdr:row>
          <xdr:rowOff>7620</xdr:rowOff>
        </xdr:from>
        <xdr:to>
          <xdr:col>4</xdr:col>
          <xdr:colOff>411480</xdr:colOff>
          <xdr:row>16</xdr:row>
          <xdr:rowOff>60960</xdr:rowOff>
        </xdr:to>
        <xdr:sp macro="" textlink="">
          <xdr:nvSpPr>
            <xdr:cNvPr id="10243" name="CommandButton3" hidden="1">
              <a:extLst>
                <a:ext uri="{63B3BB69-23CF-44E3-9099-C40C66FF867C}">
                  <a14:compatExt spid="_x0000_s10243"/>
                </a:ext>
                <a:ext uri="{FF2B5EF4-FFF2-40B4-BE49-F238E27FC236}">
                  <a16:creationId xmlns:a16="http://schemas.microsoft.com/office/drawing/2014/main" id="{F0FDD51A-C950-0807-27D2-593CA05C9DA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1729740</xdr:colOff>
          <xdr:row>16</xdr:row>
          <xdr:rowOff>129540</xdr:rowOff>
        </xdr:from>
        <xdr:to>
          <xdr:col>1</xdr:col>
          <xdr:colOff>2400300</xdr:colOff>
          <xdr:row>18</xdr:row>
          <xdr:rowOff>91440</xdr:rowOff>
        </xdr:to>
        <xdr:sp macro="" textlink="">
          <xdr:nvSpPr>
            <xdr:cNvPr id="11265" name="CommandButton1" hidden="1">
              <a:extLst>
                <a:ext uri="{63B3BB69-23CF-44E3-9099-C40C66FF867C}">
                  <a14:compatExt spid="_x0000_s11265"/>
                </a:ext>
                <a:ext uri="{FF2B5EF4-FFF2-40B4-BE49-F238E27FC236}">
                  <a16:creationId xmlns:a16="http://schemas.microsoft.com/office/drawing/2014/main" id="{9FB86DA6-DDCE-1C67-80C6-92D77C37F6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2590800</xdr:colOff>
          <xdr:row>16</xdr:row>
          <xdr:rowOff>129540</xdr:rowOff>
        </xdr:from>
        <xdr:to>
          <xdr:col>1</xdr:col>
          <xdr:colOff>3253740</xdr:colOff>
          <xdr:row>18</xdr:row>
          <xdr:rowOff>91440</xdr:rowOff>
        </xdr:to>
        <xdr:sp macro="" textlink="">
          <xdr:nvSpPr>
            <xdr:cNvPr id="11266" name="CommandButton2" hidden="1">
              <a:extLst>
                <a:ext uri="{63B3BB69-23CF-44E3-9099-C40C66FF867C}">
                  <a14:compatExt spid="_x0000_s11266"/>
                </a:ext>
                <a:ext uri="{FF2B5EF4-FFF2-40B4-BE49-F238E27FC236}">
                  <a16:creationId xmlns:a16="http://schemas.microsoft.com/office/drawing/2014/main" id="{0C06378F-0A97-B81F-5F13-7A00DEC768D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3436620</xdr:colOff>
          <xdr:row>16</xdr:row>
          <xdr:rowOff>129540</xdr:rowOff>
        </xdr:from>
        <xdr:to>
          <xdr:col>1</xdr:col>
          <xdr:colOff>4107180</xdr:colOff>
          <xdr:row>18</xdr:row>
          <xdr:rowOff>91440</xdr:rowOff>
        </xdr:to>
        <xdr:sp macro="" textlink="">
          <xdr:nvSpPr>
            <xdr:cNvPr id="11267" name="CommandButton3" hidden="1">
              <a:extLst>
                <a:ext uri="{63B3BB69-23CF-44E3-9099-C40C66FF867C}">
                  <a14:compatExt spid="_x0000_s11267"/>
                </a:ext>
                <a:ext uri="{FF2B5EF4-FFF2-40B4-BE49-F238E27FC236}">
                  <a16:creationId xmlns:a16="http://schemas.microsoft.com/office/drawing/2014/main" id="{9DEA81C4-6247-2B4E-0EED-CAFC6210901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1</xdr:col>
      <xdr:colOff>121920</xdr:colOff>
      <xdr:row>4</xdr:row>
      <xdr:rowOff>45720</xdr:rowOff>
    </xdr:from>
    <xdr:ext cx="76200" cy="198120"/>
    <xdr:sp macro="" textlink="">
      <xdr:nvSpPr>
        <xdr:cNvPr id="11268" name="Text Box 4">
          <a:extLst>
            <a:ext uri="{FF2B5EF4-FFF2-40B4-BE49-F238E27FC236}">
              <a16:creationId xmlns:a16="http://schemas.microsoft.com/office/drawing/2014/main" id="{7D7296E1-9AA9-7C08-37FA-83B2EA3095AF}"/>
            </a:ext>
          </a:extLst>
        </xdr:cNvPr>
        <xdr:cNvSpPr txBox="1">
          <a:spLocks noChangeArrowheads="1"/>
        </xdr:cNvSpPr>
      </xdr:nvSpPr>
      <xdr:spPr bwMode="auto">
        <a:xfrm>
          <a:off x="373380" y="80772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1</xdr:col>
      <xdr:colOff>53340</xdr:colOff>
      <xdr:row>2</xdr:row>
      <xdr:rowOff>144780</xdr:rowOff>
    </xdr:from>
    <xdr:to>
      <xdr:col>1</xdr:col>
      <xdr:colOff>5692140</xdr:colOff>
      <xdr:row>14</xdr:row>
      <xdr:rowOff>121920</xdr:rowOff>
    </xdr:to>
    <xdr:sp macro="" textlink="">
      <xdr:nvSpPr>
        <xdr:cNvPr id="11269" name="Text Box 5">
          <a:extLst>
            <a:ext uri="{FF2B5EF4-FFF2-40B4-BE49-F238E27FC236}">
              <a16:creationId xmlns:a16="http://schemas.microsoft.com/office/drawing/2014/main" id="{246FEA34-810F-D19E-1999-6F4C3F1C91EF}"/>
            </a:ext>
          </a:extLst>
        </xdr:cNvPr>
        <xdr:cNvSpPr txBox="1">
          <a:spLocks noChangeArrowheads="1"/>
        </xdr:cNvSpPr>
      </xdr:nvSpPr>
      <xdr:spPr bwMode="auto">
        <a:xfrm>
          <a:off x="304800" y="548640"/>
          <a:ext cx="5638800" cy="201168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7432" rIns="0" bIns="0" anchor="t" upright="1"/>
        <a:lstStyle/>
        <a:p>
          <a:pPr algn="l" rtl="0">
            <a:defRPr sz="1000"/>
          </a:pPr>
          <a:r>
            <a:rPr lang="en-US" sz="1100" b="0" i="0" u="none" strike="noStrike" baseline="0">
              <a:solidFill>
                <a:srgbClr val="000000"/>
              </a:solidFill>
              <a:latin typeface="Arial"/>
              <a:cs typeface="Arial"/>
            </a:rPr>
            <a:t>Congratulations -- you have completed the first half of the survey! </a:t>
          </a:r>
        </a:p>
        <a:p>
          <a:pPr algn="l" rtl="0">
            <a:defRPr sz="1000"/>
          </a:pPr>
          <a:r>
            <a:rPr lang="en-US" sz="1100" b="0" i="0" u="none" strike="noStrike" baseline="0">
              <a:solidFill>
                <a:srgbClr val="000000"/>
              </a:solidFill>
              <a:latin typeface="Arial"/>
              <a:cs typeface="Arial"/>
            </a:rPr>
            <a:t>Here comes the fun part...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Now imagine that you are managing a library that is comprised principally of </a:t>
          </a:r>
          <a:r>
            <a:rPr lang="en-US" sz="1100" b="0" i="0" u="sng" strike="noStrike" baseline="0">
              <a:solidFill>
                <a:srgbClr val="000000"/>
              </a:solidFill>
              <a:latin typeface="Arial"/>
              <a:cs typeface="Arial"/>
            </a:rPr>
            <a:t>electronic books and manuscripts</a:t>
          </a:r>
          <a:r>
            <a:rPr lang="en-US" sz="1100" b="0" i="0" u="none" strike="noStrike" baseline="0">
              <a:solidFill>
                <a:srgbClr val="000000"/>
              </a:solidFill>
              <a:latin typeface="Arial"/>
              <a:cs typeface="Arial"/>
            </a:rPr>
            <a:t>.  In the screens that follow, compare the costs of this electronic library </a:t>
          </a:r>
          <a:r>
            <a:rPr lang="en-US" sz="1100" b="0" i="0" u="sng" strike="noStrike" baseline="0">
              <a:solidFill>
                <a:srgbClr val="000000"/>
              </a:solidFill>
              <a:latin typeface="Arial"/>
              <a:cs typeface="Arial"/>
            </a:rPr>
            <a:t>relative to the costs</a:t>
          </a:r>
          <a:r>
            <a:rPr lang="en-US" sz="1100" b="0" i="0" u="none" strike="noStrike" baseline="0">
              <a:solidFill>
                <a:srgbClr val="000000"/>
              </a:solidFill>
              <a:latin typeface="Arial"/>
              <a:cs typeface="Arial"/>
            </a:rPr>
            <a:t> of the print library you imagined in the first half of this survey.  As you work, only enter data in </a:t>
          </a:r>
          <a:r>
            <a:rPr lang="en-US" sz="1100" b="1" i="0" u="none" strike="noStrike" baseline="0">
              <a:solidFill>
                <a:srgbClr val="008000"/>
              </a:solidFill>
              <a:latin typeface="Arial"/>
              <a:cs typeface="Arial"/>
            </a:rPr>
            <a:t>green-shaded</a:t>
          </a:r>
          <a:r>
            <a:rPr lang="en-US" sz="1100" b="0" i="0" u="none" strike="noStrike" baseline="0">
              <a:solidFill>
                <a:srgbClr val="000000"/>
              </a:solidFill>
              <a:latin typeface="Arial"/>
              <a:cs typeface="Arial"/>
            </a:rPr>
            <a:t> cells.  It is no longer necessary or expected that columns sum to 100%</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Click the NEXT button to proceed...</a:t>
          </a:r>
        </a:p>
      </xdr:txBody>
    </xdr:sp>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1272540</xdr:colOff>
          <xdr:row>11</xdr:row>
          <xdr:rowOff>30480</xdr:rowOff>
        </xdr:from>
        <xdr:to>
          <xdr:col>2</xdr:col>
          <xdr:colOff>114300</xdr:colOff>
          <xdr:row>12</xdr:row>
          <xdr:rowOff>160020</xdr:rowOff>
        </xdr:to>
        <xdr:sp macro="" textlink="">
          <xdr:nvSpPr>
            <xdr:cNvPr id="12289" name="CommandButton1" hidden="1">
              <a:extLst>
                <a:ext uri="{63B3BB69-23CF-44E3-9099-C40C66FF867C}">
                  <a14:compatExt spid="_x0000_s12289"/>
                </a:ext>
                <a:ext uri="{FF2B5EF4-FFF2-40B4-BE49-F238E27FC236}">
                  <a16:creationId xmlns:a16="http://schemas.microsoft.com/office/drawing/2014/main" id="{4654553F-F5F2-91BD-7306-063FC31C8B1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11</xdr:row>
          <xdr:rowOff>30480</xdr:rowOff>
        </xdr:from>
        <xdr:to>
          <xdr:col>3</xdr:col>
          <xdr:colOff>342900</xdr:colOff>
          <xdr:row>12</xdr:row>
          <xdr:rowOff>160020</xdr:rowOff>
        </xdr:to>
        <xdr:sp macro="" textlink="">
          <xdr:nvSpPr>
            <xdr:cNvPr id="12290" name="CommandButton2" hidden="1">
              <a:extLst>
                <a:ext uri="{63B3BB69-23CF-44E3-9099-C40C66FF867C}">
                  <a14:compatExt spid="_x0000_s12290"/>
                </a:ext>
                <a:ext uri="{FF2B5EF4-FFF2-40B4-BE49-F238E27FC236}">
                  <a16:creationId xmlns:a16="http://schemas.microsoft.com/office/drawing/2014/main" id="{A4B9A197-1870-8BDE-1BA1-B5B232599E0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525780</xdr:colOff>
          <xdr:row>11</xdr:row>
          <xdr:rowOff>30480</xdr:rowOff>
        </xdr:from>
        <xdr:to>
          <xdr:col>4</xdr:col>
          <xdr:colOff>563880</xdr:colOff>
          <xdr:row>12</xdr:row>
          <xdr:rowOff>160020</xdr:rowOff>
        </xdr:to>
        <xdr:sp macro="" textlink="">
          <xdr:nvSpPr>
            <xdr:cNvPr id="12291" name="CommandButton3" hidden="1">
              <a:extLst>
                <a:ext uri="{63B3BB69-23CF-44E3-9099-C40C66FF867C}">
                  <a14:compatExt spid="_x0000_s12291"/>
                </a:ext>
                <a:ext uri="{FF2B5EF4-FFF2-40B4-BE49-F238E27FC236}">
                  <a16:creationId xmlns:a16="http://schemas.microsoft.com/office/drawing/2014/main" id="{FDE3A737-6233-78C8-A748-0BE9FC1392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1600200</xdr:colOff>
          <xdr:row>10</xdr:row>
          <xdr:rowOff>22860</xdr:rowOff>
        </xdr:from>
        <xdr:to>
          <xdr:col>2</xdr:col>
          <xdr:colOff>510540</xdr:colOff>
          <xdr:row>11</xdr:row>
          <xdr:rowOff>144780</xdr:rowOff>
        </xdr:to>
        <xdr:sp macro="" textlink="">
          <xdr:nvSpPr>
            <xdr:cNvPr id="13313" name="CommandButton1" hidden="1">
              <a:extLst>
                <a:ext uri="{63B3BB69-23CF-44E3-9099-C40C66FF867C}">
                  <a14:compatExt spid="_x0000_s13313"/>
                </a:ext>
                <a:ext uri="{FF2B5EF4-FFF2-40B4-BE49-F238E27FC236}">
                  <a16:creationId xmlns:a16="http://schemas.microsoft.com/office/drawing/2014/main" id="{70FB62A5-F9AD-6025-A19B-24F82FB694C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701040</xdr:colOff>
          <xdr:row>10</xdr:row>
          <xdr:rowOff>22860</xdr:rowOff>
        </xdr:from>
        <xdr:to>
          <xdr:col>3</xdr:col>
          <xdr:colOff>662940</xdr:colOff>
          <xdr:row>11</xdr:row>
          <xdr:rowOff>144780</xdr:rowOff>
        </xdr:to>
        <xdr:sp macro="" textlink="">
          <xdr:nvSpPr>
            <xdr:cNvPr id="13314" name="CommandButton2" hidden="1">
              <a:extLst>
                <a:ext uri="{63B3BB69-23CF-44E3-9099-C40C66FF867C}">
                  <a14:compatExt spid="_x0000_s13314"/>
                </a:ext>
                <a:ext uri="{FF2B5EF4-FFF2-40B4-BE49-F238E27FC236}">
                  <a16:creationId xmlns:a16="http://schemas.microsoft.com/office/drawing/2014/main" id="{70B4960F-0097-160E-CEC7-4F45FABAE2A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137160</xdr:colOff>
          <xdr:row>10</xdr:row>
          <xdr:rowOff>22860</xdr:rowOff>
        </xdr:from>
        <xdr:to>
          <xdr:col>5</xdr:col>
          <xdr:colOff>99060</xdr:colOff>
          <xdr:row>11</xdr:row>
          <xdr:rowOff>144780</xdr:rowOff>
        </xdr:to>
        <xdr:sp macro="" textlink="">
          <xdr:nvSpPr>
            <xdr:cNvPr id="13315" name="CommandButton3" hidden="1">
              <a:extLst>
                <a:ext uri="{63B3BB69-23CF-44E3-9099-C40C66FF867C}">
                  <a14:compatExt spid="_x0000_s13315"/>
                </a:ext>
                <a:ext uri="{FF2B5EF4-FFF2-40B4-BE49-F238E27FC236}">
                  <a16:creationId xmlns:a16="http://schemas.microsoft.com/office/drawing/2014/main" id="{A65A03F0-9E7C-E292-DEEC-92EBFCF47C1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1341120</xdr:colOff>
          <xdr:row>10</xdr:row>
          <xdr:rowOff>30480</xdr:rowOff>
        </xdr:from>
        <xdr:to>
          <xdr:col>2</xdr:col>
          <xdr:colOff>243840</xdr:colOff>
          <xdr:row>11</xdr:row>
          <xdr:rowOff>160020</xdr:rowOff>
        </xdr:to>
        <xdr:sp macro="" textlink="">
          <xdr:nvSpPr>
            <xdr:cNvPr id="14337" name="CommandButton1" hidden="1">
              <a:extLst>
                <a:ext uri="{63B3BB69-23CF-44E3-9099-C40C66FF867C}">
                  <a14:compatExt spid="_x0000_s14337"/>
                </a:ext>
                <a:ext uri="{FF2B5EF4-FFF2-40B4-BE49-F238E27FC236}">
                  <a16:creationId xmlns:a16="http://schemas.microsoft.com/office/drawing/2014/main" id="{0A1BEF12-ADA5-5EFA-9754-F544D6E36F1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426720</xdr:colOff>
          <xdr:row>10</xdr:row>
          <xdr:rowOff>30480</xdr:rowOff>
        </xdr:from>
        <xdr:to>
          <xdr:col>3</xdr:col>
          <xdr:colOff>472440</xdr:colOff>
          <xdr:row>11</xdr:row>
          <xdr:rowOff>160020</xdr:rowOff>
        </xdr:to>
        <xdr:sp macro="" textlink="">
          <xdr:nvSpPr>
            <xdr:cNvPr id="14338" name="CommandButton2" hidden="1">
              <a:extLst>
                <a:ext uri="{63B3BB69-23CF-44E3-9099-C40C66FF867C}">
                  <a14:compatExt spid="_x0000_s14338"/>
                </a:ext>
                <a:ext uri="{FF2B5EF4-FFF2-40B4-BE49-F238E27FC236}">
                  <a16:creationId xmlns:a16="http://schemas.microsoft.com/office/drawing/2014/main" id="{2A0CB00A-CDEF-2A46-B4EA-86A8DFB2B3A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10</xdr:row>
          <xdr:rowOff>30480</xdr:rowOff>
        </xdr:from>
        <xdr:to>
          <xdr:col>5</xdr:col>
          <xdr:colOff>68580</xdr:colOff>
          <xdr:row>11</xdr:row>
          <xdr:rowOff>160020</xdr:rowOff>
        </xdr:to>
        <xdr:sp macro="" textlink="">
          <xdr:nvSpPr>
            <xdr:cNvPr id="14339" name="CommandButton3" hidden="1">
              <a:extLst>
                <a:ext uri="{63B3BB69-23CF-44E3-9099-C40C66FF867C}">
                  <a14:compatExt spid="_x0000_s14339"/>
                </a:ext>
                <a:ext uri="{FF2B5EF4-FFF2-40B4-BE49-F238E27FC236}">
                  <a16:creationId xmlns:a16="http://schemas.microsoft.com/office/drawing/2014/main" id="{AA8E50D2-BEFE-F48B-809F-3E4CAEEDF6C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1341120</xdr:colOff>
          <xdr:row>12</xdr:row>
          <xdr:rowOff>30480</xdr:rowOff>
        </xdr:from>
        <xdr:to>
          <xdr:col>2</xdr:col>
          <xdr:colOff>243840</xdr:colOff>
          <xdr:row>13</xdr:row>
          <xdr:rowOff>160020</xdr:rowOff>
        </xdr:to>
        <xdr:sp macro="" textlink="">
          <xdr:nvSpPr>
            <xdr:cNvPr id="15361" name="CommandButton1" hidden="1">
              <a:extLst>
                <a:ext uri="{63B3BB69-23CF-44E3-9099-C40C66FF867C}">
                  <a14:compatExt spid="_x0000_s15361"/>
                </a:ext>
                <a:ext uri="{FF2B5EF4-FFF2-40B4-BE49-F238E27FC236}">
                  <a16:creationId xmlns:a16="http://schemas.microsoft.com/office/drawing/2014/main" id="{3798E668-ABE7-5E60-1E59-98D1F5BD01D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426720</xdr:colOff>
          <xdr:row>12</xdr:row>
          <xdr:rowOff>30480</xdr:rowOff>
        </xdr:from>
        <xdr:to>
          <xdr:col>3</xdr:col>
          <xdr:colOff>472440</xdr:colOff>
          <xdr:row>13</xdr:row>
          <xdr:rowOff>160020</xdr:rowOff>
        </xdr:to>
        <xdr:sp macro="" textlink="">
          <xdr:nvSpPr>
            <xdr:cNvPr id="15362" name="CommandButton2" hidden="1">
              <a:extLst>
                <a:ext uri="{63B3BB69-23CF-44E3-9099-C40C66FF867C}">
                  <a14:compatExt spid="_x0000_s15362"/>
                </a:ext>
                <a:ext uri="{FF2B5EF4-FFF2-40B4-BE49-F238E27FC236}">
                  <a16:creationId xmlns:a16="http://schemas.microsoft.com/office/drawing/2014/main" id="{30CAC716-42FD-8B5D-ED33-C71D063C2DD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xdr:colOff>
          <xdr:row>12</xdr:row>
          <xdr:rowOff>30480</xdr:rowOff>
        </xdr:from>
        <xdr:to>
          <xdr:col>5</xdr:col>
          <xdr:colOff>68580</xdr:colOff>
          <xdr:row>13</xdr:row>
          <xdr:rowOff>160020</xdr:rowOff>
        </xdr:to>
        <xdr:sp macro="" textlink="">
          <xdr:nvSpPr>
            <xdr:cNvPr id="15363" name="CommandButton3" hidden="1">
              <a:extLst>
                <a:ext uri="{63B3BB69-23CF-44E3-9099-C40C66FF867C}">
                  <a14:compatExt spid="_x0000_s15363"/>
                </a:ext>
                <a:ext uri="{FF2B5EF4-FFF2-40B4-BE49-F238E27FC236}">
                  <a16:creationId xmlns:a16="http://schemas.microsoft.com/office/drawing/2014/main" id="{83E7DE80-E0AF-1517-9C74-8AC538F7C29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1264920</xdr:colOff>
          <xdr:row>18</xdr:row>
          <xdr:rowOff>22860</xdr:rowOff>
        </xdr:from>
        <xdr:to>
          <xdr:col>2</xdr:col>
          <xdr:colOff>167640</xdr:colOff>
          <xdr:row>19</xdr:row>
          <xdr:rowOff>144780</xdr:rowOff>
        </xdr:to>
        <xdr:sp macro="" textlink="">
          <xdr:nvSpPr>
            <xdr:cNvPr id="16385" name="CommandButton1" hidden="1">
              <a:extLst>
                <a:ext uri="{63B3BB69-23CF-44E3-9099-C40C66FF867C}">
                  <a14:compatExt spid="_x0000_s16385"/>
                </a:ext>
                <a:ext uri="{FF2B5EF4-FFF2-40B4-BE49-F238E27FC236}">
                  <a16:creationId xmlns:a16="http://schemas.microsoft.com/office/drawing/2014/main" id="{8F393DEC-9DCD-7FB8-CDEA-583F9AD5880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350520</xdr:colOff>
          <xdr:row>18</xdr:row>
          <xdr:rowOff>22860</xdr:rowOff>
        </xdr:from>
        <xdr:to>
          <xdr:col>3</xdr:col>
          <xdr:colOff>388620</xdr:colOff>
          <xdr:row>19</xdr:row>
          <xdr:rowOff>144780</xdr:rowOff>
        </xdr:to>
        <xdr:sp macro="" textlink="">
          <xdr:nvSpPr>
            <xdr:cNvPr id="16386" name="CommandButton2" hidden="1">
              <a:extLst>
                <a:ext uri="{63B3BB69-23CF-44E3-9099-C40C66FF867C}">
                  <a14:compatExt spid="_x0000_s16386"/>
                </a:ext>
                <a:ext uri="{FF2B5EF4-FFF2-40B4-BE49-F238E27FC236}">
                  <a16:creationId xmlns:a16="http://schemas.microsoft.com/office/drawing/2014/main" id="{2B69EC49-0F74-2F36-07A7-ED9999F70E6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579120</xdr:colOff>
          <xdr:row>18</xdr:row>
          <xdr:rowOff>22860</xdr:rowOff>
        </xdr:from>
        <xdr:to>
          <xdr:col>4</xdr:col>
          <xdr:colOff>617220</xdr:colOff>
          <xdr:row>19</xdr:row>
          <xdr:rowOff>144780</xdr:rowOff>
        </xdr:to>
        <xdr:sp macro="" textlink="">
          <xdr:nvSpPr>
            <xdr:cNvPr id="16387" name="CommandButton3" hidden="1">
              <a:extLst>
                <a:ext uri="{63B3BB69-23CF-44E3-9099-C40C66FF867C}">
                  <a14:compatExt spid="_x0000_s16387"/>
                </a:ext>
                <a:ext uri="{FF2B5EF4-FFF2-40B4-BE49-F238E27FC236}">
                  <a16:creationId xmlns:a16="http://schemas.microsoft.com/office/drawing/2014/main" id="{D7EFACA3-1E1B-D037-618E-A77512C14C1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1424940</xdr:colOff>
          <xdr:row>12</xdr:row>
          <xdr:rowOff>30480</xdr:rowOff>
        </xdr:from>
        <xdr:to>
          <xdr:col>2</xdr:col>
          <xdr:colOff>335280</xdr:colOff>
          <xdr:row>13</xdr:row>
          <xdr:rowOff>160020</xdr:rowOff>
        </xdr:to>
        <xdr:sp macro="" textlink="">
          <xdr:nvSpPr>
            <xdr:cNvPr id="17409" name="CommandButton1" hidden="1">
              <a:extLst>
                <a:ext uri="{63B3BB69-23CF-44E3-9099-C40C66FF867C}">
                  <a14:compatExt spid="_x0000_s17409"/>
                </a:ext>
                <a:ext uri="{FF2B5EF4-FFF2-40B4-BE49-F238E27FC236}">
                  <a16:creationId xmlns:a16="http://schemas.microsoft.com/office/drawing/2014/main" id="{80A37380-906D-C283-3351-32B9B8B536B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518160</xdr:colOff>
          <xdr:row>12</xdr:row>
          <xdr:rowOff>30480</xdr:rowOff>
        </xdr:from>
        <xdr:to>
          <xdr:col>3</xdr:col>
          <xdr:colOff>556260</xdr:colOff>
          <xdr:row>13</xdr:row>
          <xdr:rowOff>160020</xdr:rowOff>
        </xdr:to>
        <xdr:sp macro="" textlink="">
          <xdr:nvSpPr>
            <xdr:cNvPr id="17410" name="CommandButton2" hidden="1">
              <a:extLst>
                <a:ext uri="{63B3BB69-23CF-44E3-9099-C40C66FF867C}">
                  <a14:compatExt spid="_x0000_s17410"/>
                </a:ext>
                <a:ext uri="{FF2B5EF4-FFF2-40B4-BE49-F238E27FC236}">
                  <a16:creationId xmlns:a16="http://schemas.microsoft.com/office/drawing/2014/main" id="{88BC0E70-13B8-5BF7-4F81-8019AF405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12</xdr:row>
          <xdr:rowOff>30480</xdr:rowOff>
        </xdr:from>
        <xdr:to>
          <xdr:col>5</xdr:col>
          <xdr:colOff>160020</xdr:colOff>
          <xdr:row>13</xdr:row>
          <xdr:rowOff>160020</xdr:rowOff>
        </xdr:to>
        <xdr:sp macro="" textlink="">
          <xdr:nvSpPr>
            <xdr:cNvPr id="17411" name="CommandButton3" hidden="1">
              <a:extLst>
                <a:ext uri="{63B3BB69-23CF-44E3-9099-C40C66FF867C}">
                  <a14:compatExt spid="_x0000_s17411"/>
                </a:ext>
                <a:ext uri="{FF2B5EF4-FFF2-40B4-BE49-F238E27FC236}">
                  <a16:creationId xmlns:a16="http://schemas.microsoft.com/office/drawing/2014/main" id="{AF10D4BF-2EB5-0BA1-F2F5-E8B5C84375E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2293620</xdr:colOff>
          <xdr:row>22</xdr:row>
          <xdr:rowOff>76200</xdr:rowOff>
        </xdr:from>
        <xdr:to>
          <xdr:col>1</xdr:col>
          <xdr:colOff>2956560</xdr:colOff>
          <xdr:row>24</xdr:row>
          <xdr:rowOff>38100</xdr:rowOff>
        </xdr:to>
        <xdr:sp macro="" textlink="">
          <xdr:nvSpPr>
            <xdr:cNvPr id="23555" name="CommandButton3" hidden="1">
              <a:extLst>
                <a:ext uri="{63B3BB69-23CF-44E3-9099-C40C66FF867C}">
                  <a14:compatExt spid="_x0000_s23555"/>
                </a:ext>
                <a:ext uri="{FF2B5EF4-FFF2-40B4-BE49-F238E27FC236}">
                  <a16:creationId xmlns:a16="http://schemas.microsoft.com/office/drawing/2014/main" id="{FCA61305-74D8-F601-8555-49A30D3B463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129540</xdr:colOff>
      <xdr:row>1</xdr:row>
      <xdr:rowOff>137160</xdr:rowOff>
    </xdr:from>
    <xdr:to>
      <xdr:col>1</xdr:col>
      <xdr:colOff>5052060</xdr:colOff>
      <xdr:row>21</xdr:row>
      <xdr:rowOff>7620</xdr:rowOff>
    </xdr:to>
    <xdr:sp macro="" textlink="">
      <xdr:nvSpPr>
        <xdr:cNvPr id="23556" name="Text Box 4">
          <a:extLst>
            <a:ext uri="{FF2B5EF4-FFF2-40B4-BE49-F238E27FC236}">
              <a16:creationId xmlns:a16="http://schemas.microsoft.com/office/drawing/2014/main" id="{834C7D83-810E-345D-41C4-3263880B770A}"/>
            </a:ext>
          </a:extLst>
        </xdr:cNvPr>
        <xdr:cNvSpPr txBox="1">
          <a:spLocks noChangeArrowheads="1"/>
        </xdr:cNvSpPr>
      </xdr:nvSpPr>
      <xdr:spPr bwMode="auto">
        <a:xfrm>
          <a:off x="365760" y="495300"/>
          <a:ext cx="4922520" cy="32232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7432" rIns="0" bIns="0" anchor="t" upright="1"/>
        <a:lstStyle/>
        <a:p>
          <a:pPr algn="l" rtl="0">
            <a:defRPr sz="1000"/>
          </a:pPr>
          <a:r>
            <a:rPr lang="en-US" sz="1100" b="0" i="0" u="none" strike="noStrike" baseline="0">
              <a:solidFill>
                <a:srgbClr val="000000"/>
              </a:solidFill>
              <a:latin typeface="Arial"/>
              <a:cs typeface="Arial"/>
            </a:rPr>
            <a:t>An important and evolving question is the relative cost of purchasing and maintaining electronic books (ebooks) versus printed books.  This survey is part of a study to help compare the life-time ownership costs of ebooks to printed books.</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Since ebooks are a relatively new technology, there is very little historical cost data upon which comparisons can be made.  Consequently, we are relying on the expert opinion and judgement of experienced librarians to begin to draw conclusions.  In the screens that follow, you will be asked to use your best judgement regarding the relative costs of ebooks and printed books.  We understand that you probably do not have conclusive information or knowledge about these relative costs, but expect that you can make informed estimates regarding the differences.  Even if you are unsure of an answer, please use your best judgement and supply the information requested.</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Thanks in advance for your help!  </a:t>
          </a:r>
        </a:p>
        <a:p>
          <a:pPr algn="l" rtl="0">
            <a:defRPr sz="1000"/>
          </a:pPr>
          <a:r>
            <a:rPr lang="en-US" sz="1100" b="0" i="0" u="none" strike="noStrike" baseline="0">
              <a:solidFill>
                <a:srgbClr val="000000"/>
              </a:solidFill>
              <a:latin typeface="Arial"/>
              <a:cs typeface="Arial"/>
            </a:rPr>
            <a:t>Please click the BEGIN button below to start...</a:t>
          </a:r>
        </a:p>
      </xdr:txBody>
    </xdr:sp>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1531620</xdr:colOff>
          <xdr:row>12</xdr:row>
          <xdr:rowOff>22860</xdr:rowOff>
        </xdr:from>
        <xdr:to>
          <xdr:col>2</xdr:col>
          <xdr:colOff>441960</xdr:colOff>
          <xdr:row>13</xdr:row>
          <xdr:rowOff>144780</xdr:rowOff>
        </xdr:to>
        <xdr:sp macro="" textlink="">
          <xdr:nvSpPr>
            <xdr:cNvPr id="18433" name="CommandButton1" hidden="1">
              <a:extLst>
                <a:ext uri="{63B3BB69-23CF-44E3-9099-C40C66FF867C}">
                  <a14:compatExt spid="_x0000_s18433"/>
                </a:ext>
                <a:ext uri="{FF2B5EF4-FFF2-40B4-BE49-F238E27FC236}">
                  <a16:creationId xmlns:a16="http://schemas.microsoft.com/office/drawing/2014/main" id="{2AA50F72-82BD-4A54-D6BB-95FB7939B0E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22860</xdr:rowOff>
        </xdr:from>
        <xdr:to>
          <xdr:col>4</xdr:col>
          <xdr:colOff>38100</xdr:colOff>
          <xdr:row>13</xdr:row>
          <xdr:rowOff>144780</xdr:rowOff>
        </xdr:to>
        <xdr:sp macro="" textlink="">
          <xdr:nvSpPr>
            <xdr:cNvPr id="18434" name="CommandButton2" hidden="1">
              <a:extLst>
                <a:ext uri="{63B3BB69-23CF-44E3-9099-C40C66FF867C}">
                  <a14:compatExt spid="_x0000_s18434"/>
                </a:ext>
                <a:ext uri="{FF2B5EF4-FFF2-40B4-BE49-F238E27FC236}">
                  <a16:creationId xmlns:a16="http://schemas.microsoft.com/office/drawing/2014/main" id="{3B6AB130-C845-AFE5-573E-E4181065F6F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220980</xdr:colOff>
          <xdr:row>12</xdr:row>
          <xdr:rowOff>22860</xdr:rowOff>
        </xdr:from>
        <xdr:to>
          <xdr:col>5</xdr:col>
          <xdr:colOff>266700</xdr:colOff>
          <xdr:row>13</xdr:row>
          <xdr:rowOff>144780</xdr:rowOff>
        </xdr:to>
        <xdr:sp macro="" textlink="">
          <xdr:nvSpPr>
            <xdr:cNvPr id="18435" name="CommandButton3" hidden="1">
              <a:extLst>
                <a:ext uri="{63B3BB69-23CF-44E3-9099-C40C66FF867C}">
                  <a14:compatExt spid="_x0000_s18435"/>
                </a:ext>
                <a:ext uri="{FF2B5EF4-FFF2-40B4-BE49-F238E27FC236}">
                  <a16:creationId xmlns:a16="http://schemas.microsoft.com/office/drawing/2014/main" id="{3EE3D8AD-FBC1-23B4-ACD1-8C13A69393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1706880</xdr:colOff>
          <xdr:row>20</xdr:row>
          <xdr:rowOff>144780</xdr:rowOff>
        </xdr:from>
        <xdr:to>
          <xdr:col>2</xdr:col>
          <xdr:colOff>2369820</xdr:colOff>
          <xdr:row>22</xdr:row>
          <xdr:rowOff>106680</xdr:rowOff>
        </xdr:to>
        <xdr:sp macro="" textlink="">
          <xdr:nvSpPr>
            <xdr:cNvPr id="22530" name="CommandButton2" hidden="1">
              <a:extLst>
                <a:ext uri="{63B3BB69-23CF-44E3-9099-C40C66FF867C}">
                  <a14:compatExt spid="_x0000_s22530"/>
                </a:ext>
                <a:ext uri="{FF2B5EF4-FFF2-40B4-BE49-F238E27FC236}">
                  <a16:creationId xmlns:a16="http://schemas.microsoft.com/office/drawing/2014/main" id="{184D9D07-9169-6F2F-470B-D521BF5D428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2560320</xdr:colOff>
          <xdr:row>20</xdr:row>
          <xdr:rowOff>144780</xdr:rowOff>
        </xdr:from>
        <xdr:to>
          <xdr:col>2</xdr:col>
          <xdr:colOff>3368040</xdr:colOff>
          <xdr:row>22</xdr:row>
          <xdr:rowOff>106680</xdr:rowOff>
        </xdr:to>
        <xdr:sp macro="" textlink="">
          <xdr:nvSpPr>
            <xdr:cNvPr id="22531" name="CommandButton3" hidden="1">
              <a:extLst>
                <a:ext uri="{63B3BB69-23CF-44E3-9099-C40C66FF867C}">
                  <a14:compatExt spid="_x0000_s22531"/>
                </a:ext>
                <a:ext uri="{FF2B5EF4-FFF2-40B4-BE49-F238E27FC236}">
                  <a16:creationId xmlns:a16="http://schemas.microsoft.com/office/drawing/2014/main" id="{6E3AFE1D-063A-8D5D-1D07-D7F4F55CEDE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30480</xdr:colOff>
      <xdr:row>2</xdr:row>
      <xdr:rowOff>144780</xdr:rowOff>
    </xdr:from>
    <xdr:to>
      <xdr:col>3</xdr:col>
      <xdr:colOff>7620</xdr:colOff>
      <xdr:row>13</xdr:row>
      <xdr:rowOff>99060</xdr:rowOff>
    </xdr:to>
    <xdr:sp macro="" textlink="">
      <xdr:nvSpPr>
        <xdr:cNvPr id="22532" name="Text Box 4">
          <a:extLst>
            <a:ext uri="{FF2B5EF4-FFF2-40B4-BE49-F238E27FC236}">
              <a16:creationId xmlns:a16="http://schemas.microsoft.com/office/drawing/2014/main" id="{A85FA72C-511D-E1F6-DDC5-52155A3F05E6}"/>
            </a:ext>
          </a:extLst>
        </xdr:cNvPr>
        <xdr:cNvSpPr txBox="1">
          <a:spLocks noChangeArrowheads="1"/>
        </xdr:cNvSpPr>
      </xdr:nvSpPr>
      <xdr:spPr bwMode="auto">
        <a:xfrm>
          <a:off x="1478280" y="533400"/>
          <a:ext cx="5021580" cy="179832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7432" rIns="0" bIns="0" anchor="t" upright="1"/>
        <a:lstStyle/>
        <a:p>
          <a:pPr algn="l" rtl="0">
            <a:defRPr sz="1000"/>
          </a:pPr>
          <a:r>
            <a:rPr lang="en-US" sz="1100" b="1" i="0" u="none" strike="noStrike" baseline="0">
              <a:solidFill>
                <a:srgbClr val="000000"/>
              </a:solidFill>
              <a:latin typeface="Arial"/>
              <a:cs typeface="Arial"/>
            </a:rPr>
            <a:t>Congratulations!  You have completed the Ebook Costing Survey!</a:t>
          </a:r>
          <a:r>
            <a:rPr lang="en-US" sz="1100" b="0" i="0" u="none" strike="noStrike" baseline="0">
              <a:solidFill>
                <a:srgbClr val="000000"/>
              </a:solidFill>
              <a:latin typeface="Arial"/>
              <a:cs typeface="Arial"/>
            </a:rPr>
            <a:t>  </a:t>
          </a:r>
        </a:p>
        <a:p>
          <a:pPr algn="l" rtl="0">
            <a:defRPr sz="1000"/>
          </a:pPr>
          <a:r>
            <a:rPr lang="en-US" sz="1100" b="0" i="0" u="none" strike="noStrike" baseline="0">
              <a:solidFill>
                <a:srgbClr val="000000"/>
              </a:solidFill>
              <a:latin typeface="Arial"/>
              <a:cs typeface="Arial"/>
            </a:rPr>
            <a:t>Click on the SUMMARY button below to view the results of the data you have entered.  If you want to review or change any of the data you entered, click on the MENU button.</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Please complete the info fields below, save this workbook to your hard drive, and then mail it to:  </a:t>
          </a:r>
          <a:r>
            <a:rPr lang="en-US" sz="1100" b="1" i="0" u="none" strike="noStrike" baseline="0">
              <a:solidFill>
                <a:srgbClr val="000000"/>
              </a:solidFill>
              <a:latin typeface="Arial"/>
              <a:cs typeface="Arial"/>
            </a:rPr>
            <a:t>Stephen.Lawrence@colordado.edu</a:t>
          </a: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a:p>
          <a:pPr algn="l" rtl="0">
            <a:defRPr sz="1000"/>
          </a:pPr>
          <a:r>
            <a:rPr lang="en-US" sz="1100" b="1" i="1" u="none" strike="noStrike" baseline="0">
              <a:solidFill>
                <a:srgbClr val="000000"/>
              </a:solidFill>
              <a:latin typeface="Arial"/>
              <a:cs typeface="Arial"/>
            </a:rPr>
            <a:t>Thanks again for your assistance!</a:t>
          </a:r>
        </a:p>
      </xdr:txBody>
    </xdr:sp>
    <xdr:clientData/>
  </xdr:twoCellAnchor>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175260</xdr:colOff>
          <xdr:row>16</xdr:row>
          <xdr:rowOff>60960</xdr:rowOff>
        </xdr:from>
        <xdr:to>
          <xdr:col>4</xdr:col>
          <xdr:colOff>236220</xdr:colOff>
          <xdr:row>18</xdr:row>
          <xdr:rowOff>22860</xdr:rowOff>
        </xdr:to>
        <xdr:sp macro="" textlink="">
          <xdr:nvSpPr>
            <xdr:cNvPr id="19458" name="CommandButton2" hidden="1">
              <a:extLst>
                <a:ext uri="{63B3BB69-23CF-44E3-9099-C40C66FF867C}">
                  <a14:compatExt spid="_x0000_s19458"/>
                </a:ext>
                <a:ext uri="{FF2B5EF4-FFF2-40B4-BE49-F238E27FC236}">
                  <a16:creationId xmlns:a16="http://schemas.microsoft.com/office/drawing/2014/main" id="{14A32CE1-BC79-D2E1-F9FE-2B0EDF5FB6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16</xdr:row>
          <xdr:rowOff>60960</xdr:rowOff>
        </xdr:from>
        <xdr:to>
          <xdr:col>5</xdr:col>
          <xdr:colOff>365760</xdr:colOff>
          <xdr:row>18</xdr:row>
          <xdr:rowOff>22860</xdr:rowOff>
        </xdr:to>
        <xdr:sp macro="" textlink="">
          <xdr:nvSpPr>
            <xdr:cNvPr id="19459" name="CommandButton3" hidden="1">
              <a:extLst>
                <a:ext uri="{63B3BB69-23CF-44E3-9099-C40C66FF867C}">
                  <a14:compatExt spid="_x0000_s19459"/>
                </a:ext>
                <a:ext uri="{FF2B5EF4-FFF2-40B4-BE49-F238E27FC236}">
                  <a16:creationId xmlns:a16="http://schemas.microsoft.com/office/drawing/2014/main" id="{376AC5DB-6192-4CE9-0C1E-4D556387E5F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144780</xdr:colOff>
          <xdr:row>64</xdr:row>
          <xdr:rowOff>7620</xdr:rowOff>
        </xdr:from>
        <xdr:to>
          <xdr:col>5</xdr:col>
          <xdr:colOff>175260</xdr:colOff>
          <xdr:row>65</xdr:row>
          <xdr:rowOff>137160</xdr:rowOff>
        </xdr:to>
        <xdr:sp macro="" textlink="">
          <xdr:nvSpPr>
            <xdr:cNvPr id="20482" name="CommandButton2" hidden="1">
              <a:extLst>
                <a:ext uri="{63B3BB69-23CF-44E3-9099-C40C66FF867C}">
                  <a14:compatExt spid="_x0000_s20482"/>
                </a:ext>
                <a:ext uri="{FF2B5EF4-FFF2-40B4-BE49-F238E27FC236}">
                  <a16:creationId xmlns:a16="http://schemas.microsoft.com/office/drawing/2014/main" id="{F976EAE2-CCD6-5385-0249-5A4836F676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419100</xdr:colOff>
          <xdr:row>64</xdr:row>
          <xdr:rowOff>7620</xdr:rowOff>
        </xdr:from>
        <xdr:to>
          <xdr:col>7</xdr:col>
          <xdr:colOff>373380</xdr:colOff>
          <xdr:row>65</xdr:row>
          <xdr:rowOff>137160</xdr:rowOff>
        </xdr:to>
        <xdr:sp macro="" textlink="">
          <xdr:nvSpPr>
            <xdr:cNvPr id="20483" name="CommandButton3" hidden="1">
              <a:extLst>
                <a:ext uri="{63B3BB69-23CF-44E3-9099-C40C66FF867C}">
                  <a14:compatExt spid="_x0000_s20483"/>
                </a:ext>
                <a:ext uri="{FF2B5EF4-FFF2-40B4-BE49-F238E27FC236}">
                  <a16:creationId xmlns:a16="http://schemas.microsoft.com/office/drawing/2014/main" id="{8620B568-5502-6A1C-2D75-98083F3AA1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167640</xdr:colOff>
          <xdr:row>2</xdr:row>
          <xdr:rowOff>45720</xdr:rowOff>
        </xdr:from>
        <xdr:to>
          <xdr:col>0</xdr:col>
          <xdr:colOff>830580</xdr:colOff>
          <xdr:row>3</xdr:row>
          <xdr:rowOff>175260</xdr:rowOff>
        </xdr:to>
        <xdr:sp macro="" textlink="">
          <xdr:nvSpPr>
            <xdr:cNvPr id="20486" name="CommandButton1" hidden="1">
              <a:extLst>
                <a:ext uri="{63B3BB69-23CF-44E3-9099-C40C66FF867C}">
                  <a14:compatExt spid="_x0000_s20486"/>
                </a:ext>
                <a:ext uri="{FF2B5EF4-FFF2-40B4-BE49-F238E27FC236}">
                  <a16:creationId xmlns:a16="http://schemas.microsoft.com/office/drawing/2014/main" id="{FDE0812F-9DE5-02F7-2A3E-B996228E21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967740</xdr:colOff>
          <xdr:row>2</xdr:row>
          <xdr:rowOff>60960</xdr:rowOff>
        </xdr:from>
        <xdr:to>
          <xdr:col>0</xdr:col>
          <xdr:colOff>1767840</xdr:colOff>
          <xdr:row>3</xdr:row>
          <xdr:rowOff>182880</xdr:rowOff>
        </xdr:to>
        <xdr:sp macro="" textlink="">
          <xdr:nvSpPr>
            <xdr:cNvPr id="20487" name="CommandButton4" hidden="1">
              <a:extLst>
                <a:ext uri="{63B3BB69-23CF-44E3-9099-C40C66FF867C}">
                  <a14:compatExt spid="_x0000_s20487"/>
                </a:ext>
                <a:ext uri="{FF2B5EF4-FFF2-40B4-BE49-F238E27FC236}">
                  <a16:creationId xmlns:a16="http://schemas.microsoft.com/office/drawing/2014/main" id="{FCEDD540-A570-CD30-CC30-C1CB568ABFE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167640</xdr:colOff>
          <xdr:row>7</xdr:row>
          <xdr:rowOff>121920</xdr:rowOff>
        </xdr:from>
        <xdr:to>
          <xdr:col>2</xdr:col>
          <xdr:colOff>0</xdr:colOff>
          <xdr:row>8</xdr:row>
          <xdr:rowOff>0</xdr:rowOff>
        </xdr:to>
        <xdr:sp macro="" textlink="">
          <xdr:nvSpPr>
            <xdr:cNvPr id="21508" name="CommandButton1" hidden="1">
              <a:extLst>
                <a:ext uri="{63B3BB69-23CF-44E3-9099-C40C66FF867C}">
                  <a14:compatExt spid="_x0000_s21508"/>
                </a:ext>
                <a:ext uri="{FF2B5EF4-FFF2-40B4-BE49-F238E27FC236}">
                  <a16:creationId xmlns:a16="http://schemas.microsoft.com/office/drawing/2014/main" id="{0B2E9FDD-0FDD-97F6-1CDC-827D2D5949A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8</xdr:row>
          <xdr:rowOff>121920</xdr:rowOff>
        </xdr:from>
        <xdr:to>
          <xdr:col>2</xdr:col>
          <xdr:colOff>0</xdr:colOff>
          <xdr:row>9</xdr:row>
          <xdr:rowOff>0</xdr:rowOff>
        </xdr:to>
        <xdr:sp macro="" textlink="">
          <xdr:nvSpPr>
            <xdr:cNvPr id="21509" name="CommandButton2" hidden="1">
              <a:extLst>
                <a:ext uri="{63B3BB69-23CF-44E3-9099-C40C66FF867C}">
                  <a14:compatExt spid="_x0000_s21509"/>
                </a:ext>
                <a:ext uri="{FF2B5EF4-FFF2-40B4-BE49-F238E27FC236}">
                  <a16:creationId xmlns:a16="http://schemas.microsoft.com/office/drawing/2014/main" id="{4FF84430-687A-8414-3F15-95C0CDBFC23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9</xdr:row>
          <xdr:rowOff>121920</xdr:rowOff>
        </xdr:from>
        <xdr:to>
          <xdr:col>2</xdr:col>
          <xdr:colOff>0</xdr:colOff>
          <xdr:row>10</xdr:row>
          <xdr:rowOff>0</xdr:rowOff>
        </xdr:to>
        <xdr:sp macro="" textlink="">
          <xdr:nvSpPr>
            <xdr:cNvPr id="21510" name="CommandButton3" hidden="1">
              <a:extLst>
                <a:ext uri="{63B3BB69-23CF-44E3-9099-C40C66FF867C}">
                  <a14:compatExt spid="_x0000_s21510"/>
                </a:ext>
                <a:ext uri="{FF2B5EF4-FFF2-40B4-BE49-F238E27FC236}">
                  <a16:creationId xmlns:a16="http://schemas.microsoft.com/office/drawing/2014/main" id="{3C09385C-0B35-6FEA-F1C2-97F95EF1FE5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10</xdr:row>
          <xdr:rowOff>121920</xdr:rowOff>
        </xdr:from>
        <xdr:to>
          <xdr:col>2</xdr:col>
          <xdr:colOff>0</xdr:colOff>
          <xdr:row>11</xdr:row>
          <xdr:rowOff>0</xdr:rowOff>
        </xdr:to>
        <xdr:sp macro="" textlink="">
          <xdr:nvSpPr>
            <xdr:cNvPr id="21511" name="CommandButton4" hidden="1">
              <a:extLst>
                <a:ext uri="{63B3BB69-23CF-44E3-9099-C40C66FF867C}">
                  <a14:compatExt spid="_x0000_s21511"/>
                </a:ext>
                <a:ext uri="{FF2B5EF4-FFF2-40B4-BE49-F238E27FC236}">
                  <a16:creationId xmlns:a16="http://schemas.microsoft.com/office/drawing/2014/main" id="{E093C3C4-AEC3-5AF9-65F7-8E177954DA6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11</xdr:row>
          <xdr:rowOff>121920</xdr:rowOff>
        </xdr:from>
        <xdr:to>
          <xdr:col>2</xdr:col>
          <xdr:colOff>0</xdr:colOff>
          <xdr:row>12</xdr:row>
          <xdr:rowOff>0</xdr:rowOff>
        </xdr:to>
        <xdr:sp macro="" textlink="">
          <xdr:nvSpPr>
            <xdr:cNvPr id="21512" name="CommandButton5" hidden="1">
              <a:extLst>
                <a:ext uri="{63B3BB69-23CF-44E3-9099-C40C66FF867C}">
                  <a14:compatExt spid="_x0000_s21512"/>
                </a:ext>
                <a:ext uri="{FF2B5EF4-FFF2-40B4-BE49-F238E27FC236}">
                  <a16:creationId xmlns:a16="http://schemas.microsoft.com/office/drawing/2014/main" id="{055BDE87-28F4-92A9-209A-601FBB9F0A0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12</xdr:row>
          <xdr:rowOff>121920</xdr:rowOff>
        </xdr:from>
        <xdr:to>
          <xdr:col>2</xdr:col>
          <xdr:colOff>0</xdr:colOff>
          <xdr:row>13</xdr:row>
          <xdr:rowOff>0</xdr:rowOff>
        </xdr:to>
        <xdr:sp macro="" textlink="">
          <xdr:nvSpPr>
            <xdr:cNvPr id="21513" name="CommandButton6" hidden="1">
              <a:extLst>
                <a:ext uri="{63B3BB69-23CF-44E3-9099-C40C66FF867C}">
                  <a14:compatExt spid="_x0000_s21513"/>
                </a:ext>
                <a:ext uri="{FF2B5EF4-FFF2-40B4-BE49-F238E27FC236}">
                  <a16:creationId xmlns:a16="http://schemas.microsoft.com/office/drawing/2014/main" id="{C3F6EEE6-3042-1D67-9F33-91FAC298D3E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13</xdr:row>
          <xdr:rowOff>121920</xdr:rowOff>
        </xdr:from>
        <xdr:to>
          <xdr:col>2</xdr:col>
          <xdr:colOff>0</xdr:colOff>
          <xdr:row>14</xdr:row>
          <xdr:rowOff>0</xdr:rowOff>
        </xdr:to>
        <xdr:sp macro="" textlink="">
          <xdr:nvSpPr>
            <xdr:cNvPr id="21514" name="CommandButton7" hidden="1">
              <a:extLst>
                <a:ext uri="{63B3BB69-23CF-44E3-9099-C40C66FF867C}">
                  <a14:compatExt spid="_x0000_s21514"/>
                </a:ext>
                <a:ext uri="{FF2B5EF4-FFF2-40B4-BE49-F238E27FC236}">
                  <a16:creationId xmlns:a16="http://schemas.microsoft.com/office/drawing/2014/main" id="{8E425A89-71BC-F05D-2866-6D7712DE1CB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167640</xdr:colOff>
          <xdr:row>14</xdr:row>
          <xdr:rowOff>121920</xdr:rowOff>
        </xdr:from>
        <xdr:to>
          <xdr:col>2</xdr:col>
          <xdr:colOff>0</xdr:colOff>
          <xdr:row>15</xdr:row>
          <xdr:rowOff>0</xdr:rowOff>
        </xdr:to>
        <xdr:sp macro="" textlink="">
          <xdr:nvSpPr>
            <xdr:cNvPr id="21515" name="CommandButton8" hidden="1">
              <a:extLst>
                <a:ext uri="{63B3BB69-23CF-44E3-9099-C40C66FF867C}">
                  <a14:compatExt spid="_x0000_s21515"/>
                </a:ext>
                <a:ext uri="{FF2B5EF4-FFF2-40B4-BE49-F238E27FC236}">
                  <a16:creationId xmlns:a16="http://schemas.microsoft.com/office/drawing/2014/main" id="{ADA62566-D8D5-92A5-E747-182F4F53AF3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7</xdr:row>
          <xdr:rowOff>121920</xdr:rowOff>
        </xdr:from>
        <xdr:to>
          <xdr:col>5</xdr:col>
          <xdr:colOff>0</xdr:colOff>
          <xdr:row>8</xdr:row>
          <xdr:rowOff>0</xdr:rowOff>
        </xdr:to>
        <xdr:sp macro="" textlink="">
          <xdr:nvSpPr>
            <xdr:cNvPr id="21516" name="CommandButton9" hidden="1">
              <a:extLst>
                <a:ext uri="{63B3BB69-23CF-44E3-9099-C40C66FF867C}">
                  <a14:compatExt spid="_x0000_s21516"/>
                </a:ext>
                <a:ext uri="{FF2B5EF4-FFF2-40B4-BE49-F238E27FC236}">
                  <a16:creationId xmlns:a16="http://schemas.microsoft.com/office/drawing/2014/main" id="{AB8D15FE-3CC7-1095-8EA6-0F225038A0E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8</xdr:row>
          <xdr:rowOff>121920</xdr:rowOff>
        </xdr:from>
        <xdr:to>
          <xdr:col>5</xdr:col>
          <xdr:colOff>0</xdr:colOff>
          <xdr:row>9</xdr:row>
          <xdr:rowOff>0</xdr:rowOff>
        </xdr:to>
        <xdr:sp macro="" textlink="">
          <xdr:nvSpPr>
            <xdr:cNvPr id="21517" name="CommandButton10" hidden="1">
              <a:extLst>
                <a:ext uri="{63B3BB69-23CF-44E3-9099-C40C66FF867C}">
                  <a14:compatExt spid="_x0000_s21517"/>
                </a:ext>
                <a:ext uri="{FF2B5EF4-FFF2-40B4-BE49-F238E27FC236}">
                  <a16:creationId xmlns:a16="http://schemas.microsoft.com/office/drawing/2014/main" id="{3A0CC199-3D45-FE9C-CF15-2F745C6917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9</xdr:row>
          <xdr:rowOff>121920</xdr:rowOff>
        </xdr:from>
        <xdr:to>
          <xdr:col>5</xdr:col>
          <xdr:colOff>0</xdr:colOff>
          <xdr:row>10</xdr:row>
          <xdr:rowOff>0</xdr:rowOff>
        </xdr:to>
        <xdr:sp macro="" textlink="">
          <xdr:nvSpPr>
            <xdr:cNvPr id="21518" name="CommandButton11" hidden="1">
              <a:extLst>
                <a:ext uri="{63B3BB69-23CF-44E3-9099-C40C66FF867C}">
                  <a14:compatExt spid="_x0000_s21518"/>
                </a:ext>
                <a:ext uri="{FF2B5EF4-FFF2-40B4-BE49-F238E27FC236}">
                  <a16:creationId xmlns:a16="http://schemas.microsoft.com/office/drawing/2014/main" id="{0B3F798F-67B8-D3AB-333C-1C0E007CFD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10</xdr:row>
          <xdr:rowOff>121920</xdr:rowOff>
        </xdr:from>
        <xdr:to>
          <xdr:col>5</xdr:col>
          <xdr:colOff>0</xdr:colOff>
          <xdr:row>11</xdr:row>
          <xdr:rowOff>0</xdr:rowOff>
        </xdr:to>
        <xdr:sp macro="" textlink="">
          <xdr:nvSpPr>
            <xdr:cNvPr id="21519" name="CommandButton12" hidden="1">
              <a:extLst>
                <a:ext uri="{63B3BB69-23CF-44E3-9099-C40C66FF867C}">
                  <a14:compatExt spid="_x0000_s21519"/>
                </a:ext>
                <a:ext uri="{FF2B5EF4-FFF2-40B4-BE49-F238E27FC236}">
                  <a16:creationId xmlns:a16="http://schemas.microsoft.com/office/drawing/2014/main" id="{11C98CB9-D2BB-4C6F-5FA9-F7D9167F7D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11</xdr:row>
          <xdr:rowOff>121920</xdr:rowOff>
        </xdr:from>
        <xdr:to>
          <xdr:col>5</xdr:col>
          <xdr:colOff>0</xdr:colOff>
          <xdr:row>12</xdr:row>
          <xdr:rowOff>0</xdr:rowOff>
        </xdr:to>
        <xdr:sp macro="" textlink="">
          <xdr:nvSpPr>
            <xdr:cNvPr id="21520" name="CommandButton13" hidden="1">
              <a:extLst>
                <a:ext uri="{63B3BB69-23CF-44E3-9099-C40C66FF867C}">
                  <a14:compatExt spid="_x0000_s21520"/>
                </a:ext>
                <a:ext uri="{FF2B5EF4-FFF2-40B4-BE49-F238E27FC236}">
                  <a16:creationId xmlns:a16="http://schemas.microsoft.com/office/drawing/2014/main" id="{47300C88-E615-2BE1-FBED-07E50EA9229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12</xdr:row>
          <xdr:rowOff>121920</xdr:rowOff>
        </xdr:from>
        <xdr:to>
          <xdr:col>5</xdr:col>
          <xdr:colOff>0</xdr:colOff>
          <xdr:row>13</xdr:row>
          <xdr:rowOff>0</xdr:rowOff>
        </xdr:to>
        <xdr:sp macro="" textlink="">
          <xdr:nvSpPr>
            <xdr:cNvPr id="21521" name="CommandButton14" hidden="1">
              <a:extLst>
                <a:ext uri="{63B3BB69-23CF-44E3-9099-C40C66FF867C}">
                  <a14:compatExt spid="_x0000_s21521"/>
                </a:ext>
                <a:ext uri="{FF2B5EF4-FFF2-40B4-BE49-F238E27FC236}">
                  <a16:creationId xmlns:a16="http://schemas.microsoft.com/office/drawing/2014/main" id="{EA4F0BD1-E38A-C040-7A31-6F1AB0D3EAE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13</xdr:row>
          <xdr:rowOff>121920</xdr:rowOff>
        </xdr:from>
        <xdr:to>
          <xdr:col>5</xdr:col>
          <xdr:colOff>0</xdr:colOff>
          <xdr:row>14</xdr:row>
          <xdr:rowOff>0</xdr:rowOff>
        </xdr:to>
        <xdr:sp macro="" textlink="">
          <xdr:nvSpPr>
            <xdr:cNvPr id="21522" name="CommandButton15" hidden="1">
              <a:extLst>
                <a:ext uri="{63B3BB69-23CF-44E3-9099-C40C66FF867C}">
                  <a14:compatExt spid="_x0000_s21522"/>
                </a:ext>
                <a:ext uri="{FF2B5EF4-FFF2-40B4-BE49-F238E27FC236}">
                  <a16:creationId xmlns:a16="http://schemas.microsoft.com/office/drawing/2014/main" id="{C3D70279-B322-C503-01B5-FF74422FCC1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14</xdr:row>
          <xdr:rowOff>121920</xdr:rowOff>
        </xdr:from>
        <xdr:to>
          <xdr:col>5</xdr:col>
          <xdr:colOff>0</xdr:colOff>
          <xdr:row>15</xdr:row>
          <xdr:rowOff>0</xdr:rowOff>
        </xdr:to>
        <xdr:sp macro="" textlink="">
          <xdr:nvSpPr>
            <xdr:cNvPr id="21523" name="CommandButton16" hidden="1">
              <a:extLst>
                <a:ext uri="{63B3BB69-23CF-44E3-9099-C40C66FF867C}">
                  <a14:compatExt spid="_x0000_s21523"/>
                </a:ext>
                <a:ext uri="{FF2B5EF4-FFF2-40B4-BE49-F238E27FC236}">
                  <a16:creationId xmlns:a16="http://schemas.microsoft.com/office/drawing/2014/main" id="{C94094DF-FAF6-997F-378E-75EDA3369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18</xdr:row>
          <xdr:rowOff>121920</xdr:rowOff>
        </xdr:from>
        <xdr:to>
          <xdr:col>5</xdr:col>
          <xdr:colOff>0</xdr:colOff>
          <xdr:row>19</xdr:row>
          <xdr:rowOff>0</xdr:rowOff>
        </xdr:to>
        <xdr:sp macro="" textlink="">
          <xdr:nvSpPr>
            <xdr:cNvPr id="21524" name="CommandButton17" hidden="1">
              <a:extLst>
                <a:ext uri="{63B3BB69-23CF-44E3-9099-C40C66FF867C}">
                  <a14:compatExt spid="_x0000_s21524"/>
                </a:ext>
                <a:ext uri="{FF2B5EF4-FFF2-40B4-BE49-F238E27FC236}">
                  <a16:creationId xmlns:a16="http://schemas.microsoft.com/office/drawing/2014/main" id="{FE932036-F258-8F72-DDB3-74AA4278A9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17</xdr:row>
          <xdr:rowOff>121920</xdr:rowOff>
        </xdr:from>
        <xdr:to>
          <xdr:col>5</xdr:col>
          <xdr:colOff>0</xdr:colOff>
          <xdr:row>17</xdr:row>
          <xdr:rowOff>259080</xdr:rowOff>
        </xdr:to>
        <xdr:sp macro="" textlink="">
          <xdr:nvSpPr>
            <xdr:cNvPr id="21525" name="CommandButton18" hidden="1">
              <a:extLst>
                <a:ext uri="{63B3BB69-23CF-44E3-9099-C40C66FF867C}">
                  <a14:compatExt spid="_x0000_s21525"/>
                </a:ext>
                <a:ext uri="{FF2B5EF4-FFF2-40B4-BE49-F238E27FC236}">
                  <a16:creationId xmlns:a16="http://schemas.microsoft.com/office/drawing/2014/main" id="{E916963A-CADE-5E3D-AC64-AF6A64BAAC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4</xdr:row>
          <xdr:rowOff>68580</xdr:rowOff>
        </xdr:from>
        <xdr:to>
          <xdr:col>2</xdr:col>
          <xdr:colOff>7620</xdr:colOff>
          <xdr:row>4</xdr:row>
          <xdr:rowOff>198120</xdr:rowOff>
        </xdr:to>
        <xdr:sp macro="" textlink="">
          <xdr:nvSpPr>
            <xdr:cNvPr id="21526" name="CommandButton19" hidden="1">
              <a:extLst>
                <a:ext uri="{63B3BB69-23CF-44E3-9099-C40C66FF867C}">
                  <a14:compatExt spid="_x0000_s21526"/>
                </a:ext>
                <a:ext uri="{FF2B5EF4-FFF2-40B4-BE49-F238E27FC236}">
                  <a16:creationId xmlns:a16="http://schemas.microsoft.com/office/drawing/2014/main" id="{C334D022-D6ED-FE81-CA19-1386678AF0C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1965960</xdr:colOff>
          <xdr:row>18</xdr:row>
          <xdr:rowOff>68580</xdr:rowOff>
        </xdr:from>
        <xdr:to>
          <xdr:col>2</xdr:col>
          <xdr:colOff>137160</xdr:colOff>
          <xdr:row>20</xdr:row>
          <xdr:rowOff>30480</xdr:rowOff>
        </xdr:to>
        <xdr:sp macro="" textlink="">
          <xdr:nvSpPr>
            <xdr:cNvPr id="3073" name="CommandButton1" hidden="1">
              <a:extLst>
                <a:ext uri="{63B3BB69-23CF-44E3-9099-C40C66FF867C}">
                  <a14:compatExt spid="_x0000_s3073"/>
                </a:ext>
                <a:ext uri="{FF2B5EF4-FFF2-40B4-BE49-F238E27FC236}">
                  <a16:creationId xmlns:a16="http://schemas.microsoft.com/office/drawing/2014/main" id="{9F79A04D-3F94-AF37-CF75-0E39EFFC68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18</xdr:row>
          <xdr:rowOff>68580</xdr:rowOff>
        </xdr:from>
        <xdr:to>
          <xdr:col>3</xdr:col>
          <xdr:colOff>213360</xdr:colOff>
          <xdr:row>20</xdr:row>
          <xdr:rowOff>30480</xdr:rowOff>
        </xdr:to>
        <xdr:sp macro="" textlink="">
          <xdr:nvSpPr>
            <xdr:cNvPr id="3074" name="CommandButton2" hidden="1">
              <a:extLst>
                <a:ext uri="{63B3BB69-23CF-44E3-9099-C40C66FF867C}">
                  <a14:compatExt spid="_x0000_s3074"/>
                </a:ext>
                <a:ext uri="{FF2B5EF4-FFF2-40B4-BE49-F238E27FC236}">
                  <a16:creationId xmlns:a16="http://schemas.microsoft.com/office/drawing/2014/main" id="{8B84DE07-650D-B2B2-1DA7-99AAC475C3D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18</xdr:row>
          <xdr:rowOff>68580</xdr:rowOff>
        </xdr:from>
        <xdr:to>
          <xdr:col>3</xdr:col>
          <xdr:colOff>213360</xdr:colOff>
          <xdr:row>20</xdr:row>
          <xdr:rowOff>30480</xdr:rowOff>
        </xdr:to>
        <xdr:sp macro="" textlink="">
          <xdr:nvSpPr>
            <xdr:cNvPr id="3075" name="CommandButton3" hidden="1">
              <a:extLst>
                <a:ext uri="{63B3BB69-23CF-44E3-9099-C40C66FF867C}">
                  <a14:compatExt spid="_x0000_s3075"/>
                </a:ext>
                <a:ext uri="{FF2B5EF4-FFF2-40B4-BE49-F238E27FC236}">
                  <a16:creationId xmlns:a16="http://schemas.microsoft.com/office/drawing/2014/main" id="{072FF318-F714-5F30-5725-2680811BA86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91440</xdr:colOff>
      <xdr:row>2</xdr:row>
      <xdr:rowOff>60960</xdr:rowOff>
    </xdr:from>
    <xdr:to>
      <xdr:col>7</xdr:col>
      <xdr:colOff>388620</xdr:colOff>
      <xdr:row>14</xdr:row>
      <xdr:rowOff>129540</xdr:rowOff>
    </xdr:to>
    <xdr:sp macro="" textlink="">
      <xdr:nvSpPr>
        <xdr:cNvPr id="3076" name="Text Box 4">
          <a:extLst>
            <a:ext uri="{FF2B5EF4-FFF2-40B4-BE49-F238E27FC236}">
              <a16:creationId xmlns:a16="http://schemas.microsoft.com/office/drawing/2014/main" id="{B0E360B9-D9B0-D4F6-C0C9-5D641E882701}"/>
            </a:ext>
          </a:extLst>
        </xdr:cNvPr>
        <xdr:cNvSpPr txBox="1">
          <a:spLocks noChangeArrowheads="1"/>
        </xdr:cNvSpPr>
      </xdr:nvSpPr>
      <xdr:spPr bwMode="auto">
        <a:xfrm>
          <a:off x="342900" y="480060"/>
          <a:ext cx="5920740" cy="21564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7432" rIns="0" bIns="0" anchor="t" upright="1"/>
        <a:lstStyle/>
        <a:p>
          <a:pPr algn="l" rtl="0">
            <a:defRPr sz="1000"/>
          </a:pPr>
          <a:r>
            <a:rPr lang="en-US" sz="1100" b="0" i="0" u="none" strike="noStrike" baseline="0">
              <a:solidFill>
                <a:srgbClr val="000000"/>
              </a:solidFill>
              <a:latin typeface="Arial"/>
              <a:cs typeface="Arial"/>
            </a:rPr>
            <a:t>Imagine that you are managing a library that is principally comprised of </a:t>
          </a:r>
          <a:r>
            <a:rPr lang="en-US" sz="1100" b="0" i="0" u="sng" strike="noStrike" baseline="0">
              <a:solidFill>
                <a:srgbClr val="000000"/>
              </a:solidFill>
              <a:latin typeface="Arial"/>
              <a:cs typeface="Arial"/>
            </a:rPr>
            <a:t>physical books and manuscripts</a:t>
          </a:r>
          <a:r>
            <a:rPr lang="en-US" sz="1100" b="0" i="0" u="none" strike="noStrike" baseline="0">
              <a:solidFill>
                <a:srgbClr val="000000"/>
              </a:solidFill>
              <a:latin typeface="Arial"/>
              <a:cs typeface="Arial"/>
            </a:rPr>
            <a:t>.  In the screens that follow, focus on the relative costs of various activities with this library -- don't worry or consider ebooks for the moment.  As you work, only enter data in </a:t>
          </a:r>
          <a:r>
            <a:rPr lang="en-US" sz="1100" b="1" i="0" u="none" strike="noStrike" baseline="0">
              <a:solidFill>
                <a:srgbClr val="008000"/>
              </a:solidFill>
              <a:latin typeface="Arial"/>
              <a:cs typeface="Arial"/>
            </a:rPr>
            <a:t>green-shaded</a:t>
          </a:r>
          <a:r>
            <a:rPr lang="en-US" sz="1100" b="0" i="0" u="none" strike="noStrike" baseline="0">
              <a:solidFill>
                <a:srgbClr val="000000"/>
              </a:solidFill>
              <a:latin typeface="Arial"/>
              <a:cs typeface="Arial"/>
            </a:rPr>
            <a:t> cells.  Be sure that each column of data that you enter adds to 100% -- you will see an error message at the bottom of a column if it does not.  </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Anywhere you see a red triangle in the upper-right corner of a label, you can get additional</a:t>
          </a:r>
        </a:p>
        <a:p>
          <a:pPr algn="l" rtl="0">
            <a:defRPr sz="1000"/>
          </a:pPr>
          <a:r>
            <a:rPr lang="en-US" sz="1100" b="0" i="0" u="none" strike="noStrike" baseline="0">
              <a:solidFill>
                <a:srgbClr val="000000"/>
              </a:solidFill>
              <a:latin typeface="Arial"/>
              <a:cs typeface="Arial"/>
            </a:rPr>
            <a:t>information about the label simply by moving the mouse-cursor over the label -- you don't need to click on the label -- see the example below.</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Click NEXT to proceed...</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1097280</xdr:colOff>
          <xdr:row>15</xdr:row>
          <xdr:rowOff>0</xdr:rowOff>
        </xdr:from>
        <xdr:to>
          <xdr:col>2</xdr:col>
          <xdr:colOff>0</xdr:colOff>
          <xdr:row>17</xdr:row>
          <xdr:rowOff>38100</xdr:rowOff>
        </xdr:to>
        <xdr:sp macro="" textlink="">
          <xdr:nvSpPr>
            <xdr:cNvPr id="1028" name="CommandButton1" hidden="1">
              <a:extLst>
                <a:ext uri="{63B3BB69-23CF-44E3-9099-C40C66FF867C}">
                  <a14:compatExt spid="_x0000_s1028"/>
                </a:ext>
                <a:ext uri="{FF2B5EF4-FFF2-40B4-BE49-F238E27FC236}">
                  <a16:creationId xmlns:a16="http://schemas.microsoft.com/office/drawing/2014/main" id="{64A345C2-2EC0-7915-E792-BCF66DBBD0A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0</xdr:rowOff>
        </xdr:from>
        <xdr:to>
          <xdr:col>3</xdr:col>
          <xdr:colOff>213360</xdr:colOff>
          <xdr:row>17</xdr:row>
          <xdr:rowOff>38100</xdr:rowOff>
        </xdr:to>
        <xdr:sp macro="" textlink="">
          <xdr:nvSpPr>
            <xdr:cNvPr id="1029" name="CommandButton2" hidden="1">
              <a:extLst>
                <a:ext uri="{63B3BB69-23CF-44E3-9099-C40C66FF867C}">
                  <a14:compatExt spid="_x0000_s1029"/>
                </a:ext>
                <a:ext uri="{FF2B5EF4-FFF2-40B4-BE49-F238E27FC236}">
                  <a16:creationId xmlns:a16="http://schemas.microsoft.com/office/drawing/2014/main" id="{E8AF38BF-E0F7-6920-B875-EEDADB9B72B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15</xdr:row>
          <xdr:rowOff>0</xdr:rowOff>
        </xdr:from>
        <xdr:to>
          <xdr:col>4</xdr:col>
          <xdr:colOff>434340</xdr:colOff>
          <xdr:row>17</xdr:row>
          <xdr:rowOff>38100</xdr:rowOff>
        </xdr:to>
        <xdr:sp macro="" textlink="">
          <xdr:nvSpPr>
            <xdr:cNvPr id="1030" name="CommandButton3" hidden="1">
              <a:extLst>
                <a:ext uri="{63B3BB69-23CF-44E3-9099-C40C66FF867C}">
                  <a14:compatExt spid="_x0000_s1030"/>
                </a:ext>
                <a:ext uri="{FF2B5EF4-FFF2-40B4-BE49-F238E27FC236}">
                  <a16:creationId xmlns:a16="http://schemas.microsoft.com/office/drawing/2014/main" id="{16015780-62DE-5FFE-C5D1-9B8D37AF693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1059180</xdr:colOff>
          <xdr:row>13</xdr:row>
          <xdr:rowOff>7620</xdr:rowOff>
        </xdr:from>
        <xdr:to>
          <xdr:col>1</xdr:col>
          <xdr:colOff>1722120</xdr:colOff>
          <xdr:row>15</xdr:row>
          <xdr:rowOff>45720</xdr:rowOff>
        </xdr:to>
        <xdr:sp macro="" textlink="">
          <xdr:nvSpPr>
            <xdr:cNvPr id="4097" name="CommandButton1" hidden="1">
              <a:extLst>
                <a:ext uri="{63B3BB69-23CF-44E3-9099-C40C66FF867C}">
                  <a14:compatExt spid="_x0000_s4097"/>
                </a:ext>
                <a:ext uri="{FF2B5EF4-FFF2-40B4-BE49-F238E27FC236}">
                  <a16:creationId xmlns:a16="http://schemas.microsoft.com/office/drawing/2014/main" id="{3351B222-18A8-B158-6BE6-DAAD77BEF5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144780</xdr:colOff>
          <xdr:row>13</xdr:row>
          <xdr:rowOff>7620</xdr:rowOff>
        </xdr:from>
        <xdr:to>
          <xdr:col>3</xdr:col>
          <xdr:colOff>182880</xdr:colOff>
          <xdr:row>15</xdr:row>
          <xdr:rowOff>45720</xdr:rowOff>
        </xdr:to>
        <xdr:sp macro="" textlink="">
          <xdr:nvSpPr>
            <xdr:cNvPr id="4098" name="CommandButton2" hidden="1">
              <a:extLst>
                <a:ext uri="{63B3BB69-23CF-44E3-9099-C40C66FF867C}">
                  <a14:compatExt spid="_x0000_s4098"/>
                </a:ext>
                <a:ext uri="{FF2B5EF4-FFF2-40B4-BE49-F238E27FC236}">
                  <a16:creationId xmlns:a16="http://schemas.microsoft.com/office/drawing/2014/main" id="{1A515241-27DF-1D81-A209-D3B4D7E6118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373380</xdr:colOff>
          <xdr:row>13</xdr:row>
          <xdr:rowOff>7620</xdr:rowOff>
        </xdr:from>
        <xdr:to>
          <xdr:col>4</xdr:col>
          <xdr:colOff>411480</xdr:colOff>
          <xdr:row>15</xdr:row>
          <xdr:rowOff>45720</xdr:rowOff>
        </xdr:to>
        <xdr:sp macro="" textlink="">
          <xdr:nvSpPr>
            <xdr:cNvPr id="4099" name="CommandButton3" hidden="1">
              <a:extLst>
                <a:ext uri="{63B3BB69-23CF-44E3-9099-C40C66FF867C}">
                  <a14:compatExt spid="_x0000_s4099"/>
                </a:ext>
                <a:ext uri="{FF2B5EF4-FFF2-40B4-BE49-F238E27FC236}">
                  <a16:creationId xmlns:a16="http://schemas.microsoft.com/office/drawing/2014/main" id="{9065185C-5B22-9A21-96FC-25724477A4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1043940</xdr:colOff>
          <xdr:row>11</xdr:row>
          <xdr:rowOff>144780</xdr:rowOff>
        </xdr:from>
        <xdr:to>
          <xdr:col>1</xdr:col>
          <xdr:colOff>1714500</xdr:colOff>
          <xdr:row>14</xdr:row>
          <xdr:rowOff>15240</xdr:rowOff>
        </xdr:to>
        <xdr:sp macro="" textlink="">
          <xdr:nvSpPr>
            <xdr:cNvPr id="5121" name="CommandButton1" hidden="1">
              <a:extLst>
                <a:ext uri="{63B3BB69-23CF-44E3-9099-C40C66FF867C}">
                  <a14:compatExt spid="_x0000_s5121"/>
                </a:ext>
                <a:ext uri="{FF2B5EF4-FFF2-40B4-BE49-F238E27FC236}">
                  <a16:creationId xmlns:a16="http://schemas.microsoft.com/office/drawing/2014/main" id="{8E11A1F5-6462-6117-A6FD-04553D4EBC3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137160</xdr:colOff>
          <xdr:row>11</xdr:row>
          <xdr:rowOff>144780</xdr:rowOff>
        </xdr:from>
        <xdr:to>
          <xdr:col>3</xdr:col>
          <xdr:colOff>175260</xdr:colOff>
          <xdr:row>14</xdr:row>
          <xdr:rowOff>15240</xdr:rowOff>
        </xdr:to>
        <xdr:sp macro="" textlink="">
          <xdr:nvSpPr>
            <xdr:cNvPr id="5122" name="CommandButton2" hidden="1">
              <a:extLst>
                <a:ext uri="{63B3BB69-23CF-44E3-9099-C40C66FF867C}">
                  <a14:compatExt spid="_x0000_s5122"/>
                </a:ext>
                <a:ext uri="{FF2B5EF4-FFF2-40B4-BE49-F238E27FC236}">
                  <a16:creationId xmlns:a16="http://schemas.microsoft.com/office/drawing/2014/main" id="{9FBC99EB-2F21-59C0-3353-22EE7994D3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358140</xdr:colOff>
          <xdr:row>11</xdr:row>
          <xdr:rowOff>144780</xdr:rowOff>
        </xdr:from>
        <xdr:to>
          <xdr:col>4</xdr:col>
          <xdr:colOff>403860</xdr:colOff>
          <xdr:row>14</xdr:row>
          <xdr:rowOff>15240</xdr:rowOff>
        </xdr:to>
        <xdr:sp macro="" textlink="">
          <xdr:nvSpPr>
            <xdr:cNvPr id="5123" name="CommandButton3" hidden="1">
              <a:extLst>
                <a:ext uri="{63B3BB69-23CF-44E3-9099-C40C66FF867C}">
                  <a14:compatExt spid="_x0000_s5123"/>
                </a:ext>
                <a:ext uri="{FF2B5EF4-FFF2-40B4-BE49-F238E27FC236}">
                  <a16:creationId xmlns:a16="http://schemas.microsoft.com/office/drawing/2014/main" id="{3F898119-3B28-8E50-A3F7-0679219803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1143000</xdr:colOff>
          <xdr:row>11</xdr:row>
          <xdr:rowOff>160020</xdr:rowOff>
        </xdr:from>
        <xdr:to>
          <xdr:col>2</xdr:col>
          <xdr:colOff>45720</xdr:colOff>
          <xdr:row>14</xdr:row>
          <xdr:rowOff>22860</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A2D11CA3-94D8-85DA-8704-84FDF0EABEA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11</xdr:row>
          <xdr:rowOff>160020</xdr:rowOff>
        </xdr:from>
        <xdr:to>
          <xdr:col>3</xdr:col>
          <xdr:colOff>274320</xdr:colOff>
          <xdr:row>14</xdr:row>
          <xdr:rowOff>22860</xdr:rowOff>
        </xdr:to>
        <xdr:sp macro="" textlink="">
          <xdr:nvSpPr>
            <xdr:cNvPr id="6146" name="CommandButton2" hidden="1">
              <a:extLst>
                <a:ext uri="{63B3BB69-23CF-44E3-9099-C40C66FF867C}">
                  <a14:compatExt spid="_x0000_s6146"/>
                </a:ext>
                <a:ext uri="{FF2B5EF4-FFF2-40B4-BE49-F238E27FC236}">
                  <a16:creationId xmlns:a16="http://schemas.microsoft.com/office/drawing/2014/main" id="{AE20E434-9665-C636-7516-826C00A7D95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457200</xdr:colOff>
          <xdr:row>11</xdr:row>
          <xdr:rowOff>160020</xdr:rowOff>
        </xdr:from>
        <xdr:to>
          <xdr:col>4</xdr:col>
          <xdr:colOff>495300</xdr:colOff>
          <xdr:row>14</xdr:row>
          <xdr:rowOff>22860</xdr:rowOff>
        </xdr:to>
        <xdr:sp macro="" textlink="">
          <xdr:nvSpPr>
            <xdr:cNvPr id="6147" name="CommandButton3" hidden="1">
              <a:extLst>
                <a:ext uri="{63B3BB69-23CF-44E3-9099-C40C66FF867C}">
                  <a14:compatExt spid="_x0000_s6147"/>
                </a:ext>
                <a:ext uri="{FF2B5EF4-FFF2-40B4-BE49-F238E27FC236}">
                  <a16:creationId xmlns:a16="http://schemas.microsoft.com/office/drawing/2014/main" id="{47761FF8-18E5-C094-4969-F810E6913DA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1082040</xdr:colOff>
          <xdr:row>14</xdr:row>
          <xdr:rowOff>22860</xdr:rowOff>
        </xdr:from>
        <xdr:to>
          <xdr:col>1</xdr:col>
          <xdr:colOff>1752600</xdr:colOff>
          <xdr:row>16</xdr:row>
          <xdr:rowOff>45720</xdr:rowOff>
        </xdr:to>
        <xdr:sp macro="" textlink="">
          <xdr:nvSpPr>
            <xdr:cNvPr id="7169" name="CommandButton1" hidden="1">
              <a:extLst>
                <a:ext uri="{63B3BB69-23CF-44E3-9099-C40C66FF867C}">
                  <a14:compatExt spid="_x0000_s7169"/>
                </a:ext>
                <a:ext uri="{FF2B5EF4-FFF2-40B4-BE49-F238E27FC236}">
                  <a16:creationId xmlns:a16="http://schemas.microsoft.com/office/drawing/2014/main" id="{56858E46-0EBB-DDA4-FF1E-DF527B77EF0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175260</xdr:colOff>
          <xdr:row>14</xdr:row>
          <xdr:rowOff>22860</xdr:rowOff>
        </xdr:from>
        <xdr:to>
          <xdr:col>3</xdr:col>
          <xdr:colOff>213360</xdr:colOff>
          <xdr:row>16</xdr:row>
          <xdr:rowOff>45720</xdr:rowOff>
        </xdr:to>
        <xdr:sp macro="" textlink="">
          <xdr:nvSpPr>
            <xdr:cNvPr id="7170" name="CommandButton2" hidden="1">
              <a:extLst>
                <a:ext uri="{63B3BB69-23CF-44E3-9099-C40C66FF867C}">
                  <a14:compatExt spid="_x0000_s7170"/>
                </a:ext>
                <a:ext uri="{FF2B5EF4-FFF2-40B4-BE49-F238E27FC236}">
                  <a16:creationId xmlns:a16="http://schemas.microsoft.com/office/drawing/2014/main" id="{4884FFD0-0179-61AC-A99C-378B686EEB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14</xdr:row>
          <xdr:rowOff>22860</xdr:rowOff>
        </xdr:from>
        <xdr:to>
          <xdr:col>4</xdr:col>
          <xdr:colOff>441960</xdr:colOff>
          <xdr:row>16</xdr:row>
          <xdr:rowOff>45720</xdr:rowOff>
        </xdr:to>
        <xdr:sp macro="" textlink="">
          <xdr:nvSpPr>
            <xdr:cNvPr id="7171" name="CommandButton3" hidden="1">
              <a:extLst>
                <a:ext uri="{63B3BB69-23CF-44E3-9099-C40C66FF867C}">
                  <a14:compatExt spid="_x0000_s7171"/>
                </a:ext>
                <a:ext uri="{FF2B5EF4-FFF2-40B4-BE49-F238E27FC236}">
                  <a16:creationId xmlns:a16="http://schemas.microsoft.com/office/drawing/2014/main" id="{19FB8B16-69B9-4B36-9C2D-670E7E06FF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8" Type="http://schemas.openxmlformats.org/officeDocument/2006/relationships/image" Target="../media/image44.emf"/><Relationship Id="rId3" Type="http://schemas.openxmlformats.org/officeDocument/2006/relationships/control" Target="../activeX/activeX40.xml"/><Relationship Id="rId7" Type="http://schemas.openxmlformats.org/officeDocument/2006/relationships/control" Target="../activeX/activeX42.xml"/><Relationship Id="rId2" Type="http://schemas.openxmlformats.org/officeDocument/2006/relationships/vmlDrawing" Target="../drawings/vmlDrawing10.vml"/><Relationship Id="rId1" Type="http://schemas.openxmlformats.org/officeDocument/2006/relationships/drawing" Target="../drawings/drawing10.xml"/><Relationship Id="rId6" Type="http://schemas.openxmlformats.org/officeDocument/2006/relationships/image" Target="../media/image43.emf"/><Relationship Id="rId5" Type="http://schemas.openxmlformats.org/officeDocument/2006/relationships/control" Target="../activeX/activeX41.xml"/><Relationship Id="rId4" Type="http://schemas.openxmlformats.org/officeDocument/2006/relationships/image" Target="../media/image42.emf"/><Relationship Id="rId9"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8" Type="http://schemas.openxmlformats.org/officeDocument/2006/relationships/image" Target="../media/image47.emf"/><Relationship Id="rId3" Type="http://schemas.openxmlformats.org/officeDocument/2006/relationships/control" Target="../activeX/activeX43.xml"/><Relationship Id="rId7" Type="http://schemas.openxmlformats.org/officeDocument/2006/relationships/control" Target="../activeX/activeX45.xml"/><Relationship Id="rId2" Type="http://schemas.openxmlformats.org/officeDocument/2006/relationships/vmlDrawing" Target="../drawings/vmlDrawing11.vml"/><Relationship Id="rId1" Type="http://schemas.openxmlformats.org/officeDocument/2006/relationships/drawing" Target="../drawings/drawing11.xml"/><Relationship Id="rId6" Type="http://schemas.openxmlformats.org/officeDocument/2006/relationships/image" Target="../media/image46.emf"/><Relationship Id="rId5" Type="http://schemas.openxmlformats.org/officeDocument/2006/relationships/control" Target="../activeX/activeX44.xml"/><Relationship Id="rId4" Type="http://schemas.openxmlformats.org/officeDocument/2006/relationships/image" Target="../media/image45.emf"/><Relationship Id="rId9"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8" Type="http://schemas.openxmlformats.org/officeDocument/2006/relationships/image" Target="../media/image50.emf"/><Relationship Id="rId3" Type="http://schemas.openxmlformats.org/officeDocument/2006/relationships/control" Target="../activeX/activeX46.xml"/><Relationship Id="rId7" Type="http://schemas.openxmlformats.org/officeDocument/2006/relationships/control" Target="../activeX/activeX48.xml"/><Relationship Id="rId2" Type="http://schemas.openxmlformats.org/officeDocument/2006/relationships/vmlDrawing" Target="../drawings/vmlDrawing12.vml"/><Relationship Id="rId1" Type="http://schemas.openxmlformats.org/officeDocument/2006/relationships/drawing" Target="../drawings/drawing12.xml"/><Relationship Id="rId6" Type="http://schemas.openxmlformats.org/officeDocument/2006/relationships/image" Target="../media/image49.emf"/><Relationship Id="rId5" Type="http://schemas.openxmlformats.org/officeDocument/2006/relationships/control" Target="../activeX/activeX47.xml"/><Relationship Id="rId4" Type="http://schemas.openxmlformats.org/officeDocument/2006/relationships/image" Target="../media/image48.emf"/><Relationship Id="rId9"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51.xml"/><Relationship Id="rId3" Type="http://schemas.openxmlformats.org/officeDocument/2006/relationships/vmlDrawing" Target="../drawings/vmlDrawing13.vml"/><Relationship Id="rId7" Type="http://schemas.openxmlformats.org/officeDocument/2006/relationships/image" Target="../media/image52.emf"/><Relationship Id="rId2" Type="http://schemas.openxmlformats.org/officeDocument/2006/relationships/drawing" Target="../drawings/drawing13.xml"/><Relationship Id="rId1" Type="http://schemas.openxmlformats.org/officeDocument/2006/relationships/printerSettings" Target="../printerSettings/printerSettings6.bin"/><Relationship Id="rId6" Type="http://schemas.openxmlformats.org/officeDocument/2006/relationships/control" Target="../activeX/activeX50.xml"/><Relationship Id="rId5" Type="http://schemas.openxmlformats.org/officeDocument/2006/relationships/image" Target="../media/image51.emf"/><Relationship Id="rId4" Type="http://schemas.openxmlformats.org/officeDocument/2006/relationships/control" Target="../activeX/activeX49.xml"/><Relationship Id="rId9" Type="http://schemas.openxmlformats.org/officeDocument/2006/relationships/image" Target="../media/image53.emf"/></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54.xml"/><Relationship Id="rId3" Type="http://schemas.openxmlformats.org/officeDocument/2006/relationships/vmlDrawing" Target="../drawings/vmlDrawing14.vml"/><Relationship Id="rId7" Type="http://schemas.openxmlformats.org/officeDocument/2006/relationships/image" Target="../media/image55.emf"/><Relationship Id="rId2" Type="http://schemas.openxmlformats.org/officeDocument/2006/relationships/drawing" Target="../drawings/drawing14.xml"/><Relationship Id="rId1" Type="http://schemas.openxmlformats.org/officeDocument/2006/relationships/printerSettings" Target="../printerSettings/printerSettings7.bin"/><Relationship Id="rId6" Type="http://schemas.openxmlformats.org/officeDocument/2006/relationships/control" Target="../activeX/activeX53.xml"/><Relationship Id="rId5" Type="http://schemas.openxmlformats.org/officeDocument/2006/relationships/image" Target="../media/image54.emf"/><Relationship Id="rId10" Type="http://schemas.openxmlformats.org/officeDocument/2006/relationships/comments" Target="../comments10.xml"/><Relationship Id="rId4" Type="http://schemas.openxmlformats.org/officeDocument/2006/relationships/control" Target="../activeX/activeX52.xml"/><Relationship Id="rId9" Type="http://schemas.openxmlformats.org/officeDocument/2006/relationships/image" Target="../media/image56.emf"/></Relationships>
</file>

<file path=xl/worksheets/_rels/sheet15.xml.rels><?xml version="1.0" encoding="UTF-8" standalone="yes"?>
<Relationships xmlns="http://schemas.openxmlformats.org/package/2006/relationships"><Relationship Id="rId8" Type="http://schemas.openxmlformats.org/officeDocument/2006/relationships/image" Target="../media/image59.emf"/><Relationship Id="rId3" Type="http://schemas.openxmlformats.org/officeDocument/2006/relationships/control" Target="../activeX/activeX55.xml"/><Relationship Id="rId7" Type="http://schemas.openxmlformats.org/officeDocument/2006/relationships/control" Target="../activeX/activeX57.xml"/><Relationship Id="rId2" Type="http://schemas.openxmlformats.org/officeDocument/2006/relationships/vmlDrawing" Target="../drawings/vmlDrawing15.vml"/><Relationship Id="rId1" Type="http://schemas.openxmlformats.org/officeDocument/2006/relationships/drawing" Target="../drawings/drawing15.xml"/><Relationship Id="rId6" Type="http://schemas.openxmlformats.org/officeDocument/2006/relationships/image" Target="../media/image58.emf"/><Relationship Id="rId5" Type="http://schemas.openxmlformats.org/officeDocument/2006/relationships/control" Target="../activeX/activeX56.xml"/><Relationship Id="rId4" Type="http://schemas.openxmlformats.org/officeDocument/2006/relationships/image" Target="../media/image57.emf"/><Relationship Id="rId9"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8" Type="http://schemas.openxmlformats.org/officeDocument/2006/relationships/image" Target="../media/image62.emf"/><Relationship Id="rId3" Type="http://schemas.openxmlformats.org/officeDocument/2006/relationships/control" Target="../activeX/activeX58.xml"/><Relationship Id="rId7" Type="http://schemas.openxmlformats.org/officeDocument/2006/relationships/control" Target="../activeX/activeX60.xml"/><Relationship Id="rId2" Type="http://schemas.openxmlformats.org/officeDocument/2006/relationships/vmlDrawing" Target="../drawings/vmlDrawing16.vml"/><Relationship Id="rId1" Type="http://schemas.openxmlformats.org/officeDocument/2006/relationships/drawing" Target="../drawings/drawing16.xml"/><Relationship Id="rId6" Type="http://schemas.openxmlformats.org/officeDocument/2006/relationships/image" Target="../media/image61.emf"/><Relationship Id="rId5" Type="http://schemas.openxmlformats.org/officeDocument/2006/relationships/control" Target="../activeX/activeX59.xml"/><Relationship Id="rId4" Type="http://schemas.openxmlformats.org/officeDocument/2006/relationships/image" Target="../media/image60.emf"/><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8" Type="http://schemas.openxmlformats.org/officeDocument/2006/relationships/image" Target="../media/image65.emf"/><Relationship Id="rId3" Type="http://schemas.openxmlformats.org/officeDocument/2006/relationships/control" Target="../activeX/activeX61.xml"/><Relationship Id="rId7" Type="http://schemas.openxmlformats.org/officeDocument/2006/relationships/control" Target="../activeX/activeX63.xml"/><Relationship Id="rId2" Type="http://schemas.openxmlformats.org/officeDocument/2006/relationships/vmlDrawing" Target="../drawings/vmlDrawing17.vml"/><Relationship Id="rId1" Type="http://schemas.openxmlformats.org/officeDocument/2006/relationships/drawing" Target="../drawings/drawing17.xml"/><Relationship Id="rId6" Type="http://schemas.openxmlformats.org/officeDocument/2006/relationships/image" Target="../media/image64.emf"/><Relationship Id="rId5" Type="http://schemas.openxmlformats.org/officeDocument/2006/relationships/control" Target="../activeX/activeX62.xml"/><Relationship Id="rId4" Type="http://schemas.openxmlformats.org/officeDocument/2006/relationships/image" Target="../media/image63.emf"/><Relationship Id="rId9"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8" Type="http://schemas.openxmlformats.org/officeDocument/2006/relationships/image" Target="../media/image68.emf"/><Relationship Id="rId3" Type="http://schemas.openxmlformats.org/officeDocument/2006/relationships/control" Target="../activeX/activeX64.xml"/><Relationship Id="rId7" Type="http://schemas.openxmlformats.org/officeDocument/2006/relationships/control" Target="../activeX/activeX66.xml"/><Relationship Id="rId2" Type="http://schemas.openxmlformats.org/officeDocument/2006/relationships/vmlDrawing" Target="../drawings/vmlDrawing18.vml"/><Relationship Id="rId1" Type="http://schemas.openxmlformats.org/officeDocument/2006/relationships/drawing" Target="../drawings/drawing18.xml"/><Relationship Id="rId6" Type="http://schemas.openxmlformats.org/officeDocument/2006/relationships/image" Target="../media/image67.emf"/><Relationship Id="rId5" Type="http://schemas.openxmlformats.org/officeDocument/2006/relationships/control" Target="../activeX/activeX65.xml"/><Relationship Id="rId4" Type="http://schemas.openxmlformats.org/officeDocument/2006/relationships/image" Target="../media/image66.emf"/><Relationship Id="rId9"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8" Type="http://schemas.openxmlformats.org/officeDocument/2006/relationships/image" Target="../media/image71.emf"/><Relationship Id="rId3" Type="http://schemas.openxmlformats.org/officeDocument/2006/relationships/control" Target="../activeX/activeX67.xml"/><Relationship Id="rId7" Type="http://schemas.openxmlformats.org/officeDocument/2006/relationships/control" Target="../activeX/activeX69.xml"/><Relationship Id="rId2" Type="http://schemas.openxmlformats.org/officeDocument/2006/relationships/vmlDrawing" Target="../drawings/vmlDrawing19.vml"/><Relationship Id="rId1" Type="http://schemas.openxmlformats.org/officeDocument/2006/relationships/drawing" Target="../drawings/drawing19.xml"/><Relationship Id="rId6" Type="http://schemas.openxmlformats.org/officeDocument/2006/relationships/image" Target="../media/image70.emf"/><Relationship Id="rId5" Type="http://schemas.openxmlformats.org/officeDocument/2006/relationships/control" Target="../activeX/activeX68.xml"/><Relationship Id="rId4" Type="http://schemas.openxmlformats.org/officeDocument/2006/relationships/image" Target="../media/image69.emf"/><Relationship Id="rId9"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control" Target="../activeX/activeX2.xml"/></Relationships>
</file>

<file path=xl/worksheets/_rels/sheet20.xml.rels><?xml version="1.0" encoding="UTF-8" standalone="yes"?>
<Relationships xmlns="http://schemas.openxmlformats.org/package/2006/relationships"><Relationship Id="rId8" Type="http://schemas.openxmlformats.org/officeDocument/2006/relationships/image" Target="../media/image74.emf"/><Relationship Id="rId3" Type="http://schemas.openxmlformats.org/officeDocument/2006/relationships/control" Target="../activeX/activeX70.xml"/><Relationship Id="rId7" Type="http://schemas.openxmlformats.org/officeDocument/2006/relationships/control" Target="../activeX/activeX72.xml"/><Relationship Id="rId2" Type="http://schemas.openxmlformats.org/officeDocument/2006/relationships/vmlDrawing" Target="../drawings/vmlDrawing20.vml"/><Relationship Id="rId1" Type="http://schemas.openxmlformats.org/officeDocument/2006/relationships/drawing" Target="../drawings/drawing20.xml"/><Relationship Id="rId6" Type="http://schemas.openxmlformats.org/officeDocument/2006/relationships/image" Target="../media/image73.emf"/><Relationship Id="rId5" Type="http://schemas.openxmlformats.org/officeDocument/2006/relationships/control" Target="../activeX/activeX71.xml"/><Relationship Id="rId4" Type="http://schemas.openxmlformats.org/officeDocument/2006/relationships/image" Target="../media/image72.emf"/><Relationship Id="rId9"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7" Type="http://schemas.openxmlformats.org/officeDocument/2006/relationships/image" Target="../media/image76.emf"/><Relationship Id="rId2" Type="http://schemas.openxmlformats.org/officeDocument/2006/relationships/drawing" Target="../drawings/drawing21.xml"/><Relationship Id="rId1" Type="http://schemas.openxmlformats.org/officeDocument/2006/relationships/printerSettings" Target="../printerSettings/printerSettings8.bin"/><Relationship Id="rId6" Type="http://schemas.openxmlformats.org/officeDocument/2006/relationships/control" Target="../activeX/activeX74.xml"/><Relationship Id="rId5" Type="http://schemas.openxmlformats.org/officeDocument/2006/relationships/image" Target="../media/image75.emf"/><Relationship Id="rId4" Type="http://schemas.openxmlformats.org/officeDocument/2006/relationships/control" Target="../activeX/activeX73.xml"/></Relationships>
</file>

<file path=xl/worksheets/_rels/sheet22.xml.rels><?xml version="1.0" encoding="UTF-8" standalone="yes"?>
<Relationships xmlns="http://schemas.openxmlformats.org/package/2006/relationships"><Relationship Id="rId3" Type="http://schemas.openxmlformats.org/officeDocument/2006/relationships/control" Target="../activeX/activeX75.xml"/><Relationship Id="rId2" Type="http://schemas.openxmlformats.org/officeDocument/2006/relationships/vmlDrawing" Target="../drawings/vmlDrawing22.vml"/><Relationship Id="rId1" Type="http://schemas.openxmlformats.org/officeDocument/2006/relationships/drawing" Target="../drawings/drawing22.xml"/><Relationship Id="rId6" Type="http://schemas.openxmlformats.org/officeDocument/2006/relationships/image" Target="../media/image78.emf"/><Relationship Id="rId5" Type="http://schemas.openxmlformats.org/officeDocument/2006/relationships/control" Target="../activeX/activeX76.xml"/><Relationship Id="rId4" Type="http://schemas.openxmlformats.org/officeDocument/2006/relationships/image" Target="../media/image77.emf"/></Relationships>
</file>

<file path=xl/worksheets/_rels/sheet23.xml.rels><?xml version="1.0" encoding="UTF-8" standalone="yes"?>
<Relationships xmlns="http://schemas.openxmlformats.org/package/2006/relationships"><Relationship Id="rId8" Type="http://schemas.openxmlformats.org/officeDocument/2006/relationships/image" Target="../media/image81.emf"/><Relationship Id="rId3" Type="http://schemas.openxmlformats.org/officeDocument/2006/relationships/control" Target="../activeX/activeX77.xml"/><Relationship Id="rId7" Type="http://schemas.openxmlformats.org/officeDocument/2006/relationships/control" Target="../activeX/activeX79.xml"/><Relationship Id="rId2" Type="http://schemas.openxmlformats.org/officeDocument/2006/relationships/vmlDrawing" Target="../drawings/vmlDrawing23.vml"/><Relationship Id="rId1" Type="http://schemas.openxmlformats.org/officeDocument/2006/relationships/drawing" Target="../drawings/drawing23.xml"/><Relationship Id="rId6" Type="http://schemas.openxmlformats.org/officeDocument/2006/relationships/image" Target="../media/image80.emf"/><Relationship Id="rId5" Type="http://schemas.openxmlformats.org/officeDocument/2006/relationships/control" Target="../activeX/activeX78.xml"/><Relationship Id="rId10" Type="http://schemas.openxmlformats.org/officeDocument/2006/relationships/image" Target="../media/image82.emf"/><Relationship Id="rId4" Type="http://schemas.openxmlformats.org/officeDocument/2006/relationships/image" Target="../media/image79.emf"/><Relationship Id="rId9" Type="http://schemas.openxmlformats.org/officeDocument/2006/relationships/control" Target="../activeX/activeX8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3" Type="http://schemas.openxmlformats.org/officeDocument/2006/relationships/image" Target="../media/image9.emf"/><Relationship Id="rId18" Type="http://schemas.openxmlformats.org/officeDocument/2006/relationships/control" Target="../activeX/activeX10.xml"/><Relationship Id="rId26" Type="http://schemas.openxmlformats.org/officeDocument/2006/relationships/control" Target="../activeX/activeX14.xml"/><Relationship Id="rId39" Type="http://schemas.openxmlformats.org/officeDocument/2006/relationships/image" Target="../media/image22.emf"/><Relationship Id="rId21" Type="http://schemas.openxmlformats.org/officeDocument/2006/relationships/image" Target="../media/image13.emf"/><Relationship Id="rId34" Type="http://schemas.openxmlformats.org/officeDocument/2006/relationships/control" Target="../activeX/activeX18.xml"/><Relationship Id="rId7" Type="http://schemas.openxmlformats.org/officeDocument/2006/relationships/image" Target="../media/image6.emf"/><Relationship Id="rId2" Type="http://schemas.openxmlformats.org/officeDocument/2006/relationships/drawing" Target="../drawings/drawing3.xml"/><Relationship Id="rId16" Type="http://schemas.openxmlformats.org/officeDocument/2006/relationships/control" Target="../activeX/activeX9.xml"/><Relationship Id="rId20" Type="http://schemas.openxmlformats.org/officeDocument/2006/relationships/control" Target="../activeX/activeX11.xml"/><Relationship Id="rId29" Type="http://schemas.openxmlformats.org/officeDocument/2006/relationships/image" Target="../media/image17.emf"/><Relationship Id="rId41" Type="http://schemas.openxmlformats.org/officeDocument/2006/relationships/image" Target="../media/image23.emf"/><Relationship Id="rId1" Type="http://schemas.openxmlformats.org/officeDocument/2006/relationships/printerSettings" Target="../printerSettings/printerSettings2.bin"/><Relationship Id="rId6" Type="http://schemas.openxmlformats.org/officeDocument/2006/relationships/control" Target="../activeX/activeX4.xml"/><Relationship Id="rId11" Type="http://schemas.openxmlformats.org/officeDocument/2006/relationships/image" Target="../media/image8.emf"/><Relationship Id="rId24" Type="http://schemas.openxmlformats.org/officeDocument/2006/relationships/control" Target="../activeX/activeX13.xml"/><Relationship Id="rId32" Type="http://schemas.openxmlformats.org/officeDocument/2006/relationships/control" Target="../activeX/activeX17.xml"/><Relationship Id="rId37" Type="http://schemas.openxmlformats.org/officeDocument/2006/relationships/image" Target="../media/image21.emf"/><Relationship Id="rId40" Type="http://schemas.openxmlformats.org/officeDocument/2006/relationships/control" Target="../activeX/activeX21.xml"/><Relationship Id="rId5" Type="http://schemas.openxmlformats.org/officeDocument/2006/relationships/image" Target="../media/image5.emf"/><Relationship Id="rId15" Type="http://schemas.openxmlformats.org/officeDocument/2006/relationships/image" Target="../media/image10.emf"/><Relationship Id="rId23" Type="http://schemas.openxmlformats.org/officeDocument/2006/relationships/image" Target="../media/image14.emf"/><Relationship Id="rId28" Type="http://schemas.openxmlformats.org/officeDocument/2006/relationships/control" Target="../activeX/activeX15.xml"/><Relationship Id="rId36" Type="http://schemas.openxmlformats.org/officeDocument/2006/relationships/control" Target="../activeX/activeX19.xml"/><Relationship Id="rId10" Type="http://schemas.openxmlformats.org/officeDocument/2006/relationships/control" Target="../activeX/activeX6.xml"/><Relationship Id="rId19" Type="http://schemas.openxmlformats.org/officeDocument/2006/relationships/image" Target="../media/image12.emf"/><Relationship Id="rId31" Type="http://schemas.openxmlformats.org/officeDocument/2006/relationships/image" Target="../media/image18.emf"/><Relationship Id="rId4" Type="http://schemas.openxmlformats.org/officeDocument/2006/relationships/control" Target="../activeX/activeX3.xml"/><Relationship Id="rId9" Type="http://schemas.openxmlformats.org/officeDocument/2006/relationships/image" Target="../media/image7.emf"/><Relationship Id="rId14" Type="http://schemas.openxmlformats.org/officeDocument/2006/relationships/control" Target="../activeX/activeX8.xml"/><Relationship Id="rId22" Type="http://schemas.openxmlformats.org/officeDocument/2006/relationships/control" Target="../activeX/activeX12.xml"/><Relationship Id="rId27" Type="http://schemas.openxmlformats.org/officeDocument/2006/relationships/image" Target="../media/image16.emf"/><Relationship Id="rId30" Type="http://schemas.openxmlformats.org/officeDocument/2006/relationships/control" Target="../activeX/activeX16.xml"/><Relationship Id="rId35" Type="http://schemas.openxmlformats.org/officeDocument/2006/relationships/image" Target="../media/image20.emf"/><Relationship Id="rId8" Type="http://schemas.openxmlformats.org/officeDocument/2006/relationships/control" Target="../activeX/activeX5.xml"/><Relationship Id="rId3" Type="http://schemas.openxmlformats.org/officeDocument/2006/relationships/vmlDrawing" Target="../drawings/vmlDrawing3.vml"/><Relationship Id="rId12" Type="http://schemas.openxmlformats.org/officeDocument/2006/relationships/control" Target="../activeX/activeX7.xml"/><Relationship Id="rId17" Type="http://schemas.openxmlformats.org/officeDocument/2006/relationships/image" Target="../media/image11.emf"/><Relationship Id="rId25" Type="http://schemas.openxmlformats.org/officeDocument/2006/relationships/image" Target="../media/image15.emf"/><Relationship Id="rId33" Type="http://schemas.openxmlformats.org/officeDocument/2006/relationships/image" Target="../media/image19.emf"/><Relationship Id="rId38" Type="http://schemas.openxmlformats.org/officeDocument/2006/relationships/control" Target="../activeX/activeX20.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24.xml"/><Relationship Id="rId3" Type="http://schemas.openxmlformats.org/officeDocument/2006/relationships/vmlDrawing" Target="../drawings/vmlDrawing4.vml"/><Relationship Id="rId7" Type="http://schemas.openxmlformats.org/officeDocument/2006/relationships/image" Target="../media/image25.emf"/><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ntrol" Target="../activeX/activeX23.xml"/><Relationship Id="rId5" Type="http://schemas.openxmlformats.org/officeDocument/2006/relationships/image" Target="../media/image24.emf"/><Relationship Id="rId10" Type="http://schemas.openxmlformats.org/officeDocument/2006/relationships/comments" Target="../comments1.xml"/><Relationship Id="rId4" Type="http://schemas.openxmlformats.org/officeDocument/2006/relationships/control" Target="../activeX/activeX22.xml"/><Relationship Id="rId9" Type="http://schemas.openxmlformats.org/officeDocument/2006/relationships/image" Target="../media/image26.emf"/></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27.xml"/><Relationship Id="rId3" Type="http://schemas.openxmlformats.org/officeDocument/2006/relationships/vmlDrawing" Target="../drawings/vmlDrawing5.vml"/><Relationship Id="rId7" Type="http://schemas.openxmlformats.org/officeDocument/2006/relationships/image" Target="../media/image28.emf"/><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control" Target="../activeX/activeX26.xml"/><Relationship Id="rId5" Type="http://schemas.openxmlformats.org/officeDocument/2006/relationships/image" Target="../media/image27.emf"/><Relationship Id="rId10" Type="http://schemas.openxmlformats.org/officeDocument/2006/relationships/comments" Target="../comments2.xml"/><Relationship Id="rId4" Type="http://schemas.openxmlformats.org/officeDocument/2006/relationships/control" Target="../activeX/activeX25.xml"/><Relationship Id="rId9" Type="http://schemas.openxmlformats.org/officeDocument/2006/relationships/image" Target="../media/image29.emf"/></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0.xml"/><Relationship Id="rId3" Type="http://schemas.openxmlformats.org/officeDocument/2006/relationships/vmlDrawing" Target="../drawings/vmlDrawing6.vml"/><Relationship Id="rId7" Type="http://schemas.openxmlformats.org/officeDocument/2006/relationships/image" Target="../media/image31.emf"/><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ontrol" Target="../activeX/activeX29.xml"/><Relationship Id="rId5" Type="http://schemas.openxmlformats.org/officeDocument/2006/relationships/image" Target="../media/image30.emf"/><Relationship Id="rId10" Type="http://schemas.openxmlformats.org/officeDocument/2006/relationships/comments" Target="../comments3.xml"/><Relationship Id="rId4" Type="http://schemas.openxmlformats.org/officeDocument/2006/relationships/control" Target="../activeX/activeX28.xml"/><Relationship Id="rId9" Type="http://schemas.openxmlformats.org/officeDocument/2006/relationships/image" Target="../media/image32.emf"/></Relationships>
</file>

<file path=xl/worksheets/_rels/sheet7.xml.rels><?xml version="1.0" encoding="UTF-8" standalone="yes"?>
<Relationships xmlns="http://schemas.openxmlformats.org/package/2006/relationships"><Relationship Id="rId8" Type="http://schemas.openxmlformats.org/officeDocument/2006/relationships/image" Target="../media/image35.emf"/><Relationship Id="rId3" Type="http://schemas.openxmlformats.org/officeDocument/2006/relationships/control" Target="../activeX/activeX31.xml"/><Relationship Id="rId7" Type="http://schemas.openxmlformats.org/officeDocument/2006/relationships/control" Target="../activeX/activeX33.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image" Target="../media/image34.emf"/><Relationship Id="rId5" Type="http://schemas.openxmlformats.org/officeDocument/2006/relationships/control" Target="../activeX/activeX32.xml"/><Relationship Id="rId4" Type="http://schemas.openxmlformats.org/officeDocument/2006/relationships/image" Target="../media/image33.emf"/><Relationship Id="rId9" Type="http://schemas.openxmlformats.org/officeDocument/2006/relationships/comments" Target="../comments4.xml"/></Relationships>
</file>

<file path=xl/worksheets/_rels/sheet8.xml.rels><?xml version="1.0" encoding="UTF-8" standalone="yes"?>
<Relationships xmlns="http://schemas.openxmlformats.org/package/2006/relationships"><Relationship Id="rId8" Type="http://schemas.openxmlformats.org/officeDocument/2006/relationships/image" Target="../media/image38.emf"/><Relationship Id="rId3" Type="http://schemas.openxmlformats.org/officeDocument/2006/relationships/control" Target="../activeX/activeX34.xml"/><Relationship Id="rId7" Type="http://schemas.openxmlformats.org/officeDocument/2006/relationships/control" Target="../activeX/activeX36.xml"/><Relationship Id="rId2" Type="http://schemas.openxmlformats.org/officeDocument/2006/relationships/vmlDrawing" Target="../drawings/vmlDrawing8.vml"/><Relationship Id="rId1" Type="http://schemas.openxmlformats.org/officeDocument/2006/relationships/drawing" Target="../drawings/drawing8.xml"/><Relationship Id="rId6" Type="http://schemas.openxmlformats.org/officeDocument/2006/relationships/image" Target="../media/image37.emf"/><Relationship Id="rId5" Type="http://schemas.openxmlformats.org/officeDocument/2006/relationships/control" Target="../activeX/activeX35.xml"/><Relationship Id="rId4" Type="http://schemas.openxmlformats.org/officeDocument/2006/relationships/image" Target="../media/image36.emf"/><Relationship Id="rId9" Type="http://schemas.openxmlformats.org/officeDocument/2006/relationships/comments" Target="../comments5.xml"/></Relationships>
</file>

<file path=xl/worksheets/_rels/sheet9.xml.rels><?xml version="1.0" encoding="UTF-8" standalone="yes"?>
<Relationships xmlns="http://schemas.openxmlformats.org/package/2006/relationships"><Relationship Id="rId8" Type="http://schemas.openxmlformats.org/officeDocument/2006/relationships/image" Target="../media/image41.emf"/><Relationship Id="rId3" Type="http://schemas.openxmlformats.org/officeDocument/2006/relationships/control" Target="../activeX/activeX37.xml"/><Relationship Id="rId7" Type="http://schemas.openxmlformats.org/officeDocument/2006/relationships/control" Target="../activeX/activeX39.xml"/><Relationship Id="rId2" Type="http://schemas.openxmlformats.org/officeDocument/2006/relationships/vmlDrawing" Target="../drawings/vmlDrawing9.vml"/><Relationship Id="rId1" Type="http://schemas.openxmlformats.org/officeDocument/2006/relationships/drawing" Target="../drawings/drawing9.xml"/><Relationship Id="rId6" Type="http://schemas.openxmlformats.org/officeDocument/2006/relationships/image" Target="../media/image40.emf"/><Relationship Id="rId5" Type="http://schemas.openxmlformats.org/officeDocument/2006/relationships/control" Target="../activeX/activeX38.xml"/><Relationship Id="rId4" Type="http://schemas.openxmlformats.org/officeDocument/2006/relationships/image" Target="../media/image39.emf"/><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H22"/>
  <sheetViews>
    <sheetView tabSelected="1" workbookViewId="0"/>
  </sheetViews>
  <sheetFormatPr defaultColWidth="9.109375" defaultRowHeight="13.2" x14ac:dyDescent="0.25"/>
  <cols>
    <col min="1" max="1" width="5.44140625" style="12" customWidth="1"/>
    <col min="2" max="16384" width="9.109375" style="12"/>
  </cols>
  <sheetData>
    <row r="1" spans="2:8" ht="16.5" customHeight="1" thickBot="1" x14ac:dyDescent="0.3"/>
    <row r="2" spans="2:8" x14ac:dyDescent="0.25">
      <c r="B2" s="51"/>
      <c r="C2" s="52"/>
      <c r="D2" s="52"/>
      <c r="E2" s="52"/>
      <c r="F2" s="52"/>
      <c r="G2" s="52"/>
      <c r="H2" s="53"/>
    </row>
    <row r="3" spans="2:8" x14ac:dyDescent="0.25">
      <c r="B3" s="54"/>
      <c r="C3" s="40"/>
      <c r="D3" s="40"/>
      <c r="E3" s="40"/>
      <c r="F3" s="40"/>
      <c r="G3" s="40"/>
      <c r="H3" s="55"/>
    </row>
    <row r="4" spans="2:8" ht="22.8" x14ac:dyDescent="0.4">
      <c r="B4" s="54"/>
      <c r="C4" s="40"/>
      <c r="D4" s="40"/>
      <c r="E4" s="60" t="s">
        <v>190</v>
      </c>
      <c r="F4" s="40"/>
      <c r="G4" s="40"/>
      <c r="H4" s="55"/>
    </row>
    <row r="5" spans="2:8" ht="22.8" x14ac:dyDescent="0.4">
      <c r="B5" s="54"/>
      <c r="C5" s="40"/>
      <c r="D5" s="40"/>
      <c r="E5" s="60" t="s">
        <v>85</v>
      </c>
      <c r="F5" s="40"/>
      <c r="G5" s="40"/>
      <c r="H5" s="55"/>
    </row>
    <row r="6" spans="2:8" x14ac:dyDescent="0.25">
      <c r="B6" s="54"/>
      <c r="C6" s="40"/>
      <c r="D6" s="40"/>
      <c r="E6" s="40"/>
      <c r="F6" s="40"/>
      <c r="G6" s="40"/>
      <c r="H6" s="55"/>
    </row>
    <row r="7" spans="2:8" x14ac:dyDescent="0.25">
      <c r="B7" s="54"/>
      <c r="C7" s="40"/>
      <c r="D7" s="40"/>
      <c r="E7" s="40"/>
      <c r="F7" s="40"/>
      <c r="G7" s="40"/>
      <c r="H7" s="55"/>
    </row>
    <row r="8" spans="2:8" x14ac:dyDescent="0.25">
      <c r="B8" s="54"/>
      <c r="C8" s="61" t="s">
        <v>80</v>
      </c>
      <c r="D8" s="40"/>
      <c r="E8" s="63"/>
      <c r="F8" s="40"/>
      <c r="G8" s="40"/>
      <c r="H8" s="55"/>
    </row>
    <row r="9" spans="2:8" x14ac:dyDescent="0.25">
      <c r="B9" s="54"/>
      <c r="C9" s="62" t="s">
        <v>81</v>
      </c>
      <c r="D9" s="40"/>
      <c r="E9" s="63"/>
      <c r="F9" s="40"/>
      <c r="G9" s="40"/>
      <c r="H9" s="55"/>
    </row>
    <row r="10" spans="2:8" x14ac:dyDescent="0.25">
      <c r="B10" s="54"/>
      <c r="C10" s="59" t="s">
        <v>82</v>
      </c>
      <c r="D10" s="40"/>
      <c r="E10" s="63"/>
      <c r="F10" s="40"/>
      <c r="G10" s="40"/>
      <c r="H10" s="55"/>
    </row>
    <row r="11" spans="2:8" x14ac:dyDescent="0.25">
      <c r="B11" s="54"/>
      <c r="C11" s="40"/>
      <c r="D11" s="40"/>
      <c r="E11" s="59"/>
      <c r="F11" s="40"/>
      <c r="G11" s="40"/>
      <c r="H11" s="55"/>
    </row>
    <row r="12" spans="2:8" x14ac:dyDescent="0.25">
      <c r="B12" s="54"/>
      <c r="C12" s="40"/>
      <c r="D12" s="40"/>
      <c r="E12" s="59"/>
      <c r="F12" s="40"/>
      <c r="G12" s="40"/>
      <c r="H12" s="55"/>
    </row>
    <row r="13" spans="2:8" x14ac:dyDescent="0.25">
      <c r="B13" s="54"/>
      <c r="C13" s="40"/>
      <c r="D13" s="40"/>
      <c r="E13" s="63"/>
      <c r="F13" s="40"/>
      <c r="G13" s="61" t="s">
        <v>86</v>
      </c>
      <c r="H13" s="55"/>
    </row>
    <row r="14" spans="2:8" x14ac:dyDescent="0.25">
      <c r="B14" s="54"/>
      <c r="C14" s="40"/>
      <c r="D14" s="40"/>
      <c r="E14" s="63"/>
      <c r="F14" s="40"/>
      <c r="G14" s="62" t="s">
        <v>83</v>
      </c>
      <c r="H14" s="55"/>
    </row>
    <row r="15" spans="2:8" x14ac:dyDescent="0.25">
      <c r="B15" s="54"/>
      <c r="C15" s="40"/>
      <c r="D15" s="40"/>
      <c r="E15" s="63"/>
      <c r="F15" s="40"/>
      <c r="G15" s="59" t="s">
        <v>84</v>
      </c>
      <c r="H15" s="55"/>
    </row>
    <row r="16" spans="2:8" x14ac:dyDescent="0.25">
      <c r="B16" s="54"/>
      <c r="C16" s="40"/>
      <c r="D16" s="40"/>
      <c r="E16" s="40"/>
      <c r="F16" s="40"/>
      <c r="G16" s="40"/>
      <c r="H16" s="55"/>
    </row>
    <row r="17" spans="2:8" ht="13.8" thickBot="1" x14ac:dyDescent="0.3">
      <c r="B17" s="56"/>
      <c r="C17" s="57"/>
      <c r="D17" s="57"/>
      <c r="E17" s="57"/>
      <c r="F17" s="57"/>
      <c r="G17" s="57"/>
      <c r="H17" s="58"/>
    </row>
    <row r="22" spans="2:8" x14ac:dyDescent="0.25">
      <c r="E22" s="13" t="s">
        <v>100</v>
      </c>
    </row>
  </sheetData>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2051" r:id="rId3" name="CommandButton1">
          <controlPr defaultSize="0" autoLine="0" r:id="rId4">
            <anchor moveWithCells="1">
              <from>
                <xdr:col>3</xdr:col>
                <xdr:colOff>556260</xdr:colOff>
                <xdr:row>18</xdr:row>
                <xdr:rowOff>144780</xdr:rowOff>
              </from>
              <to>
                <xdr:col>4</xdr:col>
                <xdr:colOff>579120</xdr:colOff>
                <xdr:row>20</xdr:row>
                <xdr:rowOff>99060</xdr:rowOff>
              </to>
            </anchor>
          </controlPr>
        </control>
      </mc:Choice>
      <mc:Fallback>
        <control shapeId="2051" r:id="rId3" name="CommandButton1"/>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B1:G33"/>
  <sheetViews>
    <sheetView workbookViewId="0">
      <selection activeCell="I9" sqref="I9"/>
    </sheetView>
  </sheetViews>
  <sheetFormatPr defaultColWidth="9.109375" defaultRowHeight="13.2" x14ac:dyDescent="0.25"/>
  <cols>
    <col min="1" max="1" width="3.109375" style="12" customWidth="1"/>
    <col min="2" max="2" width="25.6640625" style="12" customWidth="1"/>
    <col min="3" max="16384" width="9.109375" style="12"/>
  </cols>
  <sheetData>
    <row r="1" spans="2:6" ht="22.95" customHeight="1" thickBot="1" x14ac:dyDescent="0.45">
      <c r="B1" s="92" t="s">
        <v>182</v>
      </c>
      <c r="C1" s="93"/>
      <c r="D1" s="93"/>
      <c r="E1" s="93"/>
      <c r="F1" s="94"/>
    </row>
    <row r="2" spans="2:6" x14ac:dyDescent="0.25">
      <c r="C2" s="13"/>
      <c r="D2" s="13"/>
      <c r="E2" s="13"/>
      <c r="F2" s="13"/>
    </row>
    <row r="3" spans="2:6" x14ac:dyDescent="0.25">
      <c r="C3" s="96" t="s">
        <v>177</v>
      </c>
      <c r="D3" s="96"/>
      <c r="E3" s="96"/>
      <c r="F3" s="96"/>
    </row>
    <row r="4" spans="2:6" ht="27" customHeight="1" thickBot="1" x14ac:dyDescent="0.3">
      <c r="C4" s="85" t="s">
        <v>156</v>
      </c>
      <c r="D4" s="85" t="s">
        <v>157</v>
      </c>
      <c r="E4" s="85" t="s">
        <v>158</v>
      </c>
      <c r="F4" s="85" t="s">
        <v>159</v>
      </c>
    </row>
    <row r="5" spans="2:6" ht="13.8" thickBot="1" x14ac:dyDescent="0.3">
      <c r="B5" s="27" t="s">
        <v>76</v>
      </c>
      <c r="C5" s="19"/>
      <c r="D5" s="18"/>
      <c r="E5" s="18"/>
      <c r="F5" s="18"/>
    </row>
    <row r="6" spans="2:6" x14ac:dyDescent="0.25">
      <c r="B6" s="16" t="s">
        <v>45</v>
      </c>
      <c r="C6" s="3">
        <v>0.1</v>
      </c>
      <c r="D6" s="3">
        <v>0.03</v>
      </c>
      <c r="E6" s="3">
        <v>1</v>
      </c>
      <c r="F6" s="3"/>
    </row>
    <row r="7" spans="2:6" x14ac:dyDescent="0.25">
      <c r="B7" s="16" t="s">
        <v>44</v>
      </c>
      <c r="C7" s="3"/>
      <c r="D7" s="3">
        <v>0.3</v>
      </c>
      <c r="E7" s="3"/>
      <c r="F7" s="3">
        <v>0.33</v>
      </c>
    </row>
    <row r="8" spans="2:6" x14ac:dyDescent="0.25">
      <c r="B8" s="16" t="s">
        <v>0</v>
      </c>
      <c r="C8" s="3">
        <v>0.1</v>
      </c>
      <c r="D8" s="3">
        <v>0.03</v>
      </c>
      <c r="E8" s="3"/>
      <c r="F8" s="3">
        <v>0.33</v>
      </c>
    </row>
    <row r="9" spans="2:6" x14ac:dyDescent="0.25">
      <c r="B9" s="16" t="s">
        <v>22</v>
      </c>
      <c r="C9" s="3">
        <v>0.1</v>
      </c>
      <c r="D9" s="3">
        <v>0.03</v>
      </c>
      <c r="E9" s="3"/>
      <c r="F9" s="3"/>
    </row>
    <row r="10" spans="2:6" x14ac:dyDescent="0.25">
      <c r="B10" s="16" t="s">
        <v>34</v>
      </c>
      <c r="C10" s="3">
        <v>0.1</v>
      </c>
      <c r="D10" s="3">
        <v>0.03</v>
      </c>
      <c r="E10" s="3"/>
      <c r="F10" s="3"/>
    </row>
    <row r="11" spans="2:6" x14ac:dyDescent="0.25">
      <c r="B11" s="16" t="s">
        <v>2</v>
      </c>
      <c r="C11" s="3">
        <v>0.1</v>
      </c>
      <c r="D11" s="3">
        <v>0.03</v>
      </c>
      <c r="E11" s="3"/>
      <c r="F11" s="3"/>
    </row>
    <row r="12" spans="2:6" x14ac:dyDescent="0.25">
      <c r="B12" s="16" t="s">
        <v>46</v>
      </c>
      <c r="C12" s="3">
        <v>0.1</v>
      </c>
      <c r="D12" s="3">
        <v>0.03</v>
      </c>
      <c r="E12" s="3"/>
      <c r="F12" s="3"/>
    </row>
    <row r="13" spans="2:6" x14ac:dyDescent="0.25">
      <c r="B13" s="16" t="s">
        <v>1</v>
      </c>
      <c r="C13" s="3">
        <v>0.1</v>
      </c>
      <c r="D13" s="3">
        <v>0.03</v>
      </c>
      <c r="E13" s="3"/>
      <c r="F13" s="3"/>
    </row>
    <row r="14" spans="2:6" x14ac:dyDescent="0.25">
      <c r="B14" s="16" t="s">
        <v>39</v>
      </c>
      <c r="C14" s="3">
        <v>0.1</v>
      </c>
      <c r="D14" s="3">
        <v>0.03</v>
      </c>
      <c r="E14" s="3"/>
      <c r="F14" s="3"/>
    </row>
    <row r="15" spans="2:6" x14ac:dyDescent="0.25">
      <c r="B15" s="16" t="s">
        <v>41</v>
      </c>
      <c r="C15" s="3">
        <v>0.1</v>
      </c>
      <c r="D15" s="3">
        <v>0.03</v>
      </c>
      <c r="E15" s="3"/>
      <c r="F15" s="3"/>
    </row>
    <row r="16" spans="2:6" x14ac:dyDescent="0.25">
      <c r="B16" s="16" t="s">
        <v>40</v>
      </c>
      <c r="C16" s="3">
        <v>0.1</v>
      </c>
      <c r="D16" s="3">
        <v>0.03</v>
      </c>
      <c r="E16" s="3"/>
      <c r="F16" s="3"/>
    </row>
    <row r="17" spans="2:7" x14ac:dyDescent="0.25">
      <c r="B17" s="16" t="s">
        <v>50</v>
      </c>
      <c r="C17" s="3"/>
      <c r="D17" s="3">
        <v>0.4</v>
      </c>
      <c r="E17" s="3"/>
      <c r="F17" s="3">
        <v>0.34</v>
      </c>
    </row>
    <row r="18" spans="2:7" ht="7.5" customHeight="1" x14ac:dyDescent="0.25"/>
    <row r="19" spans="2:7" ht="13.8" thickBot="1" x14ac:dyDescent="0.3">
      <c r="B19" s="74" t="s">
        <v>122</v>
      </c>
      <c r="C19" s="10">
        <f>IF('Rsrc-P'!C10&gt;0,SUM(C6:C17),NA())</f>
        <v>0.99999999999999989</v>
      </c>
      <c r="D19" s="10">
        <f>IF('Rsrc-P'!D10&gt;0,SUM(D6:D17),NA())</f>
        <v>1.0000000000000002</v>
      </c>
      <c r="E19" s="10">
        <f>IF('Rsrc-P'!E10&gt;0,SUM(E6:E17),NA())</f>
        <v>1</v>
      </c>
      <c r="F19" s="10">
        <f>IF('Rsrc-P'!F10&gt;0,SUM(F6:F17),NA())</f>
        <v>1</v>
      </c>
    </row>
    <row r="20" spans="2:7" x14ac:dyDescent="0.25">
      <c r="C20" s="17" t="str">
        <f>IF(ISERROR(C19),"",IF(C19=1,"","Not 100%"))</f>
        <v/>
      </c>
      <c r="D20" s="17" t="str">
        <f>IF(ISERROR(D19),"",IF(D19=1,"","Not 100%"))</f>
        <v/>
      </c>
      <c r="E20" s="17" t="str">
        <f>IF(ISERROR(E19),"",IF(E19=1,"","Not 100%"))</f>
        <v/>
      </c>
      <c r="F20" s="17" t="str">
        <f>IF(ISERROR(F19),"",IF(F19=1,"","Not 100%"))</f>
        <v/>
      </c>
    </row>
    <row r="21" spans="2:7" ht="9.75" customHeight="1" x14ac:dyDescent="0.25"/>
    <row r="22" spans="2:7" ht="11.25" customHeight="1" x14ac:dyDescent="0.25"/>
    <row r="23" spans="2:7" ht="11.25" customHeight="1" x14ac:dyDescent="0.25"/>
    <row r="24" spans="2:7" ht="13.8" x14ac:dyDescent="0.25">
      <c r="B24" s="70" t="s">
        <v>105</v>
      </c>
      <c r="D24" s="13"/>
      <c r="E24" s="13"/>
      <c r="F24" s="13"/>
      <c r="G24" s="13"/>
    </row>
    <row r="25" spans="2:7" ht="13.8" x14ac:dyDescent="0.25">
      <c r="B25" s="71" t="s">
        <v>124</v>
      </c>
      <c r="D25" s="13"/>
      <c r="E25" s="13"/>
      <c r="F25" s="13"/>
      <c r="G25" s="13"/>
    </row>
    <row r="26" spans="2:7" ht="13.8" x14ac:dyDescent="0.25">
      <c r="B26" s="71" t="s">
        <v>138</v>
      </c>
      <c r="D26" s="13"/>
      <c r="E26" s="13"/>
      <c r="F26" s="13"/>
      <c r="G26" s="13"/>
    </row>
    <row r="27" spans="2:7" ht="13.8" x14ac:dyDescent="0.25">
      <c r="B27" s="71" t="s">
        <v>104</v>
      </c>
      <c r="D27" s="13"/>
      <c r="E27" s="13"/>
      <c r="F27" s="13"/>
      <c r="G27" s="13"/>
    </row>
    <row r="28" spans="2:7" ht="13.8" x14ac:dyDescent="0.25">
      <c r="B28" s="71" t="s">
        <v>116</v>
      </c>
      <c r="D28" s="13"/>
      <c r="E28" s="13"/>
      <c r="F28" s="13"/>
      <c r="G28" s="13"/>
    </row>
    <row r="29" spans="2:7" ht="13.8" x14ac:dyDescent="0.25">
      <c r="B29" s="71" t="s">
        <v>117</v>
      </c>
      <c r="D29" s="13"/>
      <c r="E29" s="13"/>
      <c r="F29" s="13"/>
      <c r="G29" s="13"/>
    </row>
    <row r="30" spans="2:7" ht="9" customHeight="1" x14ac:dyDescent="0.25">
      <c r="B30" s="69"/>
      <c r="D30" s="13"/>
      <c r="E30" s="13"/>
      <c r="F30" s="13"/>
      <c r="G30" s="13"/>
    </row>
    <row r="31" spans="2:7" ht="13.8" x14ac:dyDescent="0.25">
      <c r="B31" s="73" t="s">
        <v>139</v>
      </c>
      <c r="D31" s="13"/>
      <c r="E31" s="13"/>
      <c r="F31" s="13"/>
      <c r="G31" s="13"/>
    </row>
    <row r="32" spans="2:7" ht="13.8" x14ac:dyDescent="0.25">
      <c r="B32" s="72" t="s">
        <v>141</v>
      </c>
      <c r="D32" s="13"/>
      <c r="E32" s="13"/>
      <c r="F32" s="13"/>
      <c r="G32" s="13"/>
    </row>
    <row r="33" spans="2:7" ht="13.8" x14ac:dyDescent="0.25">
      <c r="B33" s="72" t="s">
        <v>140</v>
      </c>
      <c r="D33" s="13"/>
      <c r="E33" s="13"/>
      <c r="F33" s="13"/>
      <c r="G33" s="13"/>
    </row>
  </sheetData>
  <mergeCells count="2">
    <mergeCell ref="B1:F1"/>
    <mergeCell ref="C3:F3"/>
  </mergeCells>
  <phoneticPr fontId="0" type="noConversion"/>
  <conditionalFormatting sqref="C19:F19">
    <cfRule type="cellIs" dxfId="2" priority="1" stopIfTrue="1" operator="notEqual">
      <formula>1</formula>
    </cfRule>
  </conditionalFormatting>
  <pageMargins left="0.75" right="0.75" top="1" bottom="1" header="0.5" footer="0.5"/>
  <headerFooter alignWithMargins="0"/>
  <drawing r:id="rId1"/>
  <legacyDrawing r:id="rId2"/>
  <controls>
    <mc:AlternateContent xmlns:mc="http://schemas.openxmlformats.org/markup-compatibility/2006">
      <mc:Choice Requires="x14">
        <control shapeId="8195" r:id="rId3" name="CommandButton3">
          <controlPr defaultSize="0" autoLine="0" r:id="rId4">
            <anchor moveWithCells="1">
              <from>
                <xdr:col>3</xdr:col>
                <xdr:colOff>312420</xdr:colOff>
                <xdr:row>20</xdr:row>
                <xdr:rowOff>30480</xdr:rowOff>
              </from>
              <to>
                <xdr:col>4</xdr:col>
                <xdr:colOff>350520</xdr:colOff>
                <xdr:row>22</xdr:row>
                <xdr:rowOff>45720</xdr:rowOff>
              </to>
            </anchor>
          </controlPr>
        </control>
      </mc:Choice>
      <mc:Fallback>
        <control shapeId="8195" r:id="rId3" name="CommandButton3"/>
      </mc:Fallback>
    </mc:AlternateContent>
    <mc:AlternateContent xmlns:mc="http://schemas.openxmlformats.org/markup-compatibility/2006">
      <mc:Choice Requires="x14">
        <control shapeId="8194" r:id="rId5" name="CommandButton2">
          <controlPr defaultSize="0" autoLine="0" r:id="rId6">
            <anchor moveWithCells="1">
              <from>
                <xdr:col>2</xdr:col>
                <xdr:colOff>91440</xdr:colOff>
                <xdr:row>20</xdr:row>
                <xdr:rowOff>30480</xdr:rowOff>
              </from>
              <to>
                <xdr:col>3</xdr:col>
                <xdr:colOff>129540</xdr:colOff>
                <xdr:row>22</xdr:row>
                <xdr:rowOff>45720</xdr:rowOff>
              </to>
            </anchor>
          </controlPr>
        </control>
      </mc:Choice>
      <mc:Fallback>
        <control shapeId="8194" r:id="rId5" name="CommandButton2"/>
      </mc:Fallback>
    </mc:AlternateContent>
    <mc:AlternateContent xmlns:mc="http://schemas.openxmlformats.org/markup-compatibility/2006">
      <mc:Choice Requires="x14">
        <control shapeId="8193" r:id="rId7" name="CommandButton1">
          <controlPr defaultSize="0" autoLine="0" r:id="rId8">
            <anchor moveWithCells="1">
              <from>
                <xdr:col>1</xdr:col>
                <xdr:colOff>998220</xdr:colOff>
                <xdr:row>20</xdr:row>
                <xdr:rowOff>30480</xdr:rowOff>
              </from>
              <to>
                <xdr:col>1</xdr:col>
                <xdr:colOff>1661160</xdr:colOff>
                <xdr:row>22</xdr:row>
                <xdr:rowOff>45720</xdr:rowOff>
              </to>
            </anchor>
          </controlPr>
        </control>
      </mc:Choice>
      <mc:Fallback>
        <control shapeId="8193" r:id="rId7" name="CommandButton1"/>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B1:G29"/>
  <sheetViews>
    <sheetView workbookViewId="0">
      <selection activeCell="I8" sqref="I8"/>
    </sheetView>
  </sheetViews>
  <sheetFormatPr defaultColWidth="9.109375" defaultRowHeight="13.2" x14ac:dyDescent="0.25"/>
  <cols>
    <col min="1" max="1" width="2.88671875" style="12" customWidth="1"/>
    <col min="2" max="2" width="25.6640625" style="12" customWidth="1"/>
    <col min="3" max="16384" width="9.109375" style="12"/>
  </cols>
  <sheetData>
    <row r="1" spans="2:6" ht="22.95" customHeight="1" thickBot="1" x14ac:dyDescent="0.45">
      <c r="B1" s="92" t="s">
        <v>183</v>
      </c>
      <c r="C1" s="93"/>
      <c r="D1" s="93"/>
      <c r="E1" s="93"/>
      <c r="F1" s="94"/>
    </row>
    <row r="2" spans="2:6" x14ac:dyDescent="0.25">
      <c r="C2" s="13"/>
      <c r="D2" s="13"/>
      <c r="E2" s="13"/>
      <c r="F2" s="13"/>
    </row>
    <row r="3" spans="2:6" x14ac:dyDescent="0.25">
      <c r="C3" s="96" t="s">
        <v>177</v>
      </c>
      <c r="D3" s="96"/>
      <c r="E3" s="96"/>
      <c r="F3" s="96"/>
    </row>
    <row r="4" spans="2:6" ht="27" customHeight="1" thickBot="1" x14ac:dyDescent="0.3">
      <c r="C4" s="85" t="s">
        <v>156</v>
      </c>
      <c r="D4" s="85" t="s">
        <v>157</v>
      </c>
      <c r="E4" s="85" t="s">
        <v>158</v>
      </c>
      <c r="F4" s="85" t="s">
        <v>159</v>
      </c>
    </row>
    <row r="5" spans="2:6" ht="13.8" thickBot="1" x14ac:dyDescent="0.3">
      <c r="B5" s="27" t="s">
        <v>78</v>
      </c>
      <c r="C5" s="19"/>
      <c r="D5" s="18"/>
      <c r="E5" s="18"/>
      <c r="F5" s="18"/>
    </row>
    <row r="6" spans="2:6" x14ac:dyDescent="0.25">
      <c r="B6" s="16" t="s">
        <v>25</v>
      </c>
      <c r="C6" s="3">
        <v>0.17</v>
      </c>
      <c r="D6" s="3">
        <v>0.17</v>
      </c>
      <c r="E6" s="3"/>
      <c r="F6" s="3"/>
    </row>
    <row r="7" spans="2:6" x14ac:dyDescent="0.25">
      <c r="B7" s="16" t="s">
        <v>7</v>
      </c>
      <c r="C7" s="3">
        <v>0.17</v>
      </c>
      <c r="D7" s="3">
        <v>0.17</v>
      </c>
      <c r="E7" s="3"/>
      <c r="F7" s="3">
        <v>0.33</v>
      </c>
    </row>
    <row r="8" spans="2:6" x14ac:dyDescent="0.25">
      <c r="B8" s="16" t="s">
        <v>18</v>
      </c>
      <c r="C8" s="3">
        <v>0.17</v>
      </c>
      <c r="D8" s="3">
        <v>0.17</v>
      </c>
      <c r="E8" s="3">
        <v>0.25</v>
      </c>
      <c r="F8" s="3"/>
    </row>
    <row r="9" spans="2:6" x14ac:dyDescent="0.25">
      <c r="B9" s="16" t="s">
        <v>26</v>
      </c>
      <c r="C9" s="3">
        <v>0.17</v>
      </c>
      <c r="D9" s="3">
        <v>0.17</v>
      </c>
      <c r="E9" s="3">
        <v>0.25</v>
      </c>
      <c r="F9" s="3"/>
    </row>
    <row r="10" spans="2:6" x14ac:dyDescent="0.25">
      <c r="B10" s="16" t="s">
        <v>42</v>
      </c>
      <c r="C10" s="3">
        <v>0.17</v>
      </c>
      <c r="D10" s="3">
        <v>0.17</v>
      </c>
      <c r="E10" s="3">
        <v>0.25</v>
      </c>
      <c r="F10" s="3">
        <v>0.34</v>
      </c>
    </row>
    <row r="11" spans="2:6" x14ac:dyDescent="0.25">
      <c r="B11" s="16" t="s">
        <v>43</v>
      </c>
      <c r="C11" s="3">
        <v>0.15</v>
      </c>
      <c r="D11" s="3">
        <v>0.15</v>
      </c>
      <c r="E11" s="3">
        <v>0.25</v>
      </c>
      <c r="F11" s="3">
        <v>0.33</v>
      </c>
    </row>
    <row r="13" spans="2:6" ht="13.8" thickBot="1" x14ac:dyDescent="0.3">
      <c r="B13" s="74" t="s">
        <v>123</v>
      </c>
      <c r="C13" s="10">
        <f>IF('Rsrc-P'!C11&gt;0,SUM(C6:C11),NA())</f>
        <v>1</v>
      </c>
      <c r="D13" s="10">
        <f>IF('Rsrc-P'!D11&gt;0,SUM(D6:D11),NA())</f>
        <v>1</v>
      </c>
      <c r="E13" s="10">
        <f>IF('Rsrc-P'!E11&gt;0,SUM(E6:E11),NA())</f>
        <v>1</v>
      </c>
      <c r="F13" s="10">
        <f>IF('Rsrc-P'!F11&gt;0,SUM(F6:F11),NA())</f>
        <v>1</v>
      </c>
    </row>
    <row r="14" spans="2:6" x14ac:dyDescent="0.25">
      <c r="C14" s="17" t="str">
        <f>IF(ISERROR(C13),"",IF(C13=1,"","Not 100%"))</f>
        <v/>
      </c>
      <c r="D14" s="17" t="str">
        <f>IF(ISERROR(D13),"",IF(D13=1,"","Not 100%"))</f>
        <v/>
      </c>
      <c r="E14" s="17" t="str">
        <f>IF(ISERROR(E13),"",IF(E13=1,"","Not 100%"))</f>
        <v/>
      </c>
      <c r="F14" s="17" t="str">
        <f>IF(ISERROR(F13),"",IF(F13=1,"","Not 100%"))</f>
        <v/>
      </c>
    </row>
    <row r="15" spans="2:6" ht="7.5" customHeight="1" x14ac:dyDescent="0.25"/>
    <row r="16" spans="2:6" ht="7.5" customHeight="1" x14ac:dyDescent="0.25"/>
    <row r="17" spans="2:7" ht="7.5" customHeight="1" x14ac:dyDescent="0.25"/>
    <row r="18" spans="2:7" ht="7.5" customHeight="1" x14ac:dyDescent="0.25"/>
    <row r="19" spans="2:7" ht="7.5" customHeight="1" x14ac:dyDescent="0.25"/>
    <row r="20" spans="2:7" ht="13.8" x14ac:dyDescent="0.25">
      <c r="B20" s="70" t="s">
        <v>105</v>
      </c>
      <c r="D20" s="13"/>
      <c r="E20" s="13"/>
      <c r="F20" s="13"/>
      <c r="G20" s="13"/>
    </row>
    <row r="21" spans="2:7" ht="13.8" x14ac:dyDescent="0.25">
      <c r="B21" s="71" t="s">
        <v>124</v>
      </c>
      <c r="D21" s="13"/>
      <c r="E21" s="13"/>
      <c r="F21" s="13"/>
      <c r="G21" s="13"/>
    </row>
    <row r="22" spans="2:7" ht="13.8" x14ac:dyDescent="0.25">
      <c r="B22" s="71" t="s">
        <v>142</v>
      </c>
      <c r="D22" s="13"/>
      <c r="E22" s="13"/>
      <c r="F22" s="13"/>
      <c r="G22" s="13"/>
    </row>
    <row r="23" spans="2:7" ht="13.8" x14ac:dyDescent="0.25">
      <c r="B23" s="71" t="s">
        <v>143</v>
      </c>
      <c r="D23" s="13"/>
      <c r="E23" s="13"/>
      <c r="F23" s="13"/>
      <c r="G23" s="13"/>
    </row>
    <row r="24" spans="2:7" ht="13.8" x14ac:dyDescent="0.25">
      <c r="B24" s="71" t="s">
        <v>116</v>
      </c>
      <c r="D24" s="13"/>
      <c r="E24" s="13"/>
      <c r="F24" s="13"/>
      <c r="G24" s="13"/>
    </row>
    <row r="25" spans="2:7" ht="13.8" x14ac:dyDescent="0.25">
      <c r="B25" s="71" t="s">
        <v>117</v>
      </c>
      <c r="D25" s="13"/>
      <c r="E25" s="13"/>
      <c r="F25" s="13"/>
      <c r="G25" s="13"/>
    </row>
    <row r="26" spans="2:7" ht="9" customHeight="1" x14ac:dyDescent="0.25">
      <c r="B26" s="69"/>
      <c r="D26" s="13"/>
      <c r="E26" s="13"/>
      <c r="F26" s="13"/>
      <c r="G26" s="13"/>
    </row>
    <row r="27" spans="2:7" ht="13.8" x14ac:dyDescent="0.25">
      <c r="B27" s="73" t="s">
        <v>144</v>
      </c>
      <c r="D27" s="13"/>
      <c r="E27" s="13"/>
      <c r="F27" s="13"/>
      <c r="G27" s="13"/>
    </row>
    <row r="28" spans="2:7" ht="13.8" x14ac:dyDescent="0.25">
      <c r="B28" s="72" t="s">
        <v>145</v>
      </c>
      <c r="D28" s="13"/>
      <c r="E28" s="13"/>
      <c r="F28" s="13"/>
      <c r="G28" s="13"/>
    </row>
    <row r="29" spans="2:7" ht="13.8" x14ac:dyDescent="0.25">
      <c r="B29" s="72" t="s">
        <v>131</v>
      </c>
      <c r="D29" s="13"/>
      <c r="E29" s="13"/>
      <c r="F29" s="13"/>
      <c r="G29" s="13"/>
    </row>
  </sheetData>
  <mergeCells count="2">
    <mergeCell ref="B1:F1"/>
    <mergeCell ref="C3:F3"/>
  </mergeCells>
  <phoneticPr fontId="0" type="noConversion"/>
  <conditionalFormatting sqref="C13:F13">
    <cfRule type="cellIs" dxfId="1" priority="1" stopIfTrue="1" operator="notEqual">
      <formula>1</formula>
    </cfRule>
  </conditionalFormatting>
  <pageMargins left="0.75" right="0.75" top="1" bottom="1" header="0.5" footer="0.5"/>
  <headerFooter alignWithMargins="0"/>
  <drawing r:id="rId1"/>
  <legacyDrawing r:id="rId2"/>
  <controls>
    <mc:AlternateContent xmlns:mc="http://schemas.openxmlformats.org/markup-compatibility/2006">
      <mc:Choice Requires="x14">
        <control shapeId="9219" r:id="rId3" name="CommandButton3">
          <controlPr defaultSize="0" autoLine="0" r:id="rId4">
            <anchor moveWithCells="1">
              <from>
                <xdr:col>3</xdr:col>
                <xdr:colOff>480060</xdr:colOff>
                <xdr:row>14</xdr:row>
                <xdr:rowOff>38100</xdr:rowOff>
              </from>
              <to>
                <xdr:col>4</xdr:col>
                <xdr:colOff>518160</xdr:colOff>
                <xdr:row>17</xdr:row>
                <xdr:rowOff>38100</xdr:rowOff>
              </to>
            </anchor>
          </controlPr>
        </control>
      </mc:Choice>
      <mc:Fallback>
        <control shapeId="9219" r:id="rId3" name="CommandButton3"/>
      </mc:Fallback>
    </mc:AlternateContent>
    <mc:AlternateContent xmlns:mc="http://schemas.openxmlformats.org/markup-compatibility/2006">
      <mc:Choice Requires="x14">
        <control shapeId="9218" r:id="rId5" name="CommandButton2">
          <controlPr defaultSize="0" autoLine="0" r:id="rId6">
            <anchor moveWithCells="1">
              <from>
                <xdr:col>2</xdr:col>
                <xdr:colOff>251460</xdr:colOff>
                <xdr:row>14</xdr:row>
                <xdr:rowOff>38100</xdr:rowOff>
              </from>
              <to>
                <xdr:col>3</xdr:col>
                <xdr:colOff>289560</xdr:colOff>
                <xdr:row>17</xdr:row>
                <xdr:rowOff>38100</xdr:rowOff>
              </to>
            </anchor>
          </controlPr>
        </control>
      </mc:Choice>
      <mc:Fallback>
        <control shapeId="9218" r:id="rId5" name="CommandButton2"/>
      </mc:Fallback>
    </mc:AlternateContent>
    <mc:AlternateContent xmlns:mc="http://schemas.openxmlformats.org/markup-compatibility/2006">
      <mc:Choice Requires="x14">
        <control shapeId="9217" r:id="rId7" name="CommandButton1">
          <controlPr defaultSize="0" autoLine="0" r:id="rId8">
            <anchor moveWithCells="1">
              <from>
                <xdr:col>1</xdr:col>
                <xdr:colOff>1165860</xdr:colOff>
                <xdr:row>14</xdr:row>
                <xdr:rowOff>38100</xdr:rowOff>
              </from>
              <to>
                <xdr:col>2</xdr:col>
                <xdr:colOff>68580</xdr:colOff>
                <xdr:row>17</xdr:row>
                <xdr:rowOff>38100</xdr:rowOff>
              </to>
            </anchor>
          </controlPr>
        </control>
      </mc:Choice>
      <mc:Fallback>
        <control shapeId="9217" r:id="rId7" name="CommandButton1"/>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B1:G27"/>
  <sheetViews>
    <sheetView workbookViewId="0">
      <selection activeCell="J11" sqref="J11"/>
    </sheetView>
  </sheetViews>
  <sheetFormatPr defaultColWidth="9.109375" defaultRowHeight="13.2" x14ac:dyDescent="0.25"/>
  <cols>
    <col min="1" max="1" width="2.88671875" style="12" customWidth="1"/>
    <col min="2" max="2" width="25.6640625" style="12" customWidth="1"/>
    <col min="3" max="16384" width="9.109375" style="12"/>
  </cols>
  <sheetData>
    <row r="1" spans="2:7" ht="22.95" customHeight="1" thickBot="1" x14ac:dyDescent="0.45">
      <c r="B1" s="92" t="s">
        <v>184</v>
      </c>
      <c r="C1" s="93"/>
      <c r="D1" s="93"/>
      <c r="E1" s="93"/>
      <c r="F1" s="94"/>
    </row>
    <row r="2" spans="2:7" x14ac:dyDescent="0.25">
      <c r="C2" s="13"/>
      <c r="D2" s="13"/>
      <c r="E2" s="13"/>
      <c r="F2" s="13"/>
    </row>
    <row r="3" spans="2:7" x14ac:dyDescent="0.25">
      <c r="C3" s="96" t="s">
        <v>177</v>
      </c>
      <c r="D3" s="96"/>
      <c r="E3" s="96"/>
      <c r="F3" s="96"/>
    </row>
    <row r="4" spans="2:7" ht="27" customHeight="1" thickBot="1" x14ac:dyDescent="0.3">
      <c r="C4" s="85" t="s">
        <v>156</v>
      </c>
      <c r="D4" s="85" t="s">
        <v>157</v>
      </c>
      <c r="E4" s="85" t="s">
        <v>158</v>
      </c>
      <c r="F4" s="85" t="s">
        <v>159</v>
      </c>
    </row>
    <row r="5" spans="2:7" ht="13.8" thickBot="1" x14ac:dyDescent="0.3">
      <c r="B5" s="27" t="s">
        <v>160</v>
      </c>
      <c r="C5" s="19"/>
      <c r="D5" s="18"/>
      <c r="E5" s="18"/>
      <c r="F5" s="18"/>
    </row>
    <row r="6" spans="2:7" x14ac:dyDescent="0.25">
      <c r="B6" s="16" t="s">
        <v>25</v>
      </c>
      <c r="C6" s="3">
        <v>0.17</v>
      </c>
      <c r="D6" s="3">
        <v>0.17</v>
      </c>
      <c r="E6" s="3"/>
      <c r="F6" s="3"/>
    </row>
    <row r="7" spans="2:7" x14ac:dyDescent="0.25">
      <c r="B7" s="16" t="s">
        <v>7</v>
      </c>
      <c r="C7" s="3">
        <v>0.17</v>
      </c>
      <c r="D7" s="3">
        <v>0.17</v>
      </c>
      <c r="E7" s="3"/>
      <c r="F7" s="3"/>
    </row>
    <row r="8" spans="2:7" x14ac:dyDescent="0.25">
      <c r="B8" s="16" t="s">
        <v>8</v>
      </c>
      <c r="C8" s="3">
        <v>0.17</v>
      </c>
      <c r="D8" s="3">
        <v>0.17</v>
      </c>
      <c r="E8" s="3"/>
      <c r="F8" s="3"/>
    </row>
    <row r="9" spans="2:7" x14ac:dyDescent="0.25">
      <c r="B9" s="16" t="s">
        <v>3</v>
      </c>
      <c r="C9" s="3">
        <v>0.17</v>
      </c>
      <c r="D9" s="3">
        <v>0.17</v>
      </c>
      <c r="E9" s="3"/>
      <c r="F9" s="3"/>
    </row>
    <row r="10" spans="2:7" x14ac:dyDescent="0.25">
      <c r="B10" s="16" t="s">
        <v>4</v>
      </c>
      <c r="C10" s="3">
        <v>0.17</v>
      </c>
      <c r="D10" s="3">
        <v>0.17</v>
      </c>
      <c r="E10" s="3"/>
      <c r="F10" s="3"/>
    </row>
    <row r="11" spans="2:7" x14ac:dyDescent="0.25">
      <c r="B11" s="16" t="s">
        <v>5</v>
      </c>
      <c r="C11" s="3">
        <v>0.15</v>
      </c>
      <c r="D11" s="3">
        <v>0.15</v>
      </c>
      <c r="E11" s="3"/>
      <c r="F11" s="3"/>
    </row>
    <row r="12" spans="2:7" ht="6.75" customHeight="1" x14ac:dyDescent="0.25"/>
    <row r="13" spans="2:7" ht="13.8" thickBot="1" x14ac:dyDescent="0.3">
      <c r="B13" s="74" t="s">
        <v>167</v>
      </c>
      <c r="C13" s="10">
        <f>IF('Rsrc-P'!C12&gt;0,SUM(C6:C11),NA())</f>
        <v>1</v>
      </c>
      <c r="D13" s="10">
        <f>IF('Rsrc-P'!D12&gt;0,SUM(D6:D11),NA())</f>
        <v>1</v>
      </c>
      <c r="E13" s="10" t="e">
        <f>IF('Rsrc-P'!E12&gt;0,SUM(E6:E11),NA())</f>
        <v>#N/A</v>
      </c>
      <c r="F13" s="10" t="e">
        <f>IF('Rsrc-P'!F12&gt;0,SUM(F6:F11),NA())</f>
        <v>#N/A</v>
      </c>
    </row>
    <row r="14" spans="2:7" x14ac:dyDescent="0.25">
      <c r="C14" s="17" t="str">
        <f>IF(ISERROR(C13),"",IF(C13=1,"","Not 100%"))</f>
        <v/>
      </c>
      <c r="D14" s="17" t="str">
        <f>IF(ISERROR(D13),"",IF(D13=1,"","Not 100%"))</f>
        <v/>
      </c>
      <c r="E14" s="17" t="str">
        <f>IF(ISERROR(E13),"",IF(E13=1,"","Not 100%"))</f>
        <v/>
      </c>
      <c r="F14" s="17" t="str">
        <f>IF(ISERROR(F13),"",IF(F13=1,"","Not 100%"))</f>
        <v/>
      </c>
    </row>
    <row r="15" spans="2:7" ht="5.25" customHeight="1" x14ac:dyDescent="0.25"/>
    <row r="16" spans="2:7" x14ac:dyDescent="0.25">
      <c r="D16" s="13"/>
      <c r="E16" s="13"/>
      <c r="F16" s="13"/>
      <c r="G16" s="13"/>
    </row>
    <row r="17" spans="2:7" ht="13.8" x14ac:dyDescent="0.25">
      <c r="B17" s="70"/>
      <c r="D17" s="13"/>
      <c r="E17" s="13"/>
      <c r="F17" s="13"/>
      <c r="G17" s="13"/>
    </row>
    <row r="18" spans="2:7" ht="13.8" x14ac:dyDescent="0.25">
      <c r="B18" s="70" t="s">
        <v>105</v>
      </c>
      <c r="D18" s="13"/>
      <c r="E18" s="13"/>
      <c r="F18" s="13"/>
      <c r="G18" s="13"/>
    </row>
    <row r="19" spans="2:7" ht="13.8" x14ac:dyDescent="0.25">
      <c r="B19" s="71" t="s">
        <v>124</v>
      </c>
      <c r="D19" s="13"/>
      <c r="E19" s="13"/>
      <c r="F19" s="13"/>
      <c r="G19" s="13"/>
    </row>
    <row r="20" spans="2:7" ht="13.8" x14ac:dyDescent="0.25">
      <c r="B20" s="71" t="s">
        <v>168</v>
      </c>
      <c r="D20" s="13"/>
      <c r="E20" s="13"/>
      <c r="F20" s="13"/>
      <c r="G20" s="13"/>
    </row>
    <row r="21" spans="2:7" ht="13.8" x14ac:dyDescent="0.25">
      <c r="B21" s="71" t="s">
        <v>143</v>
      </c>
      <c r="D21" s="13"/>
      <c r="E21" s="13"/>
      <c r="F21" s="13"/>
      <c r="G21" s="13"/>
    </row>
    <row r="22" spans="2:7" ht="13.8" x14ac:dyDescent="0.25">
      <c r="B22" s="71" t="s">
        <v>116</v>
      </c>
      <c r="D22" s="13"/>
      <c r="E22" s="13"/>
      <c r="F22" s="13"/>
      <c r="G22" s="13"/>
    </row>
    <row r="23" spans="2:7" ht="13.8" x14ac:dyDescent="0.25">
      <c r="B23" s="71" t="s">
        <v>117</v>
      </c>
      <c r="D23" s="13"/>
      <c r="E23" s="13"/>
      <c r="F23" s="13"/>
      <c r="G23" s="13"/>
    </row>
    <row r="24" spans="2:7" ht="9" customHeight="1" x14ac:dyDescent="0.25">
      <c r="B24" s="69"/>
      <c r="D24" s="13"/>
      <c r="E24" s="13"/>
      <c r="F24" s="13"/>
      <c r="G24" s="13"/>
    </row>
    <row r="25" spans="2:7" ht="13.8" x14ac:dyDescent="0.25">
      <c r="B25" s="73" t="s">
        <v>162</v>
      </c>
      <c r="D25" s="13"/>
      <c r="E25" s="13"/>
      <c r="F25" s="13"/>
      <c r="G25" s="13"/>
    </row>
    <row r="26" spans="2:7" ht="13.8" x14ac:dyDescent="0.25">
      <c r="B26" s="72" t="s">
        <v>146</v>
      </c>
      <c r="D26" s="13"/>
      <c r="E26" s="13"/>
      <c r="F26" s="13"/>
      <c r="G26" s="13"/>
    </row>
    <row r="27" spans="2:7" ht="13.8" x14ac:dyDescent="0.25">
      <c r="B27" s="72" t="s">
        <v>114</v>
      </c>
      <c r="D27" s="13"/>
      <c r="E27" s="13"/>
      <c r="F27" s="13"/>
      <c r="G27" s="13"/>
    </row>
  </sheetData>
  <mergeCells count="2">
    <mergeCell ref="B1:F1"/>
    <mergeCell ref="C3:F3"/>
  </mergeCells>
  <phoneticPr fontId="0" type="noConversion"/>
  <conditionalFormatting sqref="C13:F13">
    <cfRule type="cellIs" dxfId="0" priority="1" stopIfTrue="1" operator="notEqual">
      <formula>1</formula>
    </cfRule>
  </conditionalFormatting>
  <pageMargins left="0.75" right="0.75" top="1" bottom="1" header="0.5" footer="0.5"/>
  <headerFooter alignWithMargins="0"/>
  <drawing r:id="rId1"/>
  <legacyDrawing r:id="rId2"/>
  <controls>
    <mc:AlternateContent xmlns:mc="http://schemas.openxmlformats.org/markup-compatibility/2006">
      <mc:Choice Requires="x14">
        <control shapeId="10243" r:id="rId3" name="CommandButton3">
          <controlPr defaultSize="0" autoLine="0" r:id="rId4">
            <anchor moveWithCells="1">
              <from>
                <xdr:col>3</xdr:col>
                <xdr:colOff>373380</xdr:colOff>
                <xdr:row>14</xdr:row>
                <xdr:rowOff>7620</xdr:rowOff>
              </from>
              <to>
                <xdr:col>4</xdr:col>
                <xdr:colOff>411480</xdr:colOff>
                <xdr:row>16</xdr:row>
                <xdr:rowOff>60960</xdr:rowOff>
              </to>
            </anchor>
          </controlPr>
        </control>
      </mc:Choice>
      <mc:Fallback>
        <control shapeId="10243" r:id="rId3" name="CommandButton3"/>
      </mc:Fallback>
    </mc:AlternateContent>
    <mc:AlternateContent xmlns:mc="http://schemas.openxmlformats.org/markup-compatibility/2006">
      <mc:Choice Requires="x14">
        <control shapeId="10242" r:id="rId5" name="CommandButton2">
          <controlPr defaultSize="0" autoLine="0" r:id="rId6">
            <anchor moveWithCells="1">
              <from>
                <xdr:col>2</xdr:col>
                <xdr:colOff>144780</xdr:colOff>
                <xdr:row>14</xdr:row>
                <xdr:rowOff>7620</xdr:rowOff>
              </from>
              <to>
                <xdr:col>3</xdr:col>
                <xdr:colOff>182880</xdr:colOff>
                <xdr:row>16</xdr:row>
                <xdr:rowOff>60960</xdr:rowOff>
              </to>
            </anchor>
          </controlPr>
        </control>
      </mc:Choice>
      <mc:Fallback>
        <control shapeId="10242" r:id="rId5" name="CommandButton2"/>
      </mc:Fallback>
    </mc:AlternateContent>
    <mc:AlternateContent xmlns:mc="http://schemas.openxmlformats.org/markup-compatibility/2006">
      <mc:Choice Requires="x14">
        <control shapeId="10241" r:id="rId7" name="CommandButton1">
          <controlPr defaultSize="0" autoLine="0" r:id="rId8">
            <anchor moveWithCells="1">
              <from>
                <xdr:col>1</xdr:col>
                <xdr:colOff>1059180</xdr:colOff>
                <xdr:row>14</xdr:row>
                <xdr:rowOff>7620</xdr:rowOff>
              </from>
              <to>
                <xdr:col>1</xdr:col>
                <xdr:colOff>1722120</xdr:colOff>
                <xdr:row>16</xdr:row>
                <xdr:rowOff>60960</xdr:rowOff>
              </to>
            </anchor>
          </controlPr>
        </control>
      </mc:Choice>
      <mc:Fallback>
        <control shapeId="10241" r:id="rId7" name="CommandButton1"/>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B1:E3"/>
  <sheetViews>
    <sheetView workbookViewId="0"/>
  </sheetViews>
  <sheetFormatPr defaultColWidth="9.109375" defaultRowHeight="13.2" x14ac:dyDescent="0.25"/>
  <cols>
    <col min="1" max="1" width="3.6640625" style="12" customWidth="1"/>
    <col min="2" max="2" width="84" style="12" customWidth="1"/>
    <col min="3" max="16384" width="9.109375" style="12"/>
  </cols>
  <sheetData>
    <row r="1" spans="2:5" ht="24.75" customHeight="1" x14ac:dyDescent="0.4">
      <c r="B1" s="82" t="s">
        <v>92</v>
      </c>
    </row>
    <row r="2" spans="2:5" ht="7.5" customHeight="1" x14ac:dyDescent="0.25">
      <c r="E2" s="80"/>
    </row>
    <row r="3" spans="2:5" ht="15" x14ac:dyDescent="0.25">
      <c r="B3" s="81"/>
    </row>
  </sheetData>
  <phoneticPr fontId="0" type="noConversion"/>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11267" r:id="rId4" name="CommandButton3">
          <controlPr defaultSize="0" autoLine="0" r:id="rId5">
            <anchor moveWithCells="1">
              <from>
                <xdr:col>1</xdr:col>
                <xdr:colOff>3436620</xdr:colOff>
                <xdr:row>16</xdr:row>
                <xdr:rowOff>129540</xdr:rowOff>
              </from>
              <to>
                <xdr:col>1</xdr:col>
                <xdr:colOff>4107180</xdr:colOff>
                <xdr:row>18</xdr:row>
                <xdr:rowOff>91440</xdr:rowOff>
              </to>
            </anchor>
          </controlPr>
        </control>
      </mc:Choice>
      <mc:Fallback>
        <control shapeId="11267" r:id="rId4" name="CommandButton3"/>
      </mc:Fallback>
    </mc:AlternateContent>
    <mc:AlternateContent xmlns:mc="http://schemas.openxmlformats.org/markup-compatibility/2006">
      <mc:Choice Requires="x14">
        <control shapeId="11266" r:id="rId6" name="CommandButton2">
          <controlPr defaultSize="0" autoLine="0" r:id="rId7">
            <anchor moveWithCells="1">
              <from>
                <xdr:col>1</xdr:col>
                <xdr:colOff>2590800</xdr:colOff>
                <xdr:row>16</xdr:row>
                <xdr:rowOff>129540</xdr:rowOff>
              </from>
              <to>
                <xdr:col>1</xdr:col>
                <xdr:colOff>3253740</xdr:colOff>
                <xdr:row>18</xdr:row>
                <xdr:rowOff>91440</xdr:rowOff>
              </to>
            </anchor>
          </controlPr>
        </control>
      </mc:Choice>
      <mc:Fallback>
        <control shapeId="11266" r:id="rId6" name="CommandButton2"/>
      </mc:Fallback>
    </mc:AlternateContent>
    <mc:AlternateContent xmlns:mc="http://schemas.openxmlformats.org/markup-compatibility/2006">
      <mc:Choice Requires="x14">
        <control shapeId="11265" r:id="rId8" name="CommandButton1">
          <controlPr defaultSize="0" autoLine="0" r:id="rId9">
            <anchor moveWithCells="1">
              <from>
                <xdr:col>1</xdr:col>
                <xdr:colOff>1729740</xdr:colOff>
                <xdr:row>16</xdr:row>
                <xdr:rowOff>129540</xdr:rowOff>
              </from>
              <to>
                <xdr:col>1</xdr:col>
                <xdr:colOff>2400300</xdr:colOff>
                <xdr:row>18</xdr:row>
                <xdr:rowOff>91440</xdr:rowOff>
              </to>
            </anchor>
          </controlPr>
        </control>
      </mc:Choice>
      <mc:Fallback>
        <control shapeId="11265" r:id="rId8" name="CommandButton1"/>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B1:G23"/>
  <sheetViews>
    <sheetView workbookViewId="0">
      <selection activeCell="C3" sqref="C3:F3"/>
    </sheetView>
  </sheetViews>
  <sheetFormatPr defaultColWidth="9.109375" defaultRowHeight="13.2" x14ac:dyDescent="0.25"/>
  <cols>
    <col min="1" max="1" width="3.109375" style="12" customWidth="1"/>
    <col min="2" max="2" width="26.5546875" style="12" bestFit="1" customWidth="1"/>
    <col min="3" max="16384" width="9.109375" style="12"/>
  </cols>
  <sheetData>
    <row r="1" spans="2:7" ht="22.95" customHeight="1" thickBot="1" x14ac:dyDescent="0.45">
      <c r="B1" s="92" t="s">
        <v>95</v>
      </c>
      <c r="C1" s="93"/>
      <c r="D1" s="93"/>
      <c r="E1" s="93"/>
      <c r="F1" s="94"/>
    </row>
    <row r="2" spans="2:7" x14ac:dyDescent="0.25">
      <c r="F2" s="13"/>
    </row>
    <row r="3" spans="2:7" x14ac:dyDescent="0.25">
      <c r="C3" s="97" t="s">
        <v>185</v>
      </c>
      <c r="D3" s="97"/>
      <c r="E3" s="97"/>
      <c r="F3" s="97"/>
    </row>
    <row r="4" spans="2:7" ht="27" customHeight="1" thickBot="1" x14ac:dyDescent="0.3">
      <c r="C4" s="86" t="s">
        <v>156</v>
      </c>
      <c r="D4" s="86" t="s">
        <v>157</v>
      </c>
      <c r="E4" s="86" t="s">
        <v>158</v>
      </c>
      <c r="F4" s="86" t="s">
        <v>159</v>
      </c>
    </row>
    <row r="5" spans="2:7" x14ac:dyDescent="0.25">
      <c r="B5" s="15" t="s">
        <v>73</v>
      </c>
    </row>
    <row r="6" spans="2:7" x14ac:dyDescent="0.25">
      <c r="B6" s="16" t="s">
        <v>31</v>
      </c>
      <c r="C6" s="3">
        <v>1</v>
      </c>
      <c r="D6" s="3">
        <v>1</v>
      </c>
      <c r="E6" s="3">
        <v>1</v>
      </c>
      <c r="F6" s="3">
        <v>1</v>
      </c>
    </row>
    <row r="7" spans="2:7" x14ac:dyDescent="0.25">
      <c r="B7" s="16" t="s">
        <v>32</v>
      </c>
      <c r="C7" s="3">
        <v>1</v>
      </c>
      <c r="D7" s="3">
        <v>1</v>
      </c>
      <c r="E7" s="3">
        <v>1</v>
      </c>
      <c r="F7" s="3">
        <v>1</v>
      </c>
    </row>
    <row r="8" spans="2:7" x14ac:dyDescent="0.25">
      <c r="B8" s="16" t="s">
        <v>38</v>
      </c>
      <c r="C8" s="3">
        <v>1</v>
      </c>
      <c r="D8" s="3">
        <v>1</v>
      </c>
      <c r="E8" s="3">
        <v>1</v>
      </c>
      <c r="F8" s="3">
        <v>1</v>
      </c>
    </row>
    <row r="9" spans="2:7" x14ac:dyDescent="0.25">
      <c r="B9" s="16" t="s">
        <v>12</v>
      </c>
      <c r="C9" s="3">
        <v>1</v>
      </c>
      <c r="D9" s="3">
        <v>1</v>
      </c>
      <c r="E9" s="3">
        <v>1</v>
      </c>
      <c r="F9" s="3">
        <v>1</v>
      </c>
    </row>
    <row r="10" spans="2:7" x14ac:dyDescent="0.25">
      <c r="B10" s="16" t="s">
        <v>27</v>
      </c>
      <c r="C10" s="3">
        <v>1</v>
      </c>
      <c r="D10" s="3">
        <v>1</v>
      </c>
      <c r="E10" s="3">
        <v>1</v>
      </c>
      <c r="F10" s="3">
        <v>1</v>
      </c>
    </row>
    <row r="15" spans="2:7" ht="13.8" x14ac:dyDescent="0.25">
      <c r="B15" s="70" t="s">
        <v>148</v>
      </c>
      <c r="D15" s="13"/>
      <c r="E15" s="13"/>
      <c r="F15" s="13"/>
      <c r="G15" s="13"/>
    </row>
    <row r="16" spans="2:7" ht="13.8" x14ac:dyDescent="0.25">
      <c r="B16" s="71" t="s">
        <v>149</v>
      </c>
      <c r="D16" s="13"/>
      <c r="E16" s="13"/>
      <c r="F16" s="13"/>
      <c r="G16" s="13"/>
    </row>
    <row r="17" spans="2:7" ht="13.8" x14ac:dyDescent="0.25">
      <c r="B17" s="71" t="s">
        <v>155</v>
      </c>
      <c r="D17" s="13"/>
      <c r="E17" s="13"/>
      <c r="F17" s="13"/>
      <c r="G17" s="13"/>
    </row>
    <row r="18" spans="2:7" ht="13.8" x14ac:dyDescent="0.25">
      <c r="B18" s="71" t="s">
        <v>150</v>
      </c>
      <c r="D18" s="13"/>
      <c r="E18" s="13"/>
      <c r="F18" s="13"/>
      <c r="G18" s="13"/>
    </row>
    <row r="19" spans="2:7" ht="9" customHeight="1" x14ac:dyDescent="0.25">
      <c r="B19" s="69"/>
      <c r="D19" s="13"/>
      <c r="E19" s="13"/>
      <c r="F19" s="13"/>
      <c r="G19" s="13"/>
    </row>
    <row r="20" spans="2:7" ht="13.8" x14ac:dyDescent="0.25">
      <c r="B20" s="73" t="s">
        <v>151</v>
      </c>
      <c r="D20" s="13"/>
      <c r="E20" s="13"/>
      <c r="F20" s="13"/>
      <c r="G20" s="13"/>
    </row>
    <row r="21" spans="2:7" ht="13.8" x14ac:dyDescent="0.25">
      <c r="B21" s="72" t="s">
        <v>152</v>
      </c>
      <c r="D21" s="13"/>
      <c r="E21" s="13"/>
      <c r="F21" s="13"/>
      <c r="G21" s="13"/>
    </row>
    <row r="22" spans="2:7" ht="13.8" x14ac:dyDescent="0.25">
      <c r="B22" s="72" t="s">
        <v>153</v>
      </c>
      <c r="D22" s="13"/>
      <c r="E22" s="13"/>
      <c r="F22" s="13"/>
      <c r="G22" s="13"/>
    </row>
    <row r="23" spans="2:7" ht="13.8" x14ac:dyDescent="0.25">
      <c r="B23" s="72" t="s">
        <v>154</v>
      </c>
    </row>
  </sheetData>
  <mergeCells count="2">
    <mergeCell ref="B1:F1"/>
    <mergeCell ref="C3:F3"/>
  </mergeCells>
  <phoneticPr fontId="0" type="noConversion"/>
  <pageMargins left="0.75" right="0.75" top="1" bottom="1" header="0.5" footer="0.5"/>
  <pageSetup paperSize="259" orientation="portrait" horizontalDpi="300" verticalDpi="300" r:id="rId1"/>
  <headerFooter alignWithMargins="0"/>
  <drawing r:id="rId2"/>
  <legacyDrawing r:id="rId3"/>
  <controls>
    <mc:AlternateContent xmlns:mc="http://schemas.openxmlformats.org/markup-compatibility/2006">
      <mc:Choice Requires="x14">
        <control shapeId="12291" r:id="rId4" name="CommandButton3">
          <controlPr defaultSize="0" autoLine="0" r:id="rId5">
            <anchor moveWithCells="1">
              <from>
                <xdr:col>3</xdr:col>
                <xdr:colOff>525780</xdr:colOff>
                <xdr:row>11</xdr:row>
                <xdr:rowOff>30480</xdr:rowOff>
              </from>
              <to>
                <xdr:col>4</xdr:col>
                <xdr:colOff>563880</xdr:colOff>
                <xdr:row>12</xdr:row>
                <xdr:rowOff>160020</xdr:rowOff>
              </to>
            </anchor>
          </controlPr>
        </control>
      </mc:Choice>
      <mc:Fallback>
        <control shapeId="12291" r:id="rId4" name="CommandButton3"/>
      </mc:Fallback>
    </mc:AlternateContent>
    <mc:AlternateContent xmlns:mc="http://schemas.openxmlformats.org/markup-compatibility/2006">
      <mc:Choice Requires="x14">
        <control shapeId="12290" r:id="rId6" name="CommandButton2">
          <controlPr defaultSize="0" autoLine="0" r:id="rId7">
            <anchor moveWithCells="1">
              <from>
                <xdr:col>2</xdr:col>
                <xdr:colOff>304800</xdr:colOff>
                <xdr:row>11</xdr:row>
                <xdr:rowOff>30480</xdr:rowOff>
              </from>
              <to>
                <xdr:col>3</xdr:col>
                <xdr:colOff>342900</xdr:colOff>
                <xdr:row>12</xdr:row>
                <xdr:rowOff>160020</xdr:rowOff>
              </to>
            </anchor>
          </controlPr>
        </control>
      </mc:Choice>
      <mc:Fallback>
        <control shapeId="12290" r:id="rId6" name="CommandButton2"/>
      </mc:Fallback>
    </mc:AlternateContent>
    <mc:AlternateContent xmlns:mc="http://schemas.openxmlformats.org/markup-compatibility/2006">
      <mc:Choice Requires="x14">
        <control shapeId="12289" r:id="rId8" name="CommandButton1">
          <controlPr defaultSize="0" autoLine="0" r:id="rId9">
            <anchor moveWithCells="1">
              <from>
                <xdr:col>1</xdr:col>
                <xdr:colOff>1272540</xdr:colOff>
                <xdr:row>11</xdr:row>
                <xdr:rowOff>30480</xdr:rowOff>
              </from>
              <to>
                <xdr:col>2</xdr:col>
                <xdr:colOff>114300</xdr:colOff>
                <xdr:row>12</xdr:row>
                <xdr:rowOff>160020</xdr:rowOff>
              </to>
            </anchor>
          </controlPr>
        </control>
      </mc:Choice>
      <mc:Fallback>
        <control shapeId="12289" r:id="rId8" name="CommandButton1"/>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B1:G22"/>
  <sheetViews>
    <sheetView workbookViewId="0">
      <selection activeCell="B1" sqref="B1:F1"/>
    </sheetView>
  </sheetViews>
  <sheetFormatPr defaultColWidth="9.109375" defaultRowHeight="13.2" x14ac:dyDescent="0.25"/>
  <cols>
    <col min="1" max="1" width="3.109375" style="12" customWidth="1"/>
    <col min="2" max="2" width="25.6640625" style="12" customWidth="1"/>
    <col min="3" max="6" width="10.33203125" style="12" customWidth="1"/>
    <col min="7" max="16384" width="9.109375" style="12"/>
  </cols>
  <sheetData>
    <row r="1" spans="2:7" ht="22.95" customHeight="1" thickBot="1" x14ac:dyDescent="0.45">
      <c r="B1" s="92" t="s">
        <v>94</v>
      </c>
      <c r="C1" s="93"/>
      <c r="D1" s="93"/>
      <c r="E1" s="93"/>
      <c r="F1" s="94"/>
    </row>
    <row r="2" spans="2:7" x14ac:dyDescent="0.25">
      <c r="F2" s="13"/>
    </row>
    <row r="3" spans="2:7" x14ac:dyDescent="0.25">
      <c r="C3" s="97" t="s">
        <v>185</v>
      </c>
      <c r="D3" s="97"/>
      <c r="E3" s="97"/>
      <c r="F3" s="97"/>
    </row>
    <row r="4" spans="2:7" ht="27" customHeight="1" thickBot="1" x14ac:dyDescent="0.3">
      <c r="C4" s="86" t="s">
        <v>156</v>
      </c>
      <c r="D4" s="86" t="s">
        <v>157</v>
      </c>
      <c r="E4" s="86" t="s">
        <v>158</v>
      </c>
      <c r="F4" s="86" t="s">
        <v>159</v>
      </c>
    </row>
    <row r="5" spans="2:7" ht="13.8" thickBot="1" x14ac:dyDescent="0.3">
      <c r="B5" s="27" t="s">
        <v>74</v>
      </c>
    </row>
    <row r="6" spans="2:7" x14ac:dyDescent="0.25">
      <c r="B6" s="16" t="s">
        <v>169</v>
      </c>
      <c r="C6" s="3">
        <v>1</v>
      </c>
      <c r="D6" s="3"/>
      <c r="E6" s="3">
        <v>1</v>
      </c>
      <c r="F6" s="3"/>
    </row>
    <row r="7" spans="2:7" x14ac:dyDescent="0.25">
      <c r="B7" s="16" t="s">
        <v>170</v>
      </c>
      <c r="C7" s="3"/>
      <c r="D7" s="3"/>
      <c r="E7" s="3"/>
      <c r="F7" s="3"/>
    </row>
    <row r="8" spans="2:7" x14ac:dyDescent="0.25">
      <c r="B8" s="16" t="s">
        <v>30</v>
      </c>
      <c r="C8" s="3">
        <v>1</v>
      </c>
      <c r="D8" s="3"/>
      <c r="E8" s="3">
        <v>1</v>
      </c>
      <c r="F8" s="3"/>
    </row>
    <row r="9" spans="2:7" x14ac:dyDescent="0.25">
      <c r="B9" s="16" t="s">
        <v>33</v>
      </c>
      <c r="C9" s="3"/>
      <c r="D9" s="3"/>
      <c r="E9" s="3"/>
      <c r="F9" s="3"/>
    </row>
    <row r="14" spans="2:7" ht="13.8" x14ac:dyDescent="0.25">
      <c r="B14" s="70" t="s">
        <v>148</v>
      </c>
      <c r="D14" s="13"/>
      <c r="E14" s="13"/>
      <c r="F14" s="13"/>
      <c r="G14" s="13"/>
    </row>
    <row r="15" spans="2:7" ht="13.8" x14ac:dyDescent="0.25">
      <c r="B15" s="71" t="s">
        <v>149</v>
      </c>
      <c r="D15" s="13"/>
      <c r="E15" s="13"/>
      <c r="F15" s="13"/>
      <c r="G15" s="13"/>
    </row>
    <row r="16" spans="2:7" ht="13.8" x14ac:dyDescent="0.25">
      <c r="B16" s="71" t="s">
        <v>155</v>
      </c>
      <c r="D16" s="13"/>
      <c r="E16" s="13"/>
      <c r="F16" s="13"/>
      <c r="G16" s="13"/>
    </row>
    <row r="17" spans="2:7" ht="13.8" x14ac:dyDescent="0.25">
      <c r="B17" s="71" t="s">
        <v>150</v>
      </c>
      <c r="D17" s="13"/>
      <c r="E17" s="13"/>
      <c r="F17" s="13"/>
      <c r="G17" s="13"/>
    </row>
    <row r="18" spans="2:7" ht="9" customHeight="1" x14ac:dyDescent="0.25">
      <c r="B18" s="69"/>
      <c r="D18" s="13"/>
      <c r="E18" s="13"/>
      <c r="F18" s="13"/>
      <c r="G18" s="13"/>
    </row>
    <row r="19" spans="2:7" ht="13.8" x14ac:dyDescent="0.25">
      <c r="B19" s="73" t="s">
        <v>151</v>
      </c>
      <c r="D19" s="13"/>
      <c r="E19" s="13"/>
      <c r="F19" s="13"/>
      <c r="G19" s="13"/>
    </row>
    <row r="20" spans="2:7" ht="13.8" x14ac:dyDescent="0.25">
      <c r="B20" s="72" t="s">
        <v>152</v>
      </c>
      <c r="D20" s="13"/>
      <c r="E20" s="13"/>
      <c r="F20" s="13"/>
      <c r="G20" s="13"/>
    </row>
    <row r="21" spans="2:7" ht="13.8" x14ac:dyDescent="0.25">
      <c r="B21" s="72" t="s">
        <v>153</v>
      </c>
      <c r="D21" s="13"/>
      <c r="E21" s="13"/>
      <c r="F21" s="13"/>
      <c r="G21" s="13"/>
    </row>
    <row r="22" spans="2:7" ht="13.8" x14ac:dyDescent="0.25">
      <c r="B22" s="72" t="s">
        <v>154</v>
      </c>
    </row>
  </sheetData>
  <mergeCells count="2">
    <mergeCell ref="B1:F1"/>
    <mergeCell ref="C3:F3"/>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3315" r:id="rId3" name="CommandButton3">
          <controlPr defaultSize="0" autoLine="0" r:id="rId4">
            <anchor moveWithCells="1">
              <from>
                <xdr:col>4</xdr:col>
                <xdr:colOff>137160</xdr:colOff>
                <xdr:row>10</xdr:row>
                <xdr:rowOff>22860</xdr:rowOff>
              </from>
              <to>
                <xdr:col>5</xdr:col>
                <xdr:colOff>99060</xdr:colOff>
                <xdr:row>11</xdr:row>
                <xdr:rowOff>144780</xdr:rowOff>
              </to>
            </anchor>
          </controlPr>
        </control>
      </mc:Choice>
      <mc:Fallback>
        <control shapeId="13315" r:id="rId3" name="CommandButton3"/>
      </mc:Fallback>
    </mc:AlternateContent>
    <mc:AlternateContent xmlns:mc="http://schemas.openxmlformats.org/markup-compatibility/2006">
      <mc:Choice Requires="x14">
        <control shapeId="13314" r:id="rId5" name="CommandButton2">
          <controlPr defaultSize="0" autoLine="0" r:id="rId6">
            <anchor moveWithCells="1">
              <from>
                <xdr:col>2</xdr:col>
                <xdr:colOff>701040</xdr:colOff>
                <xdr:row>10</xdr:row>
                <xdr:rowOff>22860</xdr:rowOff>
              </from>
              <to>
                <xdr:col>3</xdr:col>
                <xdr:colOff>662940</xdr:colOff>
                <xdr:row>11</xdr:row>
                <xdr:rowOff>144780</xdr:rowOff>
              </to>
            </anchor>
          </controlPr>
        </control>
      </mc:Choice>
      <mc:Fallback>
        <control shapeId="13314" r:id="rId5" name="CommandButton2"/>
      </mc:Fallback>
    </mc:AlternateContent>
    <mc:AlternateContent xmlns:mc="http://schemas.openxmlformats.org/markup-compatibility/2006">
      <mc:Choice Requires="x14">
        <control shapeId="13313" r:id="rId7" name="CommandButton1">
          <controlPr defaultSize="0" autoLine="0" r:id="rId8">
            <anchor moveWithCells="1">
              <from>
                <xdr:col>1</xdr:col>
                <xdr:colOff>1600200</xdr:colOff>
                <xdr:row>10</xdr:row>
                <xdr:rowOff>22860</xdr:rowOff>
              </from>
              <to>
                <xdr:col>2</xdr:col>
                <xdr:colOff>510540</xdr:colOff>
                <xdr:row>11</xdr:row>
                <xdr:rowOff>144780</xdr:rowOff>
              </to>
            </anchor>
          </controlPr>
        </control>
      </mc:Choice>
      <mc:Fallback>
        <control shapeId="13313" r:id="rId7" name="CommandButton1"/>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B1:G22"/>
  <sheetViews>
    <sheetView workbookViewId="0">
      <selection activeCell="C3" sqref="C3:F3"/>
    </sheetView>
  </sheetViews>
  <sheetFormatPr defaultColWidth="9.109375" defaultRowHeight="13.2" x14ac:dyDescent="0.25"/>
  <cols>
    <col min="1" max="1" width="2.88671875" style="12" customWidth="1"/>
    <col min="2" max="2" width="25.6640625" style="12" customWidth="1"/>
    <col min="3" max="16384" width="9.109375" style="12"/>
  </cols>
  <sheetData>
    <row r="1" spans="2:7" ht="22.95" customHeight="1" thickBot="1" x14ac:dyDescent="0.45">
      <c r="B1" s="93" t="s">
        <v>93</v>
      </c>
      <c r="C1" s="93"/>
      <c r="D1" s="93"/>
      <c r="E1" s="93"/>
      <c r="F1" s="94"/>
    </row>
    <row r="2" spans="2:7" x14ac:dyDescent="0.25">
      <c r="F2" s="13"/>
    </row>
    <row r="3" spans="2:7" x14ac:dyDescent="0.25">
      <c r="C3" s="97" t="s">
        <v>185</v>
      </c>
      <c r="D3" s="97"/>
      <c r="E3" s="97"/>
      <c r="F3" s="97"/>
    </row>
    <row r="4" spans="2:7" ht="27" customHeight="1" thickBot="1" x14ac:dyDescent="0.3">
      <c r="C4" s="86" t="s">
        <v>156</v>
      </c>
      <c r="D4" s="86" t="s">
        <v>157</v>
      </c>
      <c r="E4" s="86" t="s">
        <v>158</v>
      </c>
      <c r="F4" s="86" t="s">
        <v>159</v>
      </c>
    </row>
    <row r="5" spans="2:7" ht="13.8" thickBot="1" x14ac:dyDescent="0.3">
      <c r="B5" s="27" t="s">
        <v>75</v>
      </c>
    </row>
    <row r="6" spans="2:7" x14ac:dyDescent="0.25">
      <c r="B6" s="16" t="s">
        <v>9</v>
      </c>
      <c r="C6" s="3">
        <v>1</v>
      </c>
      <c r="D6" s="3">
        <v>1</v>
      </c>
      <c r="E6" s="3">
        <v>1</v>
      </c>
      <c r="F6" s="3">
        <v>1</v>
      </c>
    </row>
    <row r="7" spans="2:7" x14ac:dyDescent="0.25">
      <c r="B7" s="16" t="s">
        <v>6</v>
      </c>
      <c r="C7" s="3">
        <v>1</v>
      </c>
      <c r="D7" s="3">
        <v>1</v>
      </c>
      <c r="E7" s="3">
        <v>1</v>
      </c>
      <c r="F7" s="3">
        <v>1</v>
      </c>
    </row>
    <row r="8" spans="2:7" x14ac:dyDescent="0.25">
      <c r="B8" s="16" t="s">
        <v>10</v>
      </c>
      <c r="C8" s="3">
        <v>1</v>
      </c>
      <c r="D8" s="3">
        <v>1</v>
      </c>
      <c r="E8" s="3">
        <v>1</v>
      </c>
      <c r="F8" s="3">
        <v>1</v>
      </c>
    </row>
    <row r="9" spans="2:7" x14ac:dyDescent="0.25">
      <c r="B9" s="16" t="s">
        <v>11</v>
      </c>
      <c r="C9" s="3">
        <v>1</v>
      </c>
      <c r="D9" s="3">
        <v>1</v>
      </c>
      <c r="E9" s="3">
        <v>1</v>
      </c>
      <c r="F9" s="3">
        <v>1</v>
      </c>
    </row>
    <row r="14" spans="2:7" ht="13.8" x14ac:dyDescent="0.25">
      <c r="B14" s="70" t="s">
        <v>148</v>
      </c>
      <c r="D14" s="13"/>
      <c r="E14" s="13"/>
      <c r="F14" s="13"/>
      <c r="G14" s="13"/>
    </row>
    <row r="15" spans="2:7" ht="13.8" x14ac:dyDescent="0.25">
      <c r="B15" s="71" t="s">
        <v>149</v>
      </c>
      <c r="D15" s="13"/>
      <c r="E15" s="13"/>
      <c r="F15" s="13"/>
      <c r="G15" s="13"/>
    </row>
    <row r="16" spans="2:7" ht="13.8" x14ac:dyDescent="0.25">
      <c r="B16" s="71" t="s">
        <v>155</v>
      </c>
      <c r="D16" s="13"/>
      <c r="E16" s="13"/>
      <c r="F16" s="13"/>
      <c r="G16" s="13"/>
    </row>
    <row r="17" spans="2:7" ht="13.8" x14ac:dyDescent="0.25">
      <c r="B17" s="71" t="s">
        <v>150</v>
      </c>
      <c r="D17" s="13"/>
      <c r="E17" s="13"/>
      <c r="F17" s="13"/>
      <c r="G17" s="13"/>
    </row>
    <row r="18" spans="2:7" ht="9" customHeight="1" x14ac:dyDescent="0.25">
      <c r="B18" s="69"/>
      <c r="D18" s="13"/>
      <c r="E18" s="13"/>
      <c r="F18" s="13"/>
      <c r="G18" s="13"/>
    </row>
    <row r="19" spans="2:7" ht="13.8" x14ac:dyDescent="0.25">
      <c r="B19" s="73" t="s">
        <v>151</v>
      </c>
      <c r="D19" s="13"/>
      <c r="E19" s="13"/>
      <c r="F19" s="13"/>
      <c r="G19" s="13"/>
    </row>
    <row r="20" spans="2:7" ht="13.8" x14ac:dyDescent="0.25">
      <c r="B20" s="72" t="s">
        <v>152</v>
      </c>
      <c r="D20" s="13"/>
      <c r="E20" s="13"/>
      <c r="F20" s="13"/>
      <c r="G20" s="13"/>
    </row>
    <row r="21" spans="2:7" ht="13.8" x14ac:dyDescent="0.25">
      <c r="B21" s="72" t="s">
        <v>153</v>
      </c>
      <c r="D21" s="13"/>
      <c r="E21" s="13"/>
      <c r="F21" s="13"/>
      <c r="G21" s="13"/>
    </row>
    <row r="22" spans="2:7" ht="13.8" x14ac:dyDescent="0.25">
      <c r="B22" s="72" t="s">
        <v>154</v>
      </c>
    </row>
  </sheetData>
  <mergeCells count="2">
    <mergeCell ref="B1:F1"/>
    <mergeCell ref="C3:F3"/>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4339" r:id="rId3" name="CommandButton3">
          <controlPr defaultSize="0" autoLine="0" r:id="rId4">
            <anchor moveWithCells="1">
              <from>
                <xdr:col>4</xdr:col>
                <xdr:colOff>30480</xdr:colOff>
                <xdr:row>10</xdr:row>
                <xdr:rowOff>30480</xdr:rowOff>
              </from>
              <to>
                <xdr:col>5</xdr:col>
                <xdr:colOff>68580</xdr:colOff>
                <xdr:row>11</xdr:row>
                <xdr:rowOff>160020</xdr:rowOff>
              </to>
            </anchor>
          </controlPr>
        </control>
      </mc:Choice>
      <mc:Fallback>
        <control shapeId="14339" r:id="rId3" name="CommandButton3"/>
      </mc:Fallback>
    </mc:AlternateContent>
    <mc:AlternateContent xmlns:mc="http://schemas.openxmlformats.org/markup-compatibility/2006">
      <mc:Choice Requires="x14">
        <control shapeId="14338" r:id="rId5" name="CommandButton2">
          <controlPr defaultSize="0" autoLine="0" r:id="rId6">
            <anchor moveWithCells="1">
              <from>
                <xdr:col>2</xdr:col>
                <xdr:colOff>426720</xdr:colOff>
                <xdr:row>10</xdr:row>
                <xdr:rowOff>30480</xdr:rowOff>
              </from>
              <to>
                <xdr:col>3</xdr:col>
                <xdr:colOff>472440</xdr:colOff>
                <xdr:row>11</xdr:row>
                <xdr:rowOff>160020</xdr:rowOff>
              </to>
            </anchor>
          </controlPr>
        </control>
      </mc:Choice>
      <mc:Fallback>
        <control shapeId="14338" r:id="rId5" name="CommandButton2"/>
      </mc:Fallback>
    </mc:AlternateContent>
    <mc:AlternateContent xmlns:mc="http://schemas.openxmlformats.org/markup-compatibility/2006">
      <mc:Choice Requires="x14">
        <control shapeId="14337" r:id="rId7" name="CommandButton1">
          <controlPr defaultSize="0" autoLine="0" r:id="rId8">
            <anchor moveWithCells="1">
              <from>
                <xdr:col>1</xdr:col>
                <xdr:colOff>1341120</xdr:colOff>
                <xdr:row>10</xdr:row>
                <xdr:rowOff>30480</xdr:rowOff>
              </from>
              <to>
                <xdr:col>2</xdr:col>
                <xdr:colOff>243840</xdr:colOff>
                <xdr:row>11</xdr:row>
                <xdr:rowOff>160020</xdr:rowOff>
              </to>
            </anchor>
          </controlPr>
        </control>
      </mc:Choice>
      <mc:Fallback>
        <control shapeId="14337" r:id="rId7" name="CommandButton1"/>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B1:G24"/>
  <sheetViews>
    <sheetView workbookViewId="0">
      <selection activeCell="H9" sqref="H9"/>
    </sheetView>
  </sheetViews>
  <sheetFormatPr defaultColWidth="9.109375" defaultRowHeight="13.2" x14ac:dyDescent="0.25"/>
  <cols>
    <col min="1" max="1" width="2.6640625" style="12" customWidth="1"/>
    <col min="2" max="2" width="25.6640625" style="12" customWidth="1"/>
    <col min="3" max="16384" width="9.109375" style="12"/>
  </cols>
  <sheetData>
    <row r="1" spans="2:7" ht="22.95" customHeight="1" thickBot="1" x14ac:dyDescent="0.45">
      <c r="B1" s="93" t="s">
        <v>96</v>
      </c>
      <c r="C1" s="93"/>
      <c r="D1" s="93"/>
      <c r="E1" s="93"/>
      <c r="F1" s="94"/>
    </row>
    <row r="2" spans="2:7" x14ac:dyDescent="0.25">
      <c r="F2" s="13"/>
    </row>
    <row r="3" spans="2:7" x14ac:dyDescent="0.25">
      <c r="C3" s="97" t="s">
        <v>185</v>
      </c>
      <c r="D3" s="97"/>
      <c r="E3" s="97"/>
      <c r="F3" s="97"/>
    </row>
    <row r="4" spans="2:7" ht="27" customHeight="1" thickBot="1" x14ac:dyDescent="0.3">
      <c r="C4" s="86" t="s">
        <v>156</v>
      </c>
      <c r="D4" s="86" t="s">
        <v>157</v>
      </c>
      <c r="E4" s="86" t="s">
        <v>158</v>
      </c>
      <c r="F4" s="86" t="s">
        <v>159</v>
      </c>
    </row>
    <row r="5" spans="2:7" ht="13.8" thickBot="1" x14ac:dyDescent="0.3">
      <c r="B5" s="27" t="s">
        <v>72</v>
      </c>
    </row>
    <row r="6" spans="2:7" x14ac:dyDescent="0.25">
      <c r="B6" s="16" t="s">
        <v>17</v>
      </c>
      <c r="C6" s="3">
        <v>0</v>
      </c>
      <c r="D6" s="3">
        <v>0</v>
      </c>
      <c r="E6" s="3">
        <v>0</v>
      </c>
      <c r="F6" s="3">
        <v>0</v>
      </c>
    </row>
    <row r="7" spans="2:7" x14ac:dyDescent="0.25">
      <c r="B7" s="16" t="s">
        <v>18</v>
      </c>
      <c r="C7" s="3">
        <v>0</v>
      </c>
      <c r="D7" s="3">
        <v>0</v>
      </c>
      <c r="E7" s="3">
        <v>0</v>
      </c>
      <c r="F7" s="3">
        <v>0</v>
      </c>
    </row>
    <row r="8" spans="2:7" x14ac:dyDescent="0.25">
      <c r="B8" s="16" t="s">
        <v>20</v>
      </c>
      <c r="C8" s="3">
        <v>0</v>
      </c>
      <c r="D8" s="3">
        <v>0</v>
      </c>
      <c r="E8" s="3">
        <v>0</v>
      </c>
      <c r="F8" s="3">
        <v>0</v>
      </c>
    </row>
    <row r="9" spans="2:7" x14ac:dyDescent="0.25">
      <c r="B9" s="16" t="s">
        <v>137</v>
      </c>
      <c r="C9" s="3">
        <v>0</v>
      </c>
      <c r="D9" s="3">
        <v>0</v>
      </c>
      <c r="E9" s="3">
        <v>0</v>
      </c>
      <c r="F9" s="3">
        <v>0</v>
      </c>
    </row>
    <row r="10" spans="2:7" x14ac:dyDescent="0.25">
      <c r="B10" s="16" t="s">
        <v>174</v>
      </c>
      <c r="C10" s="3">
        <v>0</v>
      </c>
      <c r="D10" s="3">
        <v>0</v>
      </c>
      <c r="E10" s="3">
        <v>0</v>
      </c>
      <c r="F10" s="3">
        <v>0</v>
      </c>
    </row>
    <row r="11" spans="2:7" x14ac:dyDescent="0.25">
      <c r="B11" s="16" t="s">
        <v>21</v>
      </c>
      <c r="C11" s="3">
        <v>0</v>
      </c>
      <c r="D11" s="3">
        <v>0</v>
      </c>
      <c r="E11" s="3">
        <v>0</v>
      </c>
      <c r="F11" s="3">
        <v>0</v>
      </c>
    </row>
    <row r="16" spans="2:7" ht="13.8" x14ac:dyDescent="0.25">
      <c r="B16" s="70" t="s">
        <v>148</v>
      </c>
      <c r="D16" s="13"/>
      <c r="E16" s="13"/>
      <c r="F16" s="13"/>
      <c r="G16" s="13"/>
    </row>
    <row r="17" spans="2:7" ht="13.8" x14ac:dyDescent="0.25">
      <c r="B17" s="71" t="s">
        <v>149</v>
      </c>
      <c r="D17" s="13"/>
      <c r="E17" s="13"/>
      <c r="F17" s="13"/>
      <c r="G17" s="13"/>
    </row>
    <row r="18" spans="2:7" ht="13.8" x14ac:dyDescent="0.25">
      <c r="B18" s="71" t="s">
        <v>155</v>
      </c>
      <c r="D18" s="13"/>
      <c r="E18" s="13"/>
      <c r="F18" s="13"/>
      <c r="G18" s="13"/>
    </row>
    <row r="19" spans="2:7" ht="13.8" x14ac:dyDescent="0.25">
      <c r="B19" s="71" t="s">
        <v>150</v>
      </c>
      <c r="D19" s="13"/>
      <c r="E19" s="13"/>
      <c r="F19" s="13"/>
      <c r="G19" s="13"/>
    </row>
    <row r="20" spans="2:7" ht="9" customHeight="1" x14ac:dyDescent="0.25">
      <c r="B20" s="69"/>
      <c r="D20" s="13"/>
      <c r="E20" s="13"/>
      <c r="F20" s="13"/>
      <c r="G20" s="13"/>
    </row>
    <row r="21" spans="2:7" ht="13.8" x14ac:dyDescent="0.25">
      <c r="B21" s="73" t="s">
        <v>151</v>
      </c>
      <c r="D21" s="13"/>
      <c r="E21" s="13"/>
      <c r="F21" s="13"/>
      <c r="G21" s="13"/>
    </row>
    <row r="22" spans="2:7" ht="13.8" x14ac:dyDescent="0.25">
      <c r="B22" s="72" t="s">
        <v>152</v>
      </c>
      <c r="D22" s="13"/>
      <c r="E22" s="13"/>
      <c r="F22" s="13"/>
      <c r="G22" s="13"/>
    </row>
    <row r="23" spans="2:7" ht="13.8" x14ac:dyDescent="0.25">
      <c r="B23" s="72" t="s">
        <v>153</v>
      </c>
      <c r="D23" s="13"/>
      <c r="E23" s="13"/>
      <c r="F23" s="13"/>
      <c r="G23" s="13"/>
    </row>
    <row r="24" spans="2:7" ht="13.8" x14ac:dyDescent="0.25">
      <c r="B24" s="72" t="s">
        <v>154</v>
      </c>
    </row>
  </sheetData>
  <mergeCells count="2">
    <mergeCell ref="B1:F1"/>
    <mergeCell ref="C3:F3"/>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5363" r:id="rId3" name="CommandButton3">
          <controlPr defaultSize="0" autoLine="0" r:id="rId4">
            <anchor moveWithCells="1">
              <from>
                <xdr:col>4</xdr:col>
                <xdr:colOff>30480</xdr:colOff>
                <xdr:row>12</xdr:row>
                <xdr:rowOff>30480</xdr:rowOff>
              </from>
              <to>
                <xdr:col>5</xdr:col>
                <xdr:colOff>68580</xdr:colOff>
                <xdr:row>13</xdr:row>
                <xdr:rowOff>160020</xdr:rowOff>
              </to>
            </anchor>
          </controlPr>
        </control>
      </mc:Choice>
      <mc:Fallback>
        <control shapeId="15363" r:id="rId3" name="CommandButton3"/>
      </mc:Fallback>
    </mc:AlternateContent>
    <mc:AlternateContent xmlns:mc="http://schemas.openxmlformats.org/markup-compatibility/2006">
      <mc:Choice Requires="x14">
        <control shapeId="15362" r:id="rId5" name="CommandButton2">
          <controlPr defaultSize="0" autoLine="0" r:id="rId6">
            <anchor moveWithCells="1">
              <from>
                <xdr:col>2</xdr:col>
                <xdr:colOff>426720</xdr:colOff>
                <xdr:row>12</xdr:row>
                <xdr:rowOff>30480</xdr:rowOff>
              </from>
              <to>
                <xdr:col>3</xdr:col>
                <xdr:colOff>472440</xdr:colOff>
                <xdr:row>13</xdr:row>
                <xdr:rowOff>160020</xdr:rowOff>
              </to>
            </anchor>
          </controlPr>
        </control>
      </mc:Choice>
      <mc:Fallback>
        <control shapeId="15362" r:id="rId5" name="CommandButton2"/>
      </mc:Fallback>
    </mc:AlternateContent>
    <mc:AlternateContent xmlns:mc="http://schemas.openxmlformats.org/markup-compatibility/2006">
      <mc:Choice Requires="x14">
        <control shapeId="15361" r:id="rId7" name="CommandButton1">
          <controlPr defaultSize="0" autoLine="0" r:id="rId8">
            <anchor moveWithCells="1">
              <from>
                <xdr:col>1</xdr:col>
                <xdr:colOff>1341120</xdr:colOff>
                <xdr:row>12</xdr:row>
                <xdr:rowOff>30480</xdr:rowOff>
              </from>
              <to>
                <xdr:col>2</xdr:col>
                <xdr:colOff>243840</xdr:colOff>
                <xdr:row>13</xdr:row>
                <xdr:rowOff>160020</xdr:rowOff>
              </to>
            </anchor>
          </controlPr>
        </control>
      </mc:Choice>
      <mc:Fallback>
        <control shapeId="15361" r:id="rId7" name="CommandButton1"/>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B1:G30"/>
  <sheetViews>
    <sheetView workbookViewId="0">
      <selection activeCell="C3" sqref="C3:F3"/>
    </sheetView>
  </sheetViews>
  <sheetFormatPr defaultColWidth="9.109375" defaultRowHeight="13.2" x14ac:dyDescent="0.25"/>
  <cols>
    <col min="1" max="1" width="3.33203125" style="12" customWidth="1"/>
    <col min="2" max="2" width="25.6640625" style="12" customWidth="1"/>
    <col min="3" max="16384" width="9.109375" style="12"/>
  </cols>
  <sheetData>
    <row r="1" spans="2:6" ht="22.95" customHeight="1" thickBot="1" x14ac:dyDescent="0.45">
      <c r="B1" s="93" t="s">
        <v>97</v>
      </c>
      <c r="C1" s="93"/>
      <c r="D1" s="93"/>
      <c r="E1" s="93"/>
      <c r="F1" s="94"/>
    </row>
    <row r="2" spans="2:6" x14ac:dyDescent="0.25">
      <c r="F2" s="13"/>
    </row>
    <row r="3" spans="2:6" x14ac:dyDescent="0.25">
      <c r="C3" s="97" t="s">
        <v>185</v>
      </c>
      <c r="D3" s="97"/>
      <c r="E3" s="97"/>
      <c r="F3" s="97"/>
    </row>
    <row r="4" spans="2:6" ht="27" customHeight="1" thickBot="1" x14ac:dyDescent="0.3">
      <c r="C4" s="86" t="s">
        <v>156</v>
      </c>
      <c r="D4" s="86" t="s">
        <v>157</v>
      </c>
      <c r="E4" s="86" t="s">
        <v>158</v>
      </c>
      <c r="F4" s="86" t="s">
        <v>159</v>
      </c>
    </row>
    <row r="5" spans="2:6" ht="13.8" thickBot="1" x14ac:dyDescent="0.3">
      <c r="B5" s="27" t="s">
        <v>76</v>
      </c>
      <c r="C5" s="18"/>
      <c r="D5" s="18"/>
      <c r="E5" s="18"/>
      <c r="F5" s="18"/>
    </row>
    <row r="6" spans="2:6" x14ac:dyDescent="0.25">
      <c r="B6" s="16" t="s">
        <v>45</v>
      </c>
      <c r="C6" s="3"/>
      <c r="D6" s="3"/>
      <c r="E6" s="3"/>
      <c r="F6" s="3"/>
    </row>
    <row r="7" spans="2:6" x14ac:dyDescent="0.25">
      <c r="B7" s="16" t="s">
        <v>44</v>
      </c>
      <c r="C7" s="3"/>
      <c r="D7" s="3"/>
      <c r="E7" s="3"/>
      <c r="F7" s="3"/>
    </row>
    <row r="8" spans="2:6" x14ac:dyDescent="0.25">
      <c r="B8" s="16" t="s">
        <v>0</v>
      </c>
      <c r="C8" s="3"/>
      <c r="D8" s="3"/>
      <c r="E8" s="3"/>
      <c r="F8" s="3"/>
    </row>
    <row r="9" spans="2:6" x14ac:dyDescent="0.25">
      <c r="B9" s="16" t="s">
        <v>22</v>
      </c>
      <c r="C9" s="3"/>
      <c r="D9" s="3"/>
      <c r="E9" s="3"/>
      <c r="F9" s="3"/>
    </row>
    <row r="10" spans="2:6" x14ac:dyDescent="0.25">
      <c r="B10" s="16" t="s">
        <v>34</v>
      </c>
      <c r="C10" s="3"/>
      <c r="D10" s="3"/>
      <c r="E10" s="3"/>
      <c r="F10" s="3"/>
    </row>
    <row r="11" spans="2:6" x14ac:dyDescent="0.25">
      <c r="B11" s="16" t="s">
        <v>2</v>
      </c>
      <c r="C11" s="3"/>
      <c r="D11" s="3"/>
      <c r="E11" s="3"/>
      <c r="F11" s="3"/>
    </row>
    <row r="12" spans="2:6" x14ac:dyDescent="0.25">
      <c r="B12" s="16" t="s">
        <v>46</v>
      </c>
      <c r="C12" s="3"/>
      <c r="D12" s="3"/>
      <c r="E12" s="3"/>
      <c r="F12" s="3"/>
    </row>
    <row r="13" spans="2:6" x14ac:dyDescent="0.25">
      <c r="B13" s="16" t="s">
        <v>1</v>
      </c>
      <c r="C13" s="3"/>
      <c r="D13" s="3"/>
      <c r="E13" s="3"/>
      <c r="F13" s="3"/>
    </row>
    <row r="14" spans="2:6" x14ac:dyDescent="0.25">
      <c r="B14" s="16" t="s">
        <v>39</v>
      </c>
      <c r="C14" s="3"/>
      <c r="D14" s="3"/>
      <c r="E14" s="3"/>
      <c r="F14" s="3"/>
    </row>
    <row r="15" spans="2:6" x14ac:dyDescent="0.25">
      <c r="B15" s="16" t="s">
        <v>41</v>
      </c>
      <c r="C15" s="3"/>
      <c r="D15" s="3"/>
      <c r="E15" s="3"/>
      <c r="F15" s="3"/>
    </row>
    <row r="16" spans="2:6" x14ac:dyDescent="0.25">
      <c r="B16" s="16" t="s">
        <v>40</v>
      </c>
      <c r="C16" s="3"/>
      <c r="D16" s="3"/>
      <c r="E16" s="3"/>
      <c r="F16" s="3"/>
    </row>
    <row r="17" spans="2:7" x14ac:dyDescent="0.25">
      <c r="B17" s="16" t="s">
        <v>50</v>
      </c>
      <c r="C17" s="3"/>
      <c r="D17" s="3">
        <v>1</v>
      </c>
      <c r="E17" s="3"/>
      <c r="F17" s="3">
        <v>2.5</v>
      </c>
    </row>
    <row r="22" spans="2:7" ht="13.8" x14ac:dyDescent="0.25">
      <c r="B22" s="70" t="s">
        <v>148</v>
      </c>
      <c r="D22" s="13"/>
      <c r="E22" s="13"/>
      <c r="F22" s="13"/>
      <c r="G22" s="13"/>
    </row>
    <row r="23" spans="2:7" ht="13.8" x14ac:dyDescent="0.25">
      <c r="B23" s="71" t="s">
        <v>149</v>
      </c>
      <c r="D23" s="13"/>
      <c r="E23" s="13"/>
      <c r="F23" s="13"/>
      <c r="G23" s="13"/>
    </row>
    <row r="24" spans="2:7" ht="13.8" x14ac:dyDescent="0.25">
      <c r="B24" s="71" t="s">
        <v>155</v>
      </c>
      <c r="D24" s="13"/>
      <c r="E24" s="13"/>
      <c r="F24" s="13"/>
      <c r="G24" s="13"/>
    </row>
    <row r="25" spans="2:7" ht="13.8" x14ac:dyDescent="0.25">
      <c r="B25" s="71" t="s">
        <v>150</v>
      </c>
      <c r="D25" s="13"/>
      <c r="E25" s="13"/>
      <c r="F25" s="13"/>
      <c r="G25" s="13"/>
    </row>
    <row r="26" spans="2:7" ht="9" customHeight="1" x14ac:dyDescent="0.25">
      <c r="B26" s="69"/>
      <c r="D26" s="13"/>
      <c r="E26" s="13"/>
      <c r="F26" s="13"/>
      <c r="G26" s="13"/>
    </row>
    <row r="27" spans="2:7" ht="13.8" x14ac:dyDescent="0.25">
      <c r="B27" s="73" t="s">
        <v>151</v>
      </c>
      <c r="D27" s="13"/>
      <c r="E27" s="13"/>
      <c r="F27" s="13"/>
      <c r="G27" s="13"/>
    </row>
    <row r="28" spans="2:7" ht="13.8" x14ac:dyDescent="0.25">
      <c r="B28" s="72" t="s">
        <v>152</v>
      </c>
      <c r="D28" s="13"/>
      <c r="E28" s="13"/>
      <c r="F28" s="13"/>
      <c r="G28" s="13"/>
    </row>
    <row r="29" spans="2:7" ht="13.8" x14ac:dyDescent="0.25">
      <c r="B29" s="72" t="s">
        <v>153</v>
      </c>
      <c r="D29" s="13"/>
      <c r="E29" s="13"/>
      <c r="F29" s="13"/>
      <c r="G29" s="13"/>
    </row>
    <row r="30" spans="2:7" ht="13.8" x14ac:dyDescent="0.25">
      <c r="B30" s="72" t="s">
        <v>154</v>
      </c>
    </row>
  </sheetData>
  <mergeCells count="2">
    <mergeCell ref="B1:F1"/>
    <mergeCell ref="C3:F3"/>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6387" r:id="rId3" name="CommandButton3">
          <controlPr defaultSize="0" autoLine="0" r:id="rId4">
            <anchor moveWithCells="1">
              <from>
                <xdr:col>3</xdr:col>
                <xdr:colOff>579120</xdr:colOff>
                <xdr:row>18</xdr:row>
                <xdr:rowOff>22860</xdr:rowOff>
              </from>
              <to>
                <xdr:col>4</xdr:col>
                <xdr:colOff>617220</xdr:colOff>
                <xdr:row>19</xdr:row>
                <xdr:rowOff>144780</xdr:rowOff>
              </to>
            </anchor>
          </controlPr>
        </control>
      </mc:Choice>
      <mc:Fallback>
        <control shapeId="16387" r:id="rId3" name="CommandButton3"/>
      </mc:Fallback>
    </mc:AlternateContent>
    <mc:AlternateContent xmlns:mc="http://schemas.openxmlformats.org/markup-compatibility/2006">
      <mc:Choice Requires="x14">
        <control shapeId="16386" r:id="rId5" name="CommandButton2">
          <controlPr defaultSize="0" autoLine="0" r:id="rId6">
            <anchor moveWithCells="1">
              <from>
                <xdr:col>2</xdr:col>
                <xdr:colOff>350520</xdr:colOff>
                <xdr:row>18</xdr:row>
                <xdr:rowOff>22860</xdr:rowOff>
              </from>
              <to>
                <xdr:col>3</xdr:col>
                <xdr:colOff>388620</xdr:colOff>
                <xdr:row>19</xdr:row>
                <xdr:rowOff>144780</xdr:rowOff>
              </to>
            </anchor>
          </controlPr>
        </control>
      </mc:Choice>
      <mc:Fallback>
        <control shapeId="16386" r:id="rId5" name="CommandButton2"/>
      </mc:Fallback>
    </mc:AlternateContent>
    <mc:AlternateContent xmlns:mc="http://schemas.openxmlformats.org/markup-compatibility/2006">
      <mc:Choice Requires="x14">
        <control shapeId="16385" r:id="rId7" name="CommandButton1">
          <controlPr defaultSize="0" autoLine="0" r:id="rId8">
            <anchor moveWithCells="1">
              <from>
                <xdr:col>1</xdr:col>
                <xdr:colOff>1264920</xdr:colOff>
                <xdr:row>18</xdr:row>
                <xdr:rowOff>22860</xdr:rowOff>
              </from>
              <to>
                <xdr:col>2</xdr:col>
                <xdr:colOff>167640</xdr:colOff>
                <xdr:row>19</xdr:row>
                <xdr:rowOff>144780</xdr:rowOff>
              </to>
            </anchor>
          </controlPr>
        </control>
      </mc:Choice>
      <mc:Fallback>
        <control shapeId="16385" r:id="rId7" name="CommandButton1"/>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G24"/>
  <sheetViews>
    <sheetView workbookViewId="0">
      <selection activeCell="C3" sqref="C3:F3"/>
    </sheetView>
  </sheetViews>
  <sheetFormatPr defaultColWidth="9.109375" defaultRowHeight="13.2" x14ac:dyDescent="0.25"/>
  <cols>
    <col min="1" max="1" width="3.44140625" style="12" customWidth="1"/>
    <col min="2" max="2" width="25.6640625" style="12" customWidth="1"/>
    <col min="3" max="16384" width="9.109375" style="12"/>
  </cols>
  <sheetData>
    <row r="1" spans="2:7" ht="22.95" customHeight="1" thickBot="1" x14ac:dyDescent="0.45">
      <c r="B1" s="93" t="s">
        <v>98</v>
      </c>
      <c r="C1" s="93"/>
      <c r="D1" s="93"/>
      <c r="E1" s="93"/>
      <c r="F1" s="94"/>
    </row>
    <row r="2" spans="2:7" x14ac:dyDescent="0.25">
      <c r="F2" s="13"/>
    </row>
    <row r="3" spans="2:7" x14ac:dyDescent="0.25">
      <c r="C3" s="97" t="s">
        <v>185</v>
      </c>
      <c r="D3" s="97"/>
      <c r="E3" s="97"/>
      <c r="F3" s="97"/>
    </row>
    <row r="4" spans="2:7" ht="27" customHeight="1" thickBot="1" x14ac:dyDescent="0.3">
      <c r="C4" s="86" t="s">
        <v>156</v>
      </c>
      <c r="D4" s="86" t="s">
        <v>157</v>
      </c>
      <c r="E4" s="86" t="s">
        <v>158</v>
      </c>
      <c r="F4" s="86" t="s">
        <v>159</v>
      </c>
    </row>
    <row r="5" spans="2:7" ht="13.8" thickBot="1" x14ac:dyDescent="0.3">
      <c r="B5" s="27" t="s">
        <v>78</v>
      </c>
      <c r="C5" s="18"/>
      <c r="D5" s="18"/>
      <c r="E5" s="18"/>
      <c r="F5" s="18"/>
    </row>
    <row r="6" spans="2:7" x14ac:dyDescent="0.25">
      <c r="B6" s="16" t="s">
        <v>25</v>
      </c>
      <c r="C6" s="3">
        <v>0</v>
      </c>
      <c r="D6" s="3">
        <v>0</v>
      </c>
      <c r="E6" s="3">
        <v>0</v>
      </c>
      <c r="F6" s="3">
        <v>0</v>
      </c>
    </row>
    <row r="7" spans="2:7" x14ac:dyDescent="0.25">
      <c r="B7" s="16" t="s">
        <v>7</v>
      </c>
      <c r="C7" s="3">
        <v>0</v>
      </c>
      <c r="D7" s="3">
        <v>0</v>
      </c>
      <c r="E7" s="3">
        <v>0</v>
      </c>
      <c r="F7" s="3">
        <v>0</v>
      </c>
    </row>
    <row r="8" spans="2:7" x14ac:dyDescent="0.25">
      <c r="B8" s="16" t="s">
        <v>18</v>
      </c>
      <c r="C8" s="3">
        <v>0</v>
      </c>
      <c r="D8" s="3">
        <v>0</v>
      </c>
      <c r="E8" s="3">
        <v>0</v>
      </c>
      <c r="F8" s="3">
        <v>0</v>
      </c>
    </row>
    <row r="9" spans="2:7" x14ac:dyDescent="0.25">
      <c r="B9" s="16" t="s">
        <v>26</v>
      </c>
      <c r="C9" s="3">
        <v>0</v>
      </c>
      <c r="D9" s="3">
        <v>0</v>
      </c>
      <c r="E9" s="3">
        <v>0</v>
      </c>
      <c r="F9" s="3">
        <v>0</v>
      </c>
    </row>
    <row r="10" spans="2:7" x14ac:dyDescent="0.25">
      <c r="B10" s="16" t="s">
        <v>42</v>
      </c>
      <c r="C10" s="3">
        <v>0</v>
      </c>
      <c r="D10" s="3">
        <v>0</v>
      </c>
      <c r="E10" s="3">
        <v>0</v>
      </c>
      <c r="F10" s="3">
        <v>0</v>
      </c>
    </row>
    <row r="11" spans="2:7" x14ac:dyDescent="0.25">
      <c r="B11" s="16" t="s">
        <v>43</v>
      </c>
      <c r="C11" s="3">
        <v>0</v>
      </c>
      <c r="D11" s="3">
        <v>0</v>
      </c>
      <c r="E11" s="3">
        <v>0</v>
      </c>
      <c r="F11" s="3">
        <v>0</v>
      </c>
    </row>
    <row r="16" spans="2:7" ht="13.8" x14ac:dyDescent="0.25">
      <c r="B16" s="70" t="s">
        <v>148</v>
      </c>
      <c r="D16" s="13"/>
      <c r="E16" s="13"/>
      <c r="F16" s="13"/>
      <c r="G16" s="13"/>
    </row>
    <row r="17" spans="2:7" ht="13.8" x14ac:dyDescent="0.25">
      <c r="B17" s="71" t="s">
        <v>149</v>
      </c>
      <c r="D17" s="13"/>
      <c r="E17" s="13"/>
      <c r="F17" s="13"/>
      <c r="G17" s="13"/>
    </row>
    <row r="18" spans="2:7" ht="13.8" x14ac:dyDescent="0.25">
      <c r="B18" s="71" t="s">
        <v>155</v>
      </c>
      <c r="D18" s="13"/>
      <c r="E18" s="13"/>
      <c r="F18" s="13"/>
      <c r="G18" s="13"/>
    </row>
    <row r="19" spans="2:7" ht="13.8" x14ac:dyDescent="0.25">
      <c r="B19" s="71" t="s">
        <v>150</v>
      </c>
      <c r="D19" s="13"/>
      <c r="E19" s="13"/>
      <c r="F19" s="13"/>
      <c r="G19" s="13"/>
    </row>
    <row r="20" spans="2:7" ht="9" customHeight="1" x14ac:dyDescent="0.25">
      <c r="B20" s="69"/>
      <c r="D20" s="13"/>
      <c r="E20" s="13"/>
      <c r="F20" s="13"/>
      <c r="G20" s="13"/>
    </row>
    <row r="21" spans="2:7" ht="13.8" x14ac:dyDescent="0.25">
      <c r="B21" s="73" t="s">
        <v>151</v>
      </c>
      <c r="D21" s="13"/>
      <c r="E21" s="13"/>
      <c r="F21" s="13"/>
      <c r="G21" s="13"/>
    </row>
    <row r="22" spans="2:7" ht="13.8" x14ac:dyDescent="0.25">
      <c r="B22" s="72" t="s">
        <v>152</v>
      </c>
      <c r="D22" s="13"/>
      <c r="E22" s="13"/>
      <c r="F22" s="13"/>
      <c r="G22" s="13"/>
    </row>
    <row r="23" spans="2:7" ht="13.8" x14ac:dyDescent="0.25">
      <c r="B23" s="72" t="s">
        <v>153</v>
      </c>
      <c r="D23" s="13"/>
      <c r="E23" s="13"/>
      <c r="F23" s="13"/>
      <c r="G23" s="13"/>
    </row>
    <row r="24" spans="2:7" ht="13.8" x14ac:dyDescent="0.25">
      <c r="B24" s="72" t="s">
        <v>154</v>
      </c>
    </row>
  </sheetData>
  <mergeCells count="2">
    <mergeCell ref="B1:F1"/>
    <mergeCell ref="C3:F3"/>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7411" r:id="rId3" name="CommandButton3">
          <controlPr defaultSize="0" autoLine="0" r:id="rId4">
            <anchor moveWithCells="1">
              <from>
                <xdr:col>4</xdr:col>
                <xdr:colOff>114300</xdr:colOff>
                <xdr:row>12</xdr:row>
                <xdr:rowOff>30480</xdr:rowOff>
              </from>
              <to>
                <xdr:col>5</xdr:col>
                <xdr:colOff>160020</xdr:colOff>
                <xdr:row>13</xdr:row>
                <xdr:rowOff>160020</xdr:rowOff>
              </to>
            </anchor>
          </controlPr>
        </control>
      </mc:Choice>
      <mc:Fallback>
        <control shapeId="17411" r:id="rId3" name="CommandButton3"/>
      </mc:Fallback>
    </mc:AlternateContent>
    <mc:AlternateContent xmlns:mc="http://schemas.openxmlformats.org/markup-compatibility/2006">
      <mc:Choice Requires="x14">
        <control shapeId="17410" r:id="rId5" name="CommandButton2">
          <controlPr defaultSize="0" autoLine="0" r:id="rId6">
            <anchor moveWithCells="1">
              <from>
                <xdr:col>2</xdr:col>
                <xdr:colOff>518160</xdr:colOff>
                <xdr:row>12</xdr:row>
                <xdr:rowOff>30480</xdr:rowOff>
              </from>
              <to>
                <xdr:col>3</xdr:col>
                <xdr:colOff>556260</xdr:colOff>
                <xdr:row>13</xdr:row>
                <xdr:rowOff>160020</xdr:rowOff>
              </to>
            </anchor>
          </controlPr>
        </control>
      </mc:Choice>
      <mc:Fallback>
        <control shapeId="17410" r:id="rId5" name="CommandButton2"/>
      </mc:Fallback>
    </mc:AlternateContent>
    <mc:AlternateContent xmlns:mc="http://schemas.openxmlformats.org/markup-compatibility/2006">
      <mc:Choice Requires="x14">
        <control shapeId="17409" r:id="rId7" name="CommandButton1">
          <controlPr defaultSize="0" autoLine="0" r:id="rId8">
            <anchor moveWithCells="1">
              <from>
                <xdr:col>1</xdr:col>
                <xdr:colOff>1424940</xdr:colOff>
                <xdr:row>12</xdr:row>
                <xdr:rowOff>30480</xdr:rowOff>
              </from>
              <to>
                <xdr:col>2</xdr:col>
                <xdr:colOff>335280</xdr:colOff>
                <xdr:row>13</xdr:row>
                <xdr:rowOff>160020</xdr:rowOff>
              </to>
            </anchor>
          </controlPr>
        </control>
      </mc:Choice>
      <mc:Fallback>
        <control shapeId="17409" r:id="rId7" name="CommandButton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B1"/>
  <sheetViews>
    <sheetView workbookViewId="0"/>
  </sheetViews>
  <sheetFormatPr defaultColWidth="9.109375" defaultRowHeight="13.2" x14ac:dyDescent="0.25"/>
  <cols>
    <col min="1" max="1" width="3.44140625" style="12" customWidth="1"/>
    <col min="2" max="2" width="74.109375" style="12" customWidth="1"/>
    <col min="3" max="16384" width="9.109375" style="12"/>
  </cols>
  <sheetData>
    <row r="1" spans="2:2" ht="28.5" customHeight="1" x14ac:dyDescent="0.4">
      <c r="B1" s="76" t="s">
        <v>101</v>
      </c>
    </row>
  </sheetData>
  <phoneticPr fontId="0" type="noConversion"/>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23555" r:id="rId4" name="CommandButton3">
          <controlPr defaultSize="0" autoLine="0" r:id="rId5">
            <anchor moveWithCells="1">
              <from>
                <xdr:col>1</xdr:col>
                <xdr:colOff>2293620</xdr:colOff>
                <xdr:row>22</xdr:row>
                <xdr:rowOff>76200</xdr:rowOff>
              </from>
              <to>
                <xdr:col>1</xdr:col>
                <xdr:colOff>2956560</xdr:colOff>
                <xdr:row>24</xdr:row>
                <xdr:rowOff>38100</xdr:rowOff>
              </to>
            </anchor>
          </controlPr>
        </control>
      </mc:Choice>
      <mc:Fallback>
        <control shapeId="23555" r:id="rId4" name="CommandButton3"/>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B1:G29"/>
  <sheetViews>
    <sheetView workbookViewId="0"/>
  </sheetViews>
  <sheetFormatPr defaultColWidth="9.109375" defaultRowHeight="13.2" x14ac:dyDescent="0.25"/>
  <cols>
    <col min="1" max="1" width="2.88671875" style="12" customWidth="1"/>
    <col min="2" max="2" width="25.6640625" style="12" customWidth="1"/>
    <col min="3" max="16384" width="9.109375" style="12"/>
  </cols>
  <sheetData>
    <row r="1" spans="2:7" ht="22.95" customHeight="1" thickBot="1" x14ac:dyDescent="0.45">
      <c r="B1" s="93" t="s">
        <v>163</v>
      </c>
      <c r="C1" s="93"/>
      <c r="D1" s="93"/>
      <c r="E1" s="93"/>
      <c r="F1" s="94"/>
    </row>
    <row r="2" spans="2:7" x14ac:dyDescent="0.25">
      <c r="F2" s="13"/>
    </row>
    <row r="3" spans="2:7" x14ac:dyDescent="0.25">
      <c r="C3" s="97" t="s">
        <v>185</v>
      </c>
      <c r="D3" s="97"/>
      <c r="E3" s="97"/>
      <c r="F3" s="97"/>
    </row>
    <row r="4" spans="2:7" ht="27" customHeight="1" thickBot="1" x14ac:dyDescent="0.3">
      <c r="C4" s="86" t="s">
        <v>156</v>
      </c>
      <c r="D4" s="86" t="s">
        <v>157</v>
      </c>
      <c r="E4" s="86" t="s">
        <v>158</v>
      </c>
      <c r="F4" s="86" t="s">
        <v>159</v>
      </c>
    </row>
    <row r="5" spans="2:7" ht="13.8" thickBot="1" x14ac:dyDescent="0.3">
      <c r="B5" s="27" t="s">
        <v>160</v>
      </c>
      <c r="C5" s="18"/>
      <c r="D5" s="18"/>
      <c r="E5" s="18"/>
      <c r="F5" s="18"/>
    </row>
    <row r="6" spans="2:7" x14ac:dyDescent="0.25">
      <c r="B6" s="16" t="s">
        <v>25</v>
      </c>
      <c r="C6" s="3">
        <v>1</v>
      </c>
      <c r="D6" s="3">
        <v>1</v>
      </c>
      <c r="E6" s="3"/>
      <c r="F6" s="3"/>
    </row>
    <row r="7" spans="2:7" x14ac:dyDescent="0.25">
      <c r="B7" s="16" t="s">
        <v>7</v>
      </c>
      <c r="C7" s="3">
        <v>1</v>
      </c>
      <c r="D7" s="3">
        <v>1</v>
      </c>
      <c r="E7" s="3"/>
      <c r="F7" s="3"/>
    </row>
    <row r="8" spans="2:7" x14ac:dyDescent="0.25">
      <c r="B8" s="16" t="s">
        <v>8</v>
      </c>
      <c r="C8" s="3"/>
      <c r="D8" s="3"/>
      <c r="E8" s="3"/>
      <c r="F8" s="3"/>
    </row>
    <row r="9" spans="2:7" x14ac:dyDescent="0.25">
      <c r="B9" s="16" t="s">
        <v>3</v>
      </c>
      <c r="C9" s="3"/>
      <c r="D9" s="3"/>
      <c r="E9" s="3"/>
      <c r="F9" s="3"/>
    </row>
    <row r="10" spans="2:7" x14ac:dyDescent="0.25">
      <c r="B10" s="16" t="s">
        <v>4</v>
      </c>
      <c r="C10" s="3"/>
      <c r="D10" s="3"/>
      <c r="E10" s="3"/>
      <c r="F10" s="3"/>
    </row>
    <row r="11" spans="2:7" x14ac:dyDescent="0.25">
      <c r="B11" s="16" t="s">
        <v>5</v>
      </c>
      <c r="C11" s="3"/>
      <c r="D11" s="3"/>
      <c r="E11" s="3"/>
      <c r="F11" s="3"/>
    </row>
    <row r="16" spans="2:7" ht="13.8" x14ac:dyDescent="0.25">
      <c r="B16" s="70" t="s">
        <v>148</v>
      </c>
      <c r="D16" s="13"/>
      <c r="E16" s="13"/>
      <c r="F16" s="13"/>
      <c r="G16" s="13"/>
    </row>
    <row r="17" spans="2:7" ht="13.8" x14ac:dyDescent="0.25">
      <c r="B17" s="71" t="s">
        <v>149</v>
      </c>
      <c r="D17" s="13"/>
      <c r="E17" s="13"/>
      <c r="F17" s="13"/>
      <c r="G17" s="13"/>
    </row>
    <row r="18" spans="2:7" ht="13.8" x14ac:dyDescent="0.25">
      <c r="B18" s="71" t="s">
        <v>155</v>
      </c>
      <c r="D18" s="13"/>
      <c r="E18" s="13"/>
      <c r="F18" s="13"/>
      <c r="G18" s="13"/>
    </row>
    <row r="19" spans="2:7" ht="13.8" x14ac:dyDescent="0.25">
      <c r="B19" s="71" t="s">
        <v>150</v>
      </c>
      <c r="D19" s="13"/>
      <c r="E19" s="13"/>
      <c r="F19" s="13"/>
      <c r="G19" s="13"/>
    </row>
    <row r="20" spans="2:7" ht="9" customHeight="1" x14ac:dyDescent="0.25">
      <c r="B20" s="69"/>
      <c r="D20" s="13"/>
      <c r="E20" s="13"/>
      <c r="F20" s="13"/>
      <c r="G20" s="13"/>
    </row>
    <row r="21" spans="2:7" ht="13.8" x14ac:dyDescent="0.25">
      <c r="B21" s="73" t="s">
        <v>151</v>
      </c>
      <c r="D21" s="13"/>
      <c r="E21" s="13"/>
      <c r="F21" s="13"/>
      <c r="G21" s="13"/>
    </row>
    <row r="22" spans="2:7" ht="13.8" x14ac:dyDescent="0.25">
      <c r="B22" s="72" t="s">
        <v>152</v>
      </c>
      <c r="D22" s="13"/>
      <c r="E22" s="13"/>
      <c r="F22" s="13"/>
      <c r="G22" s="13"/>
    </row>
    <row r="23" spans="2:7" ht="13.8" x14ac:dyDescent="0.25">
      <c r="B23" s="72" t="s">
        <v>153</v>
      </c>
      <c r="D23" s="13"/>
      <c r="E23" s="13"/>
      <c r="F23" s="13"/>
      <c r="G23" s="13"/>
    </row>
    <row r="24" spans="2:7" ht="13.8" x14ac:dyDescent="0.25">
      <c r="B24" s="72" t="s">
        <v>154</v>
      </c>
    </row>
    <row r="29" spans="2:7" ht="12" customHeight="1" x14ac:dyDescent="0.25"/>
  </sheetData>
  <mergeCells count="2">
    <mergeCell ref="B1:F1"/>
    <mergeCell ref="C3:F3"/>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8435" r:id="rId3" name="CommandButton3">
          <controlPr defaultSize="0" autoLine="0" r:id="rId4">
            <anchor moveWithCells="1">
              <from>
                <xdr:col>4</xdr:col>
                <xdr:colOff>220980</xdr:colOff>
                <xdr:row>12</xdr:row>
                <xdr:rowOff>22860</xdr:rowOff>
              </from>
              <to>
                <xdr:col>5</xdr:col>
                <xdr:colOff>266700</xdr:colOff>
                <xdr:row>13</xdr:row>
                <xdr:rowOff>144780</xdr:rowOff>
              </to>
            </anchor>
          </controlPr>
        </control>
      </mc:Choice>
      <mc:Fallback>
        <control shapeId="18435" r:id="rId3" name="CommandButton3"/>
      </mc:Fallback>
    </mc:AlternateContent>
    <mc:AlternateContent xmlns:mc="http://schemas.openxmlformats.org/markup-compatibility/2006">
      <mc:Choice Requires="x14">
        <control shapeId="18434" r:id="rId5" name="CommandButton2">
          <controlPr defaultSize="0" autoLine="0" r:id="rId6">
            <anchor moveWithCells="1">
              <from>
                <xdr:col>3</xdr:col>
                <xdr:colOff>0</xdr:colOff>
                <xdr:row>12</xdr:row>
                <xdr:rowOff>22860</xdr:rowOff>
              </from>
              <to>
                <xdr:col>4</xdr:col>
                <xdr:colOff>38100</xdr:colOff>
                <xdr:row>13</xdr:row>
                <xdr:rowOff>144780</xdr:rowOff>
              </to>
            </anchor>
          </controlPr>
        </control>
      </mc:Choice>
      <mc:Fallback>
        <control shapeId="18434" r:id="rId5" name="CommandButton2"/>
      </mc:Fallback>
    </mc:AlternateContent>
    <mc:AlternateContent xmlns:mc="http://schemas.openxmlformats.org/markup-compatibility/2006">
      <mc:Choice Requires="x14">
        <control shapeId="18433" r:id="rId7" name="CommandButton1">
          <controlPr defaultSize="0" autoLine="0" r:id="rId8">
            <anchor moveWithCells="1">
              <from>
                <xdr:col>1</xdr:col>
                <xdr:colOff>1531620</xdr:colOff>
                <xdr:row>12</xdr:row>
                <xdr:rowOff>22860</xdr:rowOff>
              </from>
              <to>
                <xdr:col>2</xdr:col>
                <xdr:colOff>441960</xdr:colOff>
                <xdr:row>13</xdr:row>
                <xdr:rowOff>144780</xdr:rowOff>
              </to>
            </anchor>
          </controlPr>
        </control>
      </mc:Choice>
      <mc:Fallback>
        <control shapeId="18433" r:id="rId7" name="CommandButton1"/>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B1:C19"/>
  <sheetViews>
    <sheetView workbookViewId="0">
      <selection activeCell="D21" sqref="D21"/>
    </sheetView>
  </sheetViews>
  <sheetFormatPr defaultColWidth="9.109375" defaultRowHeight="13.2" x14ac:dyDescent="0.25"/>
  <cols>
    <col min="1" max="1" width="3" style="12" customWidth="1"/>
    <col min="2" max="2" width="18.109375" style="12" bestFit="1" customWidth="1"/>
    <col min="3" max="3" width="73.5546875" style="12" customWidth="1"/>
    <col min="4" max="16384" width="9.109375" style="12"/>
  </cols>
  <sheetData>
    <row r="1" spans="2:3" ht="8.25" customHeight="1" x14ac:dyDescent="0.25"/>
    <row r="2" spans="2:3" ht="22.8" x14ac:dyDescent="0.4">
      <c r="C2" s="76" t="s">
        <v>147</v>
      </c>
    </row>
    <row r="16" spans="2:3" ht="23.25" customHeight="1" x14ac:dyDescent="0.3">
      <c r="B16" s="89" t="s">
        <v>194</v>
      </c>
      <c r="C16" s="90"/>
    </row>
    <row r="17" spans="2:3" ht="23.25" customHeight="1" x14ac:dyDescent="0.3">
      <c r="B17" s="89" t="s">
        <v>192</v>
      </c>
      <c r="C17" s="91"/>
    </row>
    <row r="18" spans="2:3" ht="23.25" customHeight="1" x14ac:dyDescent="0.3">
      <c r="B18" s="89" t="s">
        <v>191</v>
      </c>
      <c r="C18" s="91"/>
    </row>
    <row r="19" spans="2:3" ht="23.25" customHeight="1" x14ac:dyDescent="0.3">
      <c r="B19" s="89" t="s">
        <v>193</v>
      </c>
      <c r="C19" s="91"/>
    </row>
  </sheetData>
  <phoneticPr fontId="0" type="noConversion"/>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22531" r:id="rId4" name="CommandButton3">
          <controlPr defaultSize="0" autoLine="0" r:id="rId5">
            <anchor moveWithCells="1">
              <from>
                <xdr:col>2</xdr:col>
                <xdr:colOff>2560320</xdr:colOff>
                <xdr:row>20</xdr:row>
                <xdr:rowOff>144780</xdr:rowOff>
              </from>
              <to>
                <xdr:col>2</xdr:col>
                <xdr:colOff>3368040</xdr:colOff>
                <xdr:row>22</xdr:row>
                <xdr:rowOff>106680</xdr:rowOff>
              </to>
            </anchor>
          </controlPr>
        </control>
      </mc:Choice>
      <mc:Fallback>
        <control shapeId="22531" r:id="rId4" name="CommandButton3"/>
      </mc:Fallback>
    </mc:AlternateContent>
    <mc:AlternateContent xmlns:mc="http://schemas.openxmlformats.org/markup-compatibility/2006">
      <mc:Choice Requires="x14">
        <control shapeId="22530" r:id="rId6" name="CommandButton2">
          <controlPr defaultSize="0" autoLine="0" r:id="rId7">
            <anchor moveWithCells="1">
              <from>
                <xdr:col>2</xdr:col>
                <xdr:colOff>1706880</xdr:colOff>
                <xdr:row>20</xdr:row>
                <xdr:rowOff>144780</xdr:rowOff>
              </from>
              <to>
                <xdr:col>2</xdr:col>
                <xdr:colOff>2369820</xdr:colOff>
                <xdr:row>22</xdr:row>
                <xdr:rowOff>106680</xdr:rowOff>
              </to>
            </anchor>
          </controlPr>
        </control>
      </mc:Choice>
      <mc:Fallback>
        <control shapeId="22530" r:id="rId6" name="CommandButton2"/>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M14"/>
  <sheetViews>
    <sheetView workbookViewId="0">
      <selection sqref="A1:K1"/>
    </sheetView>
  </sheetViews>
  <sheetFormatPr defaultColWidth="9.109375" defaultRowHeight="13.2" x14ac:dyDescent="0.25"/>
  <cols>
    <col min="1" max="1" width="26.5546875" style="12" bestFit="1" customWidth="1"/>
    <col min="2" max="2" width="3.33203125" style="29" customWidth="1"/>
    <col min="3" max="3" width="7.33203125" style="13" customWidth="1"/>
    <col min="4" max="4" width="8.88671875" style="13" customWidth="1"/>
    <col min="5" max="5" width="10.5546875" style="13" customWidth="1"/>
    <col min="6" max="6" width="8.88671875" style="13" customWidth="1"/>
    <col min="7" max="7" width="3.5546875" style="29" customWidth="1"/>
    <col min="8" max="10" width="9.109375" style="12"/>
    <col min="11" max="11" width="8.88671875" style="13" customWidth="1"/>
    <col min="12" max="12" width="8.33203125" style="12" customWidth="1"/>
    <col min="13" max="13" width="0" style="12" hidden="1" customWidth="1"/>
    <col min="14" max="16384" width="9.109375" style="12"/>
  </cols>
  <sheetData>
    <row r="1" spans="1:13" ht="22.95" customHeight="1" thickBot="1" x14ac:dyDescent="0.45">
      <c r="A1" s="93" t="s">
        <v>189</v>
      </c>
      <c r="B1" s="93"/>
      <c r="C1" s="93"/>
      <c r="D1" s="93"/>
      <c r="E1" s="93"/>
      <c r="F1" s="93"/>
      <c r="G1" s="93"/>
      <c r="H1" s="93"/>
      <c r="I1" s="93"/>
      <c r="J1" s="93"/>
      <c r="K1" s="94"/>
    </row>
    <row r="3" spans="1:13" x14ac:dyDescent="0.25">
      <c r="C3" s="4"/>
      <c r="D3" s="5" t="s">
        <v>186</v>
      </c>
      <c r="E3" s="4"/>
      <c r="F3" s="4"/>
      <c r="H3" s="7"/>
      <c r="I3" s="8" t="s">
        <v>187</v>
      </c>
      <c r="J3" s="7"/>
      <c r="K3" s="7"/>
    </row>
    <row r="4" spans="1:13" ht="27" customHeight="1" thickBot="1" x14ac:dyDescent="0.3">
      <c r="C4" s="85" t="s">
        <v>156</v>
      </c>
      <c r="D4" s="85" t="s">
        <v>157</v>
      </c>
      <c r="E4" s="85" t="s">
        <v>158</v>
      </c>
      <c r="F4" s="85" t="s">
        <v>159</v>
      </c>
      <c r="H4" s="86" t="s">
        <v>156</v>
      </c>
      <c r="I4" s="86" t="s">
        <v>157</v>
      </c>
      <c r="J4" s="86" t="s">
        <v>158</v>
      </c>
      <c r="K4" s="86" t="s">
        <v>159</v>
      </c>
      <c r="M4" s="14" t="s">
        <v>51</v>
      </c>
    </row>
    <row r="5" spans="1:13" x14ac:dyDescent="0.25">
      <c r="A5" s="20"/>
      <c r="B5" s="31"/>
    </row>
    <row r="6" spans="1:13" x14ac:dyDescent="0.25">
      <c r="A6" s="49" t="s">
        <v>73</v>
      </c>
      <c r="B6" s="47"/>
      <c r="C6" s="50">
        <f>'Rsrc-P'!C6</f>
        <v>0.12</v>
      </c>
      <c r="D6" s="50">
        <f>'Rsrc-P'!D6</f>
        <v>0.12</v>
      </c>
      <c r="E6" s="50">
        <f>'Rsrc-P'!E6</f>
        <v>0</v>
      </c>
      <c r="F6" s="50">
        <f>'Rsrc-P'!F6</f>
        <v>0</v>
      </c>
      <c r="G6" s="48"/>
      <c r="H6" s="50">
        <f>Detail!H8</f>
        <v>0.12</v>
      </c>
      <c r="I6" s="50">
        <f>Detail!I8</f>
        <v>0.12</v>
      </c>
      <c r="J6" s="50">
        <f>Detail!J8</f>
        <v>0</v>
      </c>
      <c r="K6" s="50">
        <f>Detail!K8</f>
        <v>0</v>
      </c>
    </row>
    <row r="7" spans="1:13" x14ac:dyDescent="0.25">
      <c r="A7" s="49" t="s">
        <v>74</v>
      </c>
      <c r="B7" s="47"/>
      <c r="C7" s="50">
        <f>'Rsrc-P'!C7</f>
        <v>0.1</v>
      </c>
      <c r="D7" s="50">
        <f>'Rsrc-P'!D7</f>
        <v>0.1</v>
      </c>
      <c r="E7" s="50">
        <f>'Rsrc-P'!E7</f>
        <v>0.16</v>
      </c>
      <c r="F7" s="50">
        <f>'Rsrc-P'!F7</f>
        <v>0</v>
      </c>
      <c r="G7" s="48"/>
      <c r="H7" s="50">
        <f>Detail!H15</f>
        <v>0.05</v>
      </c>
      <c r="I7" s="50">
        <f>Detail!I15</f>
        <v>0</v>
      </c>
      <c r="J7" s="50">
        <f>Detail!J15</f>
        <v>0.08</v>
      </c>
      <c r="K7" s="50">
        <f>Detail!K15</f>
        <v>0</v>
      </c>
    </row>
    <row r="8" spans="1:13" x14ac:dyDescent="0.25">
      <c r="A8" s="49" t="s">
        <v>75</v>
      </c>
      <c r="B8" s="47"/>
      <c r="C8" s="50">
        <f>'Rsrc-P'!C8</f>
        <v>0.11</v>
      </c>
      <c r="D8" s="50">
        <f>'Rsrc-P'!D8</f>
        <v>0.1</v>
      </c>
      <c r="E8" s="50">
        <f>'Rsrc-P'!E8</f>
        <v>0</v>
      </c>
      <c r="F8" s="50">
        <f>'Rsrc-P'!F8</f>
        <v>0.14000000000000001</v>
      </c>
      <c r="G8" s="48"/>
      <c r="H8" s="50">
        <f>Detail!H21</f>
        <v>0.11</v>
      </c>
      <c r="I8" s="50">
        <f>Detail!I21</f>
        <v>0.1</v>
      </c>
      <c r="J8" s="50">
        <f>Detail!J21</f>
        <v>0</v>
      </c>
      <c r="K8" s="50">
        <f>Detail!K21</f>
        <v>0.14000000000000001</v>
      </c>
    </row>
    <row r="9" spans="1:13" x14ac:dyDescent="0.25">
      <c r="A9" s="49" t="s">
        <v>72</v>
      </c>
      <c r="B9" s="47"/>
      <c r="C9" s="50">
        <f>'Rsrc-P'!C9</f>
        <v>0.12</v>
      </c>
      <c r="D9" s="50">
        <f>'Rsrc-P'!D9</f>
        <v>0.12</v>
      </c>
      <c r="E9" s="50">
        <f>'Rsrc-P'!E9</f>
        <v>0.44</v>
      </c>
      <c r="F9" s="50">
        <f>'Rsrc-P'!F9</f>
        <v>0</v>
      </c>
      <c r="G9" s="48"/>
      <c r="H9" s="50">
        <f>Detail!H27</f>
        <v>0</v>
      </c>
      <c r="I9" s="50">
        <f>Detail!I27</f>
        <v>0</v>
      </c>
      <c r="J9" s="50">
        <f>Detail!J27</f>
        <v>0</v>
      </c>
      <c r="K9" s="50">
        <f>Detail!K27</f>
        <v>0</v>
      </c>
    </row>
    <row r="10" spans="1:13" x14ac:dyDescent="0.25">
      <c r="A10" s="49" t="s">
        <v>76</v>
      </c>
      <c r="B10" s="47"/>
      <c r="C10" s="50">
        <f>'Rsrc-P'!C10</f>
        <v>0.25</v>
      </c>
      <c r="D10" s="50">
        <f>'Rsrc-P'!D10</f>
        <v>0.26</v>
      </c>
      <c r="E10" s="50">
        <f>'Rsrc-P'!E10</f>
        <v>0.08</v>
      </c>
      <c r="F10" s="50">
        <f>'Rsrc-P'!F10</f>
        <v>0.44</v>
      </c>
      <c r="G10" s="48"/>
      <c r="H10" s="50">
        <f>Detail!H35</f>
        <v>0</v>
      </c>
      <c r="I10" s="50">
        <f>Detail!I35</f>
        <v>0.10400000000000001</v>
      </c>
      <c r="J10" s="50">
        <f>Detail!J35</f>
        <v>0</v>
      </c>
      <c r="K10" s="50">
        <f>Detail!K35</f>
        <v>0.374</v>
      </c>
    </row>
    <row r="11" spans="1:13" x14ac:dyDescent="0.25">
      <c r="A11" s="49" t="s">
        <v>78</v>
      </c>
      <c r="B11" s="47"/>
      <c r="C11" s="50">
        <f>'Rsrc-P'!C11</f>
        <v>0.15</v>
      </c>
      <c r="D11" s="50">
        <f>'Rsrc-P'!D11</f>
        <v>0.15</v>
      </c>
      <c r="E11" s="50">
        <f>'Rsrc-P'!E11</f>
        <v>0.32</v>
      </c>
      <c r="F11" s="50">
        <f>'Rsrc-P'!F11</f>
        <v>0.42</v>
      </c>
      <c r="G11" s="48"/>
      <c r="H11" s="50">
        <f>Detail!H49</f>
        <v>0</v>
      </c>
      <c r="I11" s="50">
        <f>Detail!I49</f>
        <v>0</v>
      </c>
      <c r="J11" s="50">
        <f>Detail!J49</f>
        <v>0</v>
      </c>
      <c r="K11" s="50">
        <f>Detail!K49</f>
        <v>0</v>
      </c>
    </row>
    <row r="12" spans="1:13" x14ac:dyDescent="0.25">
      <c r="A12" s="49" t="s">
        <v>160</v>
      </c>
      <c r="B12" s="47"/>
      <c r="C12" s="50">
        <f>'Rsrc-P'!C12</f>
        <v>0.15</v>
      </c>
      <c r="D12" s="50">
        <f>'Rsrc-P'!D12</f>
        <v>0.15</v>
      </c>
      <c r="E12" s="50">
        <f>'Rsrc-P'!E12</f>
        <v>0</v>
      </c>
      <c r="F12" s="50">
        <f>'Rsrc-P'!F12</f>
        <v>0</v>
      </c>
      <c r="G12" s="48"/>
      <c r="H12" s="50">
        <f>Detail!H57</f>
        <v>5.1000000000000004E-2</v>
      </c>
      <c r="I12" s="50">
        <f>Detail!I57</f>
        <v>5.1000000000000004E-2</v>
      </c>
      <c r="J12" s="50">
        <f>Detail!J57</f>
        <v>0</v>
      </c>
      <c r="K12" s="50">
        <f>Detail!K57</f>
        <v>0</v>
      </c>
    </row>
    <row r="13" spans="1:13" x14ac:dyDescent="0.25">
      <c r="A13" s="49"/>
      <c r="B13" s="47"/>
      <c r="C13" s="50"/>
      <c r="D13" s="50"/>
      <c r="E13" s="50"/>
      <c r="F13" s="50"/>
      <c r="G13" s="48"/>
      <c r="H13" s="50"/>
      <c r="I13" s="50"/>
      <c r="J13" s="50"/>
      <c r="K13" s="50"/>
    </row>
    <row r="14" spans="1:13" ht="13.8" thickBot="1" x14ac:dyDescent="0.3">
      <c r="A14" s="2" t="s">
        <v>79</v>
      </c>
      <c r="B14" s="31"/>
      <c r="C14" s="46">
        <f>C6+C7+C8+C9+C10+C11+C12</f>
        <v>1</v>
      </c>
      <c r="D14" s="46">
        <f>D6+D7+D8+D9+D10+D11+D12</f>
        <v>1</v>
      </c>
      <c r="E14" s="46">
        <f>E6+E7+E8+E9+E10+E11+E12</f>
        <v>1</v>
      </c>
      <c r="F14" s="46">
        <f>F6+F7+F8+F9+F10+F11+F12</f>
        <v>1</v>
      </c>
      <c r="H14" s="45">
        <f>H6+H7+H8+H9+H10+H11+H12</f>
        <v>0.33099999999999996</v>
      </c>
      <c r="I14" s="45">
        <f>I6+I7+I8+I9+I10+I11+I12</f>
        <v>0.375</v>
      </c>
      <c r="J14" s="45">
        <f>J6+J7+J8+J9+J10+J11+J12</f>
        <v>0.08</v>
      </c>
      <c r="K14" s="45">
        <f>K6+K7+K8+K9+K10+K11+K12</f>
        <v>0.51400000000000001</v>
      </c>
    </row>
  </sheetData>
  <mergeCells count="1">
    <mergeCell ref="A1:K1"/>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19459" r:id="rId3" name="CommandButton3">
          <controlPr defaultSize="0" autoLine="0" r:id="rId4">
            <anchor moveWithCells="1">
              <from>
                <xdr:col>4</xdr:col>
                <xdr:colOff>419100</xdr:colOff>
                <xdr:row>16</xdr:row>
                <xdr:rowOff>60960</xdr:rowOff>
              </from>
              <to>
                <xdr:col>5</xdr:col>
                <xdr:colOff>365760</xdr:colOff>
                <xdr:row>18</xdr:row>
                <xdr:rowOff>22860</xdr:rowOff>
              </to>
            </anchor>
          </controlPr>
        </control>
      </mc:Choice>
      <mc:Fallback>
        <control shapeId="19459" r:id="rId3" name="CommandButton3"/>
      </mc:Fallback>
    </mc:AlternateContent>
    <mc:AlternateContent xmlns:mc="http://schemas.openxmlformats.org/markup-compatibility/2006">
      <mc:Choice Requires="x14">
        <control shapeId="19458" r:id="rId5" name="CommandButton2">
          <controlPr defaultSize="0" autoLine="0" r:id="rId6">
            <anchor moveWithCells="1">
              <from>
                <xdr:col>3</xdr:col>
                <xdr:colOff>175260</xdr:colOff>
                <xdr:row>16</xdr:row>
                <xdr:rowOff>60960</xdr:rowOff>
              </from>
              <to>
                <xdr:col>4</xdr:col>
                <xdr:colOff>236220</xdr:colOff>
                <xdr:row>18</xdr:row>
                <xdr:rowOff>22860</xdr:rowOff>
              </to>
            </anchor>
          </controlPr>
        </control>
      </mc:Choice>
      <mc:Fallback>
        <control shapeId="19458" r:id="rId5" name="CommandButton2"/>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M63"/>
  <sheetViews>
    <sheetView workbookViewId="0">
      <pane xSplit="2" ySplit="4" topLeftCell="C11" activePane="bottomRight" state="frozen"/>
      <selection pane="topRight" activeCell="C1" sqref="C1"/>
      <selection pane="bottomLeft" activeCell="A5" sqref="A5"/>
      <selection pane="bottomRight" sqref="A1:K1"/>
    </sheetView>
  </sheetViews>
  <sheetFormatPr defaultColWidth="9.109375" defaultRowHeight="13.2" x14ac:dyDescent="0.25"/>
  <cols>
    <col min="1" max="1" width="26.5546875" style="12" bestFit="1" customWidth="1"/>
    <col min="2" max="2" width="3.33203125" style="29" customWidth="1"/>
    <col min="3" max="3" width="7.33203125" style="13" customWidth="1"/>
    <col min="4" max="4" width="8.88671875" style="13" customWidth="1"/>
    <col min="5" max="5" width="9.33203125" style="13" customWidth="1"/>
    <col min="6" max="6" width="8.88671875" style="13" customWidth="1"/>
    <col min="7" max="7" width="3.5546875" style="29" customWidth="1"/>
    <col min="8" max="10" width="9.109375" style="12"/>
    <col min="11" max="11" width="8.88671875" style="13" customWidth="1"/>
    <col min="12" max="12" width="8.33203125" style="12" customWidth="1"/>
    <col min="13" max="13" width="0" style="12" hidden="1" customWidth="1"/>
    <col min="14" max="16384" width="9.109375" style="12"/>
  </cols>
  <sheetData>
    <row r="1" spans="1:13" ht="22.95" customHeight="1" thickBot="1" x14ac:dyDescent="0.45">
      <c r="A1" s="93" t="s">
        <v>188</v>
      </c>
      <c r="B1" s="93"/>
      <c r="C1" s="93"/>
      <c r="D1" s="93"/>
      <c r="E1" s="93"/>
      <c r="F1" s="93"/>
      <c r="G1" s="93"/>
      <c r="H1" s="93"/>
      <c r="I1" s="93"/>
      <c r="J1" s="93"/>
      <c r="K1" s="94"/>
    </row>
    <row r="3" spans="1:13" x14ac:dyDescent="0.25">
      <c r="C3" s="4"/>
      <c r="D3" s="5" t="s">
        <v>186</v>
      </c>
      <c r="E3" s="4"/>
      <c r="F3" s="4"/>
      <c r="H3" s="7"/>
      <c r="I3" s="8" t="s">
        <v>187</v>
      </c>
      <c r="J3" s="7"/>
      <c r="K3" s="7"/>
    </row>
    <row r="4" spans="1:13" ht="27" customHeight="1" thickBot="1" x14ac:dyDescent="0.3">
      <c r="C4" s="85" t="s">
        <v>156</v>
      </c>
      <c r="D4" s="85" t="s">
        <v>157</v>
      </c>
      <c r="E4" s="85" t="s">
        <v>158</v>
      </c>
      <c r="F4" s="85" t="s">
        <v>159</v>
      </c>
      <c r="H4" s="86" t="s">
        <v>156</v>
      </c>
      <c r="I4" s="86" t="s">
        <v>157</v>
      </c>
      <c r="J4" s="86" t="s">
        <v>158</v>
      </c>
      <c r="K4" s="86" t="s">
        <v>159</v>
      </c>
      <c r="M4" s="14" t="s">
        <v>51</v>
      </c>
    </row>
    <row r="5" spans="1:13" x14ac:dyDescent="0.25">
      <c r="A5" s="20"/>
      <c r="B5" s="31"/>
    </row>
    <row r="6" spans="1:13" ht="13.8" thickBot="1" x14ac:dyDescent="0.3">
      <c r="A6" s="1" t="s">
        <v>79</v>
      </c>
      <c r="B6" s="31"/>
      <c r="C6" s="46">
        <f>C8+C15+C21+C27+C35+C49+C57</f>
        <v>1</v>
      </c>
      <c r="D6" s="46">
        <f t="shared" ref="D6:K6" si="0">D8+D15+D21+D27+D35+D49+D57</f>
        <v>1</v>
      </c>
      <c r="E6" s="46">
        <f t="shared" si="0"/>
        <v>1</v>
      </c>
      <c r="F6" s="46">
        <f t="shared" si="0"/>
        <v>1</v>
      </c>
      <c r="H6" s="45">
        <f t="shared" si="0"/>
        <v>0.33099999999999996</v>
      </c>
      <c r="I6" s="45">
        <f t="shared" si="0"/>
        <v>0.375</v>
      </c>
      <c r="J6" s="45">
        <f t="shared" si="0"/>
        <v>0.08</v>
      </c>
      <c r="K6" s="45">
        <f t="shared" si="0"/>
        <v>0.51400000000000001</v>
      </c>
    </row>
    <row r="7" spans="1:13" x14ac:dyDescent="0.25">
      <c r="A7" s="20"/>
      <c r="B7" s="31"/>
    </row>
    <row r="8" spans="1:13" x14ac:dyDescent="0.25">
      <c r="A8" s="39" t="s">
        <v>73</v>
      </c>
      <c r="B8" s="41"/>
      <c r="C8" s="43">
        <f>'Rsrc-P'!C6</f>
        <v>0.12</v>
      </c>
      <c r="D8" s="43">
        <f>'Rsrc-P'!D6</f>
        <v>0.12</v>
      </c>
      <c r="E8" s="43">
        <f>'Rsrc-P'!E6</f>
        <v>0</v>
      </c>
      <c r="F8" s="43">
        <f>'Rsrc-P'!F6</f>
        <v>0</v>
      </c>
      <c r="G8" s="42"/>
      <c r="H8" s="44">
        <f>SUM(H9:H13)</f>
        <v>0.12</v>
      </c>
      <c r="I8" s="44">
        <f>SUM(I9:I13)</f>
        <v>0.12</v>
      </c>
      <c r="J8" s="44">
        <f>SUM(J9:J13)</f>
        <v>0</v>
      </c>
      <c r="K8" s="44">
        <f>SUM(K9:K13)</f>
        <v>0</v>
      </c>
    </row>
    <row r="9" spans="1:13" x14ac:dyDescent="0.25">
      <c r="A9" s="16" t="s">
        <v>31</v>
      </c>
      <c r="B9" s="38"/>
      <c r="C9" s="36">
        <f>C$8*'Select-P'!C6</f>
        <v>2.4E-2</v>
      </c>
      <c r="D9" s="36">
        <f>D$8*'Select-P'!D6</f>
        <v>2.4E-2</v>
      </c>
      <c r="E9" s="36">
        <f>E$8*'Select-P'!E6</f>
        <v>0</v>
      </c>
      <c r="F9" s="36">
        <f>F$8*'Select-P'!F6</f>
        <v>0</v>
      </c>
      <c r="G9" s="31"/>
      <c r="H9" s="36">
        <f>C9*'Select-D'!C6</f>
        <v>2.4E-2</v>
      </c>
      <c r="I9" s="36">
        <f>D9*'Select-D'!D6</f>
        <v>2.4E-2</v>
      </c>
      <c r="J9" s="36">
        <f>E9*'Select-D'!E6</f>
        <v>0</v>
      </c>
      <c r="K9" s="36">
        <f>F9*'Select-D'!F6</f>
        <v>0</v>
      </c>
    </row>
    <row r="10" spans="1:13" x14ac:dyDescent="0.25">
      <c r="A10" s="16" t="s">
        <v>32</v>
      </c>
      <c r="B10" s="38"/>
      <c r="C10" s="36">
        <f>C$8*'Select-P'!C7</f>
        <v>2.4E-2</v>
      </c>
      <c r="D10" s="36">
        <f>D$8*'Select-P'!D7</f>
        <v>2.4E-2</v>
      </c>
      <c r="E10" s="36">
        <f>E$8*'Select-P'!E7</f>
        <v>0</v>
      </c>
      <c r="F10" s="36">
        <f>F$8*'Select-P'!F7</f>
        <v>0</v>
      </c>
      <c r="G10" s="31"/>
      <c r="H10" s="36">
        <f>C10*'Select-D'!C7</f>
        <v>2.4E-2</v>
      </c>
      <c r="I10" s="36">
        <f>D10*'Select-D'!D7</f>
        <v>2.4E-2</v>
      </c>
      <c r="J10" s="36">
        <f>E10*'Select-D'!E7</f>
        <v>0</v>
      </c>
      <c r="K10" s="36">
        <f>F10*'Select-D'!F7</f>
        <v>0</v>
      </c>
    </row>
    <row r="11" spans="1:13" x14ac:dyDescent="0.25">
      <c r="A11" s="16" t="s">
        <v>38</v>
      </c>
      <c r="B11" s="38"/>
      <c r="C11" s="36">
        <f>C$8*'Select-P'!C8</f>
        <v>2.4E-2</v>
      </c>
      <c r="D11" s="36">
        <f>D$8*'Select-P'!D8</f>
        <v>2.4E-2</v>
      </c>
      <c r="E11" s="36">
        <f>E$8*'Select-P'!E8</f>
        <v>0</v>
      </c>
      <c r="F11" s="36">
        <f>F$8*'Select-P'!F8</f>
        <v>0</v>
      </c>
      <c r="G11" s="31"/>
      <c r="H11" s="36">
        <f>C11*'Select-D'!C8</f>
        <v>2.4E-2</v>
      </c>
      <c r="I11" s="36">
        <f>D11*'Select-D'!D8</f>
        <v>2.4E-2</v>
      </c>
      <c r="J11" s="36">
        <f>E11*'Select-D'!E8</f>
        <v>0</v>
      </c>
      <c r="K11" s="36">
        <f>F11*'Select-D'!F8</f>
        <v>0</v>
      </c>
    </row>
    <row r="12" spans="1:13" x14ac:dyDescent="0.25">
      <c r="A12" s="16" t="s">
        <v>12</v>
      </c>
      <c r="B12" s="38"/>
      <c r="C12" s="36">
        <f>C$8*'Select-P'!C9</f>
        <v>2.4E-2</v>
      </c>
      <c r="D12" s="36">
        <f>D$8*'Select-P'!D9</f>
        <v>2.4E-2</v>
      </c>
      <c r="E12" s="36">
        <f>E$8*'Select-P'!E9</f>
        <v>0</v>
      </c>
      <c r="F12" s="36">
        <f>F$8*'Select-P'!F9</f>
        <v>0</v>
      </c>
      <c r="G12" s="31"/>
      <c r="H12" s="36">
        <f>C12*'Select-D'!C9</f>
        <v>2.4E-2</v>
      </c>
      <c r="I12" s="36">
        <f>D12*'Select-D'!D9</f>
        <v>2.4E-2</v>
      </c>
      <c r="J12" s="36">
        <f>E12*'Select-D'!E9</f>
        <v>0</v>
      </c>
      <c r="K12" s="36">
        <f>F12*'Select-D'!F9</f>
        <v>0</v>
      </c>
    </row>
    <row r="13" spans="1:13" x14ac:dyDescent="0.25">
      <c r="A13" s="16" t="s">
        <v>27</v>
      </c>
      <c r="B13" s="38"/>
      <c r="C13" s="36">
        <f>C$8*'Select-P'!C10</f>
        <v>2.4E-2</v>
      </c>
      <c r="D13" s="36">
        <f>D$8*'Select-P'!D10</f>
        <v>2.4E-2</v>
      </c>
      <c r="E13" s="36">
        <f>E$8*'Select-P'!E10</f>
        <v>0</v>
      </c>
      <c r="F13" s="36">
        <f>F$8*'Select-P'!F10</f>
        <v>0</v>
      </c>
      <c r="G13" s="31"/>
      <c r="H13" s="36">
        <f>C13*'Select-D'!C10</f>
        <v>2.4E-2</v>
      </c>
      <c r="I13" s="36">
        <f>D13*'Select-D'!D10</f>
        <v>2.4E-2</v>
      </c>
      <c r="J13" s="36">
        <f>E13*'Select-D'!E10</f>
        <v>0</v>
      </c>
      <c r="K13" s="36">
        <f>F13*'Select-D'!F10</f>
        <v>0</v>
      </c>
      <c r="M13" s="12" t="s">
        <v>52</v>
      </c>
    </row>
    <row r="14" spans="1:13" x14ac:dyDescent="0.25">
      <c r="A14" s="16"/>
      <c r="B14" s="38"/>
      <c r="C14" s="18"/>
      <c r="D14" s="18"/>
      <c r="E14" s="18"/>
      <c r="F14" s="18"/>
      <c r="G14" s="31"/>
      <c r="H14" s="18"/>
      <c r="I14" s="18"/>
      <c r="J14" s="18"/>
      <c r="K14" s="18"/>
    </row>
    <row r="15" spans="1:13" x14ac:dyDescent="0.25">
      <c r="A15" s="39" t="s">
        <v>74</v>
      </c>
      <c r="B15" s="37"/>
      <c r="C15" s="43">
        <f>'Rsrc-P'!C7</f>
        <v>0.1</v>
      </c>
      <c r="D15" s="43">
        <f>'Rsrc-P'!D7</f>
        <v>0.1</v>
      </c>
      <c r="E15" s="43">
        <f>'Rsrc-P'!E7</f>
        <v>0.16</v>
      </c>
      <c r="F15" s="43">
        <f>'Rsrc-P'!F7</f>
        <v>0</v>
      </c>
      <c r="G15" s="31"/>
      <c r="H15" s="44">
        <f>SUM(H16:H19)</f>
        <v>0.05</v>
      </c>
      <c r="I15" s="44">
        <f>SUM(I16:I19)</f>
        <v>0</v>
      </c>
      <c r="J15" s="44">
        <f>SUM(J16:J19)</f>
        <v>0.08</v>
      </c>
      <c r="K15" s="44">
        <f>SUM(K16:K19)</f>
        <v>0</v>
      </c>
    </row>
    <row r="16" spans="1:13" x14ac:dyDescent="0.25">
      <c r="A16" s="16" t="s">
        <v>28</v>
      </c>
      <c r="B16" s="38"/>
      <c r="C16" s="36">
        <f>C$15*'Acquire-P'!C6</f>
        <v>2.5000000000000001E-2</v>
      </c>
      <c r="D16" s="36">
        <f>D$15*'Acquire-P'!D6</f>
        <v>2.5000000000000001E-2</v>
      </c>
      <c r="E16" s="36">
        <f>E$15*'Acquire-P'!E6</f>
        <v>0.08</v>
      </c>
      <c r="F16" s="36">
        <f>F$15*'Acquire-P'!F6</f>
        <v>0</v>
      </c>
      <c r="G16" s="31"/>
      <c r="H16" s="36">
        <f>C16*'Acquire-D'!C6</f>
        <v>2.5000000000000001E-2</v>
      </c>
      <c r="I16" s="36">
        <f>D16*'Acquire-D'!D6</f>
        <v>0</v>
      </c>
      <c r="J16" s="36">
        <f>E16*'Acquire-D'!E6</f>
        <v>0.08</v>
      </c>
      <c r="K16" s="36">
        <f>F16*'Acquire-D'!F6</f>
        <v>0</v>
      </c>
      <c r="M16" s="12" t="s">
        <v>53</v>
      </c>
    </row>
    <row r="17" spans="1:13" x14ac:dyDescent="0.25">
      <c r="A17" s="16" t="s">
        <v>29</v>
      </c>
      <c r="B17" s="38"/>
      <c r="C17" s="36">
        <f>C$15*'Acquire-P'!C7</f>
        <v>2.5000000000000001E-2</v>
      </c>
      <c r="D17" s="36">
        <f>D$15*'Acquire-P'!D7</f>
        <v>2.5000000000000001E-2</v>
      </c>
      <c r="E17" s="36">
        <f>E$15*'Acquire-P'!E7</f>
        <v>0</v>
      </c>
      <c r="F17" s="36">
        <f>F$15*'Acquire-P'!F7</f>
        <v>0</v>
      </c>
      <c r="G17" s="31"/>
      <c r="H17" s="36">
        <f>C17*'Acquire-D'!C7</f>
        <v>0</v>
      </c>
      <c r="I17" s="36">
        <f>D17*'Acquire-D'!D7</f>
        <v>0</v>
      </c>
      <c r="J17" s="36">
        <f>E17*'Acquire-D'!E7</f>
        <v>0</v>
      </c>
      <c r="K17" s="36">
        <f>F17*'Acquire-D'!F7</f>
        <v>0</v>
      </c>
      <c r="M17" s="12" t="s">
        <v>61</v>
      </c>
    </row>
    <row r="18" spans="1:13" x14ac:dyDescent="0.25">
      <c r="A18" s="16" t="s">
        <v>30</v>
      </c>
      <c r="B18" s="38"/>
      <c r="C18" s="36">
        <f>C$15*'Acquire-P'!C8</f>
        <v>2.5000000000000001E-2</v>
      </c>
      <c r="D18" s="36">
        <f>D$15*'Acquire-P'!D8</f>
        <v>2.5000000000000001E-2</v>
      </c>
      <c r="E18" s="36">
        <f>E$15*'Acquire-P'!E8</f>
        <v>0</v>
      </c>
      <c r="F18" s="36">
        <f>F$15*'Acquire-P'!F8</f>
        <v>0</v>
      </c>
      <c r="G18" s="31"/>
      <c r="H18" s="36">
        <f>C18*'Acquire-D'!C8</f>
        <v>2.5000000000000001E-2</v>
      </c>
      <c r="I18" s="36">
        <f>D18*'Acquire-D'!D8</f>
        <v>0</v>
      </c>
      <c r="J18" s="36">
        <f>E18*'Acquire-D'!E8</f>
        <v>0</v>
      </c>
      <c r="K18" s="36">
        <f>F18*'Acquire-D'!F8</f>
        <v>0</v>
      </c>
    </row>
    <row r="19" spans="1:13" x14ac:dyDescent="0.25">
      <c r="A19" s="16" t="s">
        <v>33</v>
      </c>
      <c r="B19" s="38"/>
      <c r="C19" s="36">
        <f>C$15*'Acquire-P'!C9</f>
        <v>2.5000000000000001E-2</v>
      </c>
      <c r="D19" s="36">
        <f>D$15*'Acquire-P'!D9</f>
        <v>2.5000000000000001E-2</v>
      </c>
      <c r="E19" s="36">
        <f>E$15*'Acquire-P'!E9</f>
        <v>0.08</v>
      </c>
      <c r="F19" s="36">
        <f>F$15*'Acquire-P'!F9</f>
        <v>0</v>
      </c>
      <c r="G19" s="31"/>
      <c r="H19" s="36">
        <f>C19*'Acquire-D'!C9</f>
        <v>0</v>
      </c>
      <c r="I19" s="36">
        <f>D19*'Acquire-D'!D9</f>
        <v>0</v>
      </c>
      <c r="J19" s="36">
        <f>E19*'Acquire-D'!E9</f>
        <v>0</v>
      </c>
      <c r="K19" s="36">
        <f>F19*'Acquire-D'!F9</f>
        <v>0</v>
      </c>
    </row>
    <row r="20" spans="1:13" x14ac:dyDescent="0.25">
      <c r="C20" s="18"/>
      <c r="D20" s="18"/>
      <c r="E20" s="18"/>
      <c r="F20" s="18"/>
      <c r="G20" s="31"/>
      <c r="H20" s="18"/>
      <c r="I20" s="18"/>
      <c r="J20" s="18"/>
      <c r="K20" s="18"/>
    </row>
    <row r="21" spans="1:13" x14ac:dyDescent="0.25">
      <c r="A21" s="39" t="s">
        <v>75</v>
      </c>
      <c r="B21" s="37"/>
      <c r="C21" s="43">
        <f>'Rsrc-P'!C8</f>
        <v>0.11</v>
      </c>
      <c r="D21" s="43">
        <f>'Rsrc-P'!D8</f>
        <v>0.1</v>
      </c>
      <c r="E21" s="43">
        <f>'Rsrc-P'!E8</f>
        <v>0</v>
      </c>
      <c r="F21" s="43">
        <f>'Rsrc-P'!F8</f>
        <v>0.14000000000000001</v>
      </c>
      <c r="G21" s="31"/>
      <c r="H21" s="44">
        <f>SUM(H22:H25)</f>
        <v>0.11</v>
      </c>
      <c r="I21" s="44">
        <f>SUM(I22:I25)</f>
        <v>0.1</v>
      </c>
      <c r="J21" s="44">
        <f>SUM(J22:J25)</f>
        <v>0</v>
      </c>
      <c r="K21" s="44">
        <f>SUM(K22:K25)</f>
        <v>0.14000000000000001</v>
      </c>
    </row>
    <row r="22" spans="1:13" x14ac:dyDescent="0.25">
      <c r="A22" s="16" t="s">
        <v>9</v>
      </c>
      <c r="B22" s="38"/>
      <c r="C22" s="36">
        <f>C$21*'Catalog-P'!C6</f>
        <v>2.75E-2</v>
      </c>
      <c r="D22" s="36">
        <f>D$21*'Catalog-P'!D6</f>
        <v>2.5000000000000001E-2</v>
      </c>
      <c r="E22" s="36">
        <f>E$21*'Catalog-P'!E6</f>
        <v>0</v>
      </c>
      <c r="F22" s="36">
        <f>F$21*'Catalog-P'!F6</f>
        <v>0</v>
      </c>
      <c r="G22" s="31"/>
      <c r="H22" s="36">
        <f>C22*'Catalog-D'!C6</f>
        <v>2.75E-2</v>
      </c>
      <c r="I22" s="36">
        <f>D22*'Catalog-D'!D6</f>
        <v>2.5000000000000001E-2</v>
      </c>
      <c r="J22" s="36">
        <f>E22*'Catalog-D'!E6</f>
        <v>0</v>
      </c>
      <c r="K22" s="36">
        <f>F22*'Catalog-D'!F6</f>
        <v>0</v>
      </c>
      <c r="L22" s="36"/>
      <c r="M22" s="12" t="s">
        <v>62</v>
      </c>
    </row>
    <row r="23" spans="1:13" x14ac:dyDescent="0.25">
      <c r="A23" s="16" t="s">
        <v>6</v>
      </c>
      <c r="B23" s="38"/>
      <c r="C23" s="36">
        <f>C$21*'Catalog-P'!C7</f>
        <v>2.75E-2</v>
      </c>
      <c r="D23" s="36">
        <f>D$21*'Catalog-P'!D7</f>
        <v>2.5000000000000001E-2</v>
      </c>
      <c r="E23" s="36">
        <f>E$21*'Catalog-P'!E7</f>
        <v>0</v>
      </c>
      <c r="F23" s="36">
        <f>F$21*'Catalog-P'!F7</f>
        <v>0</v>
      </c>
      <c r="G23" s="31"/>
      <c r="H23" s="36">
        <f>C23*'Catalog-D'!C7</f>
        <v>2.75E-2</v>
      </c>
      <c r="I23" s="36">
        <f>D23*'Catalog-D'!D7</f>
        <v>2.5000000000000001E-2</v>
      </c>
      <c r="J23" s="36">
        <f>E23*'Catalog-D'!E7</f>
        <v>0</v>
      </c>
      <c r="K23" s="36">
        <f>F23*'Catalog-D'!F7</f>
        <v>0</v>
      </c>
      <c r="L23" s="36"/>
      <c r="M23" s="12" t="s">
        <v>66</v>
      </c>
    </row>
    <row r="24" spans="1:13" x14ac:dyDescent="0.25">
      <c r="A24" s="16" t="s">
        <v>10</v>
      </c>
      <c r="B24" s="38"/>
      <c r="C24" s="36">
        <f>C$21*'Catalog-P'!C8</f>
        <v>2.75E-2</v>
      </c>
      <c r="D24" s="36">
        <f>D$21*'Catalog-P'!D8</f>
        <v>2.5000000000000001E-2</v>
      </c>
      <c r="E24" s="36">
        <f>E$21*'Catalog-P'!E8</f>
        <v>0</v>
      </c>
      <c r="F24" s="36">
        <f>F$21*'Catalog-P'!F8</f>
        <v>0</v>
      </c>
      <c r="G24" s="31"/>
      <c r="H24" s="36">
        <f>C24*'Catalog-D'!C8</f>
        <v>2.75E-2</v>
      </c>
      <c r="I24" s="36">
        <f>D24*'Catalog-D'!D8</f>
        <v>2.5000000000000001E-2</v>
      </c>
      <c r="J24" s="36">
        <f>E24*'Catalog-D'!E8</f>
        <v>0</v>
      </c>
      <c r="K24" s="36">
        <f>F24*'Catalog-D'!F8</f>
        <v>0</v>
      </c>
      <c r="L24" s="36"/>
      <c r="M24" s="12" t="s">
        <v>67</v>
      </c>
    </row>
    <row r="25" spans="1:13" x14ac:dyDescent="0.25">
      <c r="A25" s="16" t="s">
        <v>11</v>
      </c>
      <c r="B25" s="38"/>
      <c r="C25" s="36">
        <f>C$21*'Catalog-P'!C9</f>
        <v>2.75E-2</v>
      </c>
      <c r="D25" s="36">
        <f>D$21*'Catalog-P'!D9</f>
        <v>2.5000000000000001E-2</v>
      </c>
      <c r="E25" s="36">
        <f>E$21*'Catalog-P'!E9</f>
        <v>0</v>
      </c>
      <c r="F25" s="36">
        <f>F$21*'Catalog-P'!F9</f>
        <v>0.14000000000000001</v>
      </c>
      <c r="G25" s="31"/>
      <c r="H25" s="36">
        <f>C25*'Catalog-D'!C9</f>
        <v>2.75E-2</v>
      </c>
      <c r="I25" s="36">
        <f>D25*'Catalog-D'!D9</f>
        <v>2.5000000000000001E-2</v>
      </c>
      <c r="J25" s="36">
        <f>E25*'Catalog-D'!E9</f>
        <v>0</v>
      </c>
      <c r="K25" s="36">
        <f>F25*'Catalog-D'!F9</f>
        <v>0.14000000000000001</v>
      </c>
      <c r="L25" s="36"/>
    </row>
    <row r="26" spans="1:13" x14ac:dyDescent="0.25">
      <c r="C26" s="18"/>
      <c r="D26" s="18"/>
      <c r="E26" s="18"/>
      <c r="F26" s="18"/>
      <c r="G26" s="31"/>
      <c r="H26" s="18"/>
      <c r="I26" s="18"/>
      <c r="J26" s="18"/>
      <c r="K26" s="18"/>
    </row>
    <row r="27" spans="1:13" x14ac:dyDescent="0.25">
      <c r="A27" s="39" t="s">
        <v>72</v>
      </c>
      <c r="B27" s="37"/>
      <c r="C27" s="43">
        <f>'Rsrc-P'!C9</f>
        <v>0.12</v>
      </c>
      <c r="D27" s="43">
        <f>'Rsrc-P'!D9</f>
        <v>0.12</v>
      </c>
      <c r="E27" s="43">
        <f>'Rsrc-P'!E9</f>
        <v>0.44</v>
      </c>
      <c r="F27" s="43">
        <f>'Rsrc-P'!F9</f>
        <v>0</v>
      </c>
      <c r="G27" s="31"/>
      <c r="H27" s="44">
        <f>SUM(H28:H33)</f>
        <v>0</v>
      </c>
      <c r="I27" s="44">
        <f>SUM(I28:I33)</f>
        <v>0</v>
      </c>
      <c r="J27" s="44">
        <f>SUM(J28:J33)</f>
        <v>0</v>
      </c>
      <c r="K27" s="44">
        <f>SUM(K28:K33)</f>
        <v>0</v>
      </c>
    </row>
    <row r="28" spans="1:13" x14ac:dyDescent="0.25">
      <c r="A28" s="16" t="s">
        <v>17</v>
      </c>
      <c r="B28" s="38"/>
      <c r="C28" s="36">
        <f>C$27*'Maint-P'!C6</f>
        <v>1.7999999999999999E-2</v>
      </c>
      <c r="D28" s="36">
        <f>D$27*'Maint-P'!D6</f>
        <v>1.7999999999999999E-2</v>
      </c>
      <c r="E28" s="36">
        <f>E$27*'Maint-P'!E6</f>
        <v>6.6000000000000003E-2</v>
      </c>
      <c r="F28" s="36">
        <f>F$27*'Maint-P'!F6</f>
        <v>0</v>
      </c>
      <c r="G28" s="31"/>
      <c r="H28" s="36">
        <f>C28*'Maint-D'!C6</f>
        <v>0</v>
      </c>
      <c r="I28" s="36">
        <f>D28*'Maint-D'!D6</f>
        <v>0</v>
      </c>
      <c r="J28" s="36">
        <f>E28*'Maint-D'!E6</f>
        <v>0</v>
      </c>
      <c r="K28" s="36">
        <f>F28*'Maint-D'!F6</f>
        <v>0</v>
      </c>
      <c r="M28" s="12" t="s">
        <v>55</v>
      </c>
    </row>
    <row r="29" spans="1:13" x14ac:dyDescent="0.25">
      <c r="A29" s="16" t="s">
        <v>18</v>
      </c>
      <c r="B29" s="38"/>
      <c r="C29" s="36">
        <f>C$27*'Maint-P'!C7</f>
        <v>1.7999999999999999E-2</v>
      </c>
      <c r="D29" s="36">
        <f>D$27*'Maint-P'!D7</f>
        <v>1.7999999999999999E-2</v>
      </c>
      <c r="E29" s="36">
        <f>E$27*'Maint-P'!E7</f>
        <v>6.6000000000000003E-2</v>
      </c>
      <c r="F29" s="36">
        <f>F$27*'Maint-P'!F7</f>
        <v>0</v>
      </c>
      <c r="G29" s="31"/>
      <c r="H29" s="36">
        <f>C29*'Maint-D'!C7</f>
        <v>0</v>
      </c>
      <c r="I29" s="36">
        <f>D29*'Maint-D'!D7</f>
        <v>0</v>
      </c>
      <c r="J29" s="36">
        <f>E29*'Maint-D'!E7</f>
        <v>0</v>
      </c>
      <c r="K29" s="36">
        <f>F29*'Maint-D'!F7</f>
        <v>0</v>
      </c>
      <c r="M29" s="12" t="s">
        <v>58</v>
      </c>
    </row>
    <row r="30" spans="1:13" x14ac:dyDescent="0.25">
      <c r="A30" s="16" t="s">
        <v>20</v>
      </c>
      <c r="B30" s="38"/>
      <c r="C30" s="36">
        <f>C$27*'Maint-P'!C8</f>
        <v>1.7999999999999999E-2</v>
      </c>
      <c r="D30" s="36">
        <f>D$27*'Maint-P'!D8</f>
        <v>1.7999999999999999E-2</v>
      </c>
      <c r="E30" s="36">
        <f>E$27*'Maint-P'!E8</f>
        <v>6.6000000000000003E-2</v>
      </c>
      <c r="F30" s="36">
        <f>F$27*'Maint-P'!F8</f>
        <v>0</v>
      </c>
      <c r="G30" s="31"/>
      <c r="H30" s="36">
        <f>C30*'Maint-D'!C8</f>
        <v>0</v>
      </c>
      <c r="I30" s="36">
        <f>D30*'Maint-D'!D8</f>
        <v>0</v>
      </c>
      <c r="J30" s="36">
        <f>E30*'Maint-D'!E8</f>
        <v>0</v>
      </c>
      <c r="K30" s="36">
        <f>F30*'Maint-D'!F8</f>
        <v>0</v>
      </c>
      <c r="M30" s="12" t="s">
        <v>60</v>
      </c>
    </row>
    <row r="31" spans="1:13" x14ac:dyDescent="0.25">
      <c r="A31" s="16" t="s">
        <v>19</v>
      </c>
      <c r="B31" s="38"/>
      <c r="C31" s="36">
        <f>C$27*'Maint-P'!C9</f>
        <v>1.7999999999999999E-2</v>
      </c>
      <c r="D31" s="36">
        <f>D$27*'Maint-P'!D9</f>
        <v>1.7999999999999999E-2</v>
      </c>
      <c r="E31" s="36">
        <f>E$27*'Maint-P'!E9</f>
        <v>6.6000000000000003E-2</v>
      </c>
      <c r="F31" s="36">
        <f>F$27*'Maint-P'!F9</f>
        <v>0</v>
      </c>
      <c r="G31" s="31"/>
      <c r="H31" s="36">
        <f>C31*'Maint-D'!C9</f>
        <v>0</v>
      </c>
      <c r="I31" s="36">
        <f>D31*'Maint-D'!D9</f>
        <v>0</v>
      </c>
      <c r="J31" s="36">
        <f>E31*'Maint-D'!E9</f>
        <v>0</v>
      </c>
      <c r="K31" s="36">
        <f>F31*'Maint-D'!F9</f>
        <v>0</v>
      </c>
      <c r="M31" s="12" t="s">
        <v>64</v>
      </c>
    </row>
    <row r="32" spans="1:13" x14ac:dyDescent="0.25">
      <c r="A32" s="16" t="s">
        <v>165</v>
      </c>
      <c r="B32" s="38"/>
      <c r="C32" s="36">
        <f>C$27*'Maint-P'!C10</f>
        <v>1.7999999999999999E-2</v>
      </c>
      <c r="D32" s="36">
        <f>D$27*'Maint-P'!D10</f>
        <v>1.7999999999999999E-2</v>
      </c>
      <c r="E32" s="36">
        <f>E$27*'Maint-P'!E10</f>
        <v>6.6000000000000003E-2</v>
      </c>
      <c r="F32" s="36">
        <f>F$27*'Maint-P'!F10</f>
        <v>0</v>
      </c>
      <c r="G32" s="31"/>
      <c r="H32" s="36">
        <f>C32*'Maint-D'!C10</f>
        <v>0</v>
      </c>
      <c r="I32" s="36">
        <f>D32*'Maint-D'!D10</f>
        <v>0</v>
      </c>
      <c r="J32" s="36">
        <f>E32*'Maint-D'!E10</f>
        <v>0</v>
      </c>
      <c r="K32" s="36">
        <f>F32*'Maint-D'!F10</f>
        <v>0</v>
      </c>
    </row>
    <row r="33" spans="1:13" x14ac:dyDescent="0.25">
      <c r="A33" s="16" t="s">
        <v>21</v>
      </c>
      <c r="B33" s="38"/>
      <c r="C33" s="36">
        <f>C$27*'Maint-P'!C11</f>
        <v>0.03</v>
      </c>
      <c r="D33" s="36">
        <f>D$27*'Maint-P'!D11</f>
        <v>0.03</v>
      </c>
      <c r="E33" s="36">
        <f>E$27*'Maint-P'!E11</f>
        <v>0.11</v>
      </c>
      <c r="F33" s="36">
        <f>F$27*'Maint-P'!F11</f>
        <v>0</v>
      </c>
      <c r="G33" s="31"/>
      <c r="H33" s="36">
        <f>C33*'Maint-D'!C11</f>
        <v>0</v>
      </c>
      <c r="I33" s="36">
        <f>D33*'Maint-D'!D11</f>
        <v>0</v>
      </c>
      <c r="J33" s="36">
        <f>E33*'Maint-D'!E11</f>
        <v>0</v>
      </c>
      <c r="K33" s="36">
        <f>F33*'Maint-D'!F11</f>
        <v>0</v>
      </c>
      <c r="M33" s="12" t="s">
        <v>65</v>
      </c>
    </row>
    <row r="34" spans="1:13" x14ac:dyDescent="0.25">
      <c r="C34" s="18"/>
      <c r="D34" s="18"/>
      <c r="E34" s="18"/>
      <c r="F34" s="18"/>
      <c r="G34" s="31"/>
      <c r="H34" s="18"/>
      <c r="I34" s="18"/>
      <c r="J34" s="18"/>
      <c r="K34" s="18"/>
    </row>
    <row r="35" spans="1:13" x14ac:dyDescent="0.25">
      <c r="A35" s="39" t="s">
        <v>76</v>
      </c>
      <c r="B35" s="37"/>
      <c r="C35" s="43">
        <f>'Rsrc-P'!C10</f>
        <v>0.25</v>
      </c>
      <c r="D35" s="43">
        <f>'Rsrc-P'!D10</f>
        <v>0.26</v>
      </c>
      <c r="E35" s="43">
        <f>'Rsrc-P'!E10</f>
        <v>0.08</v>
      </c>
      <c r="F35" s="43">
        <f>'Rsrc-P'!F10</f>
        <v>0.44</v>
      </c>
      <c r="G35" s="31"/>
      <c r="H35" s="44">
        <f>SUM(H36:H47)</f>
        <v>0</v>
      </c>
      <c r="I35" s="44">
        <f>SUM(I36:I47)</f>
        <v>0.10400000000000001</v>
      </c>
      <c r="J35" s="44">
        <f>SUM(J36:J47)</f>
        <v>0</v>
      </c>
      <c r="K35" s="44">
        <f>SUM(K36:K47)</f>
        <v>0.374</v>
      </c>
    </row>
    <row r="36" spans="1:13" x14ac:dyDescent="0.25">
      <c r="A36" s="16" t="s">
        <v>45</v>
      </c>
      <c r="B36" s="38"/>
      <c r="C36" s="36">
        <f>C$35*'Circ-P'!C6</f>
        <v>2.5000000000000001E-2</v>
      </c>
      <c r="D36" s="36">
        <f>D$35*'Circ-P'!D6</f>
        <v>7.7999999999999996E-3</v>
      </c>
      <c r="E36" s="36">
        <f>E$35*'Circ-P'!E6</f>
        <v>0.08</v>
      </c>
      <c r="F36" s="36">
        <f>F$35*'Circ-P'!F6</f>
        <v>0</v>
      </c>
      <c r="G36" s="31"/>
      <c r="H36" s="36">
        <f>C36*'Circ-D'!C6</f>
        <v>0</v>
      </c>
      <c r="I36" s="36">
        <f>D36*'Circ-D'!D6</f>
        <v>0</v>
      </c>
      <c r="J36" s="36">
        <f>E36*'Circ-D'!E6</f>
        <v>0</v>
      </c>
      <c r="K36" s="36">
        <f>F36*'Circ-D'!F6</f>
        <v>0</v>
      </c>
      <c r="M36" s="12" t="s">
        <v>54</v>
      </c>
    </row>
    <row r="37" spans="1:13" x14ac:dyDescent="0.25">
      <c r="A37" s="16" t="s">
        <v>44</v>
      </c>
      <c r="B37" s="38"/>
      <c r="C37" s="36">
        <f>C$35*'Circ-P'!C7</f>
        <v>0</v>
      </c>
      <c r="D37" s="36">
        <f>D$35*'Circ-P'!D7</f>
        <v>7.8E-2</v>
      </c>
      <c r="E37" s="36">
        <f>E$35*'Circ-P'!E7</f>
        <v>0</v>
      </c>
      <c r="F37" s="36">
        <f>F$35*'Circ-P'!F7</f>
        <v>0.1452</v>
      </c>
      <c r="G37" s="31"/>
      <c r="H37" s="36">
        <f>C37*'Circ-D'!C7</f>
        <v>0</v>
      </c>
      <c r="I37" s="36">
        <f>D37*'Circ-D'!D7</f>
        <v>0</v>
      </c>
      <c r="J37" s="36">
        <f>E37*'Circ-D'!E7</f>
        <v>0</v>
      </c>
      <c r="K37" s="36">
        <f>F37*'Circ-D'!F7</f>
        <v>0</v>
      </c>
      <c r="M37" s="12" t="s">
        <v>56</v>
      </c>
    </row>
    <row r="38" spans="1:13" x14ac:dyDescent="0.25">
      <c r="A38" s="16" t="s">
        <v>0</v>
      </c>
      <c r="B38" s="38"/>
      <c r="C38" s="36">
        <f>C$35*'Circ-P'!C8</f>
        <v>2.5000000000000001E-2</v>
      </c>
      <c r="D38" s="36">
        <f>D$35*'Circ-P'!D8</f>
        <v>7.7999999999999996E-3</v>
      </c>
      <c r="E38" s="36">
        <f>E$35*'Circ-P'!E8</f>
        <v>0</v>
      </c>
      <c r="F38" s="36">
        <f>F$35*'Circ-P'!F8</f>
        <v>0.1452</v>
      </c>
      <c r="G38" s="31"/>
      <c r="H38" s="36">
        <f>C38*'Circ-D'!C8</f>
        <v>0</v>
      </c>
      <c r="I38" s="36">
        <f>D38*'Circ-D'!D8</f>
        <v>0</v>
      </c>
      <c r="J38" s="36">
        <f>E38*'Circ-D'!E8</f>
        <v>0</v>
      </c>
      <c r="K38" s="36">
        <f>F38*'Circ-D'!F8</f>
        <v>0</v>
      </c>
      <c r="M38" s="12" t="s">
        <v>59</v>
      </c>
    </row>
    <row r="39" spans="1:13" x14ac:dyDescent="0.25">
      <c r="A39" s="16" t="s">
        <v>22</v>
      </c>
      <c r="B39" s="38"/>
      <c r="C39" s="36">
        <f>C$35*'Circ-P'!C9</f>
        <v>2.5000000000000001E-2</v>
      </c>
      <c r="D39" s="36">
        <f>D$35*'Circ-P'!D9</f>
        <v>7.7999999999999996E-3</v>
      </c>
      <c r="E39" s="36">
        <f>E$35*'Circ-P'!E9</f>
        <v>0</v>
      </c>
      <c r="F39" s="36">
        <f>F$35*'Circ-P'!F9</f>
        <v>0</v>
      </c>
      <c r="G39" s="31"/>
      <c r="H39" s="36">
        <f>C39*'Circ-D'!C9</f>
        <v>0</v>
      </c>
      <c r="I39" s="36">
        <f>D39*'Circ-D'!D9</f>
        <v>0</v>
      </c>
      <c r="J39" s="36">
        <f>E39*'Circ-D'!E9</f>
        <v>0</v>
      </c>
      <c r="K39" s="36">
        <f>F39*'Circ-D'!F9</f>
        <v>0</v>
      </c>
      <c r="M39" s="12" t="s">
        <v>63</v>
      </c>
    </row>
    <row r="40" spans="1:13" x14ac:dyDescent="0.25">
      <c r="A40" s="16" t="s">
        <v>34</v>
      </c>
      <c r="B40" s="38"/>
      <c r="C40" s="36">
        <f>C$35*'Circ-P'!C10</f>
        <v>2.5000000000000001E-2</v>
      </c>
      <c r="D40" s="36">
        <f>D$35*'Circ-P'!D10</f>
        <v>7.7999999999999996E-3</v>
      </c>
      <c r="E40" s="36">
        <f>E$35*'Circ-P'!E10</f>
        <v>0</v>
      </c>
      <c r="F40" s="36">
        <f>F$35*'Circ-P'!F10</f>
        <v>0</v>
      </c>
      <c r="G40" s="31"/>
      <c r="H40" s="36">
        <f>C40*'Circ-D'!C10</f>
        <v>0</v>
      </c>
      <c r="I40" s="36">
        <f>D40*'Circ-D'!D10</f>
        <v>0</v>
      </c>
      <c r="J40" s="36">
        <f>E40*'Circ-D'!E10</f>
        <v>0</v>
      </c>
      <c r="K40" s="36">
        <f>F40*'Circ-D'!F10</f>
        <v>0</v>
      </c>
    </row>
    <row r="41" spans="1:13" x14ac:dyDescent="0.25">
      <c r="A41" s="16" t="s">
        <v>2</v>
      </c>
      <c r="B41" s="38"/>
      <c r="C41" s="36">
        <f>C$35*'Circ-P'!C11</f>
        <v>2.5000000000000001E-2</v>
      </c>
      <c r="D41" s="36">
        <f>D$35*'Circ-P'!D11</f>
        <v>7.7999999999999996E-3</v>
      </c>
      <c r="E41" s="36">
        <f>E$35*'Circ-P'!E11</f>
        <v>0</v>
      </c>
      <c r="F41" s="36">
        <f>F$35*'Circ-P'!F11</f>
        <v>0</v>
      </c>
      <c r="H41" s="36">
        <f>C41*'Circ-D'!C11</f>
        <v>0</v>
      </c>
      <c r="I41" s="36">
        <f>D41*'Circ-D'!D11</f>
        <v>0</v>
      </c>
      <c r="J41" s="36">
        <f>E41*'Circ-D'!E11</f>
        <v>0</v>
      </c>
      <c r="K41" s="36">
        <f>F41*'Circ-D'!F11</f>
        <v>0</v>
      </c>
    </row>
    <row r="42" spans="1:13" x14ac:dyDescent="0.25">
      <c r="A42" s="16" t="s">
        <v>46</v>
      </c>
      <c r="B42" s="38"/>
      <c r="C42" s="36">
        <f>C$35*'Circ-P'!C12</f>
        <v>2.5000000000000001E-2</v>
      </c>
      <c r="D42" s="36">
        <f>D$35*'Circ-P'!D12</f>
        <v>7.7999999999999996E-3</v>
      </c>
      <c r="E42" s="36">
        <f>E$35*'Circ-P'!E12</f>
        <v>0</v>
      </c>
      <c r="F42" s="36">
        <f>F$35*'Circ-P'!F12</f>
        <v>0</v>
      </c>
      <c r="H42" s="36">
        <f>C42*'Circ-D'!C12</f>
        <v>0</v>
      </c>
      <c r="I42" s="36">
        <f>D42*'Circ-D'!D12</f>
        <v>0</v>
      </c>
      <c r="J42" s="36">
        <f>E42*'Circ-D'!E12</f>
        <v>0</v>
      </c>
      <c r="K42" s="36">
        <f>F42*'Circ-D'!F12</f>
        <v>0</v>
      </c>
    </row>
    <row r="43" spans="1:13" x14ac:dyDescent="0.25">
      <c r="A43" s="16" t="s">
        <v>1</v>
      </c>
      <c r="B43" s="38"/>
      <c r="C43" s="36">
        <f>C$35*'Circ-P'!C13</f>
        <v>2.5000000000000001E-2</v>
      </c>
      <c r="D43" s="36">
        <f>D$35*'Circ-P'!D13</f>
        <v>7.7999999999999996E-3</v>
      </c>
      <c r="E43" s="36">
        <f>E$35*'Circ-P'!E13</f>
        <v>0</v>
      </c>
      <c r="F43" s="36">
        <f>F$35*'Circ-P'!F13</f>
        <v>0</v>
      </c>
      <c r="G43" s="31"/>
      <c r="H43" s="36">
        <f>C43*'Circ-D'!C13</f>
        <v>0</v>
      </c>
      <c r="I43" s="36">
        <f>D43*'Circ-D'!D13</f>
        <v>0</v>
      </c>
      <c r="J43" s="36">
        <f>E43*'Circ-D'!E13</f>
        <v>0</v>
      </c>
      <c r="K43" s="36">
        <f>F43*'Circ-D'!F13</f>
        <v>0</v>
      </c>
    </row>
    <row r="44" spans="1:13" x14ac:dyDescent="0.25">
      <c r="A44" s="16" t="s">
        <v>39</v>
      </c>
      <c r="B44" s="38"/>
      <c r="C44" s="36">
        <f>C$35*'Circ-P'!C14</f>
        <v>2.5000000000000001E-2</v>
      </c>
      <c r="D44" s="36">
        <f>D$35*'Circ-P'!D14</f>
        <v>7.7999999999999996E-3</v>
      </c>
      <c r="E44" s="36">
        <f>E$35*'Circ-P'!E14</f>
        <v>0</v>
      </c>
      <c r="F44" s="36">
        <f>F$35*'Circ-P'!F14</f>
        <v>0</v>
      </c>
      <c r="G44" s="31"/>
      <c r="H44" s="36">
        <f>C44*'Circ-D'!C14</f>
        <v>0</v>
      </c>
      <c r="I44" s="36">
        <f>D44*'Circ-D'!D14</f>
        <v>0</v>
      </c>
      <c r="J44" s="36">
        <f>E44*'Circ-D'!E14</f>
        <v>0</v>
      </c>
      <c r="K44" s="36">
        <f>F44*'Circ-D'!F14</f>
        <v>0</v>
      </c>
    </row>
    <row r="45" spans="1:13" x14ac:dyDescent="0.25">
      <c r="A45" s="16" t="s">
        <v>41</v>
      </c>
      <c r="B45" s="38"/>
      <c r="C45" s="36">
        <f>C$35*'Circ-P'!C15</f>
        <v>2.5000000000000001E-2</v>
      </c>
      <c r="D45" s="36">
        <f>D$35*'Circ-P'!D15</f>
        <v>7.7999999999999996E-3</v>
      </c>
      <c r="E45" s="36">
        <f>E$35*'Circ-P'!E15</f>
        <v>0</v>
      </c>
      <c r="F45" s="36">
        <f>F$35*'Circ-P'!F15</f>
        <v>0</v>
      </c>
      <c r="G45" s="31"/>
      <c r="H45" s="36">
        <f>C45*'Circ-D'!C15</f>
        <v>0</v>
      </c>
      <c r="I45" s="36">
        <f>D45*'Circ-D'!D15</f>
        <v>0</v>
      </c>
      <c r="J45" s="36">
        <f>E45*'Circ-D'!E15</f>
        <v>0</v>
      </c>
      <c r="K45" s="36">
        <f>F45*'Circ-D'!F15</f>
        <v>0</v>
      </c>
    </row>
    <row r="46" spans="1:13" x14ac:dyDescent="0.25">
      <c r="A46" s="16" t="s">
        <v>40</v>
      </c>
      <c r="B46" s="38"/>
      <c r="C46" s="36">
        <f>C$35*'Circ-P'!C16</f>
        <v>2.5000000000000001E-2</v>
      </c>
      <c r="D46" s="36">
        <f>D$35*'Circ-P'!D16</f>
        <v>7.7999999999999996E-3</v>
      </c>
      <c r="E46" s="36">
        <f>E$35*'Circ-P'!E16</f>
        <v>0</v>
      </c>
      <c r="F46" s="36">
        <f>F$35*'Circ-P'!F16</f>
        <v>0</v>
      </c>
      <c r="G46" s="31"/>
      <c r="H46" s="36">
        <f>C46*'Circ-D'!C16</f>
        <v>0</v>
      </c>
      <c r="I46" s="36">
        <f>D46*'Circ-D'!D16</f>
        <v>0</v>
      </c>
      <c r="J46" s="36">
        <f>E46*'Circ-D'!E16</f>
        <v>0</v>
      </c>
      <c r="K46" s="36">
        <f>F46*'Circ-D'!F16</f>
        <v>0</v>
      </c>
    </row>
    <row r="47" spans="1:13" x14ac:dyDescent="0.25">
      <c r="A47" s="16" t="s">
        <v>50</v>
      </c>
      <c r="B47" s="38"/>
      <c r="C47" s="36">
        <f>C$35*'Circ-P'!C17</f>
        <v>0</v>
      </c>
      <c r="D47" s="36">
        <f>D$35*'Circ-P'!D17</f>
        <v>0.10400000000000001</v>
      </c>
      <c r="E47" s="36">
        <f>E$35*'Circ-P'!E17</f>
        <v>0</v>
      </c>
      <c r="F47" s="36">
        <f>F$35*'Circ-P'!F17</f>
        <v>0.14960000000000001</v>
      </c>
      <c r="G47" s="31"/>
      <c r="H47" s="36">
        <f>C47*'Circ-D'!C17</f>
        <v>0</v>
      </c>
      <c r="I47" s="36">
        <f>D47*'Circ-D'!D17</f>
        <v>0.10400000000000001</v>
      </c>
      <c r="J47" s="36">
        <f>E47*'Circ-D'!E17</f>
        <v>0</v>
      </c>
      <c r="K47" s="36">
        <f>F47*'Circ-D'!F17</f>
        <v>0.374</v>
      </c>
    </row>
    <row r="48" spans="1:13" x14ac:dyDescent="0.25">
      <c r="C48" s="18"/>
      <c r="D48" s="18"/>
      <c r="E48" s="18"/>
      <c r="F48" s="18"/>
      <c r="G48" s="31"/>
      <c r="H48" s="18"/>
      <c r="I48" s="18"/>
      <c r="J48" s="18"/>
      <c r="K48" s="18"/>
    </row>
    <row r="49" spans="1:13" x14ac:dyDescent="0.25">
      <c r="A49" s="39" t="s">
        <v>78</v>
      </c>
      <c r="B49" s="37"/>
      <c r="C49" s="43">
        <f>'Rsrc-P'!C11</f>
        <v>0.15</v>
      </c>
      <c r="D49" s="43">
        <f>'Rsrc-P'!D11</f>
        <v>0.15</v>
      </c>
      <c r="E49" s="43">
        <f>'Rsrc-P'!E11</f>
        <v>0.32</v>
      </c>
      <c r="F49" s="43">
        <f>'Rsrc-P'!F11</f>
        <v>0.42</v>
      </c>
      <c r="G49" s="31"/>
      <c r="H49" s="44">
        <f>SUM(H50:H55)</f>
        <v>0</v>
      </c>
      <c r="I49" s="44">
        <f>SUM(I50:I55)</f>
        <v>0</v>
      </c>
      <c r="J49" s="44">
        <f>SUM(J50:J55)</f>
        <v>0</v>
      </c>
      <c r="K49" s="44">
        <f>SUM(K50:K55)</f>
        <v>0</v>
      </c>
    </row>
    <row r="50" spans="1:13" x14ac:dyDescent="0.25">
      <c r="A50" s="16" t="s">
        <v>25</v>
      </c>
      <c r="B50" s="38"/>
      <c r="C50" s="36">
        <f>C$49*'Whse-P'!C6</f>
        <v>2.5500000000000002E-2</v>
      </c>
      <c r="D50" s="36">
        <f>D$49*'Whse-P'!D6</f>
        <v>2.5500000000000002E-2</v>
      </c>
      <c r="E50" s="36">
        <f>E$49*'Whse-P'!E6</f>
        <v>0</v>
      </c>
      <c r="F50" s="36">
        <f>F$49*'Whse-P'!F6</f>
        <v>0</v>
      </c>
      <c r="G50" s="31"/>
      <c r="H50" s="36">
        <f>C50*'Whse-D'!C6</f>
        <v>0</v>
      </c>
      <c r="I50" s="36">
        <f>D50*'Whse-D'!D6</f>
        <v>0</v>
      </c>
      <c r="J50" s="36">
        <f>E50*'Whse-D'!E6</f>
        <v>0</v>
      </c>
      <c r="K50" s="36">
        <f>F50*'Whse-D'!F6</f>
        <v>0</v>
      </c>
      <c r="M50" s="12" t="s">
        <v>57</v>
      </c>
    </row>
    <row r="51" spans="1:13" x14ac:dyDescent="0.25">
      <c r="A51" s="16" t="s">
        <v>7</v>
      </c>
      <c r="B51" s="38"/>
      <c r="C51" s="36">
        <f>C$49*'Whse-P'!C7</f>
        <v>2.5500000000000002E-2</v>
      </c>
      <c r="D51" s="36">
        <f>D$49*'Whse-P'!D7</f>
        <v>2.5500000000000002E-2</v>
      </c>
      <c r="E51" s="36">
        <f>E$49*'Whse-P'!E7</f>
        <v>0</v>
      </c>
      <c r="F51" s="36">
        <f>F$49*'Whse-P'!F7</f>
        <v>0.1386</v>
      </c>
      <c r="G51" s="31"/>
      <c r="H51" s="36">
        <f>C51*'Whse-D'!C7</f>
        <v>0</v>
      </c>
      <c r="I51" s="36">
        <f>D51*'Whse-D'!D7</f>
        <v>0</v>
      </c>
      <c r="J51" s="36">
        <f>E51*'Whse-D'!E7</f>
        <v>0</v>
      </c>
      <c r="K51" s="36">
        <f>F51*'Whse-D'!F7</f>
        <v>0</v>
      </c>
    </row>
    <row r="52" spans="1:13" x14ac:dyDescent="0.25">
      <c r="A52" s="16" t="s">
        <v>18</v>
      </c>
      <c r="B52" s="38"/>
      <c r="C52" s="36">
        <f>C$49*'Whse-P'!C8</f>
        <v>2.5500000000000002E-2</v>
      </c>
      <c r="D52" s="36">
        <f>D$49*'Whse-P'!D8</f>
        <v>2.5500000000000002E-2</v>
      </c>
      <c r="E52" s="36">
        <f>E$49*'Whse-P'!E8</f>
        <v>0.08</v>
      </c>
      <c r="F52" s="36">
        <f>F$49*'Whse-P'!F8</f>
        <v>0</v>
      </c>
      <c r="G52" s="31"/>
      <c r="H52" s="36">
        <f>C52*'Whse-D'!C8</f>
        <v>0</v>
      </c>
      <c r="I52" s="36">
        <f>D52*'Whse-D'!D8</f>
        <v>0</v>
      </c>
      <c r="J52" s="36">
        <f>E52*'Whse-D'!E8</f>
        <v>0</v>
      </c>
      <c r="K52" s="36">
        <f>F52*'Whse-D'!F8</f>
        <v>0</v>
      </c>
    </row>
    <row r="53" spans="1:13" x14ac:dyDescent="0.25">
      <c r="A53" s="16" t="s">
        <v>26</v>
      </c>
      <c r="B53" s="38"/>
      <c r="C53" s="36">
        <f>C$49*'Whse-P'!C9</f>
        <v>2.5500000000000002E-2</v>
      </c>
      <c r="D53" s="36">
        <f>D$49*'Whse-P'!D9</f>
        <v>2.5500000000000002E-2</v>
      </c>
      <c r="E53" s="36">
        <f>E$49*'Whse-P'!E9</f>
        <v>0.08</v>
      </c>
      <c r="F53" s="36">
        <f>F$49*'Whse-P'!F9</f>
        <v>0</v>
      </c>
      <c r="G53" s="31"/>
      <c r="H53" s="36">
        <f>C53*'Whse-D'!C9</f>
        <v>0</v>
      </c>
      <c r="I53" s="36">
        <f>D53*'Whse-D'!D9</f>
        <v>0</v>
      </c>
      <c r="J53" s="36">
        <f>E53*'Whse-D'!E9</f>
        <v>0</v>
      </c>
      <c r="K53" s="36">
        <f>F53*'Whse-D'!F9</f>
        <v>0</v>
      </c>
    </row>
    <row r="54" spans="1:13" x14ac:dyDescent="0.25">
      <c r="A54" s="16" t="s">
        <v>42</v>
      </c>
      <c r="B54" s="38"/>
      <c r="C54" s="36">
        <f>C$49*'Whse-P'!C10</f>
        <v>2.5500000000000002E-2</v>
      </c>
      <c r="D54" s="36">
        <f>D$49*'Whse-P'!D10</f>
        <v>2.5500000000000002E-2</v>
      </c>
      <c r="E54" s="36">
        <f>E$49*'Whse-P'!E10</f>
        <v>0.08</v>
      </c>
      <c r="F54" s="36">
        <f>F$49*'Whse-P'!F10</f>
        <v>0.14280000000000001</v>
      </c>
      <c r="G54" s="31"/>
      <c r="H54" s="36">
        <f>C54*'Whse-D'!C10</f>
        <v>0</v>
      </c>
      <c r="I54" s="36">
        <f>D54*'Whse-D'!D10</f>
        <v>0</v>
      </c>
      <c r="J54" s="36">
        <f>E54*'Whse-D'!E10</f>
        <v>0</v>
      </c>
      <c r="K54" s="36">
        <f>F54*'Whse-D'!F10</f>
        <v>0</v>
      </c>
    </row>
    <row r="55" spans="1:13" x14ac:dyDescent="0.25">
      <c r="A55" s="16" t="s">
        <v>43</v>
      </c>
      <c r="B55" s="38"/>
      <c r="C55" s="36">
        <f>C$49*'Whse-P'!C11</f>
        <v>2.2499999999999999E-2</v>
      </c>
      <c r="D55" s="36">
        <f>D$49*'Whse-P'!D11</f>
        <v>2.2499999999999999E-2</v>
      </c>
      <c r="E55" s="36">
        <f>E$49*'Whse-P'!E11</f>
        <v>0.08</v>
      </c>
      <c r="F55" s="36">
        <f>F$49*'Whse-P'!F11</f>
        <v>0.1386</v>
      </c>
      <c r="G55" s="31"/>
      <c r="H55" s="36">
        <f>C55*'Whse-D'!C11</f>
        <v>0</v>
      </c>
      <c r="I55" s="36">
        <f>D55*'Whse-D'!D11</f>
        <v>0</v>
      </c>
      <c r="J55" s="36">
        <f>E55*'Whse-D'!E11</f>
        <v>0</v>
      </c>
      <c r="K55" s="36">
        <f>F55*'Whse-D'!F11</f>
        <v>0</v>
      </c>
    </row>
    <row r="56" spans="1:13" x14ac:dyDescent="0.25">
      <c r="C56" s="35"/>
      <c r="D56" s="35"/>
      <c r="E56" s="35"/>
      <c r="F56" s="35"/>
      <c r="G56" s="31"/>
      <c r="H56" s="18"/>
      <c r="I56" s="18"/>
      <c r="J56" s="18"/>
      <c r="K56" s="18"/>
    </row>
    <row r="57" spans="1:13" x14ac:dyDescent="0.25">
      <c r="A57" s="39" t="s">
        <v>160</v>
      </c>
      <c r="B57" s="37"/>
      <c r="C57" s="43">
        <f>'Rsrc-P'!C12</f>
        <v>0.15</v>
      </c>
      <c r="D57" s="43">
        <f>'Rsrc-P'!D12</f>
        <v>0.15</v>
      </c>
      <c r="E57" s="43">
        <f>'Rsrc-P'!E12</f>
        <v>0</v>
      </c>
      <c r="F57" s="43">
        <f>'Rsrc-P'!F12</f>
        <v>0</v>
      </c>
      <c r="G57" s="31"/>
      <c r="H57" s="44">
        <f>SUM(H58:H63)</f>
        <v>5.1000000000000004E-2</v>
      </c>
      <c r="I57" s="44">
        <f>SUM(I58:I63)</f>
        <v>5.1000000000000004E-2</v>
      </c>
      <c r="J57" s="44">
        <f>SUM(J58:J63)</f>
        <v>0</v>
      </c>
      <c r="K57" s="44">
        <f>SUM(K58:K63)</f>
        <v>0</v>
      </c>
    </row>
    <row r="58" spans="1:13" x14ac:dyDescent="0.25">
      <c r="A58" s="16" t="s">
        <v>25</v>
      </c>
      <c r="B58" s="38"/>
      <c r="C58" s="36">
        <f>C$57*'Dispose-P'!C6</f>
        <v>2.5500000000000002E-2</v>
      </c>
      <c r="D58" s="36">
        <f>D$57*'Dispose-P'!D6</f>
        <v>2.5500000000000002E-2</v>
      </c>
      <c r="E58" s="36">
        <f>E$57*'Dispose-P'!E6</f>
        <v>0</v>
      </c>
      <c r="F58" s="36">
        <f>F$57*'Dispose-P'!F6</f>
        <v>0</v>
      </c>
      <c r="G58" s="31"/>
      <c r="H58" s="36">
        <f>C58*'Dispose-D'!C6</f>
        <v>2.5500000000000002E-2</v>
      </c>
      <c r="I58" s="36">
        <f>D58*'Dispose-D'!D6</f>
        <v>2.5500000000000002E-2</v>
      </c>
      <c r="J58" s="36">
        <f>E58*'Dispose-D'!E6</f>
        <v>0</v>
      </c>
      <c r="K58" s="36">
        <f>F58*'Dispose-D'!F6</f>
        <v>0</v>
      </c>
    </row>
    <row r="59" spans="1:13" x14ac:dyDescent="0.25">
      <c r="A59" s="16" t="s">
        <v>7</v>
      </c>
      <c r="B59" s="38"/>
      <c r="C59" s="36">
        <f>C$57*'Dispose-P'!C7</f>
        <v>2.5500000000000002E-2</v>
      </c>
      <c r="D59" s="36">
        <f>D$57*'Dispose-P'!D7</f>
        <v>2.5500000000000002E-2</v>
      </c>
      <c r="E59" s="36">
        <f>E$57*'Dispose-P'!E7</f>
        <v>0</v>
      </c>
      <c r="F59" s="36">
        <f>F$57*'Dispose-P'!F7</f>
        <v>0</v>
      </c>
      <c r="G59" s="31"/>
      <c r="H59" s="36">
        <f>C59*'Dispose-D'!C7</f>
        <v>2.5500000000000002E-2</v>
      </c>
      <c r="I59" s="36">
        <f>D59*'Dispose-D'!D7</f>
        <v>2.5500000000000002E-2</v>
      </c>
      <c r="J59" s="36">
        <f>E59*'Dispose-D'!E7</f>
        <v>0</v>
      </c>
      <c r="K59" s="36">
        <f>F59*'Dispose-D'!F7</f>
        <v>0</v>
      </c>
    </row>
    <row r="60" spans="1:13" x14ac:dyDescent="0.25">
      <c r="A60" s="16" t="s">
        <v>8</v>
      </c>
      <c r="B60" s="38"/>
      <c r="C60" s="36">
        <f>C$57*'Dispose-P'!C8</f>
        <v>2.5500000000000002E-2</v>
      </c>
      <c r="D60" s="36">
        <f>D$57*'Dispose-P'!D8</f>
        <v>2.5500000000000002E-2</v>
      </c>
      <c r="E60" s="36">
        <f>E$57*'Dispose-P'!E8</f>
        <v>0</v>
      </c>
      <c r="F60" s="36">
        <f>F$57*'Dispose-P'!F8</f>
        <v>0</v>
      </c>
      <c r="G60" s="31"/>
      <c r="H60" s="36">
        <f>C60*'Dispose-D'!C8</f>
        <v>0</v>
      </c>
      <c r="I60" s="36">
        <f>D60*'Dispose-D'!D8</f>
        <v>0</v>
      </c>
      <c r="J60" s="36">
        <f>E60*'Dispose-D'!E8</f>
        <v>0</v>
      </c>
      <c r="K60" s="36">
        <f>F60*'Dispose-D'!F8</f>
        <v>0</v>
      </c>
    </row>
    <row r="61" spans="1:13" x14ac:dyDescent="0.25">
      <c r="A61" s="16" t="s">
        <v>3</v>
      </c>
      <c r="B61" s="38"/>
      <c r="C61" s="36">
        <f>C$57*'Dispose-P'!C9</f>
        <v>2.5500000000000002E-2</v>
      </c>
      <c r="D61" s="36">
        <f>D$57*'Dispose-P'!D9</f>
        <v>2.5500000000000002E-2</v>
      </c>
      <c r="E61" s="36">
        <f>E$57*'Dispose-P'!E9</f>
        <v>0</v>
      </c>
      <c r="F61" s="36">
        <f>F$57*'Dispose-P'!F9</f>
        <v>0</v>
      </c>
      <c r="G61" s="31"/>
      <c r="H61" s="36">
        <f>C61*'Dispose-D'!C9</f>
        <v>0</v>
      </c>
      <c r="I61" s="36">
        <f>D61*'Dispose-D'!D9</f>
        <v>0</v>
      </c>
      <c r="J61" s="36">
        <f>E61*'Dispose-D'!E9</f>
        <v>0</v>
      </c>
      <c r="K61" s="36">
        <f>F61*'Dispose-D'!F9</f>
        <v>0</v>
      </c>
    </row>
    <row r="62" spans="1:13" x14ac:dyDescent="0.25">
      <c r="A62" s="16" t="s">
        <v>4</v>
      </c>
      <c r="B62" s="38"/>
      <c r="C62" s="36">
        <f>C$57*'Dispose-P'!C10</f>
        <v>2.5500000000000002E-2</v>
      </c>
      <c r="D62" s="36">
        <f>D$57*'Dispose-P'!D10</f>
        <v>2.5500000000000002E-2</v>
      </c>
      <c r="E62" s="36">
        <f>E$57*'Dispose-P'!E10</f>
        <v>0</v>
      </c>
      <c r="F62" s="36">
        <f>F$57*'Dispose-P'!F10</f>
        <v>0</v>
      </c>
      <c r="G62" s="31"/>
      <c r="H62" s="36">
        <f>C62*'Dispose-D'!C10</f>
        <v>0</v>
      </c>
      <c r="I62" s="36">
        <f>D62*'Dispose-D'!D10</f>
        <v>0</v>
      </c>
      <c r="J62" s="36">
        <f>E62*'Dispose-D'!E10</f>
        <v>0</v>
      </c>
      <c r="K62" s="36">
        <f>F62*'Dispose-D'!F10</f>
        <v>0</v>
      </c>
    </row>
    <row r="63" spans="1:13" x14ac:dyDescent="0.25">
      <c r="A63" s="16" t="s">
        <v>5</v>
      </c>
      <c r="B63" s="38"/>
      <c r="C63" s="36">
        <f>C$57*'Dispose-P'!C11</f>
        <v>2.2499999999999999E-2</v>
      </c>
      <c r="D63" s="36">
        <f>D$57*'Dispose-P'!D11</f>
        <v>2.2499999999999999E-2</v>
      </c>
      <c r="E63" s="36">
        <f>E$57*'Dispose-P'!E11</f>
        <v>0</v>
      </c>
      <c r="F63" s="36">
        <f>F$57*'Dispose-P'!F11</f>
        <v>0</v>
      </c>
      <c r="G63" s="31"/>
      <c r="H63" s="36">
        <f>C63*'Dispose-D'!C11</f>
        <v>0</v>
      </c>
      <c r="I63" s="36">
        <f>D63*'Dispose-D'!D11</f>
        <v>0</v>
      </c>
      <c r="J63" s="36">
        <f>E63*'Dispose-D'!E11</f>
        <v>0</v>
      </c>
      <c r="K63" s="36">
        <f>F63*'Dispose-D'!F11</f>
        <v>0</v>
      </c>
    </row>
  </sheetData>
  <mergeCells count="1">
    <mergeCell ref="A1:K1"/>
  </mergeCells>
  <phoneticPr fontId="0" type="noConversion"/>
  <pageMargins left="0.75" right="0.75" top="1" bottom="1" header="0.5" footer="0.5"/>
  <headerFooter alignWithMargins="0"/>
  <drawing r:id="rId1"/>
  <legacyDrawing r:id="rId2"/>
  <controls>
    <mc:AlternateContent xmlns:mc="http://schemas.openxmlformats.org/markup-compatibility/2006">
      <mc:Choice Requires="x14">
        <control shapeId="20487" r:id="rId3" name="CommandButton4">
          <controlPr defaultSize="0" autoLine="0" r:id="rId4">
            <anchor moveWithCells="1">
              <from>
                <xdr:col>0</xdr:col>
                <xdr:colOff>967740</xdr:colOff>
                <xdr:row>2</xdr:row>
                <xdr:rowOff>60960</xdr:rowOff>
              </from>
              <to>
                <xdr:col>0</xdr:col>
                <xdr:colOff>1767840</xdr:colOff>
                <xdr:row>3</xdr:row>
                <xdr:rowOff>182880</xdr:rowOff>
              </to>
            </anchor>
          </controlPr>
        </control>
      </mc:Choice>
      <mc:Fallback>
        <control shapeId="20487" r:id="rId3" name="CommandButton4"/>
      </mc:Fallback>
    </mc:AlternateContent>
    <mc:AlternateContent xmlns:mc="http://schemas.openxmlformats.org/markup-compatibility/2006">
      <mc:Choice Requires="x14">
        <control shapeId="20486" r:id="rId5" name="CommandButton1">
          <controlPr defaultSize="0" autoLine="0" r:id="rId6">
            <anchor moveWithCells="1">
              <from>
                <xdr:col>0</xdr:col>
                <xdr:colOff>167640</xdr:colOff>
                <xdr:row>2</xdr:row>
                <xdr:rowOff>45720</xdr:rowOff>
              </from>
              <to>
                <xdr:col>0</xdr:col>
                <xdr:colOff>830580</xdr:colOff>
                <xdr:row>3</xdr:row>
                <xdr:rowOff>175260</xdr:rowOff>
              </to>
            </anchor>
          </controlPr>
        </control>
      </mc:Choice>
      <mc:Fallback>
        <control shapeId="20486" r:id="rId5" name="CommandButton1"/>
      </mc:Fallback>
    </mc:AlternateContent>
    <mc:AlternateContent xmlns:mc="http://schemas.openxmlformats.org/markup-compatibility/2006">
      <mc:Choice Requires="x14">
        <control shapeId="20483" r:id="rId7" name="CommandButton3">
          <controlPr defaultSize="0" autoLine="0" r:id="rId8">
            <anchor moveWithCells="1">
              <from>
                <xdr:col>5</xdr:col>
                <xdr:colOff>419100</xdr:colOff>
                <xdr:row>64</xdr:row>
                <xdr:rowOff>7620</xdr:rowOff>
              </from>
              <to>
                <xdr:col>7</xdr:col>
                <xdr:colOff>373380</xdr:colOff>
                <xdr:row>65</xdr:row>
                <xdr:rowOff>137160</xdr:rowOff>
              </to>
            </anchor>
          </controlPr>
        </control>
      </mc:Choice>
      <mc:Fallback>
        <control shapeId="20483" r:id="rId7" name="CommandButton3"/>
      </mc:Fallback>
    </mc:AlternateContent>
    <mc:AlternateContent xmlns:mc="http://schemas.openxmlformats.org/markup-compatibility/2006">
      <mc:Choice Requires="x14">
        <control shapeId="20482" r:id="rId9" name="CommandButton2">
          <controlPr defaultSize="0" autoLine="0" r:id="rId10">
            <anchor moveWithCells="1">
              <from>
                <xdr:col>4</xdr:col>
                <xdr:colOff>144780</xdr:colOff>
                <xdr:row>64</xdr:row>
                <xdr:rowOff>7620</xdr:rowOff>
              </from>
              <to>
                <xdr:col>5</xdr:col>
                <xdr:colOff>175260</xdr:colOff>
                <xdr:row>65</xdr:row>
                <xdr:rowOff>137160</xdr:rowOff>
              </to>
            </anchor>
          </controlPr>
        </control>
      </mc:Choice>
      <mc:Fallback>
        <control shapeId="20482" r:id="rId9" name="CommandButton2"/>
      </mc:Fallback>
    </mc:AlternateContent>
  </control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70"/>
  <sheetViews>
    <sheetView workbookViewId="0">
      <pane ySplit="4" topLeftCell="A5" activePane="bottomLeft" state="frozen"/>
      <selection pane="bottomLeft" sqref="A1:K1"/>
    </sheetView>
  </sheetViews>
  <sheetFormatPr defaultColWidth="9.109375" defaultRowHeight="13.2" x14ac:dyDescent="0.25"/>
  <cols>
    <col min="1" max="1" width="7.44140625" style="12" customWidth="1"/>
    <col min="2" max="2" width="26.5546875" style="12" customWidth="1"/>
    <col min="3" max="3" width="7.33203125" style="13" customWidth="1"/>
    <col min="4" max="4" width="8.88671875" style="13" customWidth="1"/>
    <col min="5" max="5" width="8.44140625" style="13" customWidth="1"/>
    <col min="6" max="6" width="8.88671875" style="13" customWidth="1"/>
    <col min="7" max="7" width="3.5546875" style="12" customWidth="1"/>
    <col min="8" max="10" width="9.109375" style="12"/>
    <col min="11" max="11" width="8.88671875" style="13" customWidth="1"/>
    <col min="12" max="12" width="8.33203125" style="12" customWidth="1"/>
    <col min="13" max="13" width="0" style="12" hidden="1" customWidth="1"/>
    <col min="14" max="16384" width="9.109375" style="12"/>
  </cols>
  <sheetData>
    <row r="1" spans="1:13" ht="22.95" customHeight="1" thickBot="1" x14ac:dyDescent="0.45">
      <c r="A1" s="92" t="s">
        <v>71</v>
      </c>
      <c r="B1" s="93"/>
      <c r="C1" s="93"/>
      <c r="D1" s="93"/>
      <c r="E1" s="93"/>
      <c r="F1" s="93"/>
      <c r="G1" s="93"/>
      <c r="H1" s="93"/>
      <c r="I1" s="93"/>
      <c r="J1" s="93"/>
      <c r="K1" s="94"/>
    </row>
    <row r="3" spans="1:13" x14ac:dyDescent="0.25">
      <c r="C3" s="4"/>
      <c r="D3" s="5" t="s">
        <v>48</v>
      </c>
      <c r="E3" s="4"/>
      <c r="F3" s="4"/>
      <c r="H3" s="7"/>
      <c r="I3" s="8" t="s">
        <v>49</v>
      </c>
      <c r="J3" s="7"/>
      <c r="K3" s="7"/>
    </row>
    <row r="4" spans="1:13" ht="13.8" thickBot="1" x14ac:dyDescent="0.3">
      <c r="C4" s="6" t="s">
        <v>23</v>
      </c>
      <c r="D4" s="6" t="s">
        <v>36</v>
      </c>
      <c r="E4" s="6" t="s">
        <v>37</v>
      </c>
      <c r="F4" s="6" t="s">
        <v>35</v>
      </c>
      <c r="H4" s="9" t="s">
        <v>23</v>
      </c>
      <c r="I4" s="9" t="s">
        <v>36</v>
      </c>
      <c r="J4" s="9" t="s">
        <v>37</v>
      </c>
      <c r="K4" s="9" t="s">
        <v>35</v>
      </c>
      <c r="M4" s="14" t="s">
        <v>51</v>
      </c>
    </row>
    <row r="5" spans="1:13" x14ac:dyDescent="0.25">
      <c r="C5" s="23"/>
      <c r="D5" s="23"/>
      <c r="E5" s="23"/>
      <c r="F5" s="23"/>
      <c r="H5" s="23"/>
      <c r="I5" s="23"/>
      <c r="J5" s="23"/>
      <c r="K5" s="23"/>
      <c r="M5" s="23"/>
    </row>
    <row r="6" spans="1:13" x14ac:dyDescent="0.25">
      <c r="A6" s="20" t="s">
        <v>14</v>
      </c>
    </row>
    <row r="7" spans="1:13" x14ac:dyDescent="0.25">
      <c r="B7" s="12" t="s">
        <v>31</v>
      </c>
      <c r="C7" s="18" t="s">
        <v>24</v>
      </c>
      <c r="D7" s="18" t="s">
        <v>24</v>
      </c>
      <c r="E7" s="18"/>
      <c r="F7" s="18"/>
      <c r="G7" s="20"/>
      <c r="H7" s="18" t="s">
        <v>24</v>
      </c>
      <c r="I7" s="18" t="s">
        <v>24</v>
      </c>
      <c r="J7" s="18"/>
      <c r="K7" s="18"/>
    </row>
    <row r="8" spans="1:13" x14ac:dyDescent="0.25">
      <c r="B8" s="12" t="s">
        <v>32</v>
      </c>
      <c r="C8" s="18" t="s">
        <v>24</v>
      </c>
      <c r="D8" s="18" t="s">
        <v>24</v>
      </c>
      <c r="E8" s="18"/>
      <c r="F8" s="18"/>
      <c r="G8" s="20"/>
      <c r="H8" s="18" t="s">
        <v>24</v>
      </c>
      <c r="I8" s="18" t="s">
        <v>24</v>
      </c>
      <c r="J8" s="18"/>
      <c r="K8" s="18"/>
    </row>
    <row r="9" spans="1:13" x14ac:dyDescent="0.25">
      <c r="B9" s="28" t="s">
        <v>38</v>
      </c>
      <c r="C9" s="18" t="s">
        <v>24</v>
      </c>
      <c r="D9" s="18" t="s">
        <v>24</v>
      </c>
      <c r="E9" s="18"/>
      <c r="F9" s="18"/>
      <c r="G9" s="20"/>
      <c r="H9" s="18" t="s">
        <v>24</v>
      </c>
      <c r="I9" s="18" t="s">
        <v>24</v>
      </c>
      <c r="J9" s="18"/>
      <c r="K9" s="18"/>
    </row>
    <row r="10" spans="1:13" x14ac:dyDescent="0.25">
      <c r="B10" s="12" t="s">
        <v>12</v>
      </c>
      <c r="C10" s="18" t="s">
        <v>24</v>
      </c>
      <c r="D10" s="18" t="s">
        <v>24</v>
      </c>
      <c r="E10" s="18"/>
      <c r="F10" s="18"/>
      <c r="G10" s="20"/>
      <c r="H10" s="18" t="s">
        <v>24</v>
      </c>
      <c r="I10" s="18" t="s">
        <v>24</v>
      </c>
      <c r="J10" s="18"/>
      <c r="K10" s="18"/>
    </row>
    <row r="11" spans="1:13" x14ac:dyDescent="0.25">
      <c r="B11" s="28" t="s">
        <v>27</v>
      </c>
      <c r="C11" s="18" t="s">
        <v>24</v>
      </c>
      <c r="D11" s="18" t="s">
        <v>24</v>
      </c>
      <c r="E11" s="18"/>
      <c r="F11" s="18"/>
      <c r="G11" s="20"/>
      <c r="H11" s="18" t="s">
        <v>24</v>
      </c>
      <c r="I11" s="18" t="s">
        <v>24</v>
      </c>
      <c r="J11" s="18"/>
      <c r="K11" s="18"/>
      <c r="M11" s="12" t="s">
        <v>52</v>
      </c>
    </row>
    <row r="12" spans="1:13" x14ac:dyDescent="0.25">
      <c r="B12" s="16"/>
      <c r="C12" s="18"/>
      <c r="D12" s="18"/>
      <c r="E12" s="18"/>
      <c r="F12" s="18"/>
      <c r="G12" s="20"/>
      <c r="H12" s="18"/>
      <c r="I12" s="18"/>
      <c r="J12" s="18"/>
      <c r="K12" s="18"/>
    </row>
    <row r="13" spans="1:13" x14ac:dyDescent="0.25">
      <c r="A13" s="20" t="s">
        <v>13</v>
      </c>
      <c r="C13" s="18"/>
      <c r="D13" s="18"/>
      <c r="E13" s="18"/>
      <c r="F13" s="18"/>
      <c r="G13" s="20"/>
      <c r="H13" s="18"/>
      <c r="I13" s="18"/>
      <c r="J13" s="18"/>
      <c r="K13" s="18"/>
    </row>
    <row r="14" spans="1:13" x14ac:dyDescent="0.25">
      <c r="B14" s="12" t="s">
        <v>28</v>
      </c>
      <c r="C14" s="18" t="s">
        <v>24</v>
      </c>
      <c r="D14" s="18" t="s">
        <v>24</v>
      </c>
      <c r="E14" s="18" t="s">
        <v>24</v>
      </c>
      <c r="F14" s="18"/>
      <c r="G14" s="20"/>
      <c r="H14" s="18" t="s">
        <v>24</v>
      </c>
      <c r="I14" s="18" t="s">
        <v>24</v>
      </c>
      <c r="J14" s="18"/>
      <c r="K14" s="18"/>
      <c r="M14" s="12" t="s">
        <v>53</v>
      </c>
    </row>
    <row r="15" spans="1:13" x14ac:dyDescent="0.25">
      <c r="B15" s="12" t="s">
        <v>29</v>
      </c>
      <c r="C15" s="18" t="s">
        <v>24</v>
      </c>
      <c r="D15" s="18" t="s">
        <v>24</v>
      </c>
      <c r="E15" s="18"/>
      <c r="F15" s="18"/>
      <c r="G15" s="20"/>
      <c r="H15" s="18"/>
      <c r="I15" s="18"/>
      <c r="J15" s="18"/>
      <c r="K15" s="18"/>
      <c r="M15" s="12" t="s">
        <v>61</v>
      </c>
    </row>
    <row r="16" spans="1:13" x14ac:dyDescent="0.25">
      <c r="B16" s="12" t="s">
        <v>30</v>
      </c>
      <c r="C16" s="18" t="s">
        <v>24</v>
      </c>
      <c r="D16" s="18" t="s">
        <v>24</v>
      </c>
      <c r="E16" s="18"/>
      <c r="F16" s="18"/>
      <c r="G16" s="20"/>
      <c r="H16" s="18" t="s">
        <v>24</v>
      </c>
      <c r="I16" s="18" t="s">
        <v>24</v>
      </c>
      <c r="J16" s="18"/>
      <c r="K16" s="18"/>
    </row>
    <row r="17" spans="1:13" x14ac:dyDescent="0.25">
      <c r="B17" s="12" t="s">
        <v>33</v>
      </c>
      <c r="C17" s="18" t="s">
        <v>24</v>
      </c>
      <c r="D17" s="18" t="s">
        <v>24</v>
      </c>
      <c r="E17" s="18" t="s">
        <v>24</v>
      </c>
      <c r="F17" s="18"/>
      <c r="G17" s="20"/>
      <c r="H17" s="18"/>
      <c r="I17" s="18"/>
      <c r="J17" s="18"/>
      <c r="K17" s="18"/>
    </row>
    <row r="18" spans="1:13" x14ac:dyDescent="0.25">
      <c r="C18" s="18"/>
      <c r="D18" s="18"/>
      <c r="E18" s="18"/>
      <c r="F18" s="18"/>
      <c r="G18" s="20"/>
      <c r="H18" s="18"/>
      <c r="I18" s="18"/>
      <c r="J18" s="18"/>
      <c r="K18" s="18"/>
    </row>
    <row r="19" spans="1:13" x14ac:dyDescent="0.25">
      <c r="A19" s="20" t="s">
        <v>6</v>
      </c>
      <c r="C19" s="18"/>
      <c r="D19" s="18"/>
      <c r="E19" s="18"/>
      <c r="F19" s="18"/>
      <c r="G19" s="20"/>
      <c r="H19" s="18"/>
      <c r="I19" s="18"/>
      <c r="J19" s="18"/>
      <c r="K19" s="18"/>
    </row>
    <row r="20" spans="1:13" x14ac:dyDescent="0.25">
      <c r="A20" s="20"/>
      <c r="B20" s="12" t="s">
        <v>9</v>
      </c>
      <c r="C20" s="18" t="s">
        <v>24</v>
      </c>
      <c r="D20" s="18" t="s">
        <v>24</v>
      </c>
      <c r="E20" s="18"/>
      <c r="F20" s="18"/>
      <c r="G20" s="20"/>
      <c r="H20" s="18" t="s">
        <v>24</v>
      </c>
      <c r="I20" s="18" t="s">
        <v>24</v>
      </c>
      <c r="J20" s="18"/>
      <c r="K20" s="18"/>
      <c r="M20" s="12" t="s">
        <v>62</v>
      </c>
    </row>
    <row r="21" spans="1:13" x14ac:dyDescent="0.25">
      <c r="A21" s="20"/>
      <c r="B21" s="12" t="s">
        <v>6</v>
      </c>
      <c r="C21" s="18" t="s">
        <v>24</v>
      </c>
      <c r="D21" s="18" t="s">
        <v>24</v>
      </c>
      <c r="E21" s="18"/>
      <c r="F21" s="18"/>
      <c r="G21" s="20"/>
      <c r="H21" s="18" t="s">
        <v>24</v>
      </c>
      <c r="I21" s="18" t="s">
        <v>24</v>
      </c>
      <c r="J21" s="18"/>
      <c r="K21" s="18"/>
      <c r="M21" s="12" t="s">
        <v>66</v>
      </c>
    </row>
    <row r="22" spans="1:13" x14ac:dyDescent="0.25">
      <c r="A22" s="20"/>
      <c r="B22" s="12" t="s">
        <v>10</v>
      </c>
      <c r="C22" s="18" t="s">
        <v>24</v>
      </c>
      <c r="D22" s="18" t="s">
        <v>24</v>
      </c>
      <c r="E22" s="18"/>
      <c r="F22" s="18"/>
      <c r="G22" s="20"/>
      <c r="H22" s="18" t="s">
        <v>24</v>
      </c>
      <c r="I22" s="18" t="s">
        <v>24</v>
      </c>
      <c r="J22" s="18"/>
      <c r="K22" s="18"/>
      <c r="M22" s="12" t="s">
        <v>67</v>
      </c>
    </row>
    <row r="23" spans="1:13" x14ac:dyDescent="0.25">
      <c r="A23" s="20"/>
      <c r="B23" s="12" t="s">
        <v>11</v>
      </c>
      <c r="C23" s="18" t="s">
        <v>24</v>
      </c>
      <c r="D23" s="18" t="s">
        <v>24</v>
      </c>
      <c r="E23" s="18"/>
      <c r="F23" s="18" t="s">
        <v>24</v>
      </c>
      <c r="G23" s="20"/>
      <c r="H23" s="18" t="s">
        <v>24</v>
      </c>
      <c r="I23" s="18" t="s">
        <v>24</v>
      </c>
      <c r="J23" s="18"/>
      <c r="K23" s="18" t="s">
        <v>24</v>
      </c>
    </row>
    <row r="24" spans="1:13" x14ac:dyDescent="0.25">
      <c r="A24" s="20"/>
      <c r="C24" s="18"/>
      <c r="D24" s="18"/>
      <c r="E24" s="18"/>
      <c r="F24" s="18"/>
      <c r="G24" s="20"/>
      <c r="H24" s="18"/>
      <c r="I24" s="18"/>
      <c r="J24" s="18"/>
      <c r="K24" s="18"/>
    </row>
    <row r="25" spans="1:13" x14ac:dyDescent="0.25">
      <c r="A25" s="20" t="s">
        <v>68</v>
      </c>
      <c r="C25" s="18"/>
      <c r="D25" s="18"/>
      <c r="E25" s="18"/>
      <c r="F25" s="18"/>
      <c r="G25" s="20"/>
      <c r="H25" s="18"/>
      <c r="I25" s="18"/>
      <c r="J25" s="18"/>
      <c r="K25" s="18"/>
    </row>
    <row r="26" spans="1:13" x14ac:dyDescent="0.25">
      <c r="B26" s="12" t="s">
        <v>17</v>
      </c>
      <c r="C26" s="18" t="s">
        <v>24</v>
      </c>
      <c r="D26" s="18" t="s">
        <v>24</v>
      </c>
      <c r="E26" s="18" t="s">
        <v>24</v>
      </c>
      <c r="F26" s="18"/>
      <c r="G26" s="20"/>
      <c r="H26" s="18"/>
      <c r="I26" s="18"/>
      <c r="J26" s="18"/>
      <c r="K26" s="18"/>
      <c r="M26" s="12" t="s">
        <v>55</v>
      </c>
    </row>
    <row r="27" spans="1:13" x14ac:dyDescent="0.25">
      <c r="B27" s="12" t="s">
        <v>18</v>
      </c>
      <c r="C27" s="18" t="s">
        <v>24</v>
      </c>
      <c r="D27" s="18" t="s">
        <v>24</v>
      </c>
      <c r="E27" s="18" t="s">
        <v>24</v>
      </c>
      <c r="F27" s="18"/>
      <c r="G27" s="20"/>
      <c r="H27" s="18"/>
      <c r="I27" s="18"/>
      <c r="J27" s="18"/>
      <c r="K27" s="18"/>
      <c r="M27" s="12" t="s">
        <v>58</v>
      </c>
    </row>
    <row r="28" spans="1:13" x14ac:dyDescent="0.25">
      <c r="B28" s="12" t="s">
        <v>20</v>
      </c>
      <c r="C28" s="18" t="s">
        <v>24</v>
      </c>
      <c r="D28" s="18" t="s">
        <v>24</v>
      </c>
      <c r="E28" s="18" t="s">
        <v>24</v>
      </c>
      <c r="F28" s="18"/>
      <c r="G28" s="20"/>
      <c r="H28" s="18"/>
      <c r="I28" s="18"/>
      <c r="J28" s="18"/>
      <c r="K28" s="18"/>
      <c r="M28" s="12" t="s">
        <v>60</v>
      </c>
    </row>
    <row r="29" spans="1:13" x14ac:dyDescent="0.25">
      <c r="B29" s="12" t="s">
        <v>19</v>
      </c>
      <c r="C29" s="18" t="s">
        <v>24</v>
      </c>
      <c r="D29" s="18" t="s">
        <v>24</v>
      </c>
      <c r="E29" s="18" t="s">
        <v>24</v>
      </c>
      <c r="F29" s="18"/>
      <c r="G29" s="20"/>
      <c r="H29" s="18"/>
      <c r="I29" s="18"/>
      <c r="J29" s="18"/>
      <c r="K29" s="18"/>
      <c r="M29" s="12" t="s">
        <v>64</v>
      </c>
    </row>
    <row r="30" spans="1:13" x14ac:dyDescent="0.25">
      <c r="B30" s="12" t="s">
        <v>21</v>
      </c>
      <c r="C30" s="18" t="s">
        <v>24</v>
      </c>
      <c r="D30" s="18" t="s">
        <v>24</v>
      </c>
      <c r="E30" s="18" t="s">
        <v>24</v>
      </c>
      <c r="F30" s="18"/>
      <c r="G30" s="20"/>
      <c r="H30" s="18"/>
      <c r="I30" s="18"/>
      <c r="J30" s="18"/>
      <c r="K30" s="18"/>
      <c r="M30" s="12" t="s">
        <v>65</v>
      </c>
    </row>
    <row r="31" spans="1:13" x14ac:dyDescent="0.25">
      <c r="C31" s="18"/>
      <c r="D31" s="18"/>
      <c r="E31" s="18"/>
      <c r="F31" s="18"/>
      <c r="G31" s="20"/>
      <c r="H31" s="18"/>
      <c r="I31" s="18"/>
      <c r="J31" s="18"/>
      <c r="K31" s="18"/>
    </row>
    <row r="32" spans="1:13" x14ac:dyDescent="0.25">
      <c r="A32" s="20" t="s">
        <v>15</v>
      </c>
      <c r="C32" s="18"/>
      <c r="D32" s="18"/>
      <c r="E32" s="18"/>
      <c r="F32" s="18"/>
      <c r="G32" s="20"/>
      <c r="H32" s="18"/>
      <c r="I32" s="18"/>
      <c r="J32" s="18"/>
      <c r="K32" s="18"/>
    </row>
    <row r="33" spans="1:13" x14ac:dyDescent="0.25">
      <c r="A33" s="20"/>
      <c r="B33" s="12" t="s">
        <v>45</v>
      </c>
      <c r="C33" s="18" t="s">
        <v>24</v>
      </c>
      <c r="D33" s="18" t="s">
        <v>24</v>
      </c>
      <c r="E33" s="18" t="s">
        <v>24</v>
      </c>
      <c r="F33" s="18"/>
      <c r="G33" s="20"/>
      <c r="H33" s="18"/>
      <c r="I33" s="18"/>
      <c r="J33" s="18"/>
      <c r="K33" s="18"/>
      <c r="M33" s="12" t="s">
        <v>54</v>
      </c>
    </row>
    <row r="34" spans="1:13" x14ac:dyDescent="0.25">
      <c r="A34" s="20"/>
      <c r="B34" s="12" t="s">
        <v>44</v>
      </c>
      <c r="C34" s="18"/>
      <c r="D34" s="18" t="s">
        <v>24</v>
      </c>
      <c r="F34" s="18" t="s">
        <v>24</v>
      </c>
      <c r="G34" s="20"/>
      <c r="H34" s="18"/>
      <c r="I34" s="18"/>
      <c r="J34" s="18"/>
      <c r="K34" s="18"/>
      <c r="M34" s="12" t="s">
        <v>56</v>
      </c>
    </row>
    <row r="35" spans="1:13" x14ac:dyDescent="0.25">
      <c r="A35" s="20"/>
      <c r="B35" s="12" t="s">
        <v>0</v>
      </c>
      <c r="C35" s="18" t="s">
        <v>24</v>
      </c>
      <c r="D35" s="18" t="s">
        <v>24</v>
      </c>
      <c r="E35" s="18"/>
      <c r="F35" s="18" t="s">
        <v>24</v>
      </c>
      <c r="G35" s="20"/>
      <c r="H35" s="18"/>
      <c r="I35" s="18"/>
      <c r="J35" s="18"/>
      <c r="K35" s="18"/>
      <c r="M35" s="12" t="s">
        <v>59</v>
      </c>
    </row>
    <row r="36" spans="1:13" x14ac:dyDescent="0.25">
      <c r="B36" s="12" t="s">
        <v>22</v>
      </c>
      <c r="C36" s="18" t="s">
        <v>24</v>
      </c>
      <c r="D36" s="18" t="s">
        <v>24</v>
      </c>
      <c r="E36" s="18"/>
      <c r="F36" s="18"/>
      <c r="G36" s="20"/>
      <c r="H36" s="18"/>
      <c r="I36" s="18"/>
      <c r="J36" s="18"/>
      <c r="K36" s="18"/>
      <c r="M36" s="12" t="s">
        <v>63</v>
      </c>
    </row>
    <row r="37" spans="1:13" x14ac:dyDescent="0.25">
      <c r="B37" s="12" t="s">
        <v>34</v>
      </c>
      <c r="C37" s="18" t="s">
        <v>24</v>
      </c>
      <c r="D37" s="18" t="s">
        <v>24</v>
      </c>
      <c r="E37" s="18"/>
      <c r="F37" s="18"/>
      <c r="G37" s="20"/>
      <c r="H37" s="18"/>
      <c r="I37" s="18"/>
      <c r="J37" s="18"/>
      <c r="K37" s="18"/>
    </row>
    <row r="38" spans="1:13" x14ac:dyDescent="0.25">
      <c r="B38" s="12" t="s">
        <v>2</v>
      </c>
      <c r="C38" s="18" t="s">
        <v>24</v>
      </c>
      <c r="D38" s="18" t="s">
        <v>24</v>
      </c>
      <c r="E38" s="18"/>
      <c r="F38" s="18"/>
      <c r="G38" s="20"/>
      <c r="H38" s="18"/>
      <c r="I38" s="18"/>
      <c r="J38" s="18"/>
      <c r="K38" s="18"/>
    </row>
    <row r="39" spans="1:13" x14ac:dyDescent="0.25">
      <c r="B39" s="12" t="s">
        <v>46</v>
      </c>
      <c r="C39" s="18" t="s">
        <v>24</v>
      </c>
      <c r="D39" s="18" t="s">
        <v>24</v>
      </c>
      <c r="E39" s="18"/>
      <c r="F39" s="18"/>
      <c r="G39" s="20"/>
      <c r="H39" s="18"/>
      <c r="I39" s="18"/>
      <c r="J39" s="18"/>
      <c r="K39" s="18"/>
    </row>
    <row r="40" spans="1:13" x14ac:dyDescent="0.25">
      <c r="B40" s="12" t="s">
        <v>1</v>
      </c>
      <c r="C40" s="18" t="s">
        <v>24</v>
      </c>
      <c r="D40" s="18" t="s">
        <v>24</v>
      </c>
      <c r="E40" s="18"/>
      <c r="F40" s="18"/>
      <c r="G40" s="20"/>
      <c r="H40" s="18"/>
      <c r="I40" s="18"/>
      <c r="J40" s="18"/>
      <c r="K40" s="18"/>
    </row>
    <row r="41" spans="1:13" x14ac:dyDescent="0.25">
      <c r="B41" s="12" t="s">
        <v>39</v>
      </c>
      <c r="C41" s="18" t="s">
        <v>24</v>
      </c>
      <c r="D41" s="18" t="s">
        <v>24</v>
      </c>
      <c r="E41" s="18"/>
      <c r="F41" s="18"/>
      <c r="G41" s="20"/>
      <c r="H41" s="18"/>
      <c r="I41" s="18"/>
      <c r="J41" s="18"/>
      <c r="K41" s="18"/>
    </row>
    <row r="42" spans="1:13" x14ac:dyDescent="0.25">
      <c r="B42" s="12" t="s">
        <v>41</v>
      </c>
      <c r="C42" s="18" t="s">
        <v>24</v>
      </c>
      <c r="D42" s="18" t="s">
        <v>24</v>
      </c>
      <c r="E42" s="18"/>
      <c r="F42" s="18"/>
      <c r="G42" s="20"/>
      <c r="H42" s="18"/>
      <c r="I42" s="18"/>
      <c r="J42" s="18"/>
      <c r="K42" s="18"/>
    </row>
    <row r="43" spans="1:13" x14ac:dyDescent="0.25">
      <c r="B43" s="12" t="s">
        <v>40</v>
      </c>
      <c r="C43" s="18" t="s">
        <v>24</v>
      </c>
      <c r="D43" s="18" t="s">
        <v>24</v>
      </c>
      <c r="E43" s="18"/>
      <c r="F43" s="18"/>
      <c r="G43" s="20"/>
      <c r="H43" s="18"/>
      <c r="I43" s="18"/>
      <c r="J43" s="18"/>
      <c r="K43" s="18"/>
    </row>
    <row r="44" spans="1:13" x14ac:dyDescent="0.25">
      <c r="B44" s="12" t="s">
        <v>50</v>
      </c>
      <c r="C44" s="18"/>
      <c r="D44" s="18" t="s">
        <v>24</v>
      </c>
      <c r="E44" s="18"/>
      <c r="F44" s="18" t="s">
        <v>24</v>
      </c>
      <c r="G44" s="20"/>
      <c r="H44" s="18"/>
      <c r="I44" s="18" t="s">
        <v>24</v>
      </c>
      <c r="J44" s="18"/>
      <c r="K44" s="18" t="s">
        <v>24</v>
      </c>
    </row>
    <row r="45" spans="1:13" x14ac:dyDescent="0.25">
      <c r="C45" s="18"/>
      <c r="D45" s="18"/>
      <c r="E45" s="18"/>
      <c r="F45" s="18"/>
      <c r="G45" s="20"/>
      <c r="H45" s="18"/>
      <c r="I45" s="18"/>
      <c r="J45" s="18"/>
      <c r="K45" s="18"/>
    </row>
    <row r="46" spans="1:13" x14ac:dyDescent="0.25">
      <c r="A46" s="20" t="s">
        <v>16</v>
      </c>
      <c r="C46" s="18"/>
      <c r="D46" s="18"/>
      <c r="E46" s="18"/>
      <c r="F46" s="18"/>
      <c r="G46" s="20"/>
      <c r="H46" s="18"/>
      <c r="I46" s="18"/>
      <c r="J46" s="18"/>
      <c r="K46" s="18"/>
    </row>
    <row r="47" spans="1:13" x14ac:dyDescent="0.25">
      <c r="B47" s="12" t="s">
        <v>25</v>
      </c>
      <c r="C47" s="18" t="s">
        <v>24</v>
      </c>
      <c r="D47" s="18" t="s">
        <v>24</v>
      </c>
      <c r="E47" s="18"/>
      <c r="F47" s="18"/>
      <c r="G47" s="20"/>
      <c r="H47" s="18"/>
      <c r="I47" s="18"/>
      <c r="J47" s="18"/>
      <c r="K47" s="18"/>
      <c r="M47" s="12" t="s">
        <v>57</v>
      </c>
    </row>
    <row r="48" spans="1:13" x14ac:dyDescent="0.25">
      <c r="B48" s="12" t="s">
        <v>7</v>
      </c>
      <c r="C48" s="18" t="s">
        <v>24</v>
      </c>
      <c r="D48" s="18" t="s">
        <v>24</v>
      </c>
      <c r="E48" s="18"/>
      <c r="F48" s="18" t="s">
        <v>24</v>
      </c>
      <c r="G48" s="20"/>
      <c r="H48" s="18"/>
      <c r="I48" s="18"/>
      <c r="J48" s="18"/>
      <c r="K48" s="18"/>
    </row>
    <row r="49" spans="1:11" x14ac:dyDescent="0.25">
      <c r="B49" s="12" t="s">
        <v>18</v>
      </c>
      <c r="C49" s="18" t="s">
        <v>24</v>
      </c>
      <c r="D49" s="18" t="s">
        <v>24</v>
      </c>
      <c r="E49" s="18" t="s">
        <v>24</v>
      </c>
      <c r="F49" s="18"/>
      <c r="G49" s="20"/>
      <c r="H49" s="18"/>
      <c r="I49" s="18"/>
      <c r="J49" s="18"/>
      <c r="K49" s="18"/>
    </row>
    <row r="50" spans="1:11" x14ac:dyDescent="0.25">
      <c r="B50" s="12" t="s">
        <v>26</v>
      </c>
      <c r="C50" s="18" t="s">
        <v>24</v>
      </c>
      <c r="D50" s="18" t="s">
        <v>24</v>
      </c>
      <c r="E50" s="18" t="s">
        <v>24</v>
      </c>
      <c r="F50" s="18"/>
      <c r="G50" s="20"/>
      <c r="H50" s="18"/>
      <c r="I50" s="18"/>
      <c r="J50" s="18"/>
      <c r="K50" s="18"/>
    </row>
    <row r="51" spans="1:11" x14ac:dyDescent="0.25">
      <c r="B51" s="12" t="s">
        <v>42</v>
      </c>
      <c r="C51" s="18" t="s">
        <v>24</v>
      </c>
      <c r="D51" s="18" t="s">
        <v>24</v>
      </c>
      <c r="E51" s="18" t="s">
        <v>24</v>
      </c>
      <c r="F51" s="18" t="s">
        <v>24</v>
      </c>
      <c r="G51" s="20"/>
      <c r="H51" s="18"/>
      <c r="I51" s="18"/>
      <c r="J51" s="18"/>
      <c r="K51" s="18"/>
    </row>
    <row r="52" spans="1:11" x14ac:dyDescent="0.25">
      <c r="B52" s="12" t="s">
        <v>43</v>
      </c>
      <c r="C52" s="18" t="s">
        <v>24</v>
      </c>
      <c r="D52" s="18" t="s">
        <v>24</v>
      </c>
      <c r="E52" s="18" t="s">
        <v>24</v>
      </c>
      <c r="F52" s="18" t="s">
        <v>24</v>
      </c>
      <c r="G52" s="20"/>
      <c r="H52" s="18"/>
      <c r="I52" s="18"/>
      <c r="J52" s="18"/>
      <c r="K52" s="18"/>
    </row>
    <row r="53" spans="1:11" x14ac:dyDescent="0.25">
      <c r="C53" s="18"/>
      <c r="D53" s="18"/>
      <c r="E53" s="18"/>
      <c r="F53" s="18"/>
      <c r="G53" s="20"/>
      <c r="H53" s="18"/>
      <c r="I53" s="18"/>
      <c r="J53" s="18"/>
      <c r="K53" s="18"/>
    </row>
    <row r="54" spans="1:11" x14ac:dyDescent="0.25">
      <c r="A54" s="20" t="s">
        <v>5</v>
      </c>
      <c r="C54" s="18"/>
      <c r="D54" s="18"/>
      <c r="E54" s="18"/>
      <c r="F54" s="18"/>
      <c r="G54" s="20"/>
      <c r="H54" s="18"/>
      <c r="I54" s="18"/>
      <c r="J54" s="18"/>
      <c r="K54" s="18"/>
    </row>
    <row r="55" spans="1:11" x14ac:dyDescent="0.25">
      <c r="B55" s="12" t="s">
        <v>25</v>
      </c>
      <c r="C55" s="18" t="s">
        <v>24</v>
      </c>
      <c r="D55" s="18" t="s">
        <v>24</v>
      </c>
      <c r="E55" s="18"/>
      <c r="F55" s="18"/>
      <c r="G55" s="20"/>
      <c r="H55" s="18" t="s">
        <v>24</v>
      </c>
      <c r="I55" s="18" t="s">
        <v>24</v>
      </c>
      <c r="J55" s="18"/>
      <c r="K55" s="18"/>
    </row>
    <row r="56" spans="1:11" x14ac:dyDescent="0.25">
      <c r="B56" s="12" t="s">
        <v>7</v>
      </c>
      <c r="C56" s="18" t="s">
        <v>24</v>
      </c>
      <c r="D56" s="18" t="s">
        <v>24</v>
      </c>
      <c r="E56" s="18"/>
      <c r="F56" s="18"/>
      <c r="G56" s="20"/>
      <c r="H56" s="18" t="s">
        <v>24</v>
      </c>
      <c r="I56" s="18" t="s">
        <v>24</v>
      </c>
      <c r="J56" s="18"/>
      <c r="K56" s="18"/>
    </row>
    <row r="57" spans="1:11" x14ac:dyDescent="0.25">
      <c r="B57" s="12" t="s">
        <v>8</v>
      </c>
      <c r="C57" s="18" t="s">
        <v>24</v>
      </c>
      <c r="D57" s="18" t="s">
        <v>24</v>
      </c>
      <c r="E57" s="18"/>
      <c r="F57" s="18"/>
      <c r="G57" s="20"/>
      <c r="H57" s="18"/>
      <c r="I57" s="18"/>
      <c r="J57" s="18"/>
      <c r="K57" s="18"/>
    </row>
    <row r="58" spans="1:11" x14ac:dyDescent="0.25">
      <c r="B58" s="12" t="s">
        <v>3</v>
      </c>
      <c r="C58" s="18" t="s">
        <v>24</v>
      </c>
      <c r="D58" s="18" t="s">
        <v>24</v>
      </c>
      <c r="E58" s="18"/>
      <c r="F58" s="18"/>
      <c r="G58" s="20"/>
      <c r="H58" s="18"/>
      <c r="I58" s="18"/>
      <c r="J58" s="18"/>
      <c r="K58" s="18"/>
    </row>
    <row r="59" spans="1:11" x14ac:dyDescent="0.25">
      <c r="B59" s="12" t="s">
        <v>4</v>
      </c>
      <c r="C59" s="18" t="s">
        <v>24</v>
      </c>
      <c r="D59" s="18" t="s">
        <v>24</v>
      </c>
      <c r="E59" s="18"/>
      <c r="F59" s="18"/>
      <c r="G59" s="20"/>
      <c r="H59" s="18"/>
      <c r="I59" s="18"/>
      <c r="J59" s="18"/>
      <c r="K59" s="18"/>
    </row>
    <row r="60" spans="1:11" x14ac:dyDescent="0.25">
      <c r="B60" s="12" t="s">
        <v>5</v>
      </c>
      <c r="C60" s="18" t="s">
        <v>24</v>
      </c>
      <c r="D60" s="18" t="s">
        <v>24</v>
      </c>
      <c r="E60" s="18"/>
      <c r="F60" s="18"/>
      <c r="G60" s="20"/>
      <c r="H60" s="18"/>
      <c r="I60" s="18"/>
      <c r="J60" s="18"/>
      <c r="K60" s="18"/>
    </row>
    <row r="61" spans="1:11" x14ac:dyDescent="0.25">
      <c r="G61" s="29"/>
    </row>
    <row r="62" spans="1:11" ht="13.8" thickBot="1" x14ac:dyDescent="0.3">
      <c r="B62" s="30" t="s">
        <v>47</v>
      </c>
      <c r="C62" s="14">
        <f>COUNTA(C6:C60)</f>
        <v>40</v>
      </c>
      <c r="D62" s="14">
        <f>COUNTA(D6:D60)</f>
        <v>42</v>
      </c>
      <c r="E62" s="14">
        <f>COUNTA(E6:E60)</f>
        <v>12</v>
      </c>
      <c r="F62" s="14">
        <f>COUNTA(F6:F60)</f>
        <v>7</v>
      </c>
      <c r="G62" s="31"/>
      <c r="H62" s="14">
        <f>COUNTA(H6:H60)</f>
        <v>13</v>
      </c>
      <c r="I62" s="14">
        <f>COUNTA(I6:I60)</f>
        <v>14</v>
      </c>
      <c r="J62" s="14">
        <f>COUNTA(J6:J60)</f>
        <v>0</v>
      </c>
      <c r="K62" s="14">
        <f>COUNTA(K6:K60)</f>
        <v>2</v>
      </c>
    </row>
    <row r="63" spans="1:11" x14ac:dyDescent="0.25">
      <c r="B63" s="31"/>
      <c r="C63" s="23"/>
      <c r="D63" s="23"/>
      <c r="E63" s="23"/>
      <c r="F63" s="23"/>
      <c r="G63" s="31"/>
      <c r="H63" s="23"/>
      <c r="I63" s="23"/>
      <c r="J63" s="23"/>
      <c r="K63" s="23"/>
    </row>
    <row r="64" spans="1:11" ht="13.8" thickBot="1" x14ac:dyDescent="0.3">
      <c r="B64" s="30" t="s">
        <v>69</v>
      </c>
      <c r="G64" s="29"/>
      <c r="H64" s="32">
        <f>H62/C62</f>
        <v>0.32500000000000001</v>
      </c>
      <c r="I64" s="32">
        <f>I62/D62</f>
        <v>0.33333333333333331</v>
      </c>
      <c r="J64" s="32">
        <f>J62/E62</f>
        <v>0</v>
      </c>
      <c r="K64" s="32">
        <f>K62/F62</f>
        <v>0.2857142857142857</v>
      </c>
    </row>
    <row r="65" spans="8:10" x14ac:dyDescent="0.25">
      <c r="H65" s="13"/>
    </row>
    <row r="66" spans="8:10" ht="16.2" thickBot="1" x14ac:dyDescent="0.35">
      <c r="I66" s="33" t="s">
        <v>70</v>
      </c>
      <c r="J66" s="34">
        <f>SUM(H62:K62)/SUM(C62:F62)</f>
        <v>0.28712871287128711</v>
      </c>
    </row>
    <row r="70" spans="8:10" x14ac:dyDescent="0.25">
      <c r="I70" s="12">
        <v>1</v>
      </c>
    </row>
  </sheetData>
  <mergeCells count="1">
    <mergeCell ref="A1:K1"/>
  </mergeCells>
  <phoneticPr fontId="0" type="noConversion"/>
  <pageMargins left="0.63" right="0.25" top="0.52" bottom="0.25" header="0.51" footer="0.25"/>
  <pageSetup scale="77"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F19"/>
  <sheetViews>
    <sheetView workbookViewId="0"/>
  </sheetViews>
  <sheetFormatPr defaultColWidth="9.109375" defaultRowHeight="13.2" x14ac:dyDescent="0.25"/>
  <cols>
    <col min="1" max="1" width="4.44140625" style="12" customWidth="1"/>
    <col min="2" max="2" width="4.5546875" style="12" customWidth="1"/>
    <col min="3" max="3" width="21" style="12" customWidth="1"/>
    <col min="4" max="4" width="4.5546875" style="12" customWidth="1"/>
    <col min="5" max="5" width="5.88671875" style="12" customWidth="1"/>
    <col min="6" max="6" width="19" style="12" customWidth="1"/>
    <col min="7" max="16384" width="9.109375" style="12"/>
  </cols>
  <sheetData>
    <row r="1" spans="2:6" ht="22.95" customHeight="1" thickBot="1" x14ac:dyDescent="0.45">
      <c r="B1" s="92" t="s">
        <v>87</v>
      </c>
      <c r="C1" s="93"/>
      <c r="D1" s="93"/>
      <c r="E1" s="93"/>
      <c r="F1" s="94"/>
    </row>
    <row r="4" spans="2:6" ht="15.6" x14ac:dyDescent="0.3">
      <c r="B4" s="68" t="s">
        <v>164</v>
      </c>
    </row>
    <row r="5" spans="2:6" ht="17.25" customHeight="1" x14ac:dyDescent="0.25">
      <c r="C5" s="81" t="s">
        <v>101</v>
      </c>
    </row>
    <row r="6" spans="2:6" ht="9" customHeight="1" x14ac:dyDescent="0.25"/>
    <row r="7" spans="2:6" ht="15.6" x14ac:dyDescent="0.3">
      <c r="B7" s="66" t="s">
        <v>173</v>
      </c>
      <c r="C7" s="65"/>
      <c r="D7" s="65"/>
      <c r="E7" s="67" t="s">
        <v>102</v>
      </c>
      <c r="F7" s="65"/>
    </row>
    <row r="8" spans="2:6" ht="20.25" customHeight="1" x14ac:dyDescent="0.25">
      <c r="B8" s="65"/>
      <c r="C8" s="83" t="s">
        <v>88</v>
      </c>
      <c r="D8" s="65"/>
      <c r="E8" s="65"/>
      <c r="F8" s="84" t="s">
        <v>88</v>
      </c>
    </row>
    <row r="9" spans="2:6" ht="20.25" customHeight="1" x14ac:dyDescent="0.25">
      <c r="B9" s="65"/>
      <c r="C9" s="83" t="s">
        <v>73</v>
      </c>
      <c r="D9" s="65"/>
      <c r="E9" s="65"/>
      <c r="F9" s="84" t="s">
        <v>73</v>
      </c>
    </row>
    <row r="10" spans="2:6" ht="20.25" customHeight="1" x14ac:dyDescent="0.3">
      <c r="B10" s="65"/>
      <c r="C10" s="83" t="s">
        <v>74</v>
      </c>
      <c r="D10" s="66"/>
      <c r="E10" s="65"/>
      <c r="F10" s="84" t="s">
        <v>74</v>
      </c>
    </row>
    <row r="11" spans="2:6" ht="20.25" customHeight="1" x14ac:dyDescent="0.3">
      <c r="B11" s="65"/>
      <c r="C11" s="83" t="s">
        <v>75</v>
      </c>
      <c r="D11" s="66"/>
      <c r="E11" s="65"/>
      <c r="F11" s="84" t="s">
        <v>75</v>
      </c>
    </row>
    <row r="12" spans="2:6" ht="20.25" customHeight="1" x14ac:dyDescent="0.25">
      <c r="B12" s="65"/>
      <c r="C12" s="83" t="s">
        <v>72</v>
      </c>
      <c r="D12" s="65"/>
      <c r="E12" s="65"/>
      <c r="F12" s="84" t="s">
        <v>72</v>
      </c>
    </row>
    <row r="13" spans="2:6" ht="20.25" customHeight="1" x14ac:dyDescent="0.25">
      <c r="B13" s="65"/>
      <c r="C13" s="83" t="s">
        <v>76</v>
      </c>
      <c r="D13" s="65"/>
      <c r="E13" s="65"/>
      <c r="F13" s="84" t="s">
        <v>76</v>
      </c>
    </row>
    <row r="14" spans="2:6" ht="20.25" customHeight="1" x14ac:dyDescent="0.25">
      <c r="B14" s="65"/>
      <c r="C14" s="83" t="s">
        <v>103</v>
      </c>
      <c r="D14" s="65"/>
      <c r="E14" s="65"/>
      <c r="F14" s="84" t="s">
        <v>103</v>
      </c>
    </row>
    <row r="15" spans="2:6" ht="20.25" customHeight="1" x14ac:dyDescent="0.25">
      <c r="B15" s="65"/>
      <c r="C15" s="83" t="s">
        <v>160</v>
      </c>
      <c r="D15" s="65"/>
      <c r="E15" s="65"/>
      <c r="F15" s="84" t="s">
        <v>160</v>
      </c>
    </row>
    <row r="16" spans="2:6" ht="10.5" customHeight="1" x14ac:dyDescent="0.25">
      <c r="B16" s="65"/>
      <c r="C16" s="65"/>
      <c r="D16" s="65"/>
      <c r="E16" s="65"/>
      <c r="F16" s="65"/>
    </row>
    <row r="17" spans="4:6" ht="16.5" customHeight="1" x14ac:dyDescent="0.3">
      <c r="D17" s="65"/>
      <c r="E17" s="68" t="s">
        <v>89</v>
      </c>
      <c r="F17" s="65"/>
    </row>
    <row r="18" spans="4:6" ht="21.75" customHeight="1" x14ac:dyDescent="0.25">
      <c r="D18" s="65"/>
      <c r="E18" s="65"/>
      <c r="F18" s="81" t="s">
        <v>90</v>
      </c>
    </row>
    <row r="19" spans="4:6" ht="20.25" customHeight="1" x14ac:dyDescent="0.25">
      <c r="D19" s="65"/>
      <c r="E19" s="65"/>
      <c r="F19" s="81" t="s">
        <v>91</v>
      </c>
    </row>
  </sheetData>
  <mergeCells count="1">
    <mergeCell ref="B1:F1"/>
  </mergeCells>
  <phoneticPr fontId="0" type="noConversion"/>
  <pageMargins left="0.75" right="0.75" top="1" bottom="1" header="0.5" footer="0.5"/>
  <pageSetup paperSize="259" orientation="portrait" horizontalDpi="300" verticalDpi="300" r:id="rId1"/>
  <headerFooter alignWithMargins="0"/>
  <drawing r:id="rId2"/>
  <legacyDrawing r:id="rId3"/>
  <controls>
    <mc:AlternateContent xmlns:mc="http://schemas.openxmlformats.org/markup-compatibility/2006">
      <mc:Choice Requires="x14">
        <control shapeId="21526" r:id="rId4" name="CommandButton19">
          <controlPr defaultSize="0" autoLine="0" r:id="rId5">
            <anchor moveWithCells="1">
              <from>
                <xdr:col>1</xdr:col>
                <xdr:colOff>175260</xdr:colOff>
                <xdr:row>4</xdr:row>
                <xdr:rowOff>68580</xdr:rowOff>
              </from>
              <to>
                <xdr:col>2</xdr:col>
                <xdr:colOff>7620</xdr:colOff>
                <xdr:row>4</xdr:row>
                <xdr:rowOff>198120</xdr:rowOff>
              </to>
            </anchor>
          </controlPr>
        </control>
      </mc:Choice>
      <mc:Fallback>
        <control shapeId="21526" r:id="rId4" name="CommandButton19"/>
      </mc:Fallback>
    </mc:AlternateContent>
    <mc:AlternateContent xmlns:mc="http://schemas.openxmlformats.org/markup-compatibility/2006">
      <mc:Choice Requires="x14">
        <control shapeId="21525" r:id="rId6" name="CommandButton18">
          <controlPr defaultSize="0" autoLine="0" r:id="rId7">
            <anchor moveWithCells="1">
              <from>
                <xdr:col>4</xdr:col>
                <xdr:colOff>259080</xdr:colOff>
                <xdr:row>17</xdr:row>
                <xdr:rowOff>121920</xdr:rowOff>
              </from>
              <to>
                <xdr:col>5</xdr:col>
                <xdr:colOff>0</xdr:colOff>
                <xdr:row>17</xdr:row>
                <xdr:rowOff>259080</xdr:rowOff>
              </to>
            </anchor>
          </controlPr>
        </control>
      </mc:Choice>
      <mc:Fallback>
        <control shapeId="21525" r:id="rId6" name="CommandButton18"/>
      </mc:Fallback>
    </mc:AlternateContent>
    <mc:AlternateContent xmlns:mc="http://schemas.openxmlformats.org/markup-compatibility/2006">
      <mc:Choice Requires="x14">
        <control shapeId="21524" r:id="rId8" name="CommandButton17">
          <controlPr defaultSize="0" autoLine="0" r:id="rId9">
            <anchor moveWithCells="1">
              <from>
                <xdr:col>4</xdr:col>
                <xdr:colOff>259080</xdr:colOff>
                <xdr:row>18</xdr:row>
                <xdr:rowOff>121920</xdr:rowOff>
              </from>
              <to>
                <xdr:col>5</xdr:col>
                <xdr:colOff>0</xdr:colOff>
                <xdr:row>19</xdr:row>
                <xdr:rowOff>0</xdr:rowOff>
              </to>
            </anchor>
          </controlPr>
        </control>
      </mc:Choice>
      <mc:Fallback>
        <control shapeId="21524" r:id="rId8" name="CommandButton17"/>
      </mc:Fallback>
    </mc:AlternateContent>
    <mc:AlternateContent xmlns:mc="http://schemas.openxmlformats.org/markup-compatibility/2006">
      <mc:Choice Requires="x14">
        <control shapeId="21523" r:id="rId10" name="CommandButton16">
          <controlPr defaultSize="0" autoLine="0" r:id="rId11">
            <anchor moveWithCells="1">
              <from>
                <xdr:col>4</xdr:col>
                <xdr:colOff>259080</xdr:colOff>
                <xdr:row>14</xdr:row>
                <xdr:rowOff>121920</xdr:rowOff>
              </from>
              <to>
                <xdr:col>5</xdr:col>
                <xdr:colOff>0</xdr:colOff>
                <xdr:row>15</xdr:row>
                <xdr:rowOff>0</xdr:rowOff>
              </to>
            </anchor>
          </controlPr>
        </control>
      </mc:Choice>
      <mc:Fallback>
        <control shapeId="21523" r:id="rId10" name="CommandButton16"/>
      </mc:Fallback>
    </mc:AlternateContent>
    <mc:AlternateContent xmlns:mc="http://schemas.openxmlformats.org/markup-compatibility/2006">
      <mc:Choice Requires="x14">
        <control shapeId="21522" r:id="rId12" name="CommandButton15">
          <controlPr defaultSize="0" autoLine="0" r:id="rId13">
            <anchor moveWithCells="1">
              <from>
                <xdr:col>4</xdr:col>
                <xdr:colOff>259080</xdr:colOff>
                <xdr:row>13</xdr:row>
                <xdr:rowOff>121920</xdr:rowOff>
              </from>
              <to>
                <xdr:col>5</xdr:col>
                <xdr:colOff>0</xdr:colOff>
                <xdr:row>14</xdr:row>
                <xdr:rowOff>0</xdr:rowOff>
              </to>
            </anchor>
          </controlPr>
        </control>
      </mc:Choice>
      <mc:Fallback>
        <control shapeId="21522" r:id="rId12" name="CommandButton15"/>
      </mc:Fallback>
    </mc:AlternateContent>
    <mc:AlternateContent xmlns:mc="http://schemas.openxmlformats.org/markup-compatibility/2006">
      <mc:Choice Requires="x14">
        <control shapeId="21521" r:id="rId14" name="CommandButton14">
          <controlPr defaultSize="0" autoLine="0" r:id="rId15">
            <anchor moveWithCells="1">
              <from>
                <xdr:col>4</xdr:col>
                <xdr:colOff>259080</xdr:colOff>
                <xdr:row>12</xdr:row>
                <xdr:rowOff>121920</xdr:rowOff>
              </from>
              <to>
                <xdr:col>5</xdr:col>
                <xdr:colOff>0</xdr:colOff>
                <xdr:row>13</xdr:row>
                <xdr:rowOff>0</xdr:rowOff>
              </to>
            </anchor>
          </controlPr>
        </control>
      </mc:Choice>
      <mc:Fallback>
        <control shapeId="21521" r:id="rId14" name="CommandButton14"/>
      </mc:Fallback>
    </mc:AlternateContent>
    <mc:AlternateContent xmlns:mc="http://schemas.openxmlformats.org/markup-compatibility/2006">
      <mc:Choice Requires="x14">
        <control shapeId="21520" r:id="rId16" name="CommandButton13">
          <controlPr defaultSize="0" autoLine="0" r:id="rId17">
            <anchor moveWithCells="1">
              <from>
                <xdr:col>4</xdr:col>
                <xdr:colOff>259080</xdr:colOff>
                <xdr:row>11</xdr:row>
                <xdr:rowOff>121920</xdr:rowOff>
              </from>
              <to>
                <xdr:col>5</xdr:col>
                <xdr:colOff>0</xdr:colOff>
                <xdr:row>12</xdr:row>
                <xdr:rowOff>0</xdr:rowOff>
              </to>
            </anchor>
          </controlPr>
        </control>
      </mc:Choice>
      <mc:Fallback>
        <control shapeId="21520" r:id="rId16" name="CommandButton13"/>
      </mc:Fallback>
    </mc:AlternateContent>
    <mc:AlternateContent xmlns:mc="http://schemas.openxmlformats.org/markup-compatibility/2006">
      <mc:Choice Requires="x14">
        <control shapeId="21519" r:id="rId18" name="CommandButton12">
          <controlPr defaultSize="0" autoLine="0" r:id="rId19">
            <anchor moveWithCells="1">
              <from>
                <xdr:col>4</xdr:col>
                <xdr:colOff>259080</xdr:colOff>
                <xdr:row>10</xdr:row>
                <xdr:rowOff>121920</xdr:rowOff>
              </from>
              <to>
                <xdr:col>5</xdr:col>
                <xdr:colOff>0</xdr:colOff>
                <xdr:row>11</xdr:row>
                <xdr:rowOff>0</xdr:rowOff>
              </to>
            </anchor>
          </controlPr>
        </control>
      </mc:Choice>
      <mc:Fallback>
        <control shapeId="21519" r:id="rId18" name="CommandButton12"/>
      </mc:Fallback>
    </mc:AlternateContent>
    <mc:AlternateContent xmlns:mc="http://schemas.openxmlformats.org/markup-compatibility/2006">
      <mc:Choice Requires="x14">
        <control shapeId="21518" r:id="rId20" name="CommandButton11">
          <controlPr defaultSize="0" autoLine="0" r:id="rId21">
            <anchor moveWithCells="1">
              <from>
                <xdr:col>4</xdr:col>
                <xdr:colOff>259080</xdr:colOff>
                <xdr:row>9</xdr:row>
                <xdr:rowOff>121920</xdr:rowOff>
              </from>
              <to>
                <xdr:col>5</xdr:col>
                <xdr:colOff>0</xdr:colOff>
                <xdr:row>10</xdr:row>
                <xdr:rowOff>0</xdr:rowOff>
              </to>
            </anchor>
          </controlPr>
        </control>
      </mc:Choice>
      <mc:Fallback>
        <control shapeId="21518" r:id="rId20" name="CommandButton11"/>
      </mc:Fallback>
    </mc:AlternateContent>
    <mc:AlternateContent xmlns:mc="http://schemas.openxmlformats.org/markup-compatibility/2006">
      <mc:Choice Requires="x14">
        <control shapeId="21517" r:id="rId22" name="CommandButton10">
          <controlPr defaultSize="0" autoLine="0" r:id="rId23">
            <anchor moveWithCells="1">
              <from>
                <xdr:col>4</xdr:col>
                <xdr:colOff>259080</xdr:colOff>
                <xdr:row>8</xdr:row>
                <xdr:rowOff>121920</xdr:rowOff>
              </from>
              <to>
                <xdr:col>5</xdr:col>
                <xdr:colOff>0</xdr:colOff>
                <xdr:row>9</xdr:row>
                <xdr:rowOff>0</xdr:rowOff>
              </to>
            </anchor>
          </controlPr>
        </control>
      </mc:Choice>
      <mc:Fallback>
        <control shapeId="21517" r:id="rId22" name="CommandButton10"/>
      </mc:Fallback>
    </mc:AlternateContent>
    <mc:AlternateContent xmlns:mc="http://schemas.openxmlformats.org/markup-compatibility/2006">
      <mc:Choice Requires="x14">
        <control shapeId="21516" r:id="rId24" name="CommandButton9">
          <controlPr defaultSize="0" autoLine="0" r:id="rId25">
            <anchor moveWithCells="1">
              <from>
                <xdr:col>4</xdr:col>
                <xdr:colOff>259080</xdr:colOff>
                <xdr:row>7</xdr:row>
                <xdr:rowOff>121920</xdr:rowOff>
              </from>
              <to>
                <xdr:col>5</xdr:col>
                <xdr:colOff>0</xdr:colOff>
                <xdr:row>8</xdr:row>
                <xdr:rowOff>0</xdr:rowOff>
              </to>
            </anchor>
          </controlPr>
        </control>
      </mc:Choice>
      <mc:Fallback>
        <control shapeId="21516" r:id="rId24" name="CommandButton9"/>
      </mc:Fallback>
    </mc:AlternateContent>
    <mc:AlternateContent xmlns:mc="http://schemas.openxmlformats.org/markup-compatibility/2006">
      <mc:Choice Requires="x14">
        <control shapeId="21515" r:id="rId26" name="CommandButton8">
          <controlPr defaultSize="0" autoLine="0" r:id="rId27">
            <anchor moveWithCells="1">
              <from>
                <xdr:col>1</xdr:col>
                <xdr:colOff>167640</xdr:colOff>
                <xdr:row>14</xdr:row>
                <xdr:rowOff>121920</xdr:rowOff>
              </from>
              <to>
                <xdr:col>2</xdr:col>
                <xdr:colOff>0</xdr:colOff>
                <xdr:row>15</xdr:row>
                <xdr:rowOff>0</xdr:rowOff>
              </to>
            </anchor>
          </controlPr>
        </control>
      </mc:Choice>
      <mc:Fallback>
        <control shapeId="21515" r:id="rId26" name="CommandButton8"/>
      </mc:Fallback>
    </mc:AlternateContent>
    <mc:AlternateContent xmlns:mc="http://schemas.openxmlformats.org/markup-compatibility/2006">
      <mc:Choice Requires="x14">
        <control shapeId="21514" r:id="rId28" name="CommandButton7">
          <controlPr defaultSize="0" autoLine="0" r:id="rId29">
            <anchor moveWithCells="1">
              <from>
                <xdr:col>1</xdr:col>
                <xdr:colOff>167640</xdr:colOff>
                <xdr:row>13</xdr:row>
                <xdr:rowOff>121920</xdr:rowOff>
              </from>
              <to>
                <xdr:col>2</xdr:col>
                <xdr:colOff>0</xdr:colOff>
                <xdr:row>14</xdr:row>
                <xdr:rowOff>0</xdr:rowOff>
              </to>
            </anchor>
          </controlPr>
        </control>
      </mc:Choice>
      <mc:Fallback>
        <control shapeId="21514" r:id="rId28" name="CommandButton7"/>
      </mc:Fallback>
    </mc:AlternateContent>
    <mc:AlternateContent xmlns:mc="http://schemas.openxmlformats.org/markup-compatibility/2006">
      <mc:Choice Requires="x14">
        <control shapeId="21513" r:id="rId30" name="CommandButton6">
          <controlPr defaultSize="0" autoLine="0" r:id="rId31">
            <anchor moveWithCells="1">
              <from>
                <xdr:col>1</xdr:col>
                <xdr:colOff>167640</xdr:colOff>
                <xdr:row>12</xdr:row>
                <xdr:rowOff>121920</xdr:rowOff>
              </from>
              <to>
                <xdr:col>2</xdr:col>
                <xdr:colOff>0</xdr:colOff>
                <xdr:row>13</xdr:row>
                <xdr:rowOff>0</xdr:rowOff>
              </to>
            </anchor>
          </controlPr>
        </control>
      </mc:Choice>
      <mc:Fallback>
        <control shapeId="21513" r:id="rId30" name="CommandButton6"/>
      </mc:Fallback>
    </mc:AlternateContent>
    <mc:AlternateContent xmlns:mc="http://schemas.openxmlformats.org/markup-compatibility/2006">
      <mc:Choice Requires="x14">
        <control shapeId="21512" r:id="rId32" name="CommandButton5">
          <controlPr defaultSize="0" autoLine="0" r:id="rId33">
            <anchor moveWithCells="1">
              <from>
                <xdr:col>1</xdr:col>
                <xdr:colOff>167640</xdr:colOff>
                <xdr:row>11</xdr:row>
                <xdr:rowOff>121920</xdr:rowOff>
              </from>
              <to>
                <xdr:col>2</xdr:col>
                <xdr:colOff>0</xdr:colOff>
                <xdr:row>12</xdr:row>
                <xdr:rowOff>0</xdr:rowOff>
              </to>
            </anchor>
          </controlPr>
        </control>
      </mc:Choice>
      <mc:Fallback>
        <control shapeId="21512" r:id="rId32" name="CommandButton5"/>
      </mc:Fallback>
    </mc:AlternateContent>
    <mc:AlternateContent xmlns:mc="http://schemas.openxmlformats.org/markup-compatibility/2006">
      <mc:Choice Requires="x14">
        <control shapeId="21511" r:id="rId34" name="CommandButton4">
          <controlPr defaultSize="0" autoLine="0" r:id="rId35">
            <anchor moveWithCells="1">
              <from>
                <xdr:col>1</xdr:col>
                <xdr:colOff>167640</xdr:colOff>
                <xdr:row>10</xdr:row>
                <xdr:rowOff>121920</xdr:rowOff>
              </from>
              <to>
                <xdr:col>2</xdr:col>
                <xdr:colOff>0</xdr:colOff>
                <xdr:row>11</xdr:row>
                <xdr:rowOff>0</xdr:rowOff>
              </to>
            </anchor>
          </controlPr>
        </control>
      </mc:Choice>
      <mc:Fallback>
        <control shapeId="21511" r:id="rId34" name="CommandButton4"/>
      </mc:Fallback>
    </mc:AlternateContent>
    <mc:AlternateContent xmlns:mc="http://schemas.openxmlformats.org/markup-compatibility/2006">
      <mc:Choice Requires="x14">
        <control shapeId="21510" r:id="rId36" name="CommandButton3">
          <controlPr defaultSize="0" autoLine="0" r:id="rId37">
            <anchor moveWithCells="1">
              <from>
                <xdr:col>1</xdr:col>
                <xdr:colOff>167640</xdr:colOff>
                <xdr:row>9</xdr:row>
                <xdr:rowOff>121920</xdr:rowOff>
              </from>
              <to>
                <xdr:col>2</xdr:col>
                <xdr:colOff>0</xdr:colOff>
                <xdr:row>10</xdr:row>
                <xdr:rowOff>0</xdr:rowOff>
              </to>
            </anchor>
          </controlPr>
        </control>
      </mc:Choice>
      <mc:Fallback>
        <control shapeId="21510" r:id="rId36" name="CommandButton3"/>
      </mc:Fallback>
    </mc:AlternateContent>
    <mc:AlternateContent xmlns:mc="http://schemas.openxmlformats.org/markup-compatibility/2006">
      <mc:Choice Requires="x14">
        <control shapeId="21509" r:id="rId38" name="CommandButton2">
          <controlPr defaultSize="0" autoLine="0" r:id="rId39">
            <anchor moveWithCells="1">
              <from>
                <xdr:col>1</xdr:col>
                <xdr:colOff>167640</xdr:colOff>
                <xdr:row>8</xdr:row>
                <xdr:rowOff>121920</xdr:rowOff>
              </from>
              <to>
                <xdr:col>2</xdr:col>
                <xdr:colOff>0</xdr:colOff>
                <xdr:row>9</xdr:row>
                <xdr:rowOff>0</xdr:rowOff>
              </to>
            </anchor>
          </controlPr>
        </control>
      </mc:Choice>
      <mc:Fallback>
        <control shapeId="21509" r:id="rId38" name="CommandButton2"/>
      </mc:Fallback>
    </mc:AlternateContent>
    <mc:AlternateContent xmlns:mc="http://schemas.openxmlformats.org/markup-compatibility/2006">
      <mc:Choice Requires="x14">
        <control shapeId="21508" r:id="rId40" name="CommandButton1">
          <controlPr defaultSize="0" autoLine="0" r:id="rId41">
            <anchor moveWithCells="1">
              <from>
                <xdr:col>1</xdr:col>
                <xdr:colOff>167640</xdr:colOff>
                <xdr:row>7</xdr:row>
                <xdr:rowOff>121920</xdr:rowOff>
              </from>
              <to>
                <xdr:col>2</xdr:col>
                <xdr:colOff>0</xdr:colOff>
                <xdr:row>8</xdr:row>
                <xdr:rowOff>0</xdr:rowOff>
              </to>
            </anchor>
          </controlPr>
        </control>
      </mc:Choice>
      <mc:Fallback>
        <control shapeId="21508" r:id="rId40" name="CommandButton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17"/>
  <sheetViews>
    <sheetView workbookViewId="0">
      <selection sqref="A1:H1"/>
    </sheetView>
  </sheetViews>
  <sheetFormatPr defaultColWidth="9.109375" defaultRowHeight="13.2" x14ac:dyDescent="0.25"/>
  <cols>
    <col min="1" max="1" width="3.6640625" style="12" customWidth="1"/>
    <col min="2" max="2" width="36.44140625" style="12" customWidth="1"/>
    <col min="3" max="16384" width="9.109375" style="12"/>
  </cols>
  <sheetData>
    <row r="1" spans="1:8" ht="24" customHeight="1" x14ac:dyDescent="0.25">
      <c r="A1" s="95" t="s">
        <v>175</v>
      </c>
      <c r="B1" s="95"/>
      <c r="C1" s="95"/>
      <c r="D1" s="95"/>
      <c r="E1" s="95"/>
      <c r="F1" s="95"/>
      <c r="G1" s="95"/>
      <c r="H1" s="95"/>
    </row>
    <row r="2" spans="1:8" ht="9" customHeight="1" x14ac:dyDescent="0.25"/>
    <row r="4" spans="1:8" ht="15" x14ac:dyDescent="0.25">
      <c r="B4" s="77"/>
    </row>
    <row r="5" spans="1:8" ht="15.6" x14ac:dyDescent="0.3">
      <c r="B5" s="78"/>
    </row>
    <row r="6" spans="1:8" ht="15" x14ac:dyDescent="0.25">
      <c r="B6" s="65"/>
    </row>
    <row r="7" spans="1:8" x14ac:dyDescent="0.25">
      <c r="B7" s="79"/>
    </row>
    <row r="17" spans="2:3" x14ac:dyDescent="0.25">
      <c r="B17" s="87" t="s">
        <v>171</v>
      </c>
      <c r="C17" s="88" t="s">
        <v>172</v>
      </c>
    </row>
  </sheetData>
  <mergeCells count="1">
    <mergeCell ref="A1:H1"/>
  </mergeCells>
  <phoneticPr fontId="0" type="noConversion"/>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3075" r:id="rId4" name="CommandButton3">
          <controlPr defaultSize="0" autoLine="0" r:id="rId5">
            <anchor moveWithCells="1">
              <from>
                <xdr:col>2</xdr:col>
                <xdr:colOff>175260</xdr:colOff>
                <xdr:row>18</xdr:row>
                <xdr:rowOff>68580</xdr:rowOff>
              </from>
              <to>
                <xdr:col>3</xdr:col>
                <xdr:colOff>213360</xdr:colOff>
                <xdr:row>20</xdr:row>
                <xdr:rowOff>30480</xdr:rowOff>
              </to>
            </anchor>
          </controlPr>
        </control>
      </mc:Choice>
      <mc:Fallback>
        <control shapeId="3075" r:id="rId4" name="CommandButton3"/>
      </mc:Fallback>
    </mc:AlternateContent>
    <mc:AlternateContent xmlns:mc="http://schemas.openxmlformats.org/markup-compatibility/2006">
      <mc:Choice Requires="x14">
        <control shapeId="3074" r:id="rId6" name="CommandButton2">
          <controlPr defaultSize="0" autoLine="0" r:id="rId7">
            <anchor moveWithCells="1">
              <from>
                <xdr:col>2</xdr:col>
                <xdr:colOff>175260</xdr:colOff>
                <xdr:row>18</xdr:row>
                <xdr:rowOff>68580</xdr:rowOff>
              </from>
              <to>
                <xdr:col>3</xdr:col>
                <xdr:colOff>213360</xdr:colOff>
                <xdr:row>20</xdr:row>
                <xdr:rowOff>30480</xdr:rowOff>
              </to>
            </anchor>
          </controlPr>
        </control>
      </mc:Choice>
      <mc:Fallback>
        <control shapeId="3074" r:id="rId6" name="CommandButton2"/>
      </mc:Fallback>
    </mc:AlternateContent>
    <mc:AlternateContent xmlns:mc="http://schemas.openxmlformats.org/markup-compatibility/2006">
      <mc:Choice Requires="x14">
        <control shapeId="3073" r:id="rId8" name="CommandButton1">
          <controlPr defaultSize="0" autoLine="0" r:id="rId9">
            <anchor moveWithCells="1">
              <from>
                <xdr:col>1</xdr:col>
                <xdr:colOff>1965960</xdr:colOff>
                <xdr:row>18</xdr:row>
                <xdr:rowOff>68580</xdr:rowOff>
              </from>
              <to>
                <xdr:col>2</xdr:col>
                <xdr:colOff>137160</xdr:colOff>
                <xdr:row>20</xdr:row>
                <xdr:rowOff>30480</xdr:rowOff>
              </to>
            </anchor>
          </controlPr>
        </control>
      </mc:Choice>
      <mc:Fallback>
        <control shapeId="3073" r:id="rId8"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H216"/>
  <sheetViews>
    <sheetView workbookViewId="0"/>
  </sheetViews>
  <sheetFormatPr defaultColWidth="9.109375" defaultRowHeight="13.2" x14ac:dyDescent="0.25"/>
  <cols>
    <col min="1" max="1" width="3.44140625" style="12" customWidth="1"/>
    <col min="2" max="2" width="25.6640625" style="12" customWidth="1"/>
    <col min="3" max="6" width="9.33203125" style="13" customWidth="1"/>
    <col min="7" max="7" width="8.33203125" style="12" customWidth="1"/>
    <col min="8" max="8" width="0" style="12" hidden="1" customWidth="1"/>
    <col min="9" max="16384" width="9.109375" style="12"/>
  </cols>
  <sheetData>
    <row r="1" spans="2:8" ht="22.95" customHeight="1" thickBot="1" x14ac:dyDescent="0.45">
      <c r="B1" s="92" t="s">
        <v>99</v>
      </c>
      <c r="C1" s="93"/>
      <c r="D1" s="93"/>
      <c r="E1" s="93"/>
      <c r="F1" s="94"/>
    </row>
    <row r="3" spans="2:8" x14ac:dyDescent="0.25">
      <c r="C3" s="96" t="s">
        <v>176</v>
      </c>
      <c r="D3" s="96"/>
      <c r="E3" s="96"/>
      <c r="F3" s="96"/>
    </row>
    <row r="4" spans="2:8" ht="27" thickBot="1" x14ac:dyDescent="0.3">
      <c r="C4" s="85" t="s">
        <v>156</v>
      </c>
      <c r="D4" s="85" t="s">
        <v>157</v>
      </c>
      <c r="E4" s="85" t="s">
        <v>158</v>
      </c>
      <c r="F4" s="85" t="s">
        <v>159</v>
      </c>
      <c r="H4" s="14" t="s">
        <v>51</v>
      </c>
    </row>
    <row r="5" spans="2:8" x14ac:dyDescent="0.25">
      <c r="B5" s="24" t="s">
        <v>77</v>
      </c>
      <c r="C5" s="22"/>
      <c r="D5" s="22"/>
      <c r="E5" s="22"/>
      <c r="F5" s="22"/>
      <c r="H5" s="23"/>
    </row>
    <row r="6" spans="2:8" x14ac:dyDescent="0.25">
      <c r="B6" s="25" t="s">
        <v>73</v>
      </c>
      <c r="C6" s="11">
        <v>0.12</v>
      </c>
      <c r="D6" s="11">
        <v>0.12</v>
      </c>
      <c r="E6" s="11"/>
      <c r="F6" s="11"/>
      <c r="H6" s="23"/>
    </row>
    <row r="7" spans="2:8" x14ac:dyDescent="0.25">
      <c r="B7" s="25" t="s">
        <v>74</v>
      </c>
      <c r="C7" s="11">
        <v>0.1</v>
      </c>
      <c r="D7" s="11">
        <v>0.1</v>
      </c>
      <c r="E7" s="11">
        <v>0.16</v>
      </c>
      <c r="F7" s="11"/>
      <c r="H7" s="23"/>
    </row>
    <row r="8" spans="2:8" x14ac:dyDescent="0.25">
      <c r="B8" s="25" t="s">
        <v>75</v>
      </c>
      <c r="C8" s="11">
        <v>0.11</v>
      </c>
      <c r="D8" s="11">
        <v>0.1</v>
      </c>
      <c r="E8" s="64"/>
      <c r="F8" s="11">
        <v>0.14000000000000001</v>
      </c>
      <c r="H8" s="23"/>
    </row>
    <row r="9" spans="2:8" x14ac:dyDescent="0.25">
      <c r="B9" s="25" t="s">
        <v>72</v>
      </c>
      <c r="C9" s="11">
        <v>0.12</v>
      </c>
      <c r="D9" s="11">
        <v>0.12</v>
      </c>
      <c r="E9" s="11">
        <v>0.44</v>
      </c>
      <c r="F9" s="11"/>
      <c r="H9" s="23"/>
    </row>
    <row r="10" spans="2:8" x14ac:dyDescent="0.25">
      <c r="B10" s="25" t="s">
        <v>76</v>
      </c>
      <c r="C10" s="11">
        <v>0.25</v>
      </c>
      <c r="D10" s="11">
        <v>0.26</v>
      </c>
      <c r="E10" s="11">
        <v>0.08</v>
      </c>
      <c r="F10" s="11">
        <v>0.44</v>
      </c>
      <c r="H10" s="23"/>
    </row>
    <row r="11" spans="2:8" x14ac:dyDescent="0.25">
      <c r="B11" s="25" t="s">
        <v>78</v>
      </c>
      <c r="C11" s="11">
        <v>0.15</v>
      </c>
      <c r="D11" s="11">
        <v>0.15</v>
      </c>
      <c r="E11" s="11">
        <v>0.32</v>
      </c>
      <c r="F11" s="11">
        <v>0.42</v>
      </c>
      <c r="H11" s="23"/>
    </row>
    <row r="12" spans="2:8" x14ac:dyDescent="0.25">
      <c r="B12" s="25" t="s">
        <v>161</v>
      </c>
      <c r="C12" s="11">
        <v>0.15</v>
      </c>
      <c r="D12" s="11">
        <v>0.15</v>
      </c>
      <c r="E12" s="11"/>
      <c r="F12" s="11"/>
      <c r="H12" s="23"/>
    </row>
    <row r="13" spans="2:8" x14ac:dyDescent="0.25">
      <c r="B13" s="25"/>
      <c r="C13" s="26"/>
      <c r="D13" s="26"/>
      <c r="E13" s="26"/>
      <c r="F13" s="26"/>
      <c r="H13" s="23"/>
    </row>
    <row r="14" spans="2:8" ht="13.8" thickBot="1" x14ac:dyDescent="0.3">
      <c r="B14" s="75" t="s">
        <v>125</v>
      </c>
      <c r="C14" s="10">
        <f>SUM(C6:C12)</f>
        <v>1</v>
      </c>
      <c r="D14" s="10">
        <f>SUM(D6:D12)</f>
        <v>1</v>
      </c>
      <c r="E14" s="10">
        <f>SUM(E6:E12)</f>
        <v>1</v>
      </c>
      <c r="F14" s="10">
        <f>SUM(F6:F12)</f>
        <v>1</v>
      </c>
      <c r="H14" s="23"/>
    </row>
    <row r="15" spans="2:8" x14ac:dyDescent="0.25">
      <c r="C15" s="17" t="str">
        <f>IF(C14=1,"","Not 100%")</f>
        <v/>
      </c>
      <c r="D15" s="17" t="str">
        <f>IF(D14=1,"","Not 100%")</f>
        <v/>
      </c>
      <c r="E15" s="17" t="str">
        <f>IF(E14=1,"","Not 100%")</f>
        <v/>
      </c>
      <c r="F15" s="17" t="str">
        <f>IF(F14=1,"","Not 100%")</f>
        <v/>
      </c>
    </row>
    <row r="16" spans="2:8" ht="6.75" customHeight="1" x14ac:dyDescent="0.25">
      <c r="C16" s="17"/>
      <c r="D16" s="17"/>
      <c r="E16" s="17"/>
      <c r="F16" s="17"/>
    </row>
    <row r="18" spans="2:2" ht="13.8" x14ac:dyDescent="0.25">
      <c r="B18" s="70"/>
    </row>
    <row r="19" spans="2:2" ht="13.8" x14ac:dyDescent="0.25">
      <c r="B19" s="70" t="s">
        <v>105</v>
      </c>
    </row>
    <row r="20" spans="2:2" ht="13.8" x14ac:dyDescent="0.25">
      <c r="B20" s="71" t="s">
        <v>124</v>
      </c>
    </row>
    <row r="21" spans="2:2" ht="13.8" x14ac:dyDescent="0.25">
      <c r="B21" s="71" t="s">
        <v>111</v>
      </c>
    </row>
    <row r="22" spans="2:2" ht="9" customHeight="1" x14ac:dyDescent="0.25">
      <c r="B22" s="69"/>
    </row>
    <row r="23" spans="2:2" ht="13.8" x14ac:dyDescent="0.25">
      <c r="B23" s="73" t="s">
        <v>106</v>
      </c>
    </row>
    <row r="24" spans="2:2" ht="13.8" x14ac:dyDescent="0.25">
      <c r="B24" s="72" t="s">
        <v>107</v>
      </c>
    </row>
    <row r="25" spans="2:2" ht="13.8" x14ac:dyDescent="0.25">
      <c r="B25" s="72" t="s">
        <v>108</v>
      </c>
    </row>
    <row r="26" spans="2:2" ht="13.8" x14ac:dyDescent="0.25">
      <c r="B26" s="69"/>
    </row>
    <row r="27" spans="2:2" x14ac:dyDescent="0.25">
      <c r="B27" s="28"/>
    </row>
    <row r="28" spans="2:2" x14ac:dyDescent="0.25">
      <c r="B28" s="16"/>
    </row>
    <row r="29" spans="2:2" x14ac:dyDescent="0.25">
      <c r="B29" s="16"/>
    </row>
    <row r="30" spans="2:2" x14ac:dyDescent="0.25">
      <c r="B30" s="16"/>
    </row>
    <row r="31" spans="2:2" x14ac:dyDescent="0.25">
      <c r="B31" s="16"/>
    </row>
    <row r="32" spans="2:2" x14ac:dyDescent="0.25">
      <c r="B32" s="16"/>
    </row>
    <row r="33" spans="2:2" x14ac:dyDescent="0.25">
      <c r="B33" s="16"/>
    </row>
    <row r="34" spans="2:2" x14ac:dyDescent="0.25">
      <c r="B34" s="16"/>
    </row>
    <row r="35" spans="2:2" x14ac:dyDescent="0.25">
      <c r="B35" s="16"/>
    </row>
    <row r="36" spans="2:2" x14ac:dyDescent="0.25">
      <c r="B36" s="16"/>
    </row>
    <row r="37" spans="2:2" x14ac:dyDescent="0.25">
      <c r="B37" s="16"/>
    </row>
    <row r="38" spans="2:2" x14ac:dyDescent="0.25">
      <c r="B38" s="16"/>
    </row>
    <row r="39" spans="2:2" x14ac:dyDescent="0.25">
      <c r="B39" s="16"/>
    </row>
    <row r="40" spans="2:2" x14ac:dyDescent="0.25">
      <c r="B40" s="16"/>
    </row>
    <row r="41" spans="2:2" x14ac:dyDescent="0.25">
      <c r="B41" s="16"/>
    </row>
    <row r="42" spans="2:2" x14ac:dyDescent="0.25">
      <c r="B42" s="16"/>
    </row>
    <row r="43" spans="2:2" x14ac:dyDescent="0.25">
      <c r="B43" s="16"/>
    </row>
    <row r="44" spans="2:2" x14ac:dyDescent="0.25">
      <c r="B44" s="16"/>
    </row>
    <row r="45" spans="2:2" x14ac:dyDescent="0.25">
      <c r="B45" s="16"/>
    </row>
    <row r="46" spans="2:2" x14ac:dyDescent="0.25">
      <c r="B46" s="16"/>
    </row>
    <row r="47" spans="2:2" x14ac:dyDescent="0.25">
      <c r="B47" s="16"/>
    </row>
    <row r="48" spans="2:2" x14ac:dyDescent="0.25">
      <c r="B48" s="16"/>
    </row>
    <row r="49" spans="2:2" x14ac:dyDescent="0.25">
      <c r="B49" s="16"/>
    </row>
    <row r="50" spans="2:2" x14ac:dyDescent="0.25">
      <c r="B50" s="16"/>
    </row>
    <row r="51" spans="2:2" x14ac:dyDescent="0.25">
      <c r="B51" s="16"/>
    </row>
    <row r="52" spans="2:2" x14ac:dyDescent="0.25">
      <c r="B52" s="16"/>
    </row>
    <row r="53" spans="2:2" x14ac:dyDescent="0.25">
      <c r="B53" s="16"/>
    </row>
    <row r="54" spans="2:2" x14ac:dyDescent="0.25">
      <c r="B54" s="16"/>
    </row>
    <row r="55" spans="2:2" x14ac:dyDescent="0.25">
      <c r="B55" s="16"/>
    </row>
    <row r="56" spans="2:2" x14ac:dyDescent="0.25">
      <c r="B56" s="16"/>
    </row>
    <row r="57" spans="2:2" x14ac:dyDescent="0.25">
      <c r="B57" s="16"/>
    </row>
    <row r="58" spans="2:2" x14ac:dyDescent="0.25">
      <c r="B58" s="16"/>
    </row>
    <row r="59" spans="2:2" x14ac:dyDescent="0.25">
      <c r="B59" s="16"/>
    </row>
    <row r="60" spans="2:2" x14ac:dyDescent="0.25">
      <c r="B60" s="16"/>
    </row>
    <row r="61" spans="2:2" x14ac:dyDescent="0.25">
      <c r="B61" s="16"/>
    </row>
    <row r="62" spans="2:2" x14ac:dyDescent="0.25">
      <c r="B62" s="16"/>
    </row>
    <row r="63" spans="2:2" x14ac:dyDescent="0.25">
      <c r="B63" s="16"/>
    </row>
    <row r="64" spans="2:2" x14ac:dyDescent="0.25">
      <c r="B64" s="16"/>
    </row>
    <row r="65" spans="2:2" x14ac:dyDescent="0.25">
      <c r="B65" s="16"/>
    </row>
    <row r="66" spans="2:2" x14ac:dyDescent="0.25">
      <c r="B66" s="16"/>
    </row>
    <row r="67" spans="2:2" x14ac:dyDescent="0.25">
      <c r="B67" s="16"/>
    </row>
    <row r="68" spans="2:2" x14ac:dyDescent="0.25">
      <c r="B68" s="16"/>
    </row>
    <row r="69" spans="2:2" x14ac:dyDescent="0.25">
      <c r="B69" s="16"/>
    </row>
    <row r="70" spans="2:2" x14ac:dyDescent="0.25">
      <c r="B70" s="16"/>
    </row>
    <row r="71" spans="2:2" x14ac:dyDescent="0.25">
      <c r="B71" s="16"/>
    </row>
    <row r="72" spans="2:2" x14ac:dyDescent="0.25">
      <c r="B72" s="16"/>
    </row>
    <row r="73" spans="2:2" x14ac:dyDescent="0.25">
      <c r="B73" s="16"/>
    </row>
    <row r="74" spans="2:2" x14ac:dyDescent="0.25">
      <c r="B74" s="16"/>
    </row>
    <row r="75" spans="2:2" x14ac:dyDescent="0.25">
      <c r="B75" s="16"/>
    </row>
    <row r="76" spans="2:2" x14ac:dyDescent="0.25">
      <c r="B76" s="16"/>
    </row>
    <row r="77" spans="2:2" x14ac:dyDescent="0.25">
      <c r="B77" s="16"/>
    </row>
    <row r="78" spans="2:2" x14ac:dyDescent="0.25">
      <c r="B78" s="16"/>
    </row>
    <row r="79" spans="2:2" x14ac:dyDescent="0.25">
      <c r="B79" s="16"/>
    </row>
    <row r="80" spans="2:2" x14ac:dyDescent="0.25">
      <c r="B80" s="16"/>
    </row>
    <row r="81" spans="2:2" x14ac:dyDescent="0.25">
      <c r="B81" s="16"/>
    </row>
    <row r="82" spans="2:2" x14ac:dyDescent="0.25">
      <c r="B82" s="16"/>
    </row>
    <row r="83" spans="2:2" x14ac:dyDescent="0.25">
      <c r="B83" s="16"/>
    </row>
    <row r="84" spans="2:2" x14ac:dyDescent="0.25">
      <c r="B84" s="16"/>
    </row>
    <row r="85" spans="2:2" x14ac:dyDescent="0.25">
      <c r="B85" s="16"/>
    </row>
    <row r="86" spans="2:2" x14ac:dyDescent="0.25">
      <c r="B86" s="16"/>
    </row>
    <row r="87" spans="2:2" x14ac:dyDescent="0.25">
      <c r="B87" s="16"/>
    </row>
    <row r="88" spans="2:2" x14ac:dyDescent="0.25">
      <c r="B88" s="16"/>
    </row>
    <row r="89" spans="2:2" x14ac:dyDescent="0.25">
      <c r="B89" s="16"/>
    </row>
    <row r="90" spans="2:2" x14ac:dyDescent="0.25">
      <c r="B90" s="16"/>
    </row>
    <row r="91" spans="2:2" x14ac:dyDescent="0.25">
      <c r="B91" s="16"/>
    </row>
    <row r="92" spans="2:2" x14ac:dyDescent="0.25">
      <c r="B92" s="16"/>
    </row>
    <row r="93" spans="2:2" x14ac:dyDescent="0.25">
      <c r="B93" s="16"/>
    </row>
    <row r="94" spans="2:2" x14ac:dyDescent="0.25">
      <c r="B94" s="16"/>
    </row>
    <row r="95" spans="2:2" x14ac:dyDescent="0.25">
      <c r="B95" s="16"/>
    </row>
    <row r="96" spans="2:2" x14ac:dyDescent="0.25">
      <c r="B96" s="16"/>
    </row>
    <row r="97" spans="2:2" x14ac:dyDescent="0.25">
      <c r="B97" s="16"/>
    </row>
    <row r="98" spans="2:2" x14ac:dyDescent="0.25">
      <c r="B98" s="16"/>
    </row>
    <row r="99" spans="2:2" x14ac:dyDescent="0.25">
      <c r="B99" s="16"/>
    </row>
    <row r="100" spans="2:2" x14ac:dyDescent="0.25">
      <c r="B100" s="16"/>
    </row>
    <row r="101" spans="2:2" x14ac:dyDescent="0.25">
      <c r="B101" s="16"/>
    </row>
    <row r="102" spans="2:2" x14ac:dyDescent="0.25">
      <c r="B102" s="16"/>
    </row>
    <row r="103" spans="2:2" x14ac:dyDescent="0.25">
      <c r="B103" s="16"/>
    </row>
    <row r="104" spans="2:2" x14ac:dyDescent="0.25">
      <c r="B104" s="16"/>
    </row>
    <row r="105" spans="2:2" x14ac:dyDescent="0.25">
      <c r="B105" s="16"/>
    </row>
    <row r="106" spans="2:2" x14ac:dyDescent="0.25">
      <c r="B106" s="16"/>
    </row>
    <row r="107" spans="2:2" x14ac:dyDescent="0.25">
      <c r="B107" s="16"/>
    </row>
    <row r="108" spans="2:2" x14ac:dyDescent="0.25">
      <c r="B108" s="16"/>
    </row>
    <row r="109" spans="2:2" x14ac:dyDescent="0.25">
      <c r="B109" s="16"/>
    </row>
    <row r="110" spans="2:2" x14ac:dyDescent="0.25">
      <c r="B110" s="16"/>
    </row>
    <row r="111" spans="2:2" x14ac:dyDescent="0.25">
      <c r="B111" s="16"/>
    </row>
    <row r="112" spans="2:2" x14ac:dyDescent="0.25">
      <c r="B112" s="16"/>
    </row>
    <row r="113" spans="2:2" x14ac:dyDescent="0.25">
      <c r="B113" s="16"/>
    </row>
    <row r="114" spans="2:2" x14ac:dyDescent="0.25">
      <c r="B114" s="16"/>
    </row>
    <row r="115" spans="2:2" x14ac:dyDescent="0.25">
      <c r="B115" s="16"/>
    </row>
    <row r="116" spans="2:2" x14ac:dyDescent="0.25">
      <c r="B116" s="16"/>
    </row>
    <row r="117" spans="2:2" x14ac:dyDescent="0.25">
      <c r="B117" s="16"/>
    </row>
    <row r="118" spans="2:2" x14ac:dyDescent="0.25">
      <c r="B118" s="16"/>
    </row>
    <row r="119" spans="2:2" x14ac:dyDescent="0.25">
      <c r="B119" s="16"/>
    </row>
    <row r="120" spans="2:2" x14ac:dyDescent="0.25">
      <c r="B120" s="16"/>
    </row>
    <row r="121" spans="2:2" x14ac:dyDescent="0.25">
      <c r="B121" s="16"/>
    </row>
    <row r="122" spans="2:2" x14ac:dyDescent="0.25">
      <c r="B122" s="16"/>
    </row>
    <row r="123" spans="2:2" x14ac:dyDescent="0.25">
      <c r="B123" s="16"/>
    </row>
    <row r="124" spans="2:2" x14ac:dyDescent="0.25">
      <c r="B124" s="16"/>
    </row>
    <row r="125" spans="2:2" x14ac:dyDescent="0.25">
      <c r="B125" s="16"/>
    </row>
    <row r="126" spans="2:2" x14ac:dyDescent="0.25">
      <c r="B126" s="16"/>
    </row>
    <row r="127" spans="2:2" x14ac:dyDescent="0.25">
      <c r="B127" s="16"/>
    </row>
    <row r="128" spans="2:2" x14ac:dyDescent="0.25">
      <c r="B128" s="16"/>
    </row>
    <row r="129" spans="2:2" x14ac:dyDescent="0.25">
      <c r="B129" s="16"/>
    </row>
    <row r="130" spans="2:2" x14ac:dyDescent="0.25">
      <c r="B130" s="16"/>
    </row>
    <row r="131" spans="2:2" x14ac:dyDescent="0.25">
      <c r="B131" s="16"/>
    </row>
    <row r="132" spans="2:2" x14ac:dyDescent="0.25">
      <c r="B132" s="16"/>
    </row>
    <row r="133" spans="2:2" x14ac:dyDescent="0.25">
      <c r="B133" s="16"/>
    </row>
    <row r="134" spans="2:2" x14ac:dyDescent="0.25">
      <c r="B134" s="16"/>
    </row>
    <row r="135" spans="2:2" x14ac:dyDescent="0.25">
      <c r="B135" s="16"/>
    </row>
    <row r="136" spans="2:2" x14ac:dyDescent="0.25">
      <c r="B136" s="16"/>
    </row>
    <row r="137" spans="2:2" x14ac:dyDescent="0.25">
      <c r="B137" s="16"/>
    </row>
    <row r="138" spans="2:2" x14ac:dyDescent="0.25">
      <c r="B138" s="16"/>
    </row>
    <row r="139" spans="2:2" x14ac:dyDescent="0.25">
      <c r="B139" s="16"/>
    </row>
    <row r="140" spans="2:2" x14ac:dyDescent="0.25">
      <c r="B140" s="16"/>
    </row>
    <row r="141" spans="2:2" x14ac:dyDescent="0.25">
      <c r="B141" s="16"/>
    </row>
    <row r="142" spans="2:2" x14ac:dyDescent="0.25">
      <c r="B142" s="16"/>
    </row>
    <row r="143" spans="2:2" x14ac:dyDescent="0.25">
      <c r="B143" s="16"/>
    </row>
    <row r="144" spans="2:2" x14ac:dyDescent="0.25">
      <c r="B144" s="16"/>
    </row>
    <row r="145" spans="2:2" x14ac:dyDescent="0.25">
      <c r="B145" s="16"/>
    </row>
    <row r="146" spans="2:2" x14ac:dyDescent="0.25">
      <c r="B146" s="16"/>
    </row>
    <row r="147" spans="2:2" x14ac:dyDescent="0.25">
      <c r="B147" s="16"/>
    </row>
    <row r="148" spans="2:2" x14ac:dyDescent="0.25">
      <c r="B148" s="16"/>
    </row>
    <row r="149" spans="2:2" x14ac:dyDescent="0.25">
      <c r="B149" s="16"/>
    </row>
    <row r="150" spans="2:2" x14ac:dyDescent="0.25">
      <c r="B150" s="16"/>
    </row>
    <row r="151" spans="2:2" x14ac:dyDescent="0.25">
      <c r="B151" s="16"/>
    </row>
    <row r="152" spans="2:2" x14ac:dyDescent="0.25">
      <c r="B152" s="16"/>
    </row>
    <row r="153" spans="2:2" x14ac:dyDescent="0.25">
      <c r="B153" s="16"/>
    </row>
    <row r="154" spans="2:2" x14ac:dyDescent="0.25">
      <c r="B154" s="16"/>
    </row>
    <row r="155" spans="2:2" x14ac:dyDescent="0.25">
      <c r="B155" s="16"/>
    </row>
    <row r="156" spans="2:2" x14ac:dyDescent="0.25">
      <c r="B156" s="16"/>
    </row>
    <row r="157" spans="2:2" x14ac:dyDescent="0.25">
      <c r="B157" s="16"/>
    </row>
    <row r="158" spans="2:2" x14ac:dyDescent="0.25">
      <c r="B158" s="16"/>
    </row>
    <row r="159" spans="2:2" x14ac:dyDescent="0.25">
      <c r="B159" s="16"/>
    </row>
    <row r="160" spans="2:2" x14ac:dyDescent="0.25">
      <c r="B160" s="16"/>
    </row>
    <row r="161" spans="2:2" x14ac:dyDescent="0.25">
      <c r="B161" s="16"/>
    </row>
    <row r="162" spans="2:2" x14ac:dyDescent="0.25">
      <c r="B162" s="16"/>
    </row>
    <row r="163" spans="2:2" x14ac:dyDescent="0.25">
      <c r="B163" s="16"/>
    </row>
    <row r="164" spans="2:2" x14ac:dyDescent="0.25">
      <c r="B164" s="16"/>
    </row>
    <row r="165" spans="2:2" x14ac:dyDescent="0.25">
      <c r="B165" s="16"/>
    </row>
    <row r="166" spans="2:2" x14ac:dyDescent="0.25">
      <c r="B166" s="16"/>
    </row>
    <row r="167" spans="2:2" x14ac:dyDescent="0.25">
      <c r="B167" s="16"/>
    </row>
    <row r="168" spans="2:2" x14ac:dyDescent="0.25">
      <c r="B168" s="16"/>
    </row>
    <row r="169" spans="2:2" x14ac:dyDescent="0.25">
      <c r="B169" s="16"/>
    </row>
    <row r="170" spans="2:2" x14ac:dyDescent="0.25">
      <c r="B170" s="16"/>
    </row>
    <row r="171" spans="2:2" x14ac:dyDescent="0.25">
      <c r="B171" s="16"/>
    </row>
    <row r="172" spans="2:2" x14ac:dyDescent="0.25">
      <c r="B172" s="16"/>
    </row>
    <row r="173" spans="2:2" x14ac:dyDescent="0.25">
      <c r="B173" s="16"/>
    </row>
    <row r="174" spans="2:2" x14ac:dyDescent="0.25">
      <c r="B174" s="16"/>
    </row>
    <row r="175" spans="2:2" x14ac:dyDescent="0.25">
      <c r="B175" s="16"/>
    </row>
    <row r="176" spans="2:2" x14ac:dyDescent="0.25">
      <c r="B176" s="16"/>
    </row>
    <row r="177" spans="2:2" x14ac:dyDescent="0.25">
      <c r="B177" s="16"/>
    </row>
    <row r="178" spans="2:2" x14ac:dyDescent="0.25">
      <c r="B178" s="16"/>
    </row>
    <row r="179" spans="2:2" x14ac:dyDescent="0.25">
      <c r="B179" s="16"/>
    </row>
    <row r="180" spans="2:2" x14ac:dyDescent="0.25">
      <c r="B180" s="16"/>
    </row>
    <row r="181" spans="2:2" x14ac:dyDescent="0.25">
      <c r="B181" s="16"/>
    </row>
    <row r="182" spans="2:2" x14ac:dyDescent="0.25">
      <c r="B182" s="16"/>
    </row>
    <row r="183" spans="2:2" x14ac:dyDescent="0.25">
      <c r="B183" s="16"/>
    </row>
    <row r="184" spans="2:2" x14ac:dyDescent="0.25">
      <c r="B184" s="16"/>
    </row>
    <row r="185" spans="2:2" x14ac:dyDescent="0.25">
      <c r="B185" s="16"/>
    </row>
    <row r="186" spans="2:2" x14ac:dyDescent="0.25">
      <c r="B186" s="16"/>
    </row>
    <row r="187" spans="2:2" x14ac:dyDescent="0.25">
      <c r="B187" s="16"/>
    </row>
    <row r="188" spans="2:2" x14ac:dyDescent="0.25">
      <c r="B188" s="16"/>
    </row>
    <row r="189" spans="2:2" x14ac:dyDescent="0.25">
      <c r="B189" s="16"/>
    </row>
    <row r="190" spans="2:2" x14ac:dyDescent="0.25">
      <c r="B190" s="16"/>
    </row>
    <row r="191" spans="2:2" x14ac:dyDescent="0.25">
      <c r="B191" s="16"/>
    </row>
    <row r="192" spans="2:2" x14ac:dyDescent="0.25">
      <c r="B192" s="16"/>
    </row>
    <row r="193" spans="2:2" x14ac:dyDescent="0.25">
      <c r="B193" s="16"/>
    </row>
    <row r="194" spans="2:2" x14ac:dyDescent="0.25">
      <c r="B194" s="16"/>
    </row>
    <row r="195" spans="2:2" x14ac:dyDescent="0.25">
      <c r="B195" s="16"/>
    </row>
    <row r="196" spans="2:2" x14ac:dyDescent="0.25">
      <c r="B196" s="16"/>
    </row>
    <row r="197" spans="2:2" x14ac:dyDescent="0.25">
      <c r="B197" s="16"/>
    </row>
    <row r="198" spans="2:2" x14ac:dyDescent="0.25">
      <c r="B198" s="16"/>
    </row>
    <row r="199" spans="2:2" x14ac:dyDescent="0.25">
      <c r="B199" s="16"/>
    </row>
    <row r="200" spans="2:2" x14ac:dyDescent="0.25">
      <c r="B200" s="16"/>
    </row>
    <row r="201" spans="2:2" x14ac:dyDescent="0.25">
      <c r="B201" s="16"/>
    </row>
    <row r="202" spans="2:2" x14ac:dyDescent="0.25">
      <c r="B202" s="16"/>
    </row>
    <row r="203" spans="2:2" x14ac:dyDescent="0.25">
      <c r="B203" s="16"/>
    </row>
    <row r="204" spans="2:2" x14ac:dyDescent="0.25">
      <c r="B204" s="16"/>
    </row>
    <row r="205" spans="2:2" x14ac:dyDescent="0.25">
      <c r="B205" s="16"/>
    </row>
    <row r="206" spans="2:2" x14ac:dyDescent="0.25">
      <c r="B206" s="16"/>
    </row>
    <row r="207" spans="2:2" x14ac:dyDescent="0.25">
      <c r="B207" s="16"/>
    </row>
    <row r="208" spans="2:2" x14ac:dyDescent="0.25">
      <c r="B208" s="16"/>
    </row>
    <row r="209" spans="2:2" x14ac:dyDescent="0.25">
      <c r="B209" s="16"/>
    </row>
    <row r="210" spans="2:2" x14ac:dyDescent="0.25">
      <c r="B210" s="16"/>
    </row>
    <row r="211" spans="2:2" x14ac:dyDescent="0.25">
      <c r="B211" s="16"/>
    </row>
    <row r="212" spans="2:2" x14ac:dyDescent="0.25">
      <c r="B212" s="16"/>
    </row>
    <row r="213" spans="2:2" x14ac:dyDescent="0.25">
      <c r="B213" s="16"/>
    </row>
    <row r="214" spans="2:2" x14ac:dyDescent="0.25">
      <c r="B214" s="16"/>
    </row>
    <row r="215" spans="2:2" x14ac:dyDescent="0.25">
      <c r="B215" s="16"/>
    </row>
    <row r="216" spans="2:2" x14ac:dyDescent="0.25">
      <c r="B216" s="16"/>
    </row>
  </sheetData>
  <mergeCells count="2">
    <mergeCell ref="B1:F1"/>
    <mergeCell ref="C3:F3"/>
  </mergeCells>
  <phoneticPr fontId="0" type="noConversion"/>
  <conditionalFormatting sqref="C14:F14">
    <cfRule type="cellIs" dxfId="9" priority="1" stopIfTrue="1" operator="notEqual">
      <formula>1</formula>
    </cfRule>
  </conditionalFormatting>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1030" r:id="rId4" name="CommandButton3">
          <controlPr defaultSize="0" autoLine="0" r:id="rId5">
            <anchor moveWithCells="1">
              <from>
                <xdr:col>3</xdr:col>
                <xdr:colOff>403860</xdr:colOff>
                <xdr:row>15</xdr:row>
                <xdr:rowOff>0</xdr:rowOff>
              </from>
              <to>
                <xdr:col>4</xdr:col>
                <xdr:colOff>434340</xdr:colOff>
                <xdr:row>17</xdr:row>
                <xdr:rowOff>38100</xdr:rowOff>
              </to>
            </anchor>
          </controlPr>
        </control>
      </mc:Choice>
      <mc:Fallback>
        <control shapeId="1030" r:id="rId4" name="CommandButton3"/>
      </mc:Fallback>
    </mc:AlternateContent>
    <mc:AlternateContent xmlns:mc="http://schemas.openxmlformats.org/markup-compatibility/2006">
      <mc:Choice Requires="x14">
        <control shapeId="1029" r:id="rId6" name="CommandButton2">
          <controlPr defaultSize="0" autoLine="0" r:id="rId7">
            <anchor moveWithCells="1">
              <from>
                <xdr:col>2</xdr:col>
                <xdr:colOff>190500</xdr:colOff>
                <xdr:row>15</xdr:row>
                <xdr:rowOff>0</xdr:rowOff>
              </from>
              <to>
                <xdr:col>3</xdr:col>
                <xdr:colOff>213360</xdr:colOff>
                <xdr:row>17</xdr:row>
                <xdr:rowOff>38100</xdr:rowOff>
              </to>
            </anchor>
          </controlPr>
        </control>
      </mc:Choice>
      <mc:Fallback>
        <control shapeId="1029" r:id="rId6" name="CommandButton2"/>
      </mc:Fallback>
    </mc:AlternateContent>
    <mc:AlternateContent xmlns:mc="http://schemas.openxmlformats.org/markup-compatibility/2006">
      <mc:Choice Requires="x14">
        <control shapeId="1028" r:id="rId8" name="CommandButton1">
          <controlPr defaultSize="0" autoLine="0" r:id="rId9">
            <anchor moveWithCells="1">
              <from>
                <xdr:col>1</xdr:col>
                <xdr:colOff>1097280</xdr:colOff>
                <xdr:row>15</xdr:row>
                <xdr:rowOff>0</xdr:rowOff>
              </from>
              <to>
                <xdr:col>2</xdr:col>
                <xdr:colOff>0</xdr:colOff>
                <xdr:row>17</xdr:row>
                <xdr:rowOff>38100</xdr:rowOff>
              </to>
            </anchor>
          </controlPr>
        </control>
      </mc:Choice>
      <mc:Fallback>
        <control shapeId="1028" r:id="rId8" name="CommandButton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G26"/>
  <sheetViews>
    <sheetView workbookViewId="0"/>
  </sheetViews>
  <sheetFormatPr defaultColWidth="9.109375" defaultRowHeight="13.2" x14ac:dyDescent="0.25"/>
  <cols>
    <col min="1" max="1" width="3.44140625" style="12" customWidth="1"/>
    <col min="2" max="2" width="25.6640625" style="12" customWidth="1"/>
    <col min="3" max="16384" width="9.109375" style="12"/>
  </cols>
  <sheetData>
    <row r="1" spans="2:7" ht="22.95" customHeight="1" thickBot="1" x14ac:dyDescent="0.45">
      <c r="B1" s="92" t="s">
        <v>178</v>
      </c>
      <c r="C1" s="93"/>
      <c r="D1" s="93"/>
      <c r="E1" s="93"/>
      <c r="F1" s="94"/>
    </row>
    <row r="2" spans="2:7" x14ac:dyDescent="0.25">
      <c r="C2" s="13"/>
      <c r="D2" s="13"/>
      <c r="E2" s="13"/>
      <c r="F2" s="13"/>
    </row>
    <row r="3" spans="2:7" x14ac:dyDescent="0.25">
      <c r="C3" s="96" t="s">
        <v>177</v>
      </c>
      <c r="D3" s="96"/>
      <c r="E3" s="96"/>
      <c r="F3" s="96"/>
    </row>
    <row r="4" spans="2:7" ht="27" customHeight="1" thickBot="1" x14ac:dyDescent="0.3">
      <c r="C4" s="85" t="s">
        <v>156</v>
      </c>
      <c r="D4" s="85" t="s">
        <v>157</v>
      </c>
      <c r="E4" s="85" t="s">
        <v>158</v>
      </c>
      <c r="F4" s="85" t="s">
        <v>159</v>
      </c>
    </row>
    <row r="5" spans="2:7" x14ac:dyDescent="0.25">
      <c r="B5" s="15" t="s">
        <v>73</v>
      </c>
    </row>
    <row r="6" spans="2:7" x14ac:dyDescent="0.25">
      <c r="B6" s="16" t="s">
        <v>31</v>
      </c>
      <c r="C6" s="3">
        <v>0.2</v>
      </c>
      <c r="D6" s="3">
        <v>0.2</v>
      </c>
      <c r="E6" s="3"/>
      <c r="F6" s="3"/>
    </row>
    <row r="7" spans="2:7" x14ac:dyDescent="0.25">
      <c r="B7" s="16" t="s">
        <v>32</v>
      </c>
      <c r="C7" s="3">
        <v>0.2</v>
      </c>
      <c r="D7" s="3">
        <v>0.2</v>
      </c>
      <c r="E7" s="3"/>
      <c r="F7" s="3"/>
    </row>
    <row r="8" spans="2:7" x14ac:dyDescent="0.25">
      <c r="B8" s="16" t="s">
        <v>38</v>
      </c>
      <c r="C8" s="3">
        <v>0.2</v>
      </c>
      <c r="D8" s="3">
        <v>0.2</v>
      </c>
      <c r="E8" s="3"/>
      <c r="F8" s="3"/>
    </row>
    <row r="9" spans="2:7" x14ac:dyDescent="0.25">
      <c r="B9" s="16" t="s">
        <v>12</v>
      </c>
      <c r="C9" s="3">
        <v>0.2</v>
      </c>
      <c r="D9" s="3">
        <v>0.2</v>
      </c>
      <c r="E9" s="3"/>
      <c r="F9" s="3"/>
    </row>
    <row r="10" spans="2:7" x14ac:dyDescent="0.25">
      <c r="B10" s="16" t="s">
        <v>27</v>
      </c>
      <c r="C10" s="3">
        <v>0.2</v>
      </c>
      <c r="D10" s="3">
        <v>0.2</v>
      </c>
      <c r="E10" s="3"/>
      <c r="F10" s="3"/>
    </row>
    <row r="11" spans="2:7" x14ac:dyDescent="0.25">
      <c r="B11" s="16"/>
      <c r="C11" s="21"/>
      <c r="D11" s="21"/>
      <c r="E11" s="18"/>
      <c r="F11" s="18"/>
    </row>
    <row r="12" spans="2:7" ht="13.8" thickBot="1" x14ac:dyDescent="0.3">
      <c r="B12" s="74" t="s">
        <v>109</v>
      </c>
      <c r="C12" s="10">
        <f>IF('Rsrc-P'!C6&gt;0,SUM(C6:C10),NA())</f>
        <v>1</v>
      </c>
      <c r="D12" s="10">
        <f>IF('Rsrc-P'!D6&gt;0,SUM(D6:D10),NA())</f>
        <v>1</v>
      </c>
      <c r="E12" s="10" t="e">
        <f>IF('Rsrc-P'!E6&gt;0,SUM(E6:E10),NA())</f>
        <v>#N/A</v>
      </c>
      <c r="F12" s="10" t="e">
        <f>IF('Rsrc-P'!F6&gt;0,SUM(F6:F10),NA())</f>
        <v>#N/A</v>
      </c>
    </row>
    <row r="13" spans="2:7" x14ac:dyDescent="0.25">
      <c r="C13" s="17" t="str">
        <f>IF(ISERROR(C12),"",IF(C12=1,"","Not 100%"))</f>
        <v/>
      </c>
      <c r="D13" s="17" t="str">
        <f>IF(ISERROR(D12),"",IF(D12=1,"","Not 100%"))</f>
        <v/>
      </c>
      <c r="E13" s="17" t="str">
        <f>IF(ISERROR(E12),"",IF(E12=1,"","Not 100%"))</f>
        <v/>
      </c>
      <c r="F13" s="17" t="str">
        <f>IF(ISERROR(F12),"",IF(F12=1,"","Not 100%"))</f>
        <v/>
      </c>
    </row>
    <row r="14" spans="2:7" ht="6.75" customHeight="1" x14ac:dyDescent="0.25"/>
    <row r="15" spans="2:7" x14ac:dyDescent="0.25">
      <c r="D15" s="13"/>
      <c r="E15" s="13"/>
      <c r="F15" s="13"/>
      <c r="G15" s="13"/>
    </row>
    <row r="16" spans="2:7" ht="13.8" x14ac:dyDescent="0.25">
      <c r="B16" s="70"/>
      <c r="D16" s="13"/>
      <c r="E16" s="13"/>
      <c r="F16" s="13"/>
      <c r="G16" s="13"/>
    </row>
    <row r="17" spans="2:7" ht="13.8" x14ac:dyDescent="0.25">
      <c r="B17" s="70" t="s">
        <v>105</v>
      </c>
      <c r="D17" s="13"/>
      <c r="E17" s="13"/>
      <c r="F17" s="13"/>
      <c r="G17" s="13"/>
    </row>
    <row r="18" spans="2:7" ht="13.8" x14ac:dyDescent="0.25">
      <c r="B18" s="71" t="s">
        <v>124</v>
      </c>
      <c r="D18" s="13"/>
      <c r="E18" s="13"/>
      <c r="F18" s="13"/>
      <c r="G18" s="13"/>
    </row>
    <row r="19" spans="2:7" ht="13.8" x14ac:dyDescent="0.25">
      <c r="B19" s="71" t="s">
        <v>110</v>
      </c>
      <c r="D19" s="13"/>
      <c r="E19" s="13"/>
      <c r="F19" s="13"/>
      <c r="G19" s="13"/>
    </row>
    <row r="20" spans="2:7" ht="13.8" x14ac:dyDescent="0.25">
      <c r="B20" s="71" t="s">
        <v>115</v>
      </c>
      <c r="D20" s="13"/>
      <c r="E20" s="13"/>
      <c r="F20" s="13"/>
      <c r="G20" s="13"/>
    </row>
    <row r="21" spans="2:7" ht="13.8" x14ac:dyDescent="0.25">
      <c r="B21" s="71" t="s">
        <v>116</v>
      </c>
      <c r="D21" s="13"/>
      <c r="E21" s="13"/>
      <c r="F21" s="13"/>
      <c r="G21" s="13"/>
    </row>
    <row r="22" spans="2:7" ht="13.8" x14ac:dyDescent="0.25">
      <c r="B22" s="71" t="s">
        <v>117</v>
      </c>
      <c r="D22" s="13"/>
      <c r="E22" s="13"/>
      <c r="F22" s="13"/>
      <c r="G22" s="13"/>
    </row>
    <row r="23" spans="2:7" ht="5.25" customHeight="1" x14ac:dyDescent="0.25">
      <c r="B23" s="69"/>
      <c r="D23" s="13"/>
      <c r="E23" s="13"/>
      <c r="F23" s="13"/>
      <c r="G23" s="13"/>
    </row>
    <row r="24" spans="2:7" ht="13.8" x14ac:dyDescent="0.25">
      <c r="B24" s="73" t="s">
        <v>112</v>
      </c>
      <c r="D24" s="13"/>
      <c r="E24" s="13"/>
      <c r="F24" s="13"/>
      <c r="G24" s="13"/>
    </row>
    <row r="25" spans="2:7" ht="13.8" x14ac:dyDescent="0.25">
      <c r="B25" s="72" t="s">
        <v>113</v>
      </c>
      <c r="D25" s="13"/>
      <c r="E25" s="13"/>
      <c r="F25" s="13"/>
      <c r="G25" s="13"/>
    </row>
    <row r="26" spans="2:7" ht="13.8" x14ac:dyDescent="0.25">
      <c r="B26" s="72" t="s">
        <v>114</v>
      </c>
      <c r="D26" s="13"/>
      <c r="E26" s="13"/>
      <c r="F26" s="13"/>
      <c r="G26" s="13"/>
    </row>
  </sheetData>
  <mergeCells count="2">
    <mergeCell ref="B1:F1"/>
    <mergeCell ref="C3:F3"/>
  </mergeCells>
  <phoneticPr fontId="0" type="noConversion"/>
  <conditionalFormatting sqref="C12:F12">
    <cfRule type="cellIs" dxfId="8" priority="1" stopIfTrue="1" operator="notEqual">
      <formula>1</formula>
    </cfRule>
  </conditionalFormatting>
  <pageMargins left="0.75" right="0.75" top="1" bottom="1" header="0.5" footer="0.5"/>
  <pageSetup paperSize="259" orientation="portrait" horizontalDpi="300" verticalDpi="300" r:id="rId1"/>
  <headerFooter alignWithMargins="0"/>
  <drawing r:id="rId2"/>
  <legacyDrawing r:id="rId3"/>
  <controls>
    <mc:AlternateContent xmlns:mc="http://schemas.openxmlformats.org/markup-compatibility/2006">
      <mc:Choice Requires="x14">
        <control shapeId="4099" r:id="rId4" name="CommandButton3">
          <controlPr defaultSize="0" autoLine="0" r:id="rId5">
            <anchor moveWithCells="1">
              <from>
                <xdr:col>3</xdr:col>
                <xdr:colOff>373380</xdr:colOff>
                <xdr:row>13</xdr:row>
                <xdr:rowOff>7620</xdr:rowOff>
              </from>
              <to>
                <xdr:col>4</xdr:col>
                <xdr:colOff>411480</xdr:colOff>
                <xdr:row>15</xdr:row>
                <xdr:rowOff>45720</xdr:rowOff>
              </to>
            </anchor>
          </controlPr>
        </control>
      </mc:Choice>
      <mc:Fallback>
        <control shapeId="4099" r:id="rId4" name="CommandButton3"/>
      </mc:Fallback>
    </mc:AlternateContent>
    <mc:AlternateContent xmlns:mc="http://schemas.openxmlformats.org/markup-compatibility/2006">
      <mc:Choice Requires="x14">
        <control shapeId="4098" r:id="rId6" name="CommandButton2">
          <controlPr defaultSize="0" autoLine="0" r:id="rId7">
            <anchor moveWithCells="1">
              <from>
                <xdr:col>2</xdr:col>
                <xdr:colOff>144780</xdr:colOff>
                <xdr:row>13</xdr:row>
                <xdr:rowOff>7620</xdr:rowOff>
              </from>
              <to>
                <xdr:col>3</xdr:col>
                <xdr:colOff>182880</xdr:colOff>
                <xdr:row>15</xdr:row>
                <xdr:rowOff>45720</xdr:rowOff>
              </to>
            </anchor>
          </controlPr>
        </control>
      </mc:Choice>
      <mc:Fallback>
        <control shapeId="4098" r:id="rId6" name="CommandButton2"/>
      </mc:Fallback>
    </mc:AlternateContent>
    <mc:AlternateContent xmlns:mc="http://schemas.openxmlformats.org/markup-compatibility/2006">
      <mc:Choice Requires="x14">
        <control shapeId="4097" r:id="rId8" name="CommandButton1">
          <controlPr defaultSize="0" autoLine="0" r:id="rId9">
            <anchor moveWithCells="1">
              <from>
                <xdr:col>1</xdr:col>
                <xdr:colOff>1059180</xdr:colOff>
                <xdr:row>13</xdr:row>
                <xdr:rowOff>7620</xdr:rowOff>
              </from>
              <to>
                <xdr:col>1</xdr:col>
                <xdr:colOff>1722120</xdr:colOff>
                <xdr:row>15</xdr:row>
                <xdr:rowOff>45720</xdr:rowOff>
              </to>
            </anchor>
          </controlPr>
        </control>
      </mc:Choice>
      <mc:Fallback>
        <control shapeId="4097" r:id="rId8" name="CommandButton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B1:G25"/>
  <sheetViews>
    <sheetView workbookViewId="0"/>
  </sheetViews>
  <sheetFormatPr defaultColWidth="9.109375" defaultRowHeight="13.2" x14ac:dyDescent="0.25"/>
  <cols>
    <col min="1" max="1" width="3.6640625" style="12" customWidth="1"/>
    <col min="2" max="2" width="25.6640625" style="12" customWidth="1"/>
    <col min="3" max="16384" width="9.109375" style="12"/>
  </cols>
  <sheetData>
    <row r="1" spans="2:7" ht="22.95" customHeight="1" thickBot="1" x14ac:dyDescent="0.45">
      <c r="B1" s="92" t="s">
        <v>179</v>
      </c>
      <c r="C1" s="93"/>
      <c r="D1" s="93"/>
      <c r="E1" s="93"/>
      <c r="F1" s="94"/>
    </row>
    <row r="2" spans="2:7" x14ac:dyDescent="0.25">
      <c r="C2" s="13"/>
      <c r="D2" s="13"/>
      <c r="E2" s="13"/>
      <c r="F2" s="13"/>
    </row>
    <row r="3" spans="2:7" x14ac:dyDescent="0.25">
      <c r="C3" s="96" t="s">
        <v>177</v>
      </c>
      <c r="D3" s="96"/>
      <c r="E3" s="96"/>
      <c r="F3" s="96"/>
    </row>
    <row r="4" spans="2:7" ht="27" customHeight="1" thickBot="1" x14ac:dyDescent="0.3">
      <c r="C4" s="85" t="s">
        <v>156</v>
      </c>
      <c r="D4" s="85" t="s">
        <v>157</v>
      </c>
      <c r="E4" s="85" t="s">
        <v>158</v>
      </c>
      <c r="F4" s="85" t="s">
        <v>159</v>
      </c>
    </row>
    <row r="5" spans="2:7" x14ac:dyDescent="0.25">
      <c r="B5" s="15" t="s">
        <v>120</v>
      </c>
    </row>
    <row r="6" spans="2:7" x14ac:dyDescent="0.25">
      <c r="B6" s="16" t="s">
        <v>169</v>
      </c>
      <c r="C6" s="3">
        <v>0.25</v>
      </c>
      <c r="D6" s="3">
        <v>0.25</v>
      </c>
      <c r="E6" s="3">
        <v>0.5</v>
      </c>
      <c r="F6" s="3"/>
    </row>
    <row r="7" spans="2:7" x14ac:dyDescent="0.25">
      <c r="B7" s="16" t="s">
        <v>170</v>
      </c>
      <c r="C7" s="3">
        <v>0.25</v>
      </c>
      <c r="D7" s="3">
        <v>0.25</v>
      </c>
      <c r="E7" s="3">
        <v>0</v>
      </c>
      <c r="F7" s="3"/>
    </row>
    <row r="8" spans="2:7" x14ac:dyDescent="0.25">
      <c r="B8" s="16" t="s">
        <v>30</v>
      </c>
      <c r="C8" s="3">
        <v>0.25</v>
      </c>
      <c r="D8" s="3">
        <v>0.25</v>
      </c>
      <c r="E8" s="3">
        <v>0</v>
      </c>
      <c r="F8" s="3"/>
    </row>
    <row r="9" spans="2:7" x14ac:dyDescent="0.25">
      <c r="B9" s="16" t="s">
        <v>33</v>
      </c>
      <c r="C9" s="3">
        <v>0.25</v>
      </c>
      <c r="D9" s="3">
        <v>0.25</v>
      </c>
      <c r="E9" s="3">
        <v>0.5</v>
      </c>
      <c r="F9" s="3"/>
    </row>
    <row r="11" spans="2:7" ht="13.8" thickBot="1" x14ac:dyDescent="0.3">
      <c r="B11" s="74" t="s">
        <v>118</v>
      </c>
      <c r="C11" s="10">
        <f>IF('Rsrc-P'!C7&gt;0,SUM(C6:C9),NA())</f>
        <v>1</v>
      </c>
      <c r="D11" s="10">
        <f>IF('Rsrc-P'!D7&gt;0,SUM(D6:D9),NA())</f>
        <v>1</v>
      </c>
      <c r="E11" s="10">
        <f>IF('Rsrc-P'!E7&gt;0,SUM(E6:E9),NA())</f>
        <v>1</v>
      </c>
      <c r="F11" s="10" t="e">
        <f>IF('Rsrc-P'!F7&gt;0,SUM(F6:F9),NA())</f>
        <v>#N/A</v>
      </c>
    </row>
    <row r="12" spans="2:7" x14ac:dyDescent="0.25">
      <c r="C12" s="17" t="str">
        <f>IF(ISERROR(C11),"",IF(C11=1,"","Not 100%"))</f>
        <v/>
      </c>
      <c r="D12" s="17" t="str">
        <f>IF(ISERROR(D11),"",IF(D11=1,"","Not 100%"))</f>
        <v/>
      </c>
      <c r="E12" s="17" t="str">
        <f>IF(ISERROR(E11),"",IF(E11=1,"","Not 100%"))</f>
        <v/>
      </c>
      <c r="F12" s="17" t="str">
        <f>IF(ISERROR(F11),"",IF(F11=1,"","Not 100%"))</f>
        <v/>
      </c>
    </row>
    <row r="13" spans="2:7" ht="6.75" customHeight="1" x14ac:dyDescent="0.25"/>
    <row r="14" spans="2:7" x14ac:dyDescent="0.25">
      <c r="D14" s="13"/>
      <c r="E14" s="13"/>
      <c r="F14" s="13"/>
      <c r="G14" s="13"/>
    </row>
    <row r="15" spans="2:7" ht="13.8" x14ac:dyDescent="0.25">
      <c r="B15" s="70"/>
      <c r="D15" s="13"/>
      <c r="E15" s="13"/>
      <c r="F15" s="13"/>
      <c r="G15" s="13"/>
    </row>
    <row r="16" spans="2:7" ht="13.8" x14ac:dyDescent="0.25">
      <c r="B16" s="70" t="s">
        <v>105</v>
      </c>
      <c r="D16" s="13"/>
      <c r="E16" s="13"/>
      <c r="F16" s="13"/>
      <c r="G16" s="13"/>
    </row>
    <row r="17" spans="2:7" ht="13.8" x14ac:dyDescent="0.25">
      <c r="B17" s="71" t="s">
        <v>124</v>
      </c>
      <c r="D17" s="13"/>
      <c r="E17" s="13"/>
      <c r="F17" s="13"/>
      <c r="G17" s="13"/>
    </row>
    <row r="18" spans="2:7" ht="13.8" x14ac:dyDescent="0.25">
      <c r="B18" s="71" t="s">
        <v>126</v>
      </c>
      <c r="D18" s="13"/>
      <c r="E18" s="13"/>
      <c r="F18" s="13"/>
      <c r="G18" s="13"/>
    </row>
    <row r="19" spans="2:7" ht="13.8" x14ac:dyDescent="0.25">
      <c r="B19" s="71" t="s">
        <v>104</v>
      </c>
      <c r="D19" s="13"/>
      <c r="E19" s="13"/>
      <c r="F19" s="13"/>
      <c r="G19" s="13"/>
    </row>
    <row r="20" spans="2:7" ht="13.8" x14ac:dyDescent="0.25">
      <c r="B20" s="71" t="s">
        <v>116</v>
      </c>
      <c r="D20" s="13"/>
      <c r="E20" s="13"/>
      <c r="F20" s="13"/>
      <c r="G20" s="13"/>
    </row>
    <row r="21" spans="2:7" ht="13.8" x14ac:dyDescent="0.25">
      <c r="B21" s="71" t="s">
        <v>117</v>
      </c>
      <c r="D21" s="13"/>
      <c r="E21" s="13"/>
      <c r="F21" s="13"/>
      <c r="G21" s="13"/>
    </row>
    <row r="22" spans="2:7" ht="9" customHeight="1" x14ac:dyDescent="0.25">
      <c r="B22" s="69"/>
      <c r="D22" s="13"/>
      <c r="E22" s="13"/>
      <c r="F22" s="13"/>
      <c r="G22" s="13"/>
    </row>
    <row r="23" spans="2:7" ht="13.8" x14ac:dyDescent="0.25">
      <c r="B23" s="73" t="s">
        <v>129</v>
      </c>
      <c r="D23" s="13"/>
      <c r="E23" s="13"/>
      <c r="F23" s="13"/>
      <c r="G23" s="13"/>
    </row>
    <row r="24" spans="2:7" ht="13.8" x14ac:dyDescent="0.25">
      <c r="B24" s="72" t="s">
        <v>130</v>
      </c>
      <c r="D24" s="13"/>
      <c r="E24" s="13"/>
      <c r="F24" s="13"/>
      <c r="G24" s="13"/>
    </row>
    <row r="25" spans="2:7" ht="13.8" x14ac:dyDescent="0.25">
      <c r="B25" s="72" t="s">
        <v>166</v>
      </c>
      <c r="D25" s="13"/>
      <c r="E25" s="13"/>
      <c r="F25" s="13"/>
      <c r="G25" s="13"/>
    </row>
  </sheetData>
  <mergeCells count="2">
    <mergeCell ref="B1:F1"/>
    <mergeCell ref="C3:F3"/>
  </mergeCells>
  <phoneticPr fontId="0" type="noConversion"/>
  <conditionalFormatting sqref="C11:F11">
    <cfRule type="cellIs" dxfId="7" priority="1" stopIfTrue="1" operator="notEqual">
      <formula>1</formula>
    </cfRule>
  </conditionalFormatting>
  <pageMargins left="0.75" right="0.75" top="1" bottom="1" header="0.5" footer="0.5"/>
  <headerFooter alignWithMargins="0"/>
  <drawing r:id="rId1"/>
  <legacyDrawing r:id="rId2"/>
  <controls>
    <mc:AlternateContent xmlns:mc="http://schemas.openxmlformats.org/markup-compatibility/2006">
      <mc:Choice Requires="x14">
        <control shapeId="5123" r:id="rId3" name="CommandButton3">
          <controlPr defaultSize="0" autoLine="0" r:id="rId4">
            <anchor moveWithCells="1">
              <from>
                <xdr:col>3</xdr:col>
                <xdr:colOff>358140</xdr:colOff>
                <xdr:row>11</xdr:row>
                <xdr:rowOff>144780</xdr:rowOff>
              </from>
              <to>
                <xdr:col>4</xdr:col>
                <xdr:colOff>403860</xdr:colOff>
                <xdr:row>14</xdr:row>
                <xdr:rowOff>15240</xdr:rowOff>
              </to>
            </anchor>
          </controlPr>
        </control>
      </mc:Choice>
      <mc:Fallback>
        <control shapeId="5123" r:id="rId3" name="CommandButton3"/>
      </mc:Fallback>
    </mc:AlternateContent>
    <mc:AlternateContent xmlns:mc="http://schemas.openxmlformats.org/markup-compatibility/2006">
      <mc:Choice Requires="x14">
        <control shapeId="5122" r:id="rId5" name="CommandButton2">
          <controlPr defaultSize="0" autoLine="0" r:id="rId6">
            <anchor moveWithCells="1">
              <from>
                <xdr:col>2</xdr:col>
                <xdr:colOff>137160</xdr:colOff>
                <xdr:row>11</xdr:row>
                <xdr:rowOff>144780</xdr:rowOff>
              </from>
              <to>
                <xdr:col>3</xdr:col>
                <xdr:colOff>175260</xdr:colOff>
                <xdr:row>14</xdr:row>
                <xdr:rowOff>15240</xdr:rowOff>
              </to>
            </anchor>
          </controlPr>
        </control>
      </mc:Choice>
      <mc:Fallback>
        <control shapeId="5122" r:id="rId5" name="CommandButton2"/>
      </mc:Fallback>
    </mc:AlternateContent>
    <mc:AlternateContent xmlns:mc="http://schemas.openxmlformats.org/markup-compatibility/2006">
      <mc:Choice Requires="x14">
        <control shapeId="5121" r:id="rId7" name="CommandButton1">
          <controlPr defaultSize="0" autoLine="0" r:id="rId8">
            <anchor moveWithCells="1">
              <from>
                <xdr:col>1</xdr:col>
                <xdr:colOff>1043940</xdr:colOff>
                <xdr:row>11</xdr:row>
                <xdr:rowOff>144780</xdr:rowOff>
              </from>
              <to>
                <xdr:col>1</xdr:col>
                <xdr:colOff>1714500</xdr:colOff>
                <xdr:row>14</xdr:row>
                <xdr:rowOff>15240</xdr:rowOff>
              </to>
            </anchor>
          </controlPr>
        </control>
      </mc:Choice>
      <mc:Fallback>
        <control shapeId="5121" r:id="rId7" name="CommandButton1"/>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G25"/>
  <sheetViews>
    <sheetView workbookViewId="0"/>
  </sheetViews>
  <sheetFormatPr defaultColWidth="9.109375" defaultRowHeight="13.2" x14ac:dyDescent="0.25"/>
  <cols>
    <col min="1" max="1" width="3.33203125" style="12" customWidth="1"/>
    <col min="2" max="2" width="25.6640625" style="12" customWidth="1"/>
    <col min="3" max="16384" width="9.109375" style="12"/>
  </cols>
  <sheetData>
    <row r="1" spans="2:7" ht="22.95" customHeight="1" thickBot="1" x14ac:dyDescent="0.45">
      <c r="B1" s="92" t="s">
        <v>180</v>
      </c>
      <c r="C1" s="93"/>
      <c r="D1" s="93"/>
      <c r="E1" s="93"/>
      <c r="F1" s="94"/>
    </row>
    <row r="2" spans="2:7" x14ac:dyDescent="0.25">
      <c r="C2" s="13"/>
      <c r="D2" s="13"/>
      <c r="E2" s="13"/>
      <c r="F2" s="13"/>
    </row>
    <row r="3" spans="2:7" x14ac:dyDescent="0.25">
      <c r="C3" s="96" t="s">
        <v>177</v>
      </c>
      <c r="D3" s="96"/>
      <c r="E3" s="96"/>
      <c r="F3" s="96"/>
    </row>
    <row r="4" spans="2:7" ht="27" customHeight="1" thickBot="1" x14ac:dyDescent="0.3">
      <c r="C4" s="85" t="s">
        <v>156</v>
      </c>
      <c r="D4" s="85" t="s">
        <v>157</v>
      </c>
      <c r="E4" s="85" t="s">
        <v>158</v>
      </c>
      <c r="F4" s="85" t="s">
        <v>159</v>
      </c>
    </row>
    <row r="5" spans="2:7" x14ac:dyDescent="0.25">
      <c r="B5" s="15" t="s">
        <v>75</v>
      </c>
    </row>
    <row r="6" spans="2:7" x14ac:dyDescent="0.25">
      <c r="B6" s="16" t="s">
        <v>9</v>
      </c>
      <c r="C6" s="3">
        <v>0.25</v>
      </c>
      <c r="D6" s="3">
        <v>0.25</v>
      </c>
      <c r="E6" s="3"/>
      <c r="F6" s="3"/>
    </row>
    <row r="7" spans="2:7" x14ac:dyDescent="0.25">
      <c r="B7" s="16" t="s">
        <v>6</v>
      </c>
      <c r="C7" s="3">
        <v>0.25</v>
      </c>
      <c r="D7" s="3">
        <v>0.25</v>
      </c>
      <c r="E7" s="3"/>
      <c r="F7" s="3"/>
    </row>
    <row r="8" spans="2:7" x14ac:dyDescent="0.25">
      <c r="B8" s="16" t="s">
        <v>10</v>
      </c>
      <c r="C8" s="3">
        <v>0.25</v>
      </c>
      <c r="D8" s="3">
        <v>0.25</v>
      </c>
      <c r="E8" s="3"/>
      <c r="F8" s="3"/>
    </row>
    <row r="9" spans="2:7" x14ac:dyDescent="0.25">
      <c r="B9" s="16" t="s">
        <v>11</v>
      </c>
      <c r="C9" s="3">
        <v>0.25</v>
      </c>
      <c r="D9" s="3">
        <v>0.25</v>
      </c>
      <c r="E9" s="3"/>
      <c r="F9" s="3">
        <v>1</v>
      </c>
    </row>
    <row r="11" spans="2:7" ht="13.8" thickBot="1" x14ac:dyDescent="0.3">
      <c r="B11" s="74" t="s">
        <v>119</v>
      </c>
      <c r="C11" s="10">
        <f>IF('Rsrc-P'!C8&gt;0,SUM(C6:C9),NA())</f>
        <v>1</v>
      </c>
      <c r="D11" s="10">
        <f>IF('Rsrc-P'!D8&gt;0,SUM(D6:D9),NA())</f>
        <v>1</v>
      </c>
      <c r="E11" s="10" t="e">
        <f>IF('Rsrc-P'!E8&gt;0,SUM(E6:E9),NA())</f>
        <v>#N/A</v>
      </c>
      <c r="F11" s="10">
        <f>IF('Rsrc-P'!F8&gt;0,SUM(F6:F9),NA())</f>
        <v>1</v>
      </c>
    </row>
    <row r="12" spans="2:7" x14ac:dyDescent="0.25">
      <c r="C12" s="17" t="str">
        <f>IF(ISERROR(C11),"",IF(C11=1,"","Not 100%"))</f>
        <v/>
      </c>
      <c r="D12" s="17" t="str">
        <f>IF(ISERROR(D11),"",IF(D11=1,"","Not 100%"))</f>
        <v/>
      </c>
      <c r="E12" s="17" t="str">
        <f>IF(ISERROR(E11),"",IF(E11=1,"","Not 100%"))</f>
        <v/>
      </c>
      <c r="F12" s="17" t="str">
        <f>IF(ISERROR(F11),"",IF(F11=1,"","Not 100%"))</f>
        <v/>
      </c>
    </row>
    <row r="13" spans="2:7" ht="6.75" customHeight="1" x14ac:dyDescent="0.25"/>
    <row r="14" spans="2:7" x14ac:dyDescent="0.25">
      <c r="D14" s="13"/>
      <c r="E14" s="13"/>
      <c r="F14" s="13"/>
      <c r="G14" s="13"/>
    </row>
    <row r="15" spans="2:7" ht="13.8" x14ac:dyDescent="0.25">
      <c r="B15" s="70"/>
      <c r="D15" s="13"/>
      <c r="E15" s="13"/>
      <c r="F15" s="13"/>
      <c r="G15" s="13"/>
    </row>
    <row r="16" spans="2:7" ht="13.8" x14ac:dyDescent="0.25">
      <c r="B16" s="70" t="s">
        <v>105</v>
      </c>
      <c r="D16" s="13"/>
      <c r="E16" s="13"/>
      <c r="F16" s="13"/>
      <c r="G16" s="13"/>
    </row>
    <row r="17" spans="2:7" ht="13.8" x14ac:dyDescent="0.25">
      <c r="B17" s="71" t="s">
        <v>124</v>
      </c>
      <c r="D17" s="13"/>
      <c r="E17" s="13"/>
      <c r="F17" s="13"/>
      <c r="G17" s="13"/>
    </row>
    <row r="18" spans="2:7" ht="13.8" x14ac:dyDescent="0.25">
      <c r="B18" s="71" t="s">
        <v>127</v>
      </c>
      <c r="D18" s="13"/>
      <c r="E18" s="13"/>
      <c r="F18" s="13"/>
      <c r="G18" s="13"/>
    </row>
    <row r="19" spans="2:7" ht="13.8" x14ac:dyDescent="0.25">
      <c r="B19" s="71" t="s">
        <v>104</v>
      </c>
      <c r="D19" s="13"/>
      <c r="E19" s="13"/>
      <c r="F19" s="13"/>
      <c r="G19" s="13"/>
    </row>
    <row r="20" spans="2:7" ht="13.8" x14ac:dyDescent="0.25">
      <c r="B20" s="71" t="s">
        <v>116</v>
      </c>
      <c r="D20" s="13"/>
      <c r="E20" s="13"/>
      <c r="F20" s="13"/>
      <c r="G20" s="13"/>
    </row>
    <row r="21" spans="2:7" ht="13.8" x14ac:dyDescent="0.25">
      <c r="B21" s="71" t="s">
        <v>117</v>
      </c>
      <c r="D21" s="13"/>
      <c r="E21" s="13"/>
      <c r="F21" s="13"/>
      <c r="G21" s="13"/>
    </row>
    <row r="22" spans="2:7" ht="9" customHeight="1" x14ac:dyDescent="0.25">
      <c r="B22" s="69"/>
      <c r="D22" s="13"/>
      <c r="E22" s="13"/>
      <c r="F22" s="13"/>
      <c r="G22" s="13"/>
    </row>
    <row r="23" spans="2:7" ht="13.8" x14ac:dyDescent="0.25">
      <c r="B23" s="73" t="s">
        <v>128</v>
      </c>
      <c r="D23" s="13"/>
      <c r="E23" s="13"/>
      <c r="F23" s="13"/>
      <c r="G23" s="13"/>
    </row>
    <row r="24" spans="2:7" ht="13.8" x14ac:dyDescent="0.25">
      <c r="B24" s="72" t="s">
        <v>132</v>
      </c>
      <c r="D24" s="13"/>
      <c r="E24" s="13"/>
      <c r="F24" s="13"/>
      <c r="G24" s="13"/>
    </row>
    <row r="25" spans="2:7" ht="13.8" x14ac:dyDescent="0.25">
      <c r="B25" s="72" t="s">
        <v>114</v>
      </c>
      <c r="D25" s="13"/>
      <c r="E25" s="13"/>
      <c r="F25" s="13"/>
      <c r="G25" s="13"/>
    </row>
  </sheetData>
  <mergeCells count="2">
    <mergeCell ref="B1:F1"/>
    <mergeCell ref="C3:F3"/>
  </mergeCells>
  <phoneticPr fontId="0" type="noConversion"/>
  <conditionalFormatting sqref="C12:D12 F12">
    <cfRule type="cellIs" dxfId="6" priority="1" stopIfTrue="1" operator="equal">
      <formula>"""not used"""</formula>
    </cfRule>
  </conditionalFormatting>
  <conditionalFormatting sqref="E12">
    <cfRule type="cellIs" dxfId="5" priority="2" stopIfTrue="1" operator="equal">
      <formula>NA()</formula>
    </cfRule>
  </conditionalFormatting>
  <conditionalFormatting sqref="C11:F11">
    <cfRule type="cellIs" dxfId="4" priority="3" stopIfTrue="1" operator="notEqual">
      <formula>1</formula>
    </cfRule>
  </conditionalFormatting>
  <pageMargins left="0.75" right="0.75" top="1" bottom="1" header="0.5" footer="0.5"/>
  <headerFooter alignWithMargins="0"/>
  <drawing r:id="rId1"/>
  <legacyDrawing r:id="rId2"/>
  <controls>
    <mc:AlternateContent xmlns:mc="http://schemas.openxmlformats.org/markup-compatibility/2006">
      <mc:Choice Requires="x14">
        <control shapeId="6147" r:id="rId3" name="CommandButton3">
          <controlPr defaultSize="0" autoLine="0" r:id="rId4">
            <anchor moveWithCells="1">
              <from>
                <xdr:col>3</xdr:col>
                <xdr:colOff>457200</xdr:colOff>
                <xdr:row>11</xdr:row>
                <xdr:rowOff>160020</xdr:rowOff>
              </from>
              <to>
                <xdr:col>4</xdr:col>
                <xdr:colOff>495300</xdr:colOff>
                <xdr:row>14</xdr:row>
                <xdr:rowOff>22860</xdr:rowOff>
              </to>
            </anchor>
          </controlPr>
        </control>
      </mc:Choice>
      <mc:Fallback>
        <control shapeId="6147" r:id="rId3" name="CommandButton3"/>
      </mc:Fallback>
    </mc:AlternateContent>
    <mc:AlternateContent xmlns:mc="http://schemas.openxmlformats.org/markup-compatibility/2006">
      <mc:Choice Requires="x14">
        <control shapeId="6146" r:id="rId5" name="CommandButton2">
          <controlPr defaultSize="0" autoLine="0" r:id="rId6">
            <anchor moveWithCells="1">
              <from>
                <xdr:col>2</xdr:col>
                <xdr:colOff>236220</xdr:colOff>
                <xdr:row>11</xdr:row>
                <xdr:rowOff>160020</xdr:rowOff>
              </from>
              <to>
                <xdr:col>3</xdr:col>
                <xdr:colOff>274320</xdr:colOff>
                <xdr:row>14</xdr:row>
                <xdr:rowOff>22860</xdr:rowOff>
              </to>
            </anchor>
          </controlPr>
        </control>
      </mc:Choice>
      <mc:Fallback>
        <control shapeId="6146" r:id="rId5" name="CommandButton2"/>
      </mc:Fallback>
    </mc:AlternateContent>
    <mc:AlternateContent xmlns:mc="http://schemas.openxmlformats.org/markup-compatibility/2006">
      <mc:Choice Requires="x14">
        <control shapeId="6145" r:id="rId7" name="CommandButton1">
          <controlPr defaultSize="0" autoLine="0" r:id="rId8">
            <anchor moveWithCells="1">
              <from>
                <xdr:col>1</xdr:col>
                <xdr:colOff>1143000</xdr:colOff>
                <xdr:row>11</xdr:row>
                <xdr:rowOff>160020</xdr:rowOff>
              </from>
              <to>
                <xdr:col>2</xdr:col>
                <xdr:colOff>45720</xdr:colOff>
                <xdr:row>14</xdr:row>
                <xdr:rowOff>22860</xdr:rowOff>
              </to>
            </anchor>
          </controlPr>
        </control>
      </mc:Choice>
      <mc:Fallback>
        <control shapeId="6145" r:id="rId7" name="CommandButton1"/>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G27"/>
  <sheetViews>
    <sheetView workbookViewId="0">
      <selection activeCell="G13" sqref="G13"/>
    </sheetView>
  </sheetViews>
  <sheetFormatPr defaultColWidth="9.109375" defaultRowHeight="13.2" x14ac:dyDescent="0.25"/>
  <cols>
    <col min="1" max="1" width="3.88671875" style="12" customWidth="1"/>
    <col min="2" max="2" width="25.6640625" style="12" customWidth="1"/>
    <col min="3" max="16384" width="9.109375" style="12"/>
  </cols>
  <sheetData>
    <row r="1" spans="2:7" ht="22.95" customHeight="1" thickBot="1" x14ac:dyDescent="0.45">
      <c r="B1" s="92" t="s">
        <v>181</v>
      </c>
      <c r="C1" s="93"/>
      <c r="D1" s="93"/>
      <c r="E1" s="93"/>
      <c r="F1" s="94"/>
    </row>
    <row r="2" spans="2:7" x14ac:dyDescent="0.25">
      <c r="C2" s="13"/>
      <c r="D2" s="13"/>
      <c r="E2" s="13"/>
      <c r="F2" s="13"/>
    </row>
    <row r="3" spans="2:7" x14ac:dyDescent="0.25">
      <c r="C3" s="96" t="s">
        <v>177</v>
      </c>
      <c r="D3" s="96"/>
      <c r="E3" s="96"/>
      <c r="F3" s="96"/>
    </row>
    <row r="4" spans="2:7" ht="27" customHeight="1" thickBot="1" x14ac:dyDescent="0.3">
      <c r="C4" s="85" t="s">
        <v>156</v>
      </c>
      <c r="D4" s="85" t="s">
        <v>157</v>
      </c>
      <c r="E4" s="85" t="s">
        <v>158</v>
      </c>
      <c r="F4" s="85" t="s">
        <v>159</v>
      </c>
    </row>
    <row r="5" spans="2:7" ht="13.8" thickBot="1" x14ac:dyDescent="0.3">
      <c r="B5" s="27" t="s">
        <v>72</v>
      </c>
    </row>
    <row r="6" spans="2:7" x14ac:dyDescent="0.25">
      <c r="B6" s="16" t="s">
        <v>17</v>
      </c>
      <c r="C6" s="3">
        <v>0.15</v>
      </c>
      <c r="D6" s="3">
        <v>0.15</v>
      </c>
      <c r="E6" s="3">
        <v>0.15</v>
      </c>
      <c r="F6" s="3"/>
    </row>
    <row r="7" spans="2:7" x14ac:dyDescent="0.25">
      <c r="B7" s="16" t="s">
        <v>18</v>
      </c>
      <c r="C7" s="3">
        <v>0.15</v>
      </c>
      <c r="D7" s="3">
        <v>0.15</v>
      </c>
      <c r="E7" s="3">
        <v>0.15</v>
      </c>
      <c r="F7" s="3"/>
    </row>
    <row r="8" spans="2:7" x14ac:dyDescent="0.25">
      <c r="B8" s="16" t="s">
        <v>20</v>
      </c>
      <c r="C8" s="3">
        <v>0.15</v>
      </c>
      <c r="D8" s="3">
        <v>0.15</v>
      </c>
      <c r="E8" s="3">
        <v>0.15</v>
      </c>
      <c r="F8" s="3"/>
    </row>
    <row r="9" spans="2:7" x14ac:dyDescent="0.25">
      <c r="B9" s="16" t="s">
        <v>137</v>
      </c>
      <c r="C9" s="3">
        <v>0.15</v>
      </c>
      <c r="D9" s="3">
        <v>0.15</v>
      </c>
      <c r="E9" s="3">
        <v>0.15</v>
      </c>
      <c r="F9" s="3"/>
    </row>
    <row r="10" spans="2:7" x14ac:dyDescent="0.25">
      <c r="B10" s="16" t="s">
        <v>174</v>
      </c>
      <c r="C10" s="3">
        <v>0.15</v>
      </c>
      <c r="D10" s="3">
        <v>0.15</v>
      </c>
      <c r="E10" s="3">
        <v>0.15</v>
      </c>
      <c r="F10" s="3"/>
    </row>
    <row r="11" spans="2:7" x14ac:dyDescent="0.25">
      <c r="B11" s="16" t="s">
        <v>21</v>
      </c>
      <c r="C11" s="3">
        <v>0.25</v>
      </c>
      <c r="D11" s="3">
        <v>0.25</v>
      </c>
      <c r="E11" s="3">
        <v>0.25</v>
      </c>
      <c r="F11" s="3"/>
    </row>
    <row r="13" spans="2:7" ht="13.8" thickBot="1" x14ac:dyDescent="0.3">
      <c r="B13" s="74" t="s">
        <v>121</v>
      </c>
      <c r="C13" s="10">
        <f>IF('Rsrc-P'!C9&gt;0,SUM(C6:C11),NA())</f>
        <v>1</v>
      </c>
      <c r="D13" s="10">
        <f>IF('Rsrc-P'!D9&gt;0,SUM(D6:D11),NA())</f>
        <v>1</v>
      </c>
      <c r="E13" s="10">
        <f>IF('Rsrc-P'!E9&gt;0,SUM(E6:E11),NA())</f>
        <v>1</v>
      </c>
      <c r="F13" s="10" t="e">
        <f>IF('Rsrc-P'!F9&gt;0,SUM(F6:F11),NA())</f>
        <v>#N/A</v>
      </c>
    </row>
    <row r="14" spans="2:7" x14ac:dyDescent="0.25">
      <c r="C14" s="17" t="str">
        <f>IF(ISERROR(C13),"",IF(C13=1,"","Not 100%"))</f>
        <v/>
      </c>
      <c r="D14" s="17" t="str">
        <f>IF(ISERROR(D13),"",IF(D13=1,"","Not 100%"))</f>
        <v/>
      </c>
      <c r="E14" s="17" t="str">
        <f>IF(ISERROR(E13),"",IF(E13=1,"","Not 100%"))</f>
        <v/>
      </c>
      <c r="F14" s="17" t="str">
        <f>IF(ISERROR(F13),"",IF(F13=1,"","Not 100%"))</f>
        <v/>
      </c>
    </row>
    <row r="15" spans="2:7" ht="6" customHeight="1" x14ac:dyDescent="0.25"/>
    <row r="16" spans="2:7" ht="14.25" customHeight="1" x14ac:dyDescent="0.25">
      <c r="D16" s="13"/>
      <c r="E16" s="13"/>
      <c r="F16" s="13"/>
      <c r="G16" s="13"/>
    </row>
    <row r="17" spans="2:7" ht="14.25" customHeight="1" x14ac:dyDescent="0.25">
      <c r="B17" s="70"/>
      <c r="D17" s="13"/>
      <c r="E17" s="13"/>
      <c r="F17" s="13"/>
      <c r="G17" s="13"/>
    </row>
    <row r="18" spans="2:7" ht="14.25" customHeight="1" x14ac:dyDescent="0.25">
      <c r="B18" s="70" t="s">
        <v>105</v>
      </c>
      <c r="D18" s="13"/>
      <c r="E18" s="13"/>
      <c r="F18" s="13"/>
      <c r="G18" s="13"/>
    </row>
    <row r="19" spans="2:7" ht="14.25" customHeight="1" x14ac:dyDescent="0.25">
      <c r="B19" s="71" t="s">
        <v>124</v>
      </c>
      <c r="D19" s="13"/>
      <c r="E19" s="13"/>
      <c r="F19" s="13"/>
      <c r="G19" s="13"/>
    </row>
    <row r="20" spans="2:7" ht="14.25" customHeight="1" x14ac:dyDescent="0.25">
      <c r="B20" s="71" t="s">
        <v>133</v>
      </c>
      <c r="D20" s="13"/>
      <c r="E20" s="13"/>
      <c r="F20" s="13"/>
      <c r="G20" s="13"/>
    </row>
    <row r="21" spans="2:7" ht="14.25" customHeight="1" x14ac:dyDescent="0.25">
      <c r="B21" s="71" t="s">
        <v>111</v>
      </c>
      <c r="D21" s="13"/>
      <c r="E21" s="13"/>
      <c r="F21" s="13"/>
      <c r="G21" s="13"/>
    </row>
    <row r="22" spans="2:7" ht="14.25" customHeight="1" x14ac:dyDescent="0.25">
      <c r="B22" s="71" t="s">
        <v>116</v>
      </c>
      <c r="D22" s="13"/>
      <c r="E22" s="13"/>
      <c r="F22" s="13"/>
      <c r="G22" s="13"/>
    </row>
    <row r="23" spans="2:7" ht="14.25" customHeight="1" x14ac:dyDescent="0.25">
      <c r="B23" s="71" t="s">
        <v>117</v>
      </c>
      <c r="D23" s="13"/>
      <c r="E23" s="13"/>
      <c r="F23" s="13"/>
      <c r="G23" s="13"/>
    </row>
    <row r="24" spans="2:7" ht="4.5" customHeight="1" x14ac:dyDescent="0.25">
      <c r="B24" s="69"/>
      <c r="D24" s="13"/>
      <c r="E24" s="13"/>
      <c r="F24" s="13"/>
      <c r="G24" s="13"/>
    </row>
    <row r="25" spans="2:7" ht="14.25" customHeight="1" x14ac:dyDescent="0.25">
      <c r="B25" s="73" t="s">
        <v>134</v>
      </c>
      <c r="D25" s="13"/>
      <c r="E25" s="13"/>
      <c r="F25" s="13"/>
      <c r="G25" s="13"/>
    </row>
    <row r="26" spans="2:7" ht="14.25" customHeight="1" x14ac:dyDescent="0.25">
      <c r="B26" s="72" t="s">
        <v>135</v>
      </c>
      <c r="D26" s="13"/>
      <c r="E26" s="13"/>
      <c r="F26" s="13"/>
      <c r="G26" s="13"/>
    </row>
    <row r="27" spans="2:7" ht="14.25" customHeight="1" x14ac:dyDescent="0.25">
      <c r="B27" s="72" t="s">
        <v>136</v>
      </c>
      <c r="D27" s="13"/>
      <c r="E27" s="13"/>
      <c r="F27" s="13"/>
      <c r="G27" s="13"/>
    </row>
  </sheetData>
  <mergeCells count="2">
    <mergeCell ref="B1:F1"/>
    <mergeCell ref="C3:F3"/>
  </mergeCells>
  <phoneticPr fontId="0" type="noConversion"/>
  <conditionalFormatting sqref="C13:F13">
    <cfRule type="cellIs" dxfId="3" priority="1" stopIfTrue="1" operator="notEqual">
      <formula>1</formula>
    </cfRule>
  </conditionalFormatting>
  <pageMargins left="0.75" right="0.75" top="1" bottom="1" header="0.5" footer="0.5"/>
  <headerFooter alignWithMargins="0"/>
  <drawing r:id="rId1"/>
  <legacyDrawing r:id="rId2"/>
  <controls>
    <mc:AlternateContent xmlns:mc="http://schemas.openxmlformats.org/markup-compatibility/2006">
      <mc:Choice Requires="x14">
        <control shapeId="7171" r:id="rId3" name="CommandButton3">
          <controlPr defaultSize="0" autoLine="0" r:id="rId4">
            <anchor moveWithCells="1">
              <from>
                <xdr:col>3</xdr:col>
                <xdr:colOff>403860</xdr:colOff>
                <xdr:row>14</xdr:row>
                <xdr:rowOff>22860</xdr:rowOff>
              </from>
              <to>
                <xdr:col>4</xdr:col>
                <xdr:colOff>441960</xdr:colOff>
                <xdr:row>16</xdr:row>
                <xdr:rowOff>45720</xdr:rowOff>
              </to>
            </anchor>
          </controlPr>
        </control>
      </mc:Choice>
      <mc:Fallback>
        <control shapeId="7171" r:id="rId3" name="CommandButton3"/>
      </mc:Fallback>
    </mc:AlternateContent>
    <mc:AlternateContent xmlns:mc="http://schemas.openxmlformats.org/markup-compatibility/2006">
      <mc:Choice Requires="x14">
        <control shapeId="7170" r:id="rId5" name="CommandButton2">
          <controlPr defaultSize="0" autoLine="0" r:id="rId6">
            <anchor moveWithCells="1">
              <from>
                <xdr:col>2</xdr:col>
                <xdr:colOff>175260</xdr:colOff>
                <xdr:row>14</xdr:row>
                <xdr:rowOff>22860</xdr:rowOff>
              </from>
              <to>
                <xdr:col>3</xdr:col>
                <xdr:colOff>213360</xdr:colOff>
                <xdr:row>16</xdr:row>
                <xdr:rowOff>45720</xdr:rowOff>
              </to>
            </anchor>
          </controlPr>
        </control>
      </mc:Choice>
      <mc:Fallback>
        <control shapeId="7170" r:id="rId5" name="CommandButton2"/>
      </mc:Fallback>
    </mc:AlternateContent>
    <mc:AlternateContent xmlns:mc="http://schemas.openxmlformats.org/markup-compatibility/2006">
      <mc:Choice Requires="x14">
        <control shapeId="7169" r:id="rId7" name="CommandButton1">
          <controlPr defaultSize="0" autoLine="0" r:id="rId8">
            <anchor moveWithCells="1">
              <from>
                <xdr:col>1</xdr:col>
                <xdr:colOff>1082040</xdr:colOff>
                <xdr:row>14</xdr:row>
                <xdr:rowOff>22860</xdr:rowOff>
              </from>
              <to>
                <xdr:col>1</xdr:col>
                <xdr:colOff>1752600</xdr:colOff>
                <xdr:row>16</xdr:row>
                <xdr:rowOff>45720</xdr:rowOff>
              </to>
            </anchor>
          </controlPr>
        </control>
      </mc:Choice>
      <mc:Fallback>
        <control shapeId="7169" r:id="rId7"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Start</vt:lpstr>
      <vt:lpstr>Intro</vt:lpstr>
      <vt:lpstr>Menu</vt:lpstr>
      <vt:lpstr>Instruct-P</vt:lpstr>
      <vt:lpstr>Rsrc-P</vt:lpstr>
      <vt:lpstr>Select-P</vt:lpstr>
      <vt:lpstr>Acquire-P</vt:lpstr>
      <vt:lpstr>Catalog-P</vt:lpstr>
      <vt:lpstr>Maint-P</vt:lpstr>
      <vt:lpstr>Circ-P</vt:lpstr>
      <vt:lpstr>Whse-P</vt:lpstr>
      <vt:lpstr>Dispose-P</vt:lpstr>
      <vt:lpstr>Instruct-D</vt:lpstr>
      <vt:lpstr>Select-D</vt:lpstr>
      <vt:lpstr>Acquire-D</vt:lpstr>
      <vt:lpstr>Catalog-D</vt:lpstr>
      <vt:lpstr>Maint-D</vt:lpstr>
      <vt:lpstr>Circ-D</vt:lpstr>
      <vt:lpstr>Whse-D</vt:lpstr>
      <vt:lpstr>Dispose-D</vt:lpstr>
      <vt:lpstr>Done</vt:lpstr>
      <vt:lpstr>Results</vt:lpstr>
      <vt:lpstr>Detail</vt:lpstr>
      <vt:lpstr>Process</vt:lpstr>
      <vt:lpstr>Process!Print_Titles</vt:lpstr>
    </vt:vector>
  </TitlesOfParts>
  <Company>University of Colorado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 Lawrence</dc:creator>
  <cp:lastModifiedBy>Aniket Gupta</cp:lastModifiedBy>
  <cp:lastPrinted>2001-07-15T18:54:53Z</cp:lastPrinted>
  <dcterms:created xsi:type="dcterms:W3CDTF">1999-06-09T19:13:19Z</dcterms:created>
  <dcterms:modified xsi:type="dcterms:W3CDTF">2024-01-29T04:53:21Z</dcterms:modified>
</cp:coreProperties>
</file>