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C2544145-385F-46A7-895A-C9646D40A219}" xr6:coauthVersionLast="47" xr6:coauthVersionMax="47" xr10:uidLastSave="{00000000-0000-0000-0000-000000000000}"/>
  <bookViews>
    <workbookView xWindow="3348" yWindow="3348" windowWidth="17280" windowHeight="8880" tabRatio="331" firstSheet="1" activeTab="1"/>
  </bookViews>
  <sheets>
    <sheet name="Final_Compare" sheetId="7" r:id="rId1"/>
    <sheet name="Summary" sheetId="1" r:id="rId2"/>
    <sheet name="Full-Text" sheetId="2" r:id="rId3"/>
    <sheet name="Sheet3" sheetId="3" r:id="rId4"/>
  </sheets>
  <definedNames>
    <definedName name="_xlnm._FilterDatabase" localSheetId="2" hidden="1">'Full-Text'!$A$1:$R$86</definedName>
    <definedName name="_xlnm._FilterDatabase" localSheetId="1" hidden="1">Summary!$A$1:$R$181</definedName>
    <definedName name="_xlnm.Print_Area" localSheetId="1">Summary!$A$1:$R$181</definedName>
    <definedName name="_xlnm.Print_Titles" localSheetId="1">Summary!$1:$1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82" i="2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5" i="2"/>
  <c r="R46" i="2"/>
  <c r="R47" i="2"/>
  <c r="R48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F82" i="2"/>
  <c r="G82" i="2"/>
  <c r="H82" i="2"/>
  <c r="I82" i="2"/>
  <c r="J82" i="2"/>
  <c r="K82" i="2"/>
  <c r="L82" i="2"/>
  <c r="M82" i="2"/>
  <c r="N82" i="2"/>
  <c r="O82" i="2"/>
  <c r="P82" i="2"/>
  <c r="Q82" i="2"/>
  <c r="R2" i="1"/>
  <c r="R3" i="1"/>
  <c r="R175" i="1" s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F175" i="1"/>
  <c r="G175" i="1"/>
  <c r="H175" i="1"/>
  <c r="I175" i="1"/>
  <c r="J175" i="1"/>
  <c r="K175" i="1"/>
  <c r="L175" i="1"/>
  <c r="M175" i="1"/>
  <c r="N175" i="1"/>
  <c r="O175" i="1"/>
  <c r="P175" i="1"/>
  <c r="Q175" i="1"/>
</calcChain>
</file>

<file path=xl/sharedStrings.xml><?xml version="1.0" encoding="utf-8"?>
<sst xmlns="http://schemas.openxmlformats.org/spreadsheetml/2006/main" count="1266" uniqueCount="271">
  <si>
    <t>Social Work Abstracts (SP/web)</t>
  </si>
  <si>
    <t>Sociological Abstracts (FS)</t>
  </si>
  <si>
    <t>Solid State &amp; Super. Abs  (CSA)</t>
  </si>
  <si>
    <t>SPORT Discus  (SP/WEB)</t>
  </si>
  <si>
    <t>Toxline  (CSA)</t>
  </si>
  <si>
    <t>USPDI (Ebsco)</t>
  </si>
  <si>
    <t>WSJ (BH)</t>
  </si>
  <si>
    <t>Web of Science  (ISI)</t>
  </si>
  <si>
    <t>Weldasearch  (CSA)</t>
  </si>
  <si>
    <t>Wilson Select  (FS)</t>
  </si>
  <si>
    <t>Women Writers Online</t>
  </si>
  <si>
    <t>Statistical Universe</t>
  </si>
  <si>
    <t>Government Periodicals Univ</t>
  </si>
  <si>
    <t>Arts &amp; Humanities Search (FS)</t>
  </si>
  <si>
    <t>PS</t>
  </si>
  <si>
    <t>ASFA: AquaticSciFishAbs  (CSA)</t>
  </si>
  <si>
    <t>ATLA Religion Index (FS)</t>
  </si>
  <si>
    <t>A-V Online  (SP/web)</t>
  </si>
  <si>
    <t>Avery Index Arch  (RLG)</t>
  </si>
  <si>
    <t>Bibl History of Art  (RLG)</t>
  </si>
  <si>
    <t>BIB--RLIN Bib. File--Union Catalog  (RLG)</t>
  </si>
  <si>
    <t>Bio &amp; Gen Master Indx  (GALE)</t>
  </si>
  <si>
    <t>"w"= web</t>
  </si>
  <si>
    <t>"?"=unknown stat source</t>
  </si>
  <si>
    <t>Business Resources (IAC)</t>
  </si>
  <si>
    <t>Literature Resource Center  (IAC)</t>
  </si>
  <si>
    <t>Journal Citation Reports  (ISI)</t>
  </si>
  <si>
    <t>ingenta (ingenta)</t>
  </si>
  <si>
    <t>ingenta</t>
  </si>
  <si>
    <t>Union List   (FS)</t>
  </si>
  <si>
    <t>CQ Researcher  (CQ)</t>
  </si>
  <si>
    <t>CQ</t>
  </si>
  <si>
    <t>Books in Print w/ Reviews (Ebsco)</t>
  </si>
  <si>
    <t>Hand Press Book Db (RLG)</t>
  </si>
  <si>
    <t>--</t>
  </si>
  <si>
    <t>Dow Jones (BH)</t>
  </si>
  <si>
    <t>Microbiology Abstracts  (CSA)</t>
  </si>
  <si>
    <t>International Index to Black Periodicals</t>
  </si>
  <si>
    <t>Chicano Database (RLG)</t>
  </si>
  <si>
    <t>CIAO</t>
  </si>
  <si>
    <t>CUP</t>
  </si>
  <si>
    <t>CINAHL (Ebsco)</t>
  </si>
  <si>
    <t>Clinical Reference Systems (Ebsco)</t>
  </si>
  <si>
    <t>Computer &amp; Info  Abs. (CSA)</t>
  </si>
  <si>
    <t>Computer Database  (IAC)</t>
  </si>
  <si>
    <t>Conference Papers  (CSA)</t>
  </si>
  <si>
    <t>Congressional Universe (CIS)</t>
  </si>
  <si>
    <t>Contemp Womens Issues  (FS)</t>
  </si>
  <si>
    <t>Corrosion Abs. (CSA)</t>
  </si>
  <si>
    <t>Criminal Justice Abst  (SP/WEB)</t>
  </si>
  <si>
    <t>?</t>
  </si>
  <si>
    <t>ECER   (SP/WEB)</t>
  </si>
  <si>
    <t>Science Direct</t>
  </si>
  <si>
    <t>SciDir</t>
  </si>
  <si>
    <t>Totals:</t>
  </si>
  <si>
    <t>Cambridge Scientific Abstracts</t>
  </si>
  <si>
    <t>Monthly Totals:</t>
  </si>
  <si>
    <t>ECO (FS)</t>
  </si>
  <si>
    <t>Electronic &amp; Comm Abs (CSA)</t>
  </si>
  <si>
    <t>Eng Shrt Tit Cat  (RLG)</t>
  </si>
  <si>
    <t>Engineered Materials Abs.  (CSA)</t>
  </si>
  <si>
    <t>Environ. Sci &amp; Polltn. Mgmt  (CSA)</t>
  </si>
  <si>
    <t>ERIC  (Ebsco)</t>
  </si>
  <si>
    <t>ERIC  (FS)</t>
  </si>
  <si>
    <t>Ethnic Newswatch (SoftLine)</t>
  </si>
  <si>
    <t>SoftLine</t>
  </si>
  <si>
    <t>FSTA (SP/web)</t>
  </si>
  <si>
    <t>GenderWatch (SoftLine)</t>
  </si>
  <si>
    <t>General Business File ASAP (IAC)</t>
  </si>
  <si>
    <t>General Science Abstr  (FS)</t>
  </si>
  <si>
    <t>GEOBASE (FS)</t>
  </si>
  <si>
    <t>GeoRefS (FS)</t>
  </si>
  <si>
    <t>GPO (FS)</t>
  </si>
  <si>
    <t>Health Source: Academic (Ebsco)</t>
  </si>
  <si>
    <t>Health Source Plus (Ebsco)</t>
  </si>
  <si>
    <t>Historical Abstracts (ABC-CLIO)</t>
  </si>
  <si>
    <t>History of Sci &amp; Tech  (RLG)</t>
  </si>
  <si>
    <t>Humanities Abstracts  (FS)</t>
  </si>
  <si>
    <t>ICONDA    (SP/WEB)</t>
  </si>
  <si>
    <t>INSPEC  (FS)</t>
  </si>
  <si>
    <t>International Political Science Abstracts (SP/web)</t>
  </si>
  <si>
    <t>Intl Index to Music Per   (CH)</t>
  </si>
  <si>
    <t>EconLit  (FS)</t>
  </si>
  <si>
    <t>Education Abstracts  (FS)</t>
  </si>
  <si>
    <t>EI Compendex</t>
  </si>
  <si>
    <t xml:space="preserve">EI </t>
  </si>
  <si>
    <t>EI Information Village</t>
  </si>
  <si>
    <t>EI</t>
  </si>
  <si>
    <t>IEEE</t>
  </si>
  <si>
    <t>Chemical Abstracts Service (CAS)</t>
  </si>
  <si>
    <t>CAS</t>
  </si>
  <si>
    <t>METADEX  (CSA)</t>
  </si>
  <si>
    <t>MLA Bibliography  (FS)</t>
  </si>
  <si>
    <t>NetFirst   (FS)</t>
  </si>
  <si>
    <t>NetLibrary</t>
  </si>
  <si>
    <t>NTIS   (CSA)</t>
  </si>
  <si>
    <t>NTL Index  (VICTOR)</t>
  </si>
  <si>
    <t>Oceanic Abs  (CSA)</t>
  </si>
  <si>
    <r>
      <t xml:space="preserve">OED Online </t>
    </r>
    <r>
      <rPr>
        <b/>
        <i/>
        <sz val="10"/>
        <rFont val="Arial"/>
        <family val="2"/>
      </rPr>
      <t>reflects all MDL usage</t>
    </r>
  </si>
  <si>
    <t>OED</t>
  </si>
  <si>
    <t>PAIS International  (FS)</t>
  </si>
  <si>
    <t>Papers First  (FS)</t>
  </si>
  <si>
    <t>Periodicls Cntnts Indx  (CH)</t>
  </si>
  <si>
    <t>Philosopher's Index  (SP)</t>
  </si>
  <si>
    <t>Sp/web</t>
  </si>
  <si>
    <t>Plant Science   (CSA)</t>
  </si>
  <si>
    <t>Proceedings First  (FS)</t>
  </si>
  <si>
    <t xml:space="preserve">Project MUSE (JHopkins) </t>
  </si>
  <si>
    <t>JHopkins</t>
  </si>
  <si>
    <t>PROMT  (IAC)</t>
  </si>
  <si>
    <t>PsycInfo  1887-Current (Ebsco)</t>
  </si>
  <si>
    <t>Readers Guide Abstr  (FS)</t>
  </si>
  <si>
    <t>Ready Reference Shelf (GALE)</t>
  </si>
  <si>
    <t>RILM Abstracts  (FS)</t>
  </si>
  <si>
    <t>Safety Sci &amp; Risk  (CSA)</t>
  </si>
  <si>
    <t>Social Science Abstr  (FS)</t>
  </si>
  <si>
    <t>Intl Index to Performing Arts (CH)</t>
  </si>
  <si>
    <t>ISI</t>
  </si>
  <si>
    <t>JSTOR</t>
  </si>
  <si>
    <t>Library Literature  (FS)</t>
  </si>
  <si>
    <r>
      <t xml:space="preserve">LION </t>
    </r>
    <r>
      <rPr>
        <i/>
        <sz val="10"/>
        <rFont val="Arial"/>
        <family val="2"/>
      </rPr>
      <t>Literature Online</t>
    </r>
    <r>
      <rPr>
        <sz val="10"/>
        <rFont val="Arial"/>
        <family val="2"/>
      </rPr>
      <t xml:space="preserve"> (CH)</t>
    </r>
  </si>
  <si>
    <t>LLBA  (CSA)</t>
  </si>
  <si>
    <t>Masterfile [Elite/Premier] (Ebsco)</t>
  </si>
  <si>
    <t>Materials Business File  (CSA)</t>
  </si>
  <si>
    <t>MathSciNet</t>
  </si>
  <si>
    <t>MechEnginAbst  (CSA)</t>
  </si>
  <si>
    <t>MEDLINE  (FS)</t>
  </si>
  <si>
    <t>MEDLINE (Ebsco)</t>
  </si>
  <si>
    <t>Mental Measurements Yearbook (SP/web)</t>
  </si>
  <si>
    <t>WWO</t>
  </si>
  <si>
    <t xml:space="preserve">Women's Resources Int'l  </t>
  </si>
  <si>
    <t>World Almanac (FS)</t>
  </si>
  <si>
    <t>WorldCat  (FS)</t>
  </si>
  <si>
    <t>Zoological Record   (SP/WEB)</t>
  </si>
  <si>
    <t>"v"=sent by vendor</t>
  </si>
  <si>
    <t>Name</t>
  </si>
  <si>
    <t>Vendor</t>
  </si>
  <si>
    <t>Subscription/Per Search</t>
  </si>
  <si>
    <t>MDL</t>
  </si>
  <si>
    <t>Source</t>
  </si>
  <si>
    <t>July</t>
  </si>
  <si>
    <t>Aug</t>
  </si>
  <si>
    <t>Sept</t>
  </si>
  <si>
    <t>Oct</t>
  </si>
  <si>
    <t>Nov</t>
  </si>
  <si>
    <t>Dec</t>
  </si>
  <si>
    <t>Jan</t>
  </si>
  <si>
    <t>Feb</t>
  </si>
  <si>
    <t>March</t>
  </si>
  <si>
    <t>April</t>
  </si>
  <si>
    <t>May</t>
  </si>
  <si>
    <t>June</t>
  </si>
  <si>
    <t>Total</t>
  </si>
  <si>
    <t>BH</t>
  </si>
  <si>
    <t>Sub</t>
  </si>
  <si>
    <t>w</t>
  </si>
  <si>
    <t>Ebsco</t>
  </si>
  <si>
    <t>Yes</t>
  </si>
  <si>
    <t>Academic Universe  (CIS)</t>
  </si>
  <si>
    <t>CIS</t>
  </si>
  <si>
    <t>Access Science (MH)</t>
  </si>
  <si>
    <t>MH</t>
  </si>
  <si>
    <t>CSA</t>
  </si>
  <si>
    <t>CH</t>
  </si>
  <si>
    <t>v</t>
  </si>
  <si>
    <t>Ageline (SP/web)</t>
  </si>
  <si>
    <t>SP/web</t>
  </si>
  <si>
    <t>Agricola  (FS)</t>
  </si>
  <si>
    <t>FS</t>
  </si>
  <si>
    <t>AIDS &amp; Cancer Research (CSA)</t>
  </si>
  <si>
    <t>America: History &amp; Life  (ABC-CLIO)</t>
  </si>
  <si>
    <t>ABC-CLIO</t>
  </si>
  <si>
    <t>American Chemical Society (ACS)</t>
  </si>
  <si>
    <t>ACS</t>
  </si>
  <si>
    <t>Anthropological Lit  (RLG)</t>
  </si>
  <si>
    <t>RLG</t>
  </si>
  <si>
    <t>Appl Sci &amp; Tech Abst  (FS)</t>
  </si>
  <si>
    <t>Archives USA  (CH)</t>
  </si>
  <si>
    <t>n/a</t>
  </si>
  <si>
    <t>Art Abstracts  (FS)</t>
  </si>
  <si>
    <t>ArtBibl Modern  (ABC-CLIO)</t>
  </si>
  <si>
    <t>ArtBibl Modern  (CSA)</t>
  </si>
  <si>
    <t>ArticleFirst  (FS)</t>
  </si>
  <si>
    <t>Ulrichsweb</t>
  </si>
  <si>
    <t>Bowker</t>
  </si>
  <si>
    <t>ScienceDirect</t>
  </si>
  <si>
    <t>Elsevier</t>
  </si>
  <si>
    <t>Aluminium Industry Abs. (CSA)</t>
  </si>
  <si>
    <t>PsycArticles (Ebsco)</t>
  </si>
  <si>
    <t>Beilstein/Crossfire (Beilstein)</t>
  </si>
  <si>
    <t>Beilstein</t>
  </si>
  <si>
    <r>
      <t xml:space="preserve">ABI/Inform </t>
    </r>
    <r>
      <rPr>
        <i/>
        <sz val="9"/>
        <rFont val="Geneva"/>
      </rPr>
      <t>Global &amp; Archive</t>
    </r>
    <r>
      <rPr>
        <sz val="9"/>
        <rFont val="Geneva"/>
      </rPr>
      <t>(Bell&amp;Howell)</t>
    </r>
  </si>
  <si>
    <t>Aerospace &amp; High Tech. (CSA)</t>
  </si>
  <si>
    <t>NISC</t>
  </si>
  <si>
    <t>"n/a"=not available</t>
  </si>
  <si>
    <t>African American Biographical (CH)</t>
  </si>
  <si>
    <t>Academic Search Elite (Ebsco)</t>
  </si>
  <si>
    <t>Academic Search Premier (Ebsco)</t>
  </si>
  <si>
    <t>Alternative Press Watch (Softline)</t>
  </si>
  <si>
    <t>???</t>
  </si>
  <si>
    <t>GALE</t>
  </si>
  <si>
    <t>Biography Index  (FS)</t>
  </si>
  <si>
    <t>Biological Sciences  (CSA)</t>
  </si>
  <si>
    <t>Biology and Ag. Index (FS)</t>
  </si>
  <si>
    <t>Biology Digest  (CSA)</t>
  </si>
  <si>
    <t>BIOSIS Previews  (OVID)</t>
  </si>
  <si>
    <t>OVID</t>
  </si>
  <si>
    <t>Biotech &amp; Bioengin  (CSA)</t>
  </si>
  <si>
    <t>Book Review Digest  (FS)</t>
  </si>
  <si>
    <t>Britannica Online</t>
  </si>
  <si>
    <t>Britannica</t>
  </si>
  <si>
    <t>British Library   (VICTOR)</t>
  </si>
  <si>
    <t>VICTOR</t>
  </si>
  <si>
    <t>Business &amp; Company Resources Center (IAC)</t>
  </si>
  <si>
    <t>Business Source Premier (Ebsco)</t>
  </si>
  <si>
    <t>CAB Abstracts (OVID)</t>
  </si>
  <si>
    <t>Ceramic Abs.  (CSA)</t>
  </si>
  <si>
    <t>19th Century Masterfile (Pooles)</t>
  </si>
  <si>
    <t>Paratext</t>
  </si>
  <si>
    <t>Bibliography of Asian Studies</t>
  </si>
  <si>
    <t>N/A</t>
  </si>
  <si>
    <t>Digital Dissertations</t>
  </si>
  <si>
    <t>Wiley</t>
  </si>
  <si>
    <t>S&amp;P's Industry</t>
  </si>
  <si>
    <t>S&amp;P</t>
  </si>
  <si>
    <t>Gale</t>
  </si>
  <si>
    <t>Polling the Nations</t>
  </si>
  <si>
    <t>Natl Jnl</t>
  </si>
  <si>
    <t>Proquest</t>
  </si>
  <si>
    <t>EDRS</t>
  </si>
  <si>
    <t>EIU</t>
  </si>
  <si>
    <t>Umich</t>
  </si>
  <si>
    <t>Bibl of Asian Studies</t>
  </si>
  <si>
    <t>U Mich</t>
  </si>
  <si>
    <t>"ga" = emailed to grad asst per request</t>
  </si>
  <si>
    <t>ga</t>
  </si>
  <si>
    <t>Hoover's Inc</t>
  </si>
  <si>
    <t>Keesings</t>
  </si>
  <si>
    <t>Marcive</t>
  </si>
  <si>
    <t>National Journal / Policy Central</t>
  </si>
  <si>
    <t>ORS Pub</t>
  </si>
  <si>
    <t>Internet &amp; PC Abstracts</t>
  </si>
  <si>
    <t>Arch Indx</t>
  </si>
  <si>
    <t>Art Index Retrospective</t>
  </si>
  <si>
    <t>HW Wilson</t>
  </si>
  <si>
    <t>Famous First Facts</t>
  </si>
  <si>
    <t>BIO REF BANK  </t>
  </si>
  <si>
    <t>BIO REF ILLS WEB  </t>
  </si>
  <si>
    <t>OMNIFILE FT MEGA WEB  </t>
  </si>
  <si>
    <t>RDG RETRO WEB  </t>
  </si>
  <si>
    <t>ACM</t>
  </si>
  <si>
    <t>Country Finance cumulative Jul-Jan, then monthly</t>
  </si>
  <si>
    <r>
      <t xml:space="preserve">ABI/Inform </t>
    </r>
    <r>
      <rPr>
        <i/>
        <sz val="8"/>
        <rFont val="Arial"/>
        <family val="2"/>
      </rPr>
      <t>Global &amp; Archive</t>
    </r>
    <r>
      <rPr>
        <sz val="8"/>
        <rFont val="Arial"/>
        <family val="2"/>
      </rPr>
      <t>(Bell&amp;Howell)</t>
    </r>
  </si>
  <si>
    <r>
      <t xml:space="preserve">ACM Digital Lib </t>
    </r>
    <r>
      <rPr>
        <b/>
        <i/>
        <sz val="8"/>
        <rFont val="Arial"/>
        <family val="2"/>
      </rPr>
      <t>consortial use for 10/1/01 to 9/23/02</t>
    </r>
  </si>
  <si>
    <r>
      <t xml:space="preserve">Architectural Index </t>
    </r>
    <r>
      <rPr>
        <b/>
        <i/>
        <sz val="8"/>
        <rFont val="Arial"/>
        <family val="2"/>
      </rPr>
      <t>page views sent annually</t>
    </r>
  </si>
  <si>
    <r>
      <t xml:space="preserve">Contents First  (FS) </t>
    </r>
    <r>
      <rPr>
        <i/>
        <sz val="8"/>
        <rFont val="Arial"/>
        <family val="2"/>
      </rPr>
      <t>merged w/ ArticleFirst 10/15</t>
    </r>
  </si>
  <si>
    <r>
      <t xml:space="preserve">Country Commerce </t>
    </r>
    <r>
      <rPr>
        <b/>
        <i/>
        <sz val="8"/>
        <rFont val="Arial"/>
        <family val="2"/>
      </rPr>
      <t xml:space="preserve"> cumulative Jul-Jan, then monthly</t>
    </r>
  </si>
  <si>
    <r>
      <t xml:space="preserve">CQ Supreme Court </t>
    </r>
    <r>
      <rPr>
        <b/>
        <i/>
        <sz val="8"/>
        <rFont val="Arial"/>
        <family val="2"/>
      </rPr>
      <t>began 6/02</t>
    </r>
  </si>
  <si>
    <r>
      <t xml:space="preserve">Criminal Justice Periodicals Index </t>
    </r>
    <r>
      <rPr>
        <b/>
        <i/>
        <sz val="8"/>
        <rFont val="Arial"/>
        <family val="2"/>
      </rPr>
      <t>began 1/02</t>
    </r>
  </si>
  <si>
    <r>
      <t xml:space="preserve">ECO (FS) </t>
    </r>
    <r>
      <rPr>
        <b/>
        <sz val="8"/>
        <rFont val="Arial"/>
        <family val="2"/>
      </rPr>
      <t>Total Articles Retrieved</t>
    </r>
  </si>
  <si>
    <r>
      <t xml:space="preserve">E-Subscribe </t>
    </r>
    <r>
      <rPr>
        <b/>
        <i/>
        <sz val="8"/>
        <rFont val="Arial"/>
        <family val="2"/>
      </rPr>
      <t>logons all campuses</t>
    </r>
  </si>
  <si>
    <r>
      <t xml:space="preserve">Government Periodicals Univ (CIS) </t>
    </r>
    <r>
      <rPr>
        <b/>
        <i/>
        <sz val="8"/>
        <rFont val="Arial"/>
        <family val="2"/>
      </rPr>
      <t>began 1/02</t>
    </r>
  </si>
  <si>
    <r>
      <t xml:space="preserve">Hoovers </t>
    </r>
    <r>
      <rPr>
        <b/>
        <i/>
        <sz val="8"/>
        <rFont val="Arial"/>
        <family val="2"/>
      </rPr>
      <t>page views reported annually</t>
    </r>
  </si>
  <si>
    <r>
      <t xml:space="preserve">Keesings Record </t>
    </r>
    <r>
      <rPr>
        <b/>
        <i/>
        <sz val="8"/>
        <rFont val="Arial"/>
        <family val="2"/>
      </rPr>
      <t>sub began 2/02</t>
    </r>
  </si>
  <si>
    <r>
      <t xml:space="preserve">LION </t>
    </r>
    <r>
      <rPr>
        <i/>
        <sz val="8"/>
        <rFont val="Arial"/>
        <family val="2"/>
      </rPr>
      <t>Literature Online</t>
    </r>
    <r>
      <rPr>
        <sz val="8"/>
        <rFont val="Arial"/>
        <family val="2"/>
      </rPr>
      <t xml:space="preserve"> (CH)</t>
    </r>
  </si>
  <si>
    <r>
      <t xml:space="preserve">Marcive WebDocs </t>
    </r>
    <r>
      <rPr>
        <b/>
        <i/>
        <sz val="8"/>
        <rFont val="Arial"/>
        <family val="2"/>
      </rPr>
      <t>began 3/02</t>
    </r>
  </si>
  <si>
    <r>
      <t xml:space="preserve">OED Online </t>
    </r>
    <r>
      <rPr>
        <b/>
        <i/>
        <sz val="8"/>
        <rFont val="Arial"/>
        <family val="2"/>
      </rPr>
      <t>reflects all MDL usage</t>
    </r>
  </si>
  <si>
    <r>
      <t xml:space="preserve">RDS Business Reference Suite </t>
    </r>
    <r>
      <rPr>
        <b/>
        <i/>
        <sz val="8"/>
        <rFont val="Arial"/>
        <family val="2"/>
      </rPr>
      <t>stats only avail from 11/01</t>
    </r>
  </si>
  <si>
    <r>
      <t xml:space="preserve">Ullmann's IndusChem </t>
    </r>
    <r>
      <rPr>
        <b/>
        <i/>
        <sz val="8"/>
        <rFont val="Arial"/>
        <family val="2"/>
      </rPr>
      <t>began 2/02</t>
    </r>
  </si>
  <si>
    <r>
      <t xml:space="preserve">Wilson Select  </t>
    </r>
    <r>
      <rPr>
        <b/>
        <i/>
        <sz val="8"/>
        <rFont val="Arial"/>
        <family val="2"/>
      </rPr>
      <t>All Searches</t>
    </r>
    <r>
      <rPr>
        <sz val="8"/>
        <rFont val="Arial"/>
        <family val="2"/>
      </rPr>
      <t>(FS)</t>
    </r>
  </si>
  <si>
    <t>Subscription / Per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</si>
</sst>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9"/>
      <name val="Geneva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3" fontId="2" fillId="2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/>
    </xf>
    <xf numFmtId="3" fontId="3" fillId="0" borderId="4" xfId="0" applyNumberFormat="1" applyFont="1" applyBorder="1"/>
    <xf numFmtId="3" fontId="3" fillId="0" borderId="4" xfId="0" applyNumberFormat="1" applyFont="1" applyBorder="1" applyAlignment="1">
      <alignment horizontal="left"/>
    </xf>
    <xf numFmtId="3" fontId="3" fillId="0" borderId="0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Fill="1" applyBorder="1"/>
    <xf numFmtId="0" fontId="3" fillId="0" borderId="0" xfId="0" applyFont="1" applyBorder="1"/>
    <xf numFmtId="3" fontId="2" fillId="0" borderId="4" xfId="0" applyNumberFormat="1" applyFont="1" applyFill="1" applyBorder="1"/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3" fontId="2" fillId="0" borderId="4" xfId="0" applyNumberFormat="1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2" borderId="4" xfId="0" applyFill="1" applyBorder="1"/>
    <xf numFmtId="0" fontId="0" fillId="0" borderId="4" xfId="0" applyFill="1" applyBorder="1"/>
    <xf numFmtId="1" fontId="2" fillId="2" borderId="2" xfId="0" applyNumberFormat="1" applyFont="1" applyFill="1" applyBorder="1" applyAlignment="1">
      <alignment horizontal="center"/>
    </xf>
    <xf numFmtId="0" fontId="0" fillId="0" borderId="4" xfId="0" quotePrefix="1" applyBorder="1"/>
    <xf numFmtId="0" fontId="6" fillId="0" borderId="4" xfId="0" applyFont="1" applyBorder="1" applyAlignment="1">
      <alignment horizontal="right"/>
    </xf>
    <xf numFmtId="0" fontId="10" fillId="0" borderId="0" xfId="0" applyFont="1" applyFill="1" applyAlignment="1">
      <alignment horizontal="right" vertical="top" wrapText="1"/>
    </xf>
    <xf numFmtId="3" fontId="10" fillId="0" borderId="0" xfId="0" applyNumberFormat="1" applyFont="1" applyFill="1" applyAlignment="1">
      <alignment horizontal="right" vertical="top" wrapText="1"/>
    </xf>
    <xf numFmtId="3" fontId="10" fillId="0" borderId="2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left"/>
    </xf>
    <xf numFmtId="3" fontId="10" fillId="0" borderId="2" xfId="0" applyNumberFormat="1" applyFont="1" applyFill="1" applyBorder="1" applyAlignment="1"/>
    <xf numFmtId="3" fontId="10" fillId="0" borderId="2" xfId="0" applyNumberFormat="1" applyFont="1" applyFill="1" applyBorder="1" applyAlignment="1">
      <alignment horizontal="left" wrapText="1"/>
    </xf>
    <xf numFmtId="3" fontId="10" fillId="0" borderId="2" xfId="0" applyNumberFormat="1" applyFont="1" applyFill="1" applyBorder="1" applyAlignment="1">
      <alignment horizontal="left"/>
    </xf>
    <xf numFmtId="1" fontId="10" fillId="0" borderId="2" xfId="0" applyNumberFormat="1" applyFont="1" applyFill="1" applyBorder="1" applyAlignment="1">
      <alignment horizontal="left"/>
    </xf>
    <xf numFmtId="3" fontId="10" fillId="0" borderId="0" xfId="0" applyNumberFormat="1" applyFont="1" applyFill="1" applyBorder="1" applyAlignment="1">
      <alignment horizontal="left"/>
    </xf>
    <xf numFmtId="3" fontId="10" fillId="0" borderId="3" xfId="0" applyNumberFormat="1" applyFont="1" applyFill="1" applyBorder="1" applyAlignment="1">
      <alignment horizontal="left"/>
    </xf>
    <xf numFmtId="3" fontId="10" fillId="0" borderId="5" xfId="0" applyNumberFormat="1" applyFont="1" applyFill="1" applyBorder="1" applyAlignment="1">
      <alignment horizontal="left"/>
    </xf>
    <xf numFmtId="3" fontId="10" fillId="0" borderId="3" xfId="1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3" fontId="10" fillId="0" borderId="2" xfId="0" quotePrefix="1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3" fontId="10" fillId="0" borderId="2" xfId="1" applyNumberFormat="1" applyFont="1" applyFill="1" applyBorder="1" applyAlignment="1">
      <alignment horizontal="left"/>
    </xf>
    <xf numFmtId="3" fontId="10" fillId="0" borderId="4" xfId="0" applyNumberFormat="1" applyFont="1" applyFill="1" applyBorder="1" applyAlignment="1">
      <alignment horizontal="left"/>
    </xf>
    <xf numFmtId="3" fontId="10" fillId="0" borderId="4" xfId="0" applyNumberFormat="1" applyFont="1" applyFill="1" applyBorder="1" applyAlignment="1"/>
    <xf numFmtId="3" fontId="10" fillId="0" borderId="4" xfId="1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4" xfId="0" applyFont="1" applyFill="1" applyBorder="1" applyAlignment="1"/>
    <xf numFmtId="3" fontId="10" fillId="0" borderId="4" xfId="0" quotePrefix="1" applyNumberFormat="1" applyFont="1" applyFill="1" applyBorder="1" applyAlignment="1">
      <alignment horizontal="left"/>
    </xf>
    <xf numFmtId="3" fontId="10" fillId="0" borderId="4" xfId="0" applyNumberFormat="1" applyFont="1" applyFill="1" applyBorder="1" applyAlignment="1">
      <alignment horizontal="left" wrapText="1"/>
    </xf>
    <xf numFmtId="1" fontId="10" fillId="0" borderId="4" xfId="0" applyNumberFormat="1" applyFont="1" applyFill="1" applyBorder="1" applyAlignment="1">
      <alignment horizontal="left"/>
    </xf>
    <xf numFmtId="1" fontId="10" fillId="0" borderId="5" xfId="0" applyNumberFormat="1" applyFont="1" applyFill="1" applyBorder="1" applyAlignment="1">
      <alignment horizontal="left"/>
    </xf>
    <xf numFmtId="3" fontId="10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0" fillId="0" borderId="4" xfId="0" applyFont="1" applyFill="1" applyBorder="1" applyAlignment="1">
      <alignment horizontal="center"/>
    </xf>
    <xf numFmtId="3" fontId="10" fillId="0" borderId="4" xfId="0" applyNumberFormat="1" applyFont="1" applyFill="1" applyBorder="1"/>
    <xf numFmtId="0" fontId="10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/>
    <xf numFmtId="3" fontId="13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164" fontId="10" fillId="0" borderId="0" xfId="1" applyNumberFormat="1" applyFont="1" applyFill="1" applyBorder="1"/>
    <xf numFmtId="3" fontId="13" fillId="0" borderId="1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 wrapText="1"/>
    </xf>
    <xf numFmtId="1" fontId="13" fillId="0" borderId="2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4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Business Source Premier vs. ABI/Inform</a:t>
            </a:r>
          </a:p>
        </c:rich>
      </c:tx>
      <c:layout>
        <c:manualLayout>
          <c:xMode val="edge"/>
          <c:yMode val="edge"/>
          <c:x val="0.3291814946619216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53736654804271E-2"/>
          <c:y val="0.12303664921465969"/>
          <c:w val="0.69395017793594294"/>
          <c:h val="0.76178010471204194"/>
        </c:manualLayout>
      </c:layout>
      <c:lineChart>
        <c:grouping val="standard"/>
        <c:varyColors val="0"/>
        <c:ser>
          <c:idx val="0"/>
          <c:order val="0"/>
          <c:tx>
            <c:strRef>
              <c:f>Summary!$A$52</c:f>
              <c:strCache>
                <c:ptCount val="1"/>
                <c:pt idx="0">
                  <c:v>CAB Abstracts (OVID)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7.4733096085409234E-2"/>
                  <c:y val="0.66230366492146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EB-4784-8DBF-ADE5D62813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704626334519571"/>
                  <c:y val="0.68586387434554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EB-4784-8DBF-ADE5D62813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82206405693945"/>
                  <c:y val="0.6086387434554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EB-4784-8DBF-ADE5D62813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772241992882555"/>
                  <c:y val="0.1479057591623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EB-4784-8DBF-ADE5D62813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231316725978634"/>
                  <c:y val="0.164921465968586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EB-4784-8DBF-ADE5D628130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530249110320276"/>
                  <c:y val="0.40575916230366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EB-4784-8DBF-ADE5D62813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Summary!$F$1:$K$1</c:f>
              <c:strCache>
                <c:ptCount val="6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Summary!$F$52:$K$52</c:f>
              <c:numCache>
                <c:formatCode>#,##0</c:formatCode>
                <c:ptCount val="6"/>
                <c:pt idx="0">
                  <c:v>161</c:v>
                </c:pt>
                <c:pt idx="1">
                  <c:v>135</c:v>
                </c:pt>
                <c:pt idx="2">
                  <c:v>216</c:v>
                </c:pt>
                <c:pt idx="3">
                  <c:v>657</c:v>
                </c:pt>
                <c:pt idx="4">
                  <c:v>620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EB-4784-8DBF-ADE5D6281307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E-Subscribe logons all campuses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8505338078291816E-2"/>
                  <c:y val="0.79712041884816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EB-4784-8DBF-ADE5D62813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483985765124553"/>
                  <c:y val="0.86649214659685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EB-4784-8DBF-ADE5D62813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053380782918142"/>
                  <c:y val="0.8193717277486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EB-4784-8DBF-ADE5D62813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2882562277580066"/>
                  <c:y val="0.78272251308900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EB-4784-8DBF-ADE5D62813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7918149466192159"/>
                  <c:y val="0.7617801047120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EB-4784-8DBF-ADE5D628130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530249110320276"/>
                  <c:y val="0.80759162303664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EB-4784-8DBF-ADE5D62813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Summary!$F$1:$K$1</c:f>
              <c:strCache>
                <c:ptCount val="6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Summary!$F$85:$K$85</c:f>
              <c:numCache>
                <c:formatCode>0</c:formatCode>
                <c:ptCount val="6"/>
                <c:pt idx="0">
                  <c:v>47</c:v>
                </c:pt>
                <c:pt idx="1">
                  <c:v>25</c:v>
                </c:pt>
                <c:pt idx="2">
                  <c:v>61</c:v>
                </c:pt>
                <c:pt idx="3">
                  <c:v>78</c:v>
                </c:pt>
                <c:pt idx="4">
                  <c:v>84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EB-4784-8DBF-ADE5D6281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701696"/>
        <c:axId val="1"/>
      </c:lineChart>
      <c:catAx>
        <c:axId val="6897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01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48398576512436"/>
          <c:y val="0.39005235602094246"/>
          <c:w val="0.20195729537366544"/>
          <c:h val="0.12172774869109949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15F0-17D8-0D92-3916-A0D288FE3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82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11.44140625" defaultRowHeight="10.199999999999999"/>
  <cols>
    <col min="1" max="1" width="27.44140625" style="78" customWidth="1"/>
    <col min="2" max="2" width="6.109375" style="78" customWidth="1"/>
    <col min="3" max="3" width="4.88671875" style="39" customWidth="1"/>
    <col min="4" max="4" width="4.44140625" style="78" customWidth="1"/>
    <col min="5" max="5" width="3.109375" style="45" customWidth="1"/>
    <col min="6" max="6" width="6.44140625" style="80" customWidth="1"/>
    <col min="7" max="8" width="6.6640625" style="81" customWidth="1"/>
    <col min="9" max="10" width="6.44140625" style="81" customWidth="1"/>
    <col min="11" max="11" width="6.5546875" style="81" customWidth="1"/>
    <col min="12" max="12" width="6.33203125" style="80" customWidth="1"/>
    <col min="13" max="13" width="6.33203125" style="81" customWidth="1"/>
    <col min="14" max="15" width="6.44140625" style="78" customWidth="1"/>
    <col min="16" max="17" width="6.5546875" style="78" customWidth="1"/>
    <col min="18" max="18" width="7.88671875" style="78" customWidth="1"/>
    <col min="19" max="19" width="38.6640625" style="78" customWidth="1"/>
    <col min="20" max="16384" width="11.44140625" style="78"/>
  </cols>
  <sheetData>
    <row r="1" spans="1:18" s="88" customFormat="1" ht="61.2">
      <c r="A1" s="83" t="s">
        <v>135</v>
      </c>
      <c r="B1" s="84" t="s">
        <v>136</v>
      </c>
      <c r="C1" s="85" t="s">
        <v>270</v>
      </c>
      <c r="D1" s="84" t="s">
        <v>138</v>
      </c>
      <c r="E1" s="84" t="s">
        <v>139</v>
      </c>
      <c r="F1" s="86" t="s">
        <v>140</v>
      </c>
      <c r="G1" s="86" t="s">
        <v>141</v>
      </c>
      <c r="H1" s="86" t="s">
        <v>142</v>
      </c>
      <c r="I1" s="86" t="s">
        <v>143</v>
      </c>
      <c r="J1" s="86" t="s">
        <v>144</v>
      </c>
      <c r="K1" s="86" t="s">
        <v>145</v>
      </c>
      <c r="L1" s="86" t="s">
        <v>146</v>
      </c>
      <c r="M1" s="86" t="s">
        <v>147</v>
      </c>
      <c r="N1" s="84" t="s">
        <v>148</v>
      </c>
      <c r="O1" s="84" t="s">
        <v>149</v>
      </c>
      <c r="P1" s="84" t="s">
        <v>150</v>
      </c>
      <c r="Q1" s="84" t="s">
        <v>151</v>
      </c>
      <c r="R1" s="87" t="s">
        <v>152</v>
      </c>
    </row>
    <row r="2" spans="1:18" s="45" customFormat="1">
      <c r="A2" s="40" t="s">
        <v>217</v>
      </c>
      <c r="B2" s="41" t="s">
        <v>218</v>
      </c>
      <c r="C2" s="42" t="s">
        <v>154</v>
      </c>
      <c r="D2" s="43"/>
      <c r="E2" s="43" t="s">
        <v>155</v>
      </c>
      <c r="F2" s="44">
        <v>14</v>
      </c>
      <c r="G2" s="44">
        <v>17</v>
      </c>
      <c r="H2" s="44">
        <v>48</v>
      </c>
      <c r="I2" s="44">
        <v>65</v>
      </c>
      <c r="J2" s="44">
        <v>113</v>
      </c>
      <c r="K2" s="44">
        <v>88</v>
      </c>
      <c r="L2" s="44">
        <v>37</v>
      </c>
      <c r="M2" s="44">
        <v>99</v>
      </c>
      <c r="N2" s="43">
        <v>313</v>
      </c>
      <c r="O2" s="43">
        <v>117</v>
      </c>
      <c r="P2" s="43">
        <v>47</v>
      </c>
      <c r="Q2" s="43">
        <v>9</v>
      </c>
      <c r="R2" s="46">
        <f t="shared" ref="R2:R7" si="0">SUM(F2:Q2)</f>
        <v>967</v>
      </c>
    </row>
    <row r="3" spans="1:18" s="45" customFormat="1">
      <c r="A3" s="47" t="s">
        <v>252</v>
      </c>
      <c r="B3" s="41" t="s">
        <v>153</v>
      </c>
      <c r="C3" s="43" t="s">
        <v>154</v>
      </c>
      <c r="D3" s="43"/>
      <c r="E3" s="43" t="s">
        <v>155</v>
      </c>
      <c r="F3" s="43">
        <v>4893</v>
      </c>
      <c r="G3" s="43">
        <v>4233</v>
      </c>
      <c r="H3" s="43">
        <v>6339</v>
      </c>
      <c r="I3" s="43">
        <v>8733</v>
      </c>
      <c r="J3" s="43">
        <v>8994</v>
      </c>
      <c r="K3" s="43">
        <v>4959</v>
      </c>
      <c r="L3" s="43">
        <v>1497</v>
      </c>
      <c r="M3" s="43">
        <v>5172</v>
      </c>
      <c r="N3" s="43">
        <v>5168</v>
      </c>
      <c r="O3" s="43">
        <v>7624</v>
      </c>
      <c r="P3" s="43">
        <v>5379</v>
      </c>
      <c r="Q3" s="43">
        <v>4961</v>
      </c>
      <c r="R3" s="48">
        <f t="shared" si="0"/>
        <v>67952</v>
      </c>
    </row>
    <row r="4" spans="1:18" s="45" customFormat="1">
      <c r="A4" s="49" t="s">
        <v>196</v>
      </c>
      <c r="B4" s="50" t="s">
        <v>156</v>
      </c>
      <c r="C4" s="51" t="s">
        <v>154</v>
      </c>
      <c r="D4" s="51" t="s">
        <v>157</v>
      </c>
      <c r="E4" s="51" t="s">
        <v>155</v>
      </c>
      <c r="F4" s="43"/>
      <c r="G4" s="43"/>
      <c r="H4" s="43"/>
      <c r="I4" s="43"/>
      <c r="J4" s="43"/>
      <c r="K4" s="43"/>
      <c r="L4" s="43">
        <v>6524</v>
      </c>
      <c r="M4" s="43">
        <v>11942</v>
      </c>
      <c r="N4" s="43">
        <v>13518</v>
      </c>
      <c r="O4" s="43">
        <v>18419</v>
      </c>
      <c r="P4" s="43">
        <v>10927</v>
      </c>
      <c r="Q4" s="43">
        <v>3902</v>
      </c>
      <c r="R4" s="48">
        <f t="shared" si="0"/>
        <v>65232</v>
      </c>
    </row>
    <row r="5" spans="1:18" s="52" customFormat="1">
      <c r="A5" s="49" t="s">
        <v>197</v>
      </c>
      <c r="B5" s="50" t="s">
        <v>156</v>
      </c>
      <c r="C5" s="51" t="s">
        <v>154</v>
      </c>
      <c r="D5" s="51" t="s">
        <v>157</v>
      </c>
      <c r="E5" s="51" t="s">
        <v>155</v>
      </c>
      <c r="F5" s="43">
        <v>13644</v>
      </c>
      <c r="G5" s="43">
        <v>10161</v>
      </c>
      <c r="H5" s="43">
        <v>24857</v>
      </c>
      <c r="I5" s="43">
        <v>56648</v>
      </c>
      <c r="J5" s="43">
        <v>39839</v>
      </c>
      <c r="K5" s="43">
        <v>25312</v>
      </c>
      <c r="L5" s="43">
        <v>13050</v>
      </c>
      <c r="M5" s="43">
        <v>35542</v>
      </c>
      <c r="N5" s="43">
        <v>39337</v>
      </c>
      <c r="O5" s="43">
        <v>66287</v>
      </c>
      <c r="P5" s="43">
        <v>26540</v>
      </c>
      <c r="Q5" s="43">
        <v>8896</v>
      </c>
      <c r="R5" s="48">
        <f t="shared" si="0"/>
        <v>360113</v>
      </c>
    </row>
    <row r="6" spans="1:18" s="45" customFormat="1">
      <c r="A6" s="47" t="s">
        <v>158</v>
      </c>
      <c r="B6" s="41" t="s">
        <v>159</v>
      </c>
      <c r="C6" s="43" t="s">
        <v>154</v>
      </c>
      <c r="D6" s="43"/>
      <c r="E6" s="43" t="s">
        <v>155</v>
      </c>
      <c r="F6" s="53"/>
      <c r="G6" s="43">
        <v>19654</v>
      </c>
      <c r="H6" s="43">
        <v>40282</v>
      </c>
      <c r="I6" s="43">
        <v>86512</v>
      </c>
      <c r="J6" s="43">
        <v>64504</v>
      </c>
      <c r="K6" s="43">
        <v>38035</v>
      </c>
      <c r="L6" s="43">
        <v>17813</v>
      </c>
      <c r="M6" s="43">
        <v>39802</v>
      </c>
      <c r="N6" s="43">
        <v>40271</v>
      </c>
      <c r="O6" s="43">
        <v>51106</v>
      </c>
      <c r="P6" s="43">
        <v>32604</v>
      </c>
      <c r="Q6" s="43">
        <v>21666</v>
      </c>
      <c r="R6" s="48">
        <f t="shared" si="0"/>
        <v>452249</v>
      </c>
    </row>
    <row r="7" spans="1:18" s="45" customFormat="1">
      <c r="A7" s="40" t="s">
        <v>160</v>
      </c>
      <c r="B7" s="41" t="s">
        <v>161</v>
      </c>
      <c r="C7" s="43" t="s">
        <v>154</v>
      </c>
      <c r="D7" s="43" t="s">
        <v>157</v>
      </c>
      <c r="E7" s="43" t="s">
        <v>155</v>
      </c>
      <c r="F7" s="43">
        <v>1996</v>
      </c>
      <c r="G7" s="43">
        <v>818</v>
      </c>
      <c r="H7" s="43">
        <v>2370</v>
      </c>
      <c r="I7" s="43">
        <v>4232</v>
      </c>
      <c r="J7" s="43">
        <v>3738</v>
      </c>
      <c r="K7" s="43">
        <v>2265</v>
      </c>
      <c r="L7" s="43">
        <v>509</v>
      </c>
      <c r="M7" s="43">
        <v>1290</v>
      </c>
      <c r="N7" s="43">
        <v>1533</v>
      </c>
      <c r="O7" s="43">
        <v>1841</v>
      </c>
      <c r="P7" s="43">
        <v>2203</v>
      </c>
      <c r="Q7" s="43">
        <v>1709</v>
      </c>
      <c r="R7" s="48">
        <f t="shared" si="0"/>
        <v>24504</v>
      </c>
    </row>
    <row r="8" spans="1:18" s="45" customFormat="1">
      <c r="A8" s="40" t="s">
        <v>253</v>
      </c>
      <c r="B8" s="41" t="s">
        <v>250</v>
      </c>
      <c r="C8" s="42"/>
      <c r="D8" s="43"/>
      <c r="E8" s="43" t="s">
        <v>164</v>
      </c>
      <c r="F8" s="44" t="s">
        <v>220</v>
      </c>
      <c r="G8" s="44" t="s">
        <v>220</v>
      </c>
      <c r="H8" s="44" t="s">
        <v>220</v>
      </c>
      <c r="I8" s="44" t="s">
        <v>220</v>
      </c>
      <c r="J8" s="44" t="s">
        <v>220</v>
      </c>
      <c r="K8" s="44" t="s">
        <v>220</v>
      </c>
      <c r="L8" s="44" t="s">
        <v>220</v>
      </c>
      <c r="M8" s="44" t="s">
        <v>220</v>
      </c>
      <c r="N8" s="43" t="s">
        <v>220</v>
      </c>
      <c r="O8" s="43" t="s">
        <v>220</v>
      </c>
      <c r="P8" s="43" t="s">
        <v>220</v>
      </c>
      <c r="Q8" s="43" t="s">
        <v>220</v>
      </c>
      <c r="R8" s="46">
        <v>24790</v>
      </c>
    </row>
    <row r="9" spans="1:18" s="52" customFormat="1">
      <c r="A9" s="54" t="s">
        <v>192</v>
      </c>
      <c r="B9" s="50" t="s">
        <v>162</v>
      </c>
      <c r="C9" s="51" t="s">
        <v>154</v>
      </c>
      <c r="D9" s="51"/>
      <c r="E9" s="51" t="s">
        <v>155</v>
      </c>
      <c r="F9" s="43">
        <v>142</v>
      </c>
      <c r="G9" s="43">
        <v>118</v>
      </c>
      <c r="H9" s="43">
        <v>489</v>
      </c>
      <c r="I9" s="43">
        <v>268</v>
      </c>
      <c r="J9" s="43">
        <v>427</v>
      </c>
      <c r="K9" s="43">
        <v>191</v>
      </c>
      <c r="L9" s="43">
        <v>18</v>
      </c>
      <c r="M9" s="43">
        <v>258</v>
      </c>
      <c r="N9" s="43">
        <v>353</v>
      </c>
      <c r="O9" s="43">
        <v>93</v>
      </c>
      <c r="P9" s="43">
        <v>177</v>
      </c>
      <c r="Q9" s="43">
        <v>229</v>
      </c>
      <c r="R9" s="48">
        <f>SUM(F9:Q9)</f>
        <v>2763</v>
      </c>
    </row>
    <row r="10" spans="1:18" s="52" customFormat="1">
      <c r="A10" s="54" t="s">
        <v>195</v>
      </c>
      <c r="B10" s="50" t="s">
        <v>163</v>
      </c>
      <c r="C10" s="51" t="s">
        <v>154</v>
      </c>
      <c r="D10" s="51"/>
      <c r="E10" s="51" t="s">
        <v>155</v>
      </c>
      <c r="F10" s="43">
        <v>26</v>
      </c>
      <c r="G10" s="43">
        <v>12</v>
      </c>
      <c r="H10" s="43">
        <v>66</v>
      </c>
      <c r="I10" s="43">
        <v>132</v>
      </c>
      <c r="J10" s="43">
        <v>70</v>
      </c>
      <c r="K10" s="43">
        <v>32</v>
      </c>
      <c r="L10" s="43">
        <v>28</v>
      </c>
      <c r="M10" s="43">
        <v>49</v>
      </c>
      <c r="N10" s="43">
        <v>20</v>
      </c>
      <c r="O10" s="43">
        <v>275</v>
      </c>
      <c r="P10" s="43">
        <v>27</v>
      </c>
      <c r="Q10" s="43">
        <v>81</v>
      </c>
      <c r="R10" s="48">
        <f>SUM(F10:Q10)</f>
        <v>818</v>
      </c>
    </row>
    <row r="11" spans="1:18" s="52" customFormat="1">
      <c r="A11" s="54" t="s">
        <v>165</v>
      </c>
      <c r="B11" s="50" t="s">
        <v>166</v>
      </c>
      <c r="C11" s="51" t="s">
        <v>154</v>
      </c>
      <c r="D11" s="51"/>
      <c r="E11" s="51" t="s">
        <v>155</v>
      </c>
      <c r="F11" s="43">
        <v>142</v>
      </c>
      <c r="G11" s="43">
        <v>82</v>
      </c>
      <c r="H11" s="43">
        <v>214</v>
      </c>
      <c r="I11" s="43">
        <v>475</v>
      </c>
      <c r="J11" s="43">
        <v>381</v>
      </c>
      <c r="K11" s="43">
        <v>101</v>
      </c>
      <c r="L11" s="43">
        <v>106</v>
      </c>
      <c r="M11" s="43">
        <v>418</v>
      </c>
      <c r="N11" s="43">
        <v>407</v>
      </c>
      <c r="O11" s="43">
        <v>434</v>
      </c>
      <c r="P11" s="43">
        <v>190</v>
      </c>
      <c r="Q11" s="43">
        <v>202</v>
      </c>
      <c r="R11" s="48">
        <f t="shared" ref="R11:R100" si="1">SUM(F11:Q11)</f>
        <v>3152</v>
      </c>
    </row>
    <row r="12" spans="1:18" s="52" customFormat="1">
      <c r="A12" s="54" t="s">
        <v>167</v>
      </c>
      <c r="B12" s="50" t="s">
        <v>168</v>
      </c>
      <c r="C12" s="51" t="s">
        <v>154</v>
      </c>
      <c r="D12" s="51"/>
      <c r="E12" s="51" t="s">
        <v>155</v>
      </c>
      <c r="F12" s="43">
        <v>623</v>
      </c>
      <c r="G12" s="43">
        <v>805</v>
      </c>
      <c r="H12" s="43">
        <v>1127</v>
      </c>
      <c r="I12" s="43">
        <v>2998</v>
      </c>
      <c r="J12" s="43">
        <v>2574</v>
      </c>
      <c r="K12" s="43">
        <v>1451</v>
      </c>
      <c r="L12" s="43">
        <v>1291</v>
      </c>
      <c r="M12" s="43">
        <v>1916</v>
      </c>
      <c r="N12" s="43">
        <v>1578</v>
      </c>
      <c r="O12" s="43">
        <v>3643</v>
      </c>
      <c r="P12" s="43">
        <v>1547</v>
      </c>
      <c r="Q12" s="43">
        <v>1168</v>
      </c>
      <c r="R12" s="48">
        <f>SUM(F12:Q12)</f>
        <v>20721</v>
      </c>
    </row>
    <row r="13" spans="1:18" s="52" customFormat="1">
      <c r="A13" s="54" t="s">
        <v>169</v>
      </c>
      <c r="B13" s="50" t="s">
        <v>162</v>
      </c>
      <c r="C13" s="51" t="s">
        <v>154</v>
      </c>
      <c r="D13" s="51"/>
      <c r="E13" s="51" t="s">
        <v>155</v>
      </c>
      <c r="F13" s="43">
        <v>62</v>
      </c>
      <c r="G13" s="43">
        <v>36</v>
      </c>
      <c r="H13" s="43">
        <v>52</v>
      </c>
      <c r="I13" s="43">
        <v>524</v>
      </c>
      <c r="J13" s="43">
        <v>308</v>
      </c>
      <c r="K13" s="43">
        <v>254</v>
      </c>
      <c r="L13" s="43">
        <v>3</v>
      </c>
      <c r="M13" s="43">
        <v>130</v>
      </c>
      <c r="N13" s="43">
        <v>170</v>
      </c>
      <c r="O13" s="43">
        <v>266</v>
      </c>
      <c r="P13" s="43">
        <v>93</v>
      </c>
      <c r="Q13" s="43">
        <v>84</v>
      </c>
      <c r="R13" s="48">
        <f t="shared" si="1"/>
        <v>1982</v>
      </c>
    </row>
    <row r="14" spans="1:18" s="52" customFormat="1">
      <c r="A14" s="54" t="s">
        <v>198</v>
      </c>
      <c r="B14" s="50" t="s">
        <v>65</v>
      </c>
      <c r="C14" s="51" t="s">
        <v>154</v>
      </c>
      <c r="D14" s="51"/>
      <c r="E14" s="51" t="s">
        <v>50</v>
      </c>
      <c r="F14" s="43" t="s">
        <v>199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53" t="s">
        <v>34</v>
      </c>
      <c r="Q14" s="53" t="s">
        <v>34</v>
      </c>
      <c r="R14" s="48">
        <f>SUM(F14:Q14)</f>
        <v>0</v>
      </c>
    </row>
    <row r="15" spans="1:18" s="52" customFormat="1">
      <c r="A15" s="54" t="s">
        <v>187</v>
      </c>
      <c r="B15" s="50" t="s">
        <v>162</v>
      </c>
      <c r="C15" s="51" t="s">
        <v>154</v>
      </c>
      <c r="D15" s="51"/>
      <c r="E15" s="51" t="s">
        <v>155</v>
      </c>
      <c r="F15" s="43">
        <v>46</v>
      </c>
      <c r="G15" s="43"/>
      <c r="H15" s="43">
        <v>67</v>
      </c>
      <c r="I15" s="43">
        <v>103</v>
      </c>
      <c r="J15" s="43">
        <v>53</v>
      </c>
      <c r="K15" s="43">
        <v>40</v>
      </c>
      <c r="L15" s="43">
        <v>4</v>
      </c>
      <c r="M15" s="43">
        <v>150</v>
      </c>
      <c r="N15" s="43">
        <v>39</v>
      </c>
      <c r="O15" s="43">
        <v>17</v>
      </c>
      <c r="P15" s="43">
        <v>25</v>
      </c>
      <c r="Q15" s="43">
        <v>16</v>
      </c>
      <c r="R15" s="48">
        <f t="shared" si="1"/>
        <v>560</v>
      </c>
    </row>
    <row r="16" spans="1:18" s="52" customFormat="1">
      <c r="A16" s="54" t="s">
        <v>170</v>
      </c>
      <c r="B16" s="50" t="s">
        <v>171</v>
      </c>
      <c r="C16" s="51" t="s">
        <v>154</v>
      </c>
      <c r="D16" s="51"/>
      <c r="E16" s="51" t="s">
        <v>164</v>
      </c>
      <c r="F16" s="43">
        <v>151</v>
      </c>
      <c r="G16" s="43">
        <v>224</v>
      </c>
      <c r="H16" s="43">
        <v>574</v>
      </c>
      <c r="I16" s="43">
        <v>933</v>
      </c>
      <c r="J16" s="43">
        <v>854</v>
      </c>
      <c r="K16" s="43">
        <v>370</v>
      </c>
      <c r="L16" s="43">
        <v>245</v>
      </c>
      <c r="M16" s="43">
        <v>515</v>
      </c>
      <c r="N16" s="43">
        <v>655</v>
      </c>
      <c r="O16" s="43">
        <v>766</v>
      </c>
      <c r="P16" s="43">
        <v>322</v>
      </c>
      <c r="Q16" s="43">
        <v>849</v>
      </c>
      <c r="R16" s="48">
        <f>SUM(F16:Q16)</f>
        <v>6458</v>
      </c>
    </row>
    <row r="17" spans="1:18" s="52" customFormat="1">
      <c r="A17" s="54" t="s">
        <v>172</v>
      </c>
      <c r="B17" s="50" t="s">
        <v>173</v>
      </c>
      <c r="C17" s="51" t="s">
        <v>154</v>
      </c>
      <c r="D17" s="51"/>
      <c r="E17" s="51" t="s">
        <v>164</v>
      </c>
      <c r="F17" s="43">
        <v>9066</v>
      </c>
      <c r="G17" s="43"/>
      <c r="H17" s="43"/>
      <c r="I17" s="43">
        <v>14052</v>
      </c>
      <c r="J17" s="43"/>
      <c r="K17" s="43"/>
      <c r="L17" s="43"/>
      <c r="M17" s="43"/>
      <c r="N17" s="43"/>
      <c r="O17" s="43"/>
      <c r="P17" s="43"/>
      <c r="Q17" s="43"/>
      <c r="R17" s="48">
        <f>SUM(F17:Q17)</f>
        <v>23118</v>
      </c>
    </row>
    <row r="18" spans="1:18" s="52" customFormat="1">
      <c r="A18" s="54" t="s">
        <v>174</v>
      </c>
      <c r="B18" s="50" t="s">
        <v>175</v>
      </c>
      <c r="C18" s="51" t="s">
        <v>154</v>
      </c>
      <c r="D18" s="51"/>
      <c r="E18" s="51" t="s">
        <v>155</v>
      </c>
      <c r="F18" s="43">
        <v>67</v>
      </c>
      <c r="G18" s="43">
        <v>42</v>
      </c>
      <c r="H18" s="43">
        <v>196</v>
      </c>
      <c r="I18" s="43">
        <v>417</v>
      </c>
      <c r="J18" s="43">
        <v>231</v>
      </c>
      <c r="K18" s="43">
        <v>139</v>
      </c>
      <c r="L18" s="43">
        <v>54</v>
      </c>
      <c r="M18" s="43">
        <v>118</v>
      </c>
      <c r="N18" s="43">
        <v>412</v>
      </c>
      <c r="O18" s="43">
        <v>449</v>
      </c>
      <c r="P18" s="43">
        <v>224</v>
      </c>
      <c r="Q18" s="43">
        <v>52</v>
      </c>
      <c r="R18" s="48">
        <f>SUM(F18:Q18)</f>
        <v>2401</v>
      </c>
    </row>
    <row r="19" spans="1:18" s="52" customFormat="1">
      <c r="A19" s="54" t="s">
        <v>176</v>
      </c>
      <c r="B19" s="50" t="s">
        <v>168</v>
      </c>
      <c r="C19" s="51" t="s">
        <v>154</v>
      </c>
      <c r="D19" s="51"/>
      <c r="E19" s="51" t="s">
        <v>155</v>
      </c>
      <c r="F19" s="43">
        <v>1966</v>
      </c>
      <c r="G19" s="43">
        <v>1423</v>
      </c>
      <c r="H19" s="43">
        <v>1720</v>
      </c>
      <c r="I19" s="43">
        <v>1820</v>
      </c>
      <c r="J19" s="43">
        <v>1612</v>
      </c>
      <c r="K19" s="43">
        <v>772</v>
      </c>
      <c r="L19" s="43">
        <v>775</v>
      </c>
      <c r="M19" s="43">
        <v>1620</v>
      </c>
      <c r="N19" s="43">
        <v>1564</v>
      </c>
      <c r="O19" s="43">
        <v>1779</v>
      </c>
      <c r="P19" s="43">
        <v>1261</v>
      </c>
      <c r="Q19" s="43">
        <v>1092</v>
      </c>
      <c r="R19" s="48">
        <f>SUM(F19:Q19)</f>
        <v>17404</v>
      </c>
    </row>
    <row r="20" spans="1:18" s="45" customFormat="1">
      <c r="A20" s="40" t="s">
        <v>254</v>
      </c>
      <c r="B20" s="41" t="s">
        <v>242</v>
      </c>
      <c r="C20" s="42" t="s">
        <v>154</v>
      </c>
      <c r="D20" s="43"/>
      <c r="E20" s="43" t="s">
        <v>235</v>
      </c>
      <c r="F20" s="44" t="s">
        <v>220</v>
      </c>
      <c r="G20" s="44" t="s">
        <v>220</v>
      </c>
      <c r="H20" s="44" t="s">
        <v>220</v>
      </c>
      <c r="I20" s="44" t="s">
        <v>220</v>
      </c>
      <c r="J20" s="44" t="s">
        <v>220</v>
      </c>
      <c r="K20" s="44" t="s">
        <v>220</v>
      </c>
      <c r="L20" s="44" t="s">
        <v>220</v>
      </c>
      <c r="M20" s="44" t="s">
        <v>220</v>
      </c>
      <c r="N20" s="44" t="s">
        <v>220</v>
      </c>
      <c r="O20" s="44" t="s">
        <v>220</v>
      </c>
      <c r="P20" s="44" t="s">
        <v>220</v>
      </c>
      <c r="Q20" s="44" t="s">
        <v>220</v>
      </c>
      <c r="R20" s="46">
        <v>25</v>
      </c>
    </row>
    <row r="21" spans="1:18" s="52" customFormat="1">
      <c r="A21" s="54" t="s">
        <v>177</v>
      </c>
      <c r="B21" s="50" t="s">
        <v>163</v>
      </c>
      <c r="C21" s="51" t="s">
        <v>154</v>
      </c>
      <c r="D21" s="51"/>
      <c r="E21" s="51" t="s">
        <v>155</v>
      </c>
      <c r="F21" s="53">
        <v>139</v>
      </c>
      <c r="G21" s="43">
        <v>150</v>
      </c>
      <c r="H21" s="43">
        <v>500</v>
      </c>
      <c r="I21" s="43">
        <v>496</v>
      </c>
      <c r="J21" s="43">
        <v>187</v>
      </c>
      <c r="K21" s="43">
        <v>191</v>
      </c>
      <c r="L21" s="43">
        <v>220</v>
      </c>
      <c r="M21" s="43">
        <v>216</v>
      </c>
      <c r="N21" s="43">
        <v>251</v>
      </c>
      <c r="O21" s="43">
        <v>176</v>
      </c>
      <c r="P21" s="43">
        <v>131</v>
      </c>
      <c r="Q21" s="43">
        <v>170</v>
      </c>
      <c r="R21" s="48">
        <f>SUM(F21:Q21)</f>
        <v>2827</v>
      </c>
    </row>
    <row r="22" spans="1:18" s="52" customFormat="1">
      <c r="A22" s="54" t="s">
        <v>179</v>
      </c>
      <c r="B22" s="50" t="s">
        <v>168</v>
      </c>
      <c r="C22" s="51" t="s">
        <v>154</v>
      </c>
      <c r="D22" s="51"/>
      <c r="E22" s="51" t="s">
        <v>155</v>
      </c>
      <c r="F22" s="43">
        <v>258</v>
      </c>
      <c r="G22" s="43">
        <v>421</v>
      </c>
      <c r="H22" s="43">
        <v>393</v>
      </c>
      <c r="I22" s="43">
        <v>1191</v>
      </c>
      <c r="J22" s="43">
        <v>1259</v>
      </c>
      <c r="K22" s="43">
        <v>516</v>
      </c>
      <c r="L22" s="43">
        <v>381</v>
      </c>
      <c r="M22" s="43">
        <v>680</v>
      </c>
      <c r="N22" s="43">
        <v>1103</v>
      </c>
      <c r="O22" s="43">
        <v>1435</v>
      </c>
      <c r="P22" s="43">
        <v>926</v>
      </c>
      <c r="Q22" s="43">
        <v>318</v>
      </c>
      <c r="R22" s="48">
        <f t="shared" si="1"/>
        <v>8881</v>
      </c>
    </row>
    <row r="23" spans="1:18" s="39" customFormat="1">
      <c r="A23" s="40" t="s">
        <v>243</v>
      </c>
      <c r="B23" s="41" t="s">
        <v>244</v>
      </c>
      <c r="C23" s="42" t="s">
        <v>154</v>
      </c>
      <c r="D23" s="38"/>
      <c r="E23" s="43" t="s">
        <v>155</v>
      </c>
      <c r="F23" s="44">
        <v>47</v>
      </c>
      <c r="G23" s="44">
        <v>235</v>
      </c>
      <c r="H23" s="44">
        <v>866</v>
      </c>
      <c r="I23" s="44">
        <v>342</v>
      </c>
      <c r="J23" s="44">
        <v>442</v>
      </c>
      <c r="K23" s="44">
        <v>149</v>
      </c>
      <c r="L23" s="44">
        <v>226</v>
      </c>
      <c r="M23" s="44">
        <v>139</v>
      </c>
      <c r="N23" s="43">
        <v>254</v>
      </c>
      <c r="O23" s="43">
        <v>214</v>
      </c>
      <c r="P23" s="43">
        <v>417</v>
      </c>
      <c r="Q23" s="43">
        <v>119</v>
      </c>
      <c r="R23" s="46">
        <f>SUM(F23:Q23)</f>
        <v>3450</v>
      </c>
    </row>
    <row r="24" spans="1:18" s="52" customFormat="1">
      <c r="A24" s="54" t="s">
        <v>181</v>
      </c>
      <c r="B24" s="50" t="s">
        <v>162</v>
      </c>
      <c r="C24" s="51" t="s">
        <v>154</v>
      </c>
      <c r="D24" s="51"/>
      <c r="E24" s="51" t="s">
        <v>178</v>
      </c>
      <c r="F24" s="55">
        <v>28</v>
      </c>
      <c r="G24" s="55">
        <v>88</v>
      </c>
      <c r="H24" s="55">
        <v>577</v>
      </c>
      <c r="I24" s="55">
        <v>280</v>
      </c>
      <c r="J24" s="55">
        <v>204</v>
      </c>
      <c r="K24" s="55">
        <v>167</v>
      </c>
      <c r="L24" s="55">
        <v>84</v>
      </c>
      <c r="M24" s="55">
        <v>55</v>
      </c>
      <c r="N24" s="55">
        <v>168</v>
      </c>
      <c r="O24" s="55">
        <v>175</v>
      </c>
      <c r="P24" s="55">
        <v>113</v>
      </c>
      <c r="Q24" s="55">
        <v>31</v>
      </c>
      <c r="R24" s="56">
        <f>SUM(F24:Q24)</f>
        <v>1970</v>
      </c>
    </row>
    <row r="25" spans="1:18" s="52" customFormat="1">
      <c r="A25" s="54" t="s">
        <v>182</v>
      </c>
      <c r="B25" s="50" t="s">
        <v>168</v>
      </c>
      <c r="C25" s="51" t="s">
        <v>154</v>
      </c>
      <c r="D25" s="51"/>
      <c r="E25" s="51" t="s">
        <v>155</v>
      </c>
      <c r="F25" s="43">
        <v>1894</v>
      </c>
      <c r="G25" s="43">
        <v>1536</v>
      </c>
      <c r="H25" s="43">
        <v>1990</v>
      </c>
      <c r="I25" s="43">
        <v>3841</v>
      </c>
      <c r="J25" s="43">
        <v>3782</v>
      </c>
      <c r="K25" s="43">
        <v>2090</v>
      </c>
      <c r="L25" s="43">
        <v>1378</v>
      </c>
      <c r="M25" s="43">
        <v>2439</v>
      </c>
      <c r="N25" s="43">
        <v>2713</v>
      </c>
      <c r="O25" s="43">
        <v>3863</v>
      </c>
      <c r="P25" s="43">
        <v>2639</v>
      </c>
      <c r="Q25" s="43">
        <v>1857</v>
      </c>
      <c r="R25" s="48">
        <f t="shared" si="1"/>
        <v>30022</v>
      </c>
    </row>
    <row r="26" spans="1:18" s="52" customFormat="1">
      <c r="A26" s="54" t="s">
        <v>13</v>
      </c>
      <c r="B26" s="50" t="s">
        <v>168</v>
      </c>
      <c r="C26" s="51" t="s">
        <v>14</v>
      </c>
      <c r="D26" s="51"/>
      <c r="E26" s="51" t="s">
        <v>155</v>
      </c>
      <c r="F26" s="43">
        <v>667</v>
      </c>
      <c r="G26" s="43">
        <v>827</v>
      </c>
      <c r="H26" s="43">
        <v>1642</v>
      </c>
      <c r="I26" s="43">
        <v>2796</v>
      </c>
      <c r="J26" s="43">
        <v>2900</v>
      </c>
      <c r="K26" s="43">
        <v>1513</v>
      </c>
      <c r="L26" s="43">
        <v>679</v>
      </c>
      <c r="M26" s="43">
        <v>1652</v>
      </c>
      <c r="N26" s="43">
        <v>2065</v>
      </c>
      <c r="O26" s="43">
        <v>2853</v>
      </c>
      <c r="P26" s="43">
        <v>1975</v>
      </c>
      <c r="Q26" s="43">
        <v>675</v>
      </c>
      <c r="R26" s="48">
        <f>SUM(F26:Q26)</f>
        <v>20244</v>
      </c>
    </row>
    <row r="27" spans="1:18" s="52" customFormat="1">
      <c r="A27" s="54" t="s">
        <v>15</v>
      </c>
      <c r="B27" s="50" t="s">
        <v>162</v>
      </c>
      <c r="C27" s="51" t="s">
        <v>154</v>
      </c>
      <c r="D27" s="51"/>
      <c r="E27" s="51" t="s">
        <v>155</v>
      </c>
      <c r="F27" s="43">
        <v>840</v>
      </c>
      <c r="G27" s="43">
        <v>293</v>
      </c>
      <c r="H27" s="43">
        <v>520</v>
      </c>
      <c r="I27" s="43">
        <v>1289</v>
      </c>
      <c r="J27" s="43">
        <v>874</v>
      </c>
      <c r="K27" s="43">
        <v>425</v>
      </c>
      <c r="L27" s="43">
        <v>22</v>
      </c>
      <c r="M27" s="43">
        <v>500</v>
      </c>
      <c r="N27" s="43">
        <v>898</v>
      </c>
      <c r="O27" s="43">
        <v>646</v>
      </c>
      <c r="P27" s="43">
        <v>443</v>
      </c>
      <c r="Q27" s="43">
        <v>604</v>
      </c>
      <c r="R27" s="48">
        <f t="shared" si="1"/>
        <v>7354</v>
      </c>
    </row>
    <row r="28" spans="1:18" s="52" customFormat="1">
      <c r="A28" s="54" t="s">
        <v>16</v>
      </c>
      <c r="B28" s="50" t="s">
        <v>168</v>
      </c>
      <c r="C28" s="51" t="s">
        <v>154</v>
      </c>
      <c r="D28" s="51"/>
      <c r="E28" s="51" t="s">
        <v>155</v>
      </c>
      <c r="F28" s="43">
        <v>207</v>
      </c>
      <c r="G28" s="43">
        <v>195</v>
      </c>
      <c r="H28" s="43">
        <v>467</v>
      </c>
      <c r="I28" s="43">
        <v>615</v>
      </c>
      <c r="J28" s="43">
        <v>799</v>
      </c>
      <c r="K28" s="43">
        <v>407</v>
      </c>
      <c r="L28" s="43">
        <v>216</v>
      </c>
      <c r="M28" s="43">
        <v>397</v>
      </c>
      <c r="N28" s="43">
        <v>729</v>
      </c>
      <c r="O28" s="43">
        <v>1066</v>
      </c>
      <c r="P28" s="43">
        <v>541</v>
      </c>
      <c r="Q28" s="43">
        <v>284</v>
      </c>
      <c r="R28" s="48">
        <f t="shared" si="1"/>
        <v>5923</v>
      </c>
    </row>
    <row r="29" spans="1:18" s="52" customFormat="1">
      <c r="A29" s="54" t="s">
        <v>17</v>
      </c>
      <c r="B29" s="50" t="s">
        <v>166</v>
      </c>
      <c r="C29" s="51" t="s">
        <v>154</v>
      </c>
      <c r="D29" s="51"/>
      <c r="E29" s="51" t="s">
        <v>155</v>
      </c>
      <c r="F29" s="43">
        <v>79</v>
      </c>
      <c r="G29" s="43">
        <v>31</v>
      </c>
      <c r="H29" s="43">
        <v>179</v>
      </c>
      <c r="I29" s="43">
        <v>296</v>
      </c>
      <c r="J29" s="43">
        <v>383</v>
      </c>
      <c r="K29" s="43">
        <v>77</v>
      </c>
      <c r="L29" s="43">
        <v>58</v>
      </c>
      <c r="M29" s="43">
        <v>176</v>
      </c>
      <c r="N29" s="43">
        <v>307</v>
      </c>
      <c r="O29" s="43">
        <v>174</v>
      </c>
      <c r="P29" s="43">
        <v>94</v>
      </c>
      <c r="Q29" s="43">
        <v>103</v>
      </c>
      <c r="R29" s="48">
        <f t="shared" si="1"/>
        <v>1957</v>
      </c>
    </row>
    <row r="30" spans="1:18" s="52" customFormat="1">
      <c r="A30" s="54" t="s">
        <v>18</v>
      </c>
      <c r="B30" s="50" t="s">
        <v>175</v>
      </c>
      <c r="C30" s="51" t="s">
        <v>154</v>
      </c>
      <c r="D30" s="51"/>
      <c r="E30" s="51" t="s">
        <v>155</v>
      </c>
      <c r="F30" s="43">
        <v>448</v>
      </c>
      <c r="G30" s="43">
        <v>477</v>
      </c>
      <c r="H30" s="43">
        <v>1437</v>
      </c>
      <c r="I30" s="43">
        <v>1060</v>
      </c>
      <c r="J30" s="43">
        <v>855</v>
      </c>
      <c r="K30" s="43">
        <v>477</v>
      </c>
      <c r="L30" s="43">
        <v>405</v>
      </c>
      <c r="M30" s="43">
        <v>1240</v>
      </c>
      <c r="N30" s="43">
        <v>857</v>
      </c>
      <c r="O30" s="43">
        <v>831</v>
      </c>
      <c r="P30" s="43">
        <v>303</v>
      </c>
      <c r="Q30" s="43">
        <v>133</v>
      </c>
      <c r="R30" s="48">
        <f t="shared" si="1"/>
        <v>8523</v>
      </c>
    </row>
    <row r="31" spans="1:18" s="52" customFormat="1">
      <c r="A31" s="54" t="s">
        <v>189</v>
      </c>
      <c r="B31" s="50" t="s">
        <v>190</v>
      </c>
      <c r="C31" s="51" t="s">
        <v>154</v>
      </c>
      <c r="D31" s="51"/>
      <c r="E31" s="51" t="s">
        <v>155</v>
      </c>
      <c r="F31" s="43">
        <v>300</v>
      </c>
      <c r="G31" s="43">
        <v>449</v>
      </c>
      <c r="H31" s="43">
        <v>232</v>
      </c>
      <c r="I31" s="43">
        <v>298</v>
      </c>
      <c r="J31" s="43">
        <v>461</v>
      </c>
      <c r="K31" s="43">
        <v>265</v>
      </c>
      <c r="L31" s="43">
        <v>351</v>
      </c>
      <c r="M31" s="43">
        <v>947</v>
      </c>
      <c r="N31" s="43">
        <v>654</v>
      </c>
      <c r="O31" s="43">
        <v>1744</v>
      </c>
      <c r="P31" s="43">
        <v>276</v>
      </c>
      <c r="Q31" s="43">
        <v>229</v>
      </c>
      <c r="R31" s="48">
        <f t="shared" si="1"/>
        <v>6206</v>
      </c>
    </row>
    <row r="32" spans="1:18" s="52" customFormat="1">
      <c r="A32" s="54" t="s">
        <v>19</v>
      </c>
      <c r="B32" s="50" t="s">
        <v>175</v>
      </c>
      <c r="C32" s="51" t="s">
        <v>154</v>
      </c>
      <c r="D32" s="51"/>
      <c r="E32" s="51" t="s">
        <v>155</v>
      </c>
      <c r="F32" s="43">
        <v>284</v>
      </c>
      <c r="G32" s="43">
        <v>166</v>
      </c>
      <c r="H32" s="43">
        <v>1021</v>
      </c>
      <c r="I32" s="43">
        <v>674</v>
      </c>
      <c r="J32" s="43">
        <v>611</v>
      </c>
      <c r="K32" s="43">
        <v>442</v>
      </c>
      <c r="L32" s="43">
        <v>314</v>
      </c>
      <c r="M32" s="43">
        <v>225</v>
      </c>
      <c r="N32" s="43">
        <v>497</v>
      </c>
      <c r="O32" s="43">
        <v>452</v>
      </c>
      <c r="P32" s="43">
        <v>300</v>
      </c>
      <c r="Q32" s="43">
        <v>84</v>
      </c>
      <c r="R32" s="48">
        <f t="shared" si="1"/>
        <v>5070</v>
      </c>
    </row>
    <row r="33" spans="1:18" s="45" customFormat="1">
      <c r="A33" s="40" t="s">
        <v>232</v>
      </c>
      <c r="B33" s="41" t="s">
        <v>233</v>
      </c>
      <c r="C33" s="43" t="s">
        <v>154</v>
      </c>
      <c r="D33" s="43"/>
      <c r="E33" s="43" t="s">
        <v>155</v>
      </c>
      <c r="F33" s="43">
        <v>77</v>
      </c>
      <c r="G33" s="43">
        <v>65</v>
      </c>
      <c r="H33" s="43">
        <v>218</v>
      </c>
      <c r="I33" s="43">
        <v>585</v>
      </c>
      <c r="J33" s="43">
        <v>104</v>
      </c>
      <c r="K33" s="43" t="s">
        <v>220</v>
      </c>
      <c r="L33" s="43">
        <v>150</v>
      </c>
      <c r="M33" s="43">
        <v>101</v>
      </c>
      <c r="N33" s="43">
        <v>14</v>
      </c>
      <c r="O33" s="43">
        <v>157</v>
      </c>
      <c r="P33" s="43">
        <v>72</v>
      </c>
      <c r="Q33" s="43">
        <v>59</v>
      </c>
      <c r="R33" s="48">
        <f>SUM(F33:Q33)</f>
        <v>1602</v>
      </c>
    </row>
    <row r="34" spans="1:18" s="45" customFormat="1">
      <c r="A34" s="40" t="s">
        <v>219</v>
      </c>
      <c r="B34" s="41" t="s">
        <v>231</v>
      </c>
      <c r="C34" s="42" t="s">
        <v>154</v>
      </c>
      <c r="D34" s="43"/>
      <c r="E34" s="43" t="s">
        <v>155</v>
      </c>
      <c r="F34" s="44">
        <v>77</v>
      </c>
      <c r="G34" s="44">
        <v>65</v>
      </c>
      <c r="H34" s="44">
        <v>218</v>
      </c>
      <c r="I34" s="44">
        <v>585</v>
      </c>
      <c r="J34" s="44">
        <v>104</v>
      </c>
      <c r="K34" s="44" t="s">
        <v>220</v>
      </c>
      <c r="L34" s="44">
        <v>150</v>
      </c>
      <c r="M34" s="44">
        <v>101</v>
      </c>
      <c r="N34" s="43">
        <v>14</v>
      </c>
      <c r="O34" s="43">
        <v>157</v>
      </c>
      <c r="P34" s="43">
        <v>72</v>
      </c>
      <c r="Q34" s="43">
        <v>59</v>
      </c>
      <c r="R34" s="46">
        <f>SUM(F34:Q34)</f>
        <v>1602</v>
      </c>
    </row>
    <row r="35" spans="1:18" s="52" customFormat="1">
      <c r="A35" s="54" t="s">
        <v>20</v>
      </c>
      <c r="B35" s="50" t="s">
        <v>175</v>
      </c>
      <c r="C35" s="51" t="s">
        <v>154</v>
      </c>
      <c r="D35" s="51"/>
      <c r="E35" s="51" t="s">
        <v>155</v>
      </c>
      <c r="F35" s="43">
        <v>533</v>
      </c>
      <c r="G35" s="43">
        <v>541</v>
      </c>
      <c r="H35" s="43">
        <v>622</v>
      </c>
      <c r="I35" s="43">
        <v>593</v>
      </c>
      <c r="J35" s="43">
        <v>1183</v>
      </c>
      <c r="K35" s="43">
        <v>451</v>
      </c>
      <c r="L35" s="43">
        <v>573</v>
      </c>
      <c r="M35" s="43">
        <v>393</v>
      </c>
      <c r="N35" s="43">
        <v>478</v>
      </c>
      <c r="O35" s="43">
        <v>368</v>
      </c>
      <c r="P35" s="43">
        <v>196</v>
      </c>
      <c r="Q35" s="43">
        <v>221</v>
      </c>
      <c r="R35" s="48">
        <f t="shared" si="1"/>
        <v>6152</v>
      </c>
    </row>
    <row r="36" spans="1:18" s="45" customFormat="1">
      <c r="A36" s="40" t="s">
        <v>21</v>
      </c>
      <c r="B36" s="41" t="s">
        <v>200</v>
      </c>
      <c r="C36" s="43" t="s">
        <v>154</v>
      </c>
      <c r="D36" s="43"/>
      <c r="E36" s="43" t="s">
        <v>155</v>
      </c>
      <c r="F36" s="43">
        <v>222</v>
      </c>
      <c r="G36" s="43">
        <v>231</v>
      </c>
      <c r="H36" s="43">
        <v>367</v>
      </c>
      <c r="I36" s="43">
        <v>537</v>
      </c>
      <c r="J36" s="43">
        <v>928</v>
      </c>
      <c r="K36" s="43">
        <v>166</v>
      </c>
      <c r="L36" s="43">
        <v>115</v>
      </c>
      <c r="M36" s="43">
        <v>372</v>
      </c>
      <c r="N36" s="43">
        <v>229</v>
      </c>
      <c r="O36" s="43">
        <v>286</v>
      </c>
      <c r="P36" s="43">
        <v>156</v>
      </c>
      <c r="Q36" s="43">
        <v>234</v>
      </c>
      <c r="R36" s="48">
        <f t="shared" si="1"/>
        <v>3843</v>
      </c>
    </row>
    <row r="37" spans="1:18" s="39" customFormat="1">
      <c r="A37" s="57" t="s">
        <v>246</v>
      </c>
      <c r="B37" s="41" t="s">
        <v>244</v>
      </c>
      <c r="C37" s="42" t="s">
        <v>154</v>
      </c>
      <c r="D37" s="38"/>
      <c r="E37" s="43" t="s">
        <v>155</v>
      </c>
      <c r="F37" s="44" t="s">
        <v>220</v>
      </c>
      <c r="G37" s="44" t="s">
        <v>220</v>
      </c>
      <c r="H37" s="44" t="s">
        <v>220</v>
      </c>
      <c r="I37" s="44" t="s">
        <v>220</v>
      </c>
      <c r="J37" s="44" t="s">
        <v>220</v>
      </c>
      <c r="K37" s="44" t="s">
        <v>220</v>
      </c>
      <c r="L37" s="44" t="s">
        <v>220</v>
      </c>
      <c r="M37" s="44" t="s">
        <v>220</v>
      </c>
      <c r="N37" s="43">
        <v>104</v>
      </c>
      <c r="O37" s="43">
        <v>48</v>
      </c>
      <c r="P37" s="43">
        <v>32</v>
      </c>
      <c r="Q37" s="43" t="s">
        <v>220</v>
      </c>
      <c r="R37" s="46">
        <f>SUM(N37:Q37)</f>
        <v>184</v>
      </c>
    </row>
    <row r="38" spans="1:18" s="39" customFormat="1">
      <c r="A38" s="57" t="s">
        <v>247</v>
      </c>
      <c r="B38" s="41" t="s">
        <v>244</v>
      </c>
      <c r="C38" s="42" t="s">
        <v>154</v>
      </c>
      <c r="D38" s="38"/>
      <c r="E38" s="43" t="s">
        <v>155</v>
      </c>
      <c r="F38" s="44" t="s">
        <v>220</v>
      </c>
      <c r="G38" s="44" t="s">
        <v>220</v>
      </c>
      <c r="H38" s="44" t="s">
        <v>220</v>
      </c>
      <c r="I38" s="44" t="s">
        <v>220</v>
      </c>
      <c r="J38" s="44" t="s">
        <v>220</v>
      </c>
      <c r="K38" s="44" t="s">
        <v>220</v>
      </c>
      <c r="L38" s="44" t="s">
        <v>220</v>
      </c>
      <c r="M38" s="44" t="s">
        <v>220</v>
      </c>
      <c r="N38" s="43">
        <v>104</v>
      </c>
      <c r="O38" s="43">
        <v>48</v>
      </c>
      <c r="P38" s="43">
        <v>32</v>
      </c>
      <c r="Q38" s="43" t="s">
        <v>220</v>
      </c>
      <c r="R38" s="46">
        <f>SUM(N38:Q38)</f>
        <v>184</v>
      </c>
    </row>
    <row r="39" spans="1:18" s="52" customFormat="1">
      <c r="A39" s="54" t="s">
        <v>201</v>
      </c>
      <c r="B39" s="50" t="s">
        <v>168</v>
      </c>
      <c r="C39" s="51" t="s">
        <v>154</v>
      </c>
      <c r="D39" s="51"/>
      <c r="E39" s="51" t="s">
        <v>155</v>
      </c>
      <c r="F39" s="43">
        <v>94</v>
      </c>
      <c r="G39" s="43">
        <v>87</v>
      </c>
      <c r="H39" s="43">
        <v>137</v>
      </c>
      <c r="I39" s="43">
        <v>560</v>
      </c>
      <c r="J39" s="43">
        <v>684</v>
      </c>
      <c r="K39" s="43">
        <v>134</v>
      </c>
      <c r="L39" s="43">
        <v>94</v>
      </c>
      <c r="M39" s="43">
        <v>223</v>
      </c>
      <c r="N39" s="43">
        <v>244</v>
      </c>
      <c r="O39" s="43">
        <v>287</v>
      </c>
      <c r="P39" s="43">
        <v>149</v>
      </c>
      <c r="Q39" s="43">
        <v>88</v>
      </c>
      <c r="R39" s="48">
        <f>SUM(F39:Q39)</f>
        <v>2781</v>
      </c>
    </row>
    <row r="40" spans="1:18" s="52" customFormat="1">
      <c r="A40" s="54" t="s">
        <v>202</v>
      </c>
      <c r="B40" s="50" t="s">
        <v>162</v>
      </c>
      <c r="C40" s="51" t="s">
        <v>154</v>
      </c>
      <c r="D40" s="51"/>
      <c r="E40" s="51" t="s">
        <v>155</v>
      </c>
      <c r="F40" s="43">
        <v>407</v>
      </c>
      <c r="G40" s="43">
        <v>399</v>
      </c>
      <c r="H40" s="43">
        <v>492</v>
      </c>
      <c r="I40" s="43">
        <v>2828</v>
      </c>
      <c r="J40" s="43">
        <v>1895</v>
      </c>
      <c r="K40" s="43">
        <v>632</v>
      </c>
      <c r="L40" s="43">
        <v>34</v>
      </c>
      <c r="M40" s="43">
        <v>1414</v>
      </c>
      <c r="N40" s="43">
        <v>1858</v>
      </c>
      <c r="O40" s="43">
        <v>2483</v>
      </c>
      <c r="P40" s="43">
        <v>891</v>
      </c>
      <c r="Q40" s="43">
        <v>597</v>
      </c>
      <c r="R40" s="48">
        <f>SUM(F40:Q40)</f>
        <v>13930</v>
      </c>
    </row>
    <row r="41" spans="1:18" s="52" customFormat="1">
      <c r="A41" s="54" t="s">
        <v>203</v>
      </c>
      <c r="B41" s="50" t="s">
        <v>168</v>
      </c>
      <c r="C41" s="51" t="s">
        <v>14</v>
      </c>
      <c r="D41" s="51"/>
      <c r="E41" s="51" t="s">
        <v>155</v>
      </c>
      <c r="F41" s="43">
        <v>53</v>
      </c>
      <c r="G41" s="43">
        <v>83</v>
      </c>
      <c r="H41" s="43">
        <v>205</v>
      </c>
      <c r="I41" s="43">
        <v>642</v>
      </c>
      <c r="J41" s="43">
        <v>541</v>
      </c>
      <c r="K41" s="43">
        <v>287</v>
      </c>
      <c r="L41" s="43">
        <v>120</v>
      </c>
      <c r="M41" s="43">
        <v>263</v>
      </c>
      <c r="N41" s="43">
        <v>306</v>
      </c>
      <c r="O41" s="43">
        <v>311</v>
      </c>
      <c r="P41" s="43">
        <v>199</v>
      </c>
      <c r="Q41" s="43">
        <v>101</v>
      </c>
      <c r="R41" s="48">
        <f>SUM(F41:Q41)</f>
        <v>3111</v>
      </c>
    </row>
    <row r="42" spans="1:18" s="52" customFormat="1">
      <c r="A42" s="54" t="s">
        <v>204</v>
      </c>
      <c r="B42" s="50" t="s">
        <v>162</v>
      </c>
      <c r="C42" s="51" t="s">
        <v>154</v>
      </c>
      <c r="D42" s="51"/>
      <c r="E42" s="51" t="s">
        <v>155</v>
      </c>
      <c r="F42" s="43">
        <v>144</v>
      </c>
      <c r="G42" s="43">
        <v>133</v>
      </c>
      <c r="H42" s="43">
        <v>323</v>
      </c>
      <c r="I42" s="43">
        <v>1787</v>
      </c>
      <c r="J42" s="43">
        <v>933</v>
      </c>
      <c r="K42" s="43">
        <v>409</v>
      </c>
      <c r="L42" s="43">
        <v>11</v>
      </c>
      <c r="M42" s="43">
        <v>391</v>
      </c>
      <c r="N42" s="43">
        <v>476</v>
      </c>
      <c r="O42" s="43">
        <v>1125</v>
      </c>
      <c r="P42" s="43">
        <v>230</v>
      </c>
      <c r="Q42" s="43">
        <v>155</v>
      </c>
      <c r="R42" s="48">
        <f>SUM(F42:Q42)</f>
        <v>6117</v>
      </c>
    </row>
    <row r="43" spans="1:18" s="45" customFormat="1">
      <c r="A43" s="40" t="s">
        <v>205</v>
      </c>
      <c r="B43" s="41" t="s">
        <v>206</v>
      </c>
      <c r="C43" s="43" t="s">
        <v>154</v>
      </c>
      <c r="D43" s="43"/>
      <c r="E43" s="43" t="s">
        <v>155</v>
      </c>
      <c r="F43" s="43">
        <v>514</v>
      </c>
      <c r="G43" s="43">
        <v>427</v>
      </c>
      <c r="H43" s="43">
        <v>621</v>
      </c>
      <c r="I43" s="43">
        <v>1348</v>
      </c>
      <c r="J43" s="43">
        <v>1532</v>
      </c>
      <c r="K43" s="43">
        <v>671</v>
      </c>
      <c r="L43" s="43">
        <v>614</v>
      </c>
      <c r="M43" s="43">
        <v>873</v>
      </c>
      <c r="N43" s="43">
        <v>602</v>
      </c>
      <c r="O43" s="43">
        <v>1305</v>
      </c>
      <c r="P43" s="43">
        <v>671</v>
      </c>
      <c r="Q43" s="43">
        <v>139</v>
      </c>
      <c r="R43" s="48">
        <f>SUM(F43:Q43)</f>
        <v>9317</v>
      </c>
    </row>
    <row r="44" spans="1:18" s="52" customFormat="1">
      <c r="A44" s="54" t="s">
        <v>207</v>
      </c>
      <c r="B44" s="50" t="s">
        <v>162</v>
      </c>
      <c r="C44" s="51" t="s">
        <v>154</v>
      </c>
      <c r="D44" s="51"/>
      <c r="E44" s="51" t="s">
        <v>155</v>
      </c>
      <c r="F44" s="43">
        <v>115</v>
      </c>
      <c r="G44" s="43">
        <v>162</v>
      </c>
      <c r="H44" s="43">
        <v>195</v>
      </c>
      <c r="I44" s="43">
        <v>911</v>
      </c>
      <c r="J44" s="43">
        <v>527</v>
      </c>
      <c r="K44" s="43">
        <v>269</v>
      </c>
      <c r="L44" s="43">
        <v>6</v>
      </c>
      <c r="M44" s="43">
        <v>369</v>
      </c>
      <c r="N44" s="43">
        <v>385</v>
      </c>
      <c r="O44" s="43">
        <v>628</v>
      </c>
      <c r="P44" s="43">
        <v>226</v>
      </c>
      <c r="Q44" s="43">
        <v>208</v>
      </c>
      <c r="R44" s="48">
        <f t="shared" si="1"/>
        <v>4001</v>
      </c>
    </row>
    <row r="45" spans="1:18" s="52" customFormat="1">
      <c r="A45" s="54" t="s">
        <v>208</v>
      </c>
      <c r="B45" s="50" t="s">
        <v>168</v>
      </c>
      <c r="C45" s="51" t="s">
        <v>154</v>
      </c>
      <c r="D45" s="51"/>
      <c r="E45" s="51" t="s">
        <v>155</v>
      </c>
      <c r="F45" s="43">
        <v>246</v>
      </c>
      <c r="G45" s="43">
        <v>227</v>
      </c>
      <c r="H45" s="43">
        <v>544</v>
      </c>
      <c r="I45" s="43">
        <v>1186</v>
      </c>
      <c r="J45" s="43">
        <v>750</v>
      </c>
      <c r="K45" s="43">
        <v>304</v>
      </c>
      <c r="L45" s="43">
        <v>245</v>
      </c>
      <c r="M45" s="43">
        <v>391</v>
      </c>
      <c r="N45" s="43">
        <v>793</v>
      </c>
      <c r="O45" s="43">
        <v>760</v>
      </c>
      <c r="P45" s="43">
        <v>351</v>
      </c>
      <c r="Q45" s="43">
        <v>137</v>
      </c>
      <c r="R45" s="48">
        <f t="shared" si="1"/>
        <v>5934</v>
      </c>
    </row>
    <row r="46" spans="1:18" s="52" customFormat="1">
      <c r="A46" s="54" t="s">
        <v>32</v>
      </c>
      <c r="B46" s="50" t="s">
        <v>156</v>
      </c>
      <c r="C46" s="51" t="s">
        <v>154</v>
      </c>
      <c r="D46" s="51"/>
      <c r="E46" s="51" t="s">
        <v>155</v>
      </c>
      <c r="F46" s="43">
        <v>1812</v>
      </c>
      <c r="G46" s="43">
        <v>1769</v>
      </c>
      <c r="H46" s="43">
        <v>872</v>
      </c>
      <c r="I46" s="43">
        <v>2761</v>
      </c>
      <c r="J46" s="43">
        <v>2867</v>
      </c>
      <c r="K46" s="43">
        <v>1763</v>
      </c>
      <c r="L46" s="43">
        <v>1854</v>
      </c>
      <c r="M46" s="43">
        <v>1444</v>
      </c>
      <c r="N46" s="43">
        <v>1139</v>
      </c>
      <c r="O46" s="43">
        <v>1640</v>
      </c>
      <c r="P46" s="43">
        <v>1715</v>
      </c>
      <c r="Q46" s="43">
        <v>606</v>
      </c>
      <c r="R46" s="48">
        <f>SUM(F46:Q46)</f>
        <v>20242</v>
      </c>
    </row>
    <row r="47" spans="1:18" s="45" customFormat="1">
      <c r="A47" s="40" t="s">
        <v>209</v>
      </c>
      <c r="B47" s="41" t="s">
        <v>210</v>
      </c>
      <c r="C47" s="43" t="s">
        <v>154</v>
      </c>
      <c r="D47" s="43"/>
      <c r="E47" s="43" t="s">
        <v>155</v>
      </c>
      <c r="F47" s="43">
        <v>1589</v>
      </c>
      <c r="G47" s="43">
        <v>1423</v>
      </c>
      <c r="H47" s="43">
        <v>3610</v>
      </c>
      <c r="I47" s="43">
        <v>1492</v>
      </c>
      <c r="J47" s="43">
        <v>3341</v>
      </c>
      <c r="K47" s="43">
        <v>3385</v>
      </c>
      <c r="L47" s="43">
        <v>1757</v>
      </c>
      <c r="M47" s="43">
        <v>3077</v>
      </c>
      <c r="N47" s="43">
        <v>3189</v>
      </c>
      <c r="O47" s="43">
        <v>4342</v>
      </c>
      <c r="P47" s="43">
        <v>3293</v>
      </c>
      <c r="Q47" s="43">
        <v>1799</v>
      </c>
      <c r="R47" s="58">
        <f>SUM(F47:Q47)</f>
        <v>32297</v>
      </c>
    </row>
    <row r="48" spans="1:18" s="52" customFormat="1">
      <c r="A48" s="54" t="s">
        <v>211</v>
      </c>
      <c r="B48" s="50" t="s">
        <v>212</v>
      </c>
      <c r="C48" s="51"/>
      <c r="D48" s="51"/>
      <c r="E48" s="51"/>
      <c r="F48" s="43">
        <v>0</v>
      </c>
      <c r="G48" s="43">
        <v>6</v>
      </c>
      <c r="H48" s="43">
        <v>4</v>
      </c>
      <c r="I48" s="43">
        <v>10</v>
      </c>
      <c r="J48" s="43">
        <v>9</v>
      </c>
      <c r="K48" s="43">
        <v>2</v>
      </c>
      <c r="L48" s="43">
        <v>3</v>
      </c>
      <c r="M48" s="43">
        <v>6</v>
      </c>
      <c r="N48" s="43">
        <v>7</v>
      </c>
      <c r="O48" s="43">
        <v>8</v>
      </c>
      <c r="P48" s="43">
        <v>1</v>
      </c>
      <c r="Q48" s="43">
        <v>2</v>
      </c>
      <c r="R48" s="48">
        <f t="shared" si="1"/>
        <v>58</v>
      </c>
    </row>
    <row r="49" spans="1:18" s="52" customFormat="1">
      <c r="A49" s="54" t="s">
        <v>213</v>
      </c>
      <c r="B49" s="50" t="s">
        <v>200</v>
      </c>
      <c r="C49" s="51" t="s">
        <v>154</v>
      </c>
      <c r="D49" s="51"/>
      <c r="E49" s="51" t="s">
        <v>164</v>
      </c>
      <c r="F49" s="43"/>
      <c r="G49" s="43">
        <v>279</v>
      </c>
      <c r="H49" s="43">
        <v>3199</v>
      </c>
      <c r="I49" s="43">
        <v>5168</v>
      </c>
      <c r="J49" s="43">
        <v>5898</v>
      </c>
      <c r="K49" s="43">
        <v>1827</v>
      </c>
      <c r="L49" s="43">
        <v>469</v>
      </c>
      <c r="M49" s="43">
        <v>5518</v>
      </c>
      <c r="N49" s="43">
        <v>4810</v>
      </c>
      <c r="O49" s="43">
        <v>8038</v>
      </c>
      <c r="P49" s="43">
        <v>3979</v>
      </c>
      <c r="Q49" s="43">
        <v>1924</v>
      </c>
      <c r="R49" s="48">
        <f>SUM(F49:Q49)</f>
        <v>41109</v>
      </c>
    </row>
    <row r="50" spans="1:18" s="45" customFormat="1">
      <c r="A50" s="40" t="s">
        <v>24</v>
      </c>
      <c r="B50" s="41" t="s">
        <v>200</v>
      </c>
      <c r="C50" s="43" t="s">
        <v>154</v>
      </c>
      <c r="D50" s="43"/>
      <c r="E50" s="43" t="s">
        <v>155</v>
      </c>
      <c r="F50" s="43">
        <v>1087</v>
      </c>
      <c r="G50" s="43">
        <v>984</v>
      </c>
      <c r="H50" s="43">
        <v>1514</v>
      </c>
      <c r="I50" s="43">
        <v>3116</v>
      </c>
      <c r="J50" s="43">
        <v>2857</v>
      </c>
      <c r="K50" s="43">
        <v>1169</v>
      </c>
      <c r="L50" s="43">
        <v>469</v>
      </c>
      <c r="M50" s="43">
        <v>5518</v>
      </c>
      <c r="N50" s="43">
        <v>4810</v>
      </c>
      <c r="O50" s="43">
        <v>8038</v>
      </c>
      <c r="P50" s="43">
        <v>3979</v>
      </c>
      <c r="Q50" s="43">
        <v>1924</v>
      </c>
      <c r="R50" s="48">
        <f>SUM(F50:Q50)</f>
        <v>35465</v>
      </c>
    </row>
    <row r="51" spans="1:18" s="52" customFormat="1">
      <c r="A51" s="54" t="s">
        <v>214</v>
      </c>
      <c r="B51" s="50" t="s">
        <v>156</v>
      </c>
      <c r="C51" s="51" t="s">
        <v>154</v>
      </c>
      <c r="D51" s="51" t="s">
        <v>157</v>
      </c>
      <c r="E51" s="51" t="s">
        <v>155</v>
      </c>
      <c r="F51" s="43">
        <v>1313</v>
      </c>
      <c r="G51" s="43">
        <v>840</v>
      </c>
      <c r="H51" s="43">
        <v>1542</v>
      </c>
      <c r="I51" s="43">
        <v>3821</v>
      </c>
      <c r="J51" s="43">
        <v>5241</v>
      </c>
      <c r="K51" s="43">
        <v>2940</v>
      </c>
      <c r="L51" s="43">
        <v>16634</v>
      </c>
      <c r="M51" s="43">
        <v>22384</v>
      </c>
      <c r="N51" s="43">
        <v>23036</v>
      </c>
      <c r="O51" s="43">
        <v>2694</v>
      </c>
      <c r="P51" s="43">
        <v>20516</v>
      </c>
      <c r="Q51" s="43">
        <v>1704</v>
      </c>
      <c r="R51" s="48">
        <f>SUM(F51:Q51)</f>
        <v>102665</v>
      </c>
    </row>
    <row r="52" spans="1:18" s="45" customFormat="1">
      <c r="A52" s="59" t="s">
        <v>215</v>
      </c>
      <c r="B52" s="60" t="s">
        <v>206</v>
      </c>
      <c r="C52" s="59" t="s">
        <v>154</v>
      </c>
      <c r="D52" s="59"/>
      <c r="E52" s="59" t="s">
        <v>155</v>
      </c>
      <c r="F52" s="59">
        <v>161</v>
      </c>
      <c r="G52" s="59">
        <v>135</v>
      </c>
      <c r="H52" s="59">
        <v>216</v>
      </c>
      <c r="I52" s="59">
        <v>657</v>
      </c>
      <c r="J52" s="59">
        <v>620</v>
      </c>
      <c r="K52" s="59">
        <v>433</v>
      </c>
      <c r="L52" s="59">
        <v>431</v>
      </c>
      <c r="M52" s="59">
        <v>379</v>
      </c>
      <c r="N52" s="59">
        <v>450</v>
      </c>
      <c r="O52" s="59">
        <v>514</v>
      </c>
      <c r="P52" s="59">
        <v>263</v>
      </c>
      <c r="Q52" s="59">
        <v>0</v>
      </c>
      <c r="R52" s="61">
        <f>SUM(F52:Q52)</f>
        <v>4259</v>
      </c>
    </row>
    <row r="53" spans="1:18" s="52" customFormat="1">
      <c r="A53" s="62" t="s">
        <v>216</v>
      </c>
      <c r="B53" s="63" t="s">
        <v>162</v>
      </c>
      <c r="C53" s="62" t="s">
        <v>154</v>
      </c>
      <c r="D53" s="62"/>
      <c r="E53" s="62" t="s">
        <v>155</v>
      </c>
      <c r="F53" s="59">
        <v>73</v>
      </c>
      <c r="G53" s="59">
        <v>27</v>
      </c>
      <c r="H53" s="59">
        <v>47</v>
      </c>
      <c r="I53" s="59">
        <v>127</v>
      </c>
      <c r="J53" s="59">
        <v>91</v>
      </c>
      <c r="K53" s="59">
        <v>50</v>
      </c>
      <c r="L53" s="59">
        <v>4</v>
      </c>
      <c r="M53" s="59">
        <v>160</v>
      </c>
      <c r="N53" s="59">
        <v>35</v>
      </c>
      <c r="O53" s="59">
        <v>37</v>
      </c>
      <c r="P53" s="59">
        <v>78</v>
      </c>
      <c r="Q53" s="59">
        <v>36</v>
      </c>
      <c r="R53" s="61">
        <f t="shared" si="1"/>
        <v>765</v>
      </c>
    </row>
    <row r="54" spans="1:18" s="45" customFormat="1">
      <c r="A54" s="59" t="s">
        <v>89</v>
      </c>
      <c r="B54" s="60" t="s">
        <v>90</v>
      </c>
      <c r="C54" s="59" t="s">
        <v>154</v>
      </c>
      <c r="D54" s="59"/>
      <c r="E54" s="59" t="s">
        <v>164</v>
      </c>
      <c r="F54" s="64" t="s">
        <v>34</v>
      </c>
      <c r="G54" s="64" t="s">
        <v>34</v>
      </c>
      <c r="H54" s="64" t="s">
        <v>34</v>
      </c>
      <c r="I54" s="64" t="s">
        <v>34</v>
      </c>
      <c r="J54" s="64" t="s">
        <v>34</v>
      </c>
      <c r="K54" s="59">
        <v>504</v>
      </c>
      <c r="L54" s="59">
        <v>959</v>
      </c>
      <c r="M54" s="59">
        <v>1351</v>
      </c>
      <c r="N54" s="59">
        <v>815</v>
      </c>
      <c r="O54" s="59">
        <v>1177</v>
      </c>
      <c r="P54" s="59">
        <v>1234</v>
      </c>
      <c r="Q54" s="59"/>
      <c r="R54" s="61">
        <f t="shared" si="1"/>
        <v>6040</v>
      </c>
    </row>
    <row r="55" spans="1:18" s="52" customFormat="1">
      <c r="A55" s="62" t="s">
        <v>38</v>
      </c>
      <c r="B55" s="63" t="s">
        <v>175</v>
      </c>
      <c r="C55" s="62" t="s">
        <v>154</v>
      </c>
      <c r="D55" s="62"/>
      <c r="E55" s="62" t="s">
        <v>155</v>
      </c>
      <c r="F55" s="59">
        <v>1</v>
      </c>
      <c r="G55" s="59">
        <v>6</v>
      </c>
      <c r="H55" s="59">
        <v>31</v>
      </c>
      <c r="I55" s="59">
        <v>49</v>
      </c>
      <c r="J55" s="59">
        <v>35</v>
      </c>
      <c r="K55" s="59">
        <v>27</v>
      </c>
      <c r="L55" s="59">
        <v>6</v>
      </c>
      <c r="M55" s="59">
        <v>15</v>
      </c>
      <c r="N55" s="59">
        <v>21</v>
      </c>
      <c r="O55" s="59">
        <v>59</v>
      </c>
      <c r="P55" s="59">
        <v>27</v>
      </c>
      <c r="Q55" s="59">
        <v>13</v>
      </c>
      <c r="R55" s="61">
        <f t="shared" si="1"/>
        <v>290</v>
      </c>
    </row>
    <row r="56" spans="1:18" s="52" customFormat="1">
      <c r="A56" s="62" t="s">
        <v>39</v>
      </c>
      <c r="B56" s="63" t="s">
        <v>40</v>
      </c>
      <c r="C56" s="62" t="s">
        <v>154</v>
      </c>
      <c r="D56" s="62"/>
      <c r="E56" s="62" t="s">
        <v>178</v>
      </c>
      <c r="F56" s="59">
        <v>647</v>
      </c>
      <c r="G56" s="59">
        <v>536</v>
      </c>
      <c r="H56" s="59">
        <v>949</v>
      </c>
      <c r="I56" s="59">
        <v>1776</v>
      </c>
      <c r="J56" s="59">
        <v>1737</v>
      </c>
      <c r="K56" s="59">
        <v>1565</v>
      </c>
      <c r="L56" s="59">
        <v>715</v>
      </c>
      <c r="M56" s="59">
        <v>1397</v>
      </c>
      <c r="N56" s="59">
        <v>1801</v>
      </c>
      <c r="O56" s="59">
        <v>1607</v>
      </c>
      <c r="P56" s="59">
        <v>1911</v>
      </c>
      <c r="Q56" s="59">
        <v>906</v>
      </c>
      <c r="R56" s="61">
        <f t="shared" si="1"/>
        <v>15547</v>
      </c>
    </row>
    <row r="57" spans="1:18" s="52" customFormat="1">
      <c r="A57" s="62" t="s">
        <v>41</v>
      </c>
      <c r="B57" s="63" t="s">
        <v>156</v>
      </c>
      <c r="C57" s="62" t="s">
        <v>154</v>
      </c>
      <c r="D57" s="62" t="s">
        <v>157</v>
      </c>
      <c r="E57" s="62" t="s">
        <v>155</v>
      </c>
      <c r="F57" s="59">
        <v>328</v>
      </c>
      <c r="G57" s="59">
        <v>261</v>
      </c>
      <c r="H57" s="59">
        <v>293</v>
      </c>
      <c r="I57" s="59">
        <v>1872</v>
      </c>
      <c r="J57" s="59">
        <v>1802</v>
      </c>
      <c r="K57" s="59">
        <v>1075</v>
      </c>
      <c r="L57" s="59">
        <v>2022</v>
      </c>
      <c r="M57" s="59">
        <v>4157</v>
      </c>
      <c r="N57" s="59">
        <v>4861</v>
      </c>
      <c r="O57" s="59">
        <v>26503</v>
      </c>
      <c r="P57" s="59">
        <v>3523</v>
      </c>
      <c r="Q57" s="59">
        <v>816</v>
      </c>
      <c r="R57" s="61">
        <f t="shared" si="1"/>
        <v>47513</v>
      </c>
    </row>
    <row r="58" spans="1:18" s="52" customFormat="1">
      <c r="A58" s="62" t="s">
        <v>42</v>
      </c>
      <c r="B58" s="63" t="s">
        <v>156</v>
      </c>
      <c r="C58" s="62" t="s">
        <v>154</v>
      </c>
      <c r="D58" s="62" t="s">
        <v>157</v>
      </c>
      <c r="E58" s="62" t="s">
        <v>155</v>
      </c>
      <c r="F58" s="59">
        <v>294</v>
      </c>
      <c r="G58" s="59">
        <v>224</v>
      </c>
      <c r="H58" s="59">
        <v>235</v>
      </c>
      <c r="I58" s="59">
        <v>810</v>
      </c>
      <c r="J58" s="59">
        <v>817</v>
      </c>
      <c r="K58" s="59">
        <v>505</v>
      </c>
      <c r="L58" s="59">
        <v>301</v>
      </c>
      <c r="M58" s="59" t="s">
        <v>50</v>
      </c>
      <c r="N58" s="59">
        <v>169</v>
      </c>
      <c r="O58" s="59">
        <v>6189</v>
      </c>
      <c r="P58" s="59" t="s">
        <v>50</v>
      </c>
      <c r="Q58" s="59">
        <v>0</v>
      </c>
      <c r="R58" s="61">
        <f t="shared" si="1"/>
        <v>9544</v>
      </c>
    </row>
    <row r="59" spans="1:18" s="45" customFormat="1">
      <c r="A59" s="62" t="s">
        <v>43</v>
      </c>
      <c r="B59" s="63" t="s">
        <v>162</v>
      </c>
      <c r="C59" s="62" t="s">
        <v>154</v>
      </c>
      <c r="D59" s="62"/>
      <c r="E59" s="62" t="s">
        <v>155</v>
      </c>
      <c r="F59" s="59">
        <v>97</v>
      </c>
      <c r="G59" s="59">
        <v>55</v>
      </c>
      <c r="H59" s="59">
        <v>93</v>
      </c>
      <c r="I59" s="59">
        <v>190</v>
      </c>
      <c r="J59" s="59">
        <v>235</v>
      </c>
      <c r="K59" s="59">
        <v>55</v>
      </c>
      <c r="L59" s="59">
        <v>4</v>
      </c>
      <c r="M59" s="59">
        <v>180</v>
      </c>
      <c r="N59" s="59">
        <v>122</v>
      </c>
      <c r="O59" s="59">
        <v>120</v>
      </c>
      <c r="P59" s="59">
        <v>21</v>
      </c>
      <c r="Q59" s="59">
        <v>42</v>
      </c>
      <c r="R59" s="61">
        <f>SUM(F59:Q59)</f>
        <v>1214</v>
      </c>
    </row>
    <row r="60" spans="1:18" s="52" customFormat="1">
      <c r="A60" s="62" t="s">
        <v>44</v>
      </c>
      <c r="B60" s="63" t="s">
        <v>200</v>
      </c>
      <c r="C60" s="62" t="s">
        <v>154</v>
      </c>
      <c r="D60" s="62"/>
      <c r="E60" s="62" t="s">
        <v>164</v>
      </c>
      <c r="F60" s="59"/>
      <c r="G60" s="59">
        <v>818</v>
      </c>
      <c r="H60" s="59">
        <v>164</v>
      </c>
      <c r="I60" s="59">
        <v>270</v>
      </c>
      <c r="J60" s="59">
        <v>222</v>
      </c>
      <c r="K60" s="59">
        <v>62</v>
      </c>
      <c r="L60" s="59">
        <v>3</v>
      </c>
      <c r="M60" s="59">
        <v>17</v>
      </c>
      <c r="N60" s="59">
        <v>24</v>
      </c>
      <c r="O60" s="59">
        <v>155</v>
      </c>
      <c r="P60" s="59">
        <v>91</v>
      </c>
      <c r="Q60" s="59">
        <v>84</v>
      </c>
      <c r="R60" s="61">
        <f t="shared" si="1"/>
        <v>1910</v>
      </c>
    </row>
    <row r="61" spans="1:18" s="52" customFormat="1">
      <c r="A61" s="62" t="s">
        <v>45</v>
      </c>
      <c r="B61" s="63" t="s">
        <v>162</v>
      </c>
      <c r="C61" s="62" t="s">
        <v>154</v>
      </c>
      <c r="D61" s="62"/>
      <c r="E61" s="62" t="s">
        <v>155</v>
      </c>
      <c r="F61" s="59">
        <v>371</v>
      </c>
      <c r="G61" s="59">
        <v>299</v>
      </c>
      <c r="H61" s="59">
        <v>450</v>
      </c>
      <c r="I61" s="59">
        <v>1124</v>
      </c>
      <c r="J61" s="59">
        <v>910</v>
      </c>
      <c r="K61" s="59">
        <v>531</v>
      </c>
      <c r="L61" s="59">
        <v>29</v>
      </c>
      <c r="M61" s="59">
        <v>532</v>
      </c>
      <c r="N61" s="59">
        <v>727</v>
      </c>
      <c r="O61" s="59">
        <v>536</v>
      </c>
      <c r="P61" s="59">
        <v>272</v>
      </c>
      <c r="Q61" s="59">
        <v>301</v>
      </c>
      <c r="R61" s="61">
        <f t="shared" si="1"/>
        <v>6082</v>
      </c>
    </row>
    <row r="62" spans="1:18" s="45" customFormat="1">
      <c r="A62" s="59" t="s">
        <v>46</v>
      </c>
      <c r="B62" s="60" t="s">
        <v>159</v>
      </c>
      <c r="C62" s="59" t="s">
        <v>154</v>
      </c>
      <c r="D62" s="59"/>
      <c r="E62" s="59" t="s">
        <v>155</v>
      </c>
      <c r="F62" s="64">
        <v>2480</v>
      </c>
      <c r="G62" s="59">
        <v>913</v>
      </c>
      <c r="H62" s="59">
        <v>1157</v>
      </c>
      <c r="I62" s="59">
        <v>2926</v>
      </c>
      <c r="J62" s="59">
        <v>2957</v>
      </c>
      <c r="K62" s="59">
        <v>2270</v>
      </c>
      <c r="L62" s="59">
        <v>734</v>
      </c>
      <c r="M62" s="59">
        <v>1116</v>
      </c>
      <c r="N62" s="59">
        <v>1256</v>
      </c>
      <c r="O62" s="59">
        <v>1558</v>
      </c>
      <c r="P62" s="59">
        <v>1262</v>
      </c>
      <c r="Q62" s="59">
        <v>1574</v>
      </c>
      <c r="R62" s="61">
        <f t="shared" si="1"/>
        <v>20203</v>
      </c>
    </row>
    <row r="63" spans="1:18" s="52" customFormat="1">
      <c r="A63" s="62" t="s">
        <v>47</v>
      </c>
      <c r="B63" s="63" t="s">
        <v>168</v>
      </c>
      <c r="C63" s="62" t="s">
        <v>154</v>
      </c>
      <c r="D63" s="62"/>
      <c r="E63" s="62" t="s">
        <v>155</v>
      </c>
      <c r="F63" s="59">
        <v>587</v>
      </c>
      <c r="G63" s="59">
        <v>287</v>
      </c>
      <c r="H63" s="59">
        <v>461</v>
      </c>
      <c r="I63" s="59">
        <v>1037</v>
      </c>
      <c r="J63" s="59">
        <v>840</v>
      </c>
      <c r="K63" s="59">
        <v>562</v>
      </c>
      <c r="L63" s="59">
        <v>227</v>
      </c>
      <c r="M63" s="59">
        <v>590</v>
      </c>
      <c r="N63" s="59">
        <v>797</v>
      </c>
      <c r="O63" s="59">
        <v>913</v>
      </c>
      <c r="P63" s="59">
        <v>740</v>
      </c>
      <c r="Q63" s="59">
        <v>514</v>
      </c>
      <c r="R63" s="61">
        <f t="shared" si="1"/>
        <v>7555</v>
      </c>
    </row>
    <row r="64" spans="1:18" s="52" customFormat="1">
      <c r="A64" s="62" t="s">
        <v>255</v>
      </c>
      <c r="B64" s="63" t="s">
        <v>168</v>
      </c>
      <c r="C64" s="62" t="s">
        <v>154</v>
      </c>
      <c r="D64" s="62"/>
      <c r="E64" s="62" t="s">
        <v>155</v>
      </c>
      <c r="F64" s="59">
        <v>270</v>
      </c>
      <c r="G64" s="59">
        <v>224</v>
      </c>
      <c r="H64" s="59">
        <v>315</v>
      </c>
      <c r="I64" s="59">
        <v>222</v>
      </c>
      <c r="J64" s="59" t="s">
        <v>220</v>
      </c>
      <c r="K64" s="59" t="s">
        <v>220</v>
      </c>
      <c r="L64" s="59" t="s">
        <v>220</v>
      </c>
      <c r="M64" s="59" t="s">
        <v>220</v>
      </c>
      <c r="N64" s="59" t="s">
        <v>220</v>
      </c>
      <c r="O64" s="59" t="s">
        <v>220</v>
      </c>
      <c r="P64" s="59" t="s">
        <v>220</v>
      </c>
      <c r="Q64" s="59" t="s">
        <v>220</v>
      </c>
      <c r="R64" s="61">
        <f>SUM(F64:Q64)</f>
        <v>1031</v>
      </c>
    </row>
    <row r="65" spans="1:18" s="52" customFormat="1">
      <c r="A65" s="62" t="s">
        <v>48</v>
      </c>
      <c r="B65" s="63" t="s">
        <v>162</v>
      </c>
      <c r="C65" s="62" t="s">
        <v>154</v>
      </c>
      <c r="D65" s="62"/>
      <c r="E65" s="62" t="s">
        <v>155</v>
      </c>
      <c r="F65" s="59">
        <v>54</v>
      </c>
      <c r="G65" s="59">
        <v>4</v>
      </c>
      <c r="H65" s="59">
        <v>23</v>
      </c>
      <c r="I65" s="59">
        <v>79</v>
      </c>
      <c r="J65" s="59">
        <v>41</v>
      </c>
      <c r="K65" s="59">
        <v>41</v>
      </c>
      <c r="L65" s="59">
        <v>4</v>
      </c>
      <c r="M65" s="59">
        <v>81</v>
      </c>
      <c r="N65" s="59">
        <v>23</v>
      </c>
      <c r="O65" s="59">
        <v>12</v>
      </c>
      <c r="P65" s="59">
        <v>24</v>
      </c>
      <c r="Q65" s="59">
        <v>28</v>
      </c>
      <c r="R65" s="61">
        <f t="shared" si="1"/>
        <v>414</v>
      </c>
    </row>
    <row r="66" spans="1:18" s="45" customFormat="1">
      <c r="A66" s="59" t="s">
        <v>256</v>
      </c>
      <c r="B66" s="60" t="s">
        <v>230</v>
      </c>
      <c r="C66" s="65" t="s">
        <v>154</v>
      </c>
      <c r="D66" s="59"/>
      <c r="E66" s="59" t="s">
        <v>235</v>
      </c>
      <c r="F66" s="66" t="s">
        <v>220</v>
      </c>
      <c r="G66" s="66" t="s">
        <v>220</v>
      </c>
      <c r="H66" s="66" t="s">
        <v>220</v>
      </c>
      <c r="I66" s="66" t="s">
        <v>220</v>
      </c>
      <c r="J66" s="66" t="s">
        <v>220</v>
      </c>
      <c r="K66" s="66" t="s">
        <v>220</v>
      </c>
      <c r="L66" s="66">
        <v>338</v>
      </c>
      <c r="M66" s="66">
        <v>122</v>
      </c>
      <c r="N66" s="59">
        <v>65</v>
      </c>
      <c r="O66" s="59">
        <v>65</v>
      </c>
      <c r="P66" s="59">
        <v>32</v>
      </c>
      <c r="Q66" s="59">
        <v>10</v>
      </c>
      <c r="R66" s="59">
        <f>SUM(F66:Q66)</f>
        <v>632</v>
      </c>
    </row>
    <row r="67" spans="1:18" s="45" customFormat="1">
      <c r="A67" s="59" t="s">
        <v>251</v>
      </c>
      <c r="B67" s="60" t="s">
        <v>230</v>
      </c>
      <c r="C67" s="65" t="s">
        <v>154</v>
      </c>
      <c r="D67" s="59"/>
      <c r="E67" s="59" t="s">
        <v>235</v>
      </c>
      <c r="F67" s="67" t="s">
        <v>220</v>
      </c>
      <c r="G67" s="67" t="s">
        <v>220</v>
      </c>
      <c r="H67" s="67" t="s">
        <v>220</v>
      </c>
      <c r="I67" s="67" t="s">
        <v>220</v>
      </c>
      <c r="J67" s="67" t="s">
        <v>220</v>
      </c>
      <c r="K67" s="67" t="s">
        <v>220</v>
      </c>
      <c r="L67" s="67">
        <v>229</v>
      </c>
      <c r="M67" s="67">
        <v>55</v>
      </c>
      <c r="N67" s="47">
        <v>34</v>
      </c>
      <c r="O67" s="47">
        <v>21</v>
      </c>
      <c r="P67" s="47">
        <v>8</v>
      </c>
      <c r="Q67" s="47">
        <v>29</v>
      </c>
      <c r="R67" s="47">
        <f>SUM(L67:Q67)</f>
        <v>376</v>
      </c>
    </row>
    <row r="68" spans="1:18" s="52" customFormat="1" ht="12.75" customHeight="1">
      <c r="A68" s="62" t="s">
        <v>30</v>
      </c>
      <c r="B68" s="63" t="s">
        <v>31</v>
      </c>
      <c r="C68" s="62" t="s">
        <v>154</v>
      </c>
      <c r="D68" s="62"/>
      <c r="E68" s="62" t="s">
        <v>155</v>
      </c>
      <c r="F68" s="59">
        <v>39</v>
      </c>
      <c r="G68" s="59">
        <v>86</v>
      </c>
      <c r="H68" s="59">
        <v>121</v>
      </c>
      <c r="I68" s="59">
        <v>1026</v>
      </c>
      <c r="J68" s="59">
        <v>179</v>
      </c>
      <c r="K68" s="59">
        <v>17</v>
      </c>
      <c r="L68" s="59" t="s">
        <v>50</v>
      </c>
      <c r="M68" s="59">
        <v>42</v>
      </c>
      <c r="N68" s="59">
        <v>395</v>
      </c>
      <c r="O68" s="59">
        <v>317</v>
      </c>
      <c r="P68" s="59">
        <v>190</v>
      </c>
      <c r="Q68" s="59">
        <v>47</v>
      </c>
      <c r="R68" s="61">
        <f t="shared" si="1"/>
        <v>2459</v>
      </c>
    </row>
    <row r="69" spans="1:18" s="45" customFormat="1">
      <c r="A69" s="59" t="s">
        <v>257</v>
      </c>
      <c r="B69" s="60" t="s">
        <v>31</v>
      </c>
      <c r="C69" s="65" t="s">
        <v>154</v>
      </c>
      <c r="D69" s="59"/>
      <c r="E69" s="59" t="s">
        <v>155</v>
      </c>
      <c r="F69" s="66" t="s">
        <v>178</v>
      </c>
      <c r="G69" s="66" t="s">
        <v>178</v>
      </c>
      <c r="H69" s="66" t="s">
        <v>178</v>
      </c>
      <c r="I69" s="66" t="s">
        <v>178</v>
      </c>
      <c r="J69" s="66" t="s">
        <v>178</v>
      </c>
      <c r="K69" s="66" t="s">
        <v>178</v>
      </c>
      <c r="L69" s="66" t="s">
        <v>178</v>
      </c>
      <c r="M69" s="66" t="s">
        <v>178</v>
      </c>
      <c r="N69" s="59" t="s">
        <v>178</v>
      </c>
      <c r="O69" s="59" t="s">
        <v>178</v>
      </c>
      <c r="P69" s="59" t="s">
        <v>178</v>
      </c>
      <c r="Q69" s="59">
        <v>49</v>
      </c>
      <c r="R69" s="59">
        <f>SUM(Q69)</f>
        <v>49</v>
      </c>
    </row>
    <row r="70" spans="1:18" s="52" customFormat="1">
      <c r="A70" s="62" t="s">
        <v>49</v>
      </c>
      <c r="B70" s="63" t="s">
        <v>166</v>
      </c>
      <c r="C70" s="62" t="s">
        <v>154</v>
      </c>
      <c r="D70" s="62"/>
      <c r="E70" s="62" t="s">
        <v>155</v>
      </c>
      <c r="F70" s="59">
        <v>404</v>
      </c>
      <c r="G70" s="59">
        <v>211</v>
      </c>
      <c r="H70" s="59">
        <v>649</v>
      </c>
      <c r="I70" s="59">
        <v>993</v>
      </c>
      <c r="J70" s="59">
        <v>691</v>
      </c>
      <c r="K70" s="59">
        <v>385</v>
      </c>
      <c r="L70" s="59">
        <v>540</v>
      </c>
      <c r="M70" s="59">
        <v>1007</v>
      </c>
      <c r="N70" s="59">
        <v>1189</v>
      </c>
      <c r="O70" s="59">
        <v>1282</v>
      </c>
      <c r="P70" s="59">
        <v>632</v>
      </c>
      <c r="Q70" s="59">
        <v>292</v>
      </c>
      <c r="R70" s="61">
        <f t="shared" si="1"/>
        <v>8275</v>
      </c>
    </row>
    <row r="71" spans="1:18" s="45" customFormat="1">
      <c r="A71" s="59" t="s">
        <v>258</v>
      </c>
      <c r="B71" s="60" t="s">
        <v>228</v>
      </c>
      <c r="C71" s="65" t="s">
        <v>154</v>
      </c>
      <c r="D71" s="59"/>
      <c r="E71" s="59" t="s">
        <v>155</v>
      </c>
      <c r="F71" s="66" t="s">
        <v>220</v>
      </c>
      <c r="G71" s="66" t="s">
        <v>220</v>
      </c>
      <c r="H71" s="66" t="s">
        <v>220</v>
      </c>
      <c r="I71" s="66" t="s">
        <v>220</v>
      </c>
      <c r="J71" s="66" t="s">
        <v>220</v>
      </c>
      <c r="K71" s="66" t="s">
        <v>220</v>
      </c>
      <c r="L71" s="66">
        <v>1932</v>
      </c>
      <c r="M71" s="66">
        <v>4762</v>
      </c>
      <c r="N71" s="59">
        <v>4678</v>
      </c>
      <c r="O71" s="59">
        <v>5058</v>
      </c>
      <c r="P71" s="59">
        <v>2198</v>
      </c>
      <c r="Q71" s="59">
        <v>1539</v>
      </c>
      <c r="R71" s="59">
        <f>SUM(L71:Q71)</f>
        <v>20167</v>
      </c>
    </row>
    <row r="72" spans="1:18" s="45" customFormat="1">
      <c r="A72" s="59" t="s">
        <v>221</v>
      </c>
      <c r="B72" s="60" t="s">
        <v>228</v>
      </c>
      <c r="C72" s="65" t="s">
        <v>154</v>
      </c>
      <c r="D72" s="59"/>
      <c r="E72" s="59" t="s">
        <v>235</v>
      </c>
      <c r="F72" s="66">
        <v>1180</v>
      </c>
      <c r="G72" s="66">
        <v>1388</v>
      </c>
      <c r="H72" s="66">
        <v>1557</v>
      </c>
      <c r="I72" s="66">
        <v>1650</v>
      </c>
      <c r="J72" s="66">
        <v>1344</v>
      </c>
      <c r="K72" s="66">
        <v>954</v>
      </c>
      <c r="L72" s="66">
        <v>16432</v>
      </c>
      <c r="M72" s="66">
        <v>1912</v>
      </c>
      <c r="N72" s="59">
        <v>2286</v>
      </c>
      <c r="O72" s="59">
        <v>1639</v>
      </c>
      <c r="P72" s="59">
        <v>1685</v>
      </c>
      <c r="Q72" s="59">
        <v>1692</v>
      </c>
      <c r="R72" s="59">
        <f>SUM(F72:Q72)</f>
        <v>33719</v>
      </c>
    </row>
    <row r="73" spans="1:18" s="52" customFormat="1">
      <c r="A73" s="62" t="s">
        <v>51</v>
      </c>
      <c r="B73" s="63" t="s">
        <v>166</v>
      </c>
      <c r="C73" s="62" t="s">
        <v>154</v>
      </c>
      <c r="D73" s="62"/>
      <c r="E73" s="62" t="s">
        <v>155</v>
      </c>
      <c r="F73" s="59">
        <v>279</v>
      </c>
      <c r="G73" s="59">
        <v>70</v>
      </c>
      <c r="H73" s="59">
        <v>325</v>
      </c>
      <c r="I73" s="59">
        <v>560</v>
      </c>
      <c r="J73" s="59">
        <v>1712</v>
      </c>
      <c r="K73" s="59">
        <v>156</v>
      </c>
      <c r="L73" s="59">
        <v>95</v>
      </c>
      <c r="M73" s="59">
        <v>217</v>
      </c>
      <c r="N73" s="59">
        <v>339</v>
      </c>
      <c r="O73" s="59">
        <v>300</v>
      </c>
      <c r="P73" s="59">
        <v>183</v>
      </c>
      <c r="Q73" s="59">
        <v>325</v>
      </c>
      <c r="R73" s="61">
        <f t="shared" si="1"/>
        <v>4561</v>
      </c>
    </row>
    <row r="74" spans="1:18" s="45" customFormat="1">
      <c r="A74" s="59" t="s">
        <v>259</v>
      </c>
      <c r="B74" s="60" t="s">
        <v>168</v>
      </c>
      <c r="C74" s="59" t="s">
        <v>154</v>
      </c>
      <c r="D74" s="59"/>
      <c r="E74" s="59" t="s">
        <v>155</v>
      </c>
      <c r="F74" s="59">
        <v>3569</v>
      </c>
      <c r="G74" s="59">
        <v>3437</v>
      </c>
      <c r="H74" s="59">
        <v>6544</v>
      </c>
      <c r="I74" s="59">
        <v>12983</v>
      </c>
      <c r="J74" s="59">
        <v>12330</v>
      </c>
      <c r="K74" s="59">
        <v>8116</v>
      </c>
      <c r="L74" s="59">
        <v>4027</v>
      </c>
      <c r="M74" s="59">
        <v>9594</v>
      </c>
      <c r="N74" s="59">
        <v>12320</v>
      </c>
      <c r="O74" s="59">
        <v>15724</v>
      </c>
      <c r="P74" s="59">
        <v>9239</v>
      </c>
      <c r="Q74" s="59">
        <v>2003</v>
      </c>
      <c r="R74" s="61">
        <f t="shared" si="1"/>
        <v>99886</v>
      </c>
    </row>
    <row r="75" spans="1:18" s="52" customFormat="1">
      <c r="A75" s="62" t="s">
        <v>82</v>
      </c>
      <c r="B75" s="63" t="s">
        <v>168</v>
      </c>
      <c r="C75" s="62" t="s">
        <v>154</v>
      </c>
      <c r="D75" s="62"/>
      <c r="E75" s="62" t="s">
        <v>155</v>
      </c>
      <c r="F75" s="59">
        <v>2125</v>
      </c>
      <c r="G75" s="59">
        <v>1667</v>
      </c>
      <c r="H75" s="59">
        <v>2172</v>
      </c>
      <c r="I75" s="59">
        <v>3311</v>
      </c>
      <c r="J75" s="59">
        <v>2862</v>
      </c>
      <c r="K75" s="59">
        <v>1984</v>
      </c>
      <c r="L75" s="59">
        <v>1897</v>
      </c>
      <c r="M75" s="59">
        <v>2656</v>
      </c>
      <c r="N75" s="59">
        <v>2868</v>
      </c>
      <c r="O75" s="59">
        <v>3259</v>
      </c>
      <c r="P75" s="59">
        <v>2362</v>
      </c>
      <c r="Q75" s="59">
        <v>1670</v>
      </c>
      <c r="R75" s="61">
        <f t="shared" si="1"/>
        <v>28833</v>
      </c>
    </row>
    <row r="76" spans="1:18" s="52" customFormat="1">
      <c r="A76" s="62" t="s">
        <v>83</v>
      </c>
      <c r="B76" s="63" t="s">
        <v>168</v>
      </c>
      <c r="C76" s="62" t="s">
        <v>154</v>
      </c>
      <c r="D76" s="62"/>
      <c r="E76" s="62" t="s">
        <v>155</v>
      </c>
      <c r="F76" s="59">
        <v>1545</v>
      </c>
      <c r="G76" s="59">
        <v>1032</v>
      </c>
      <c r="H76" s="59">
        <v>2185</v>
      </c>
      <c r="I76" s="59">
        <v>3781</v>
      </c>
      <c r="J76" s="59">
        <v>3027</v>
      </c>
      <c r="K76" s="59">
        <v>1563</v>
      </c>
      <c r="L76" s="59">
        <v>840</v>
      </c>
      <c r="M76" s="59">
        <v>2159</v>
      </c>
      <c r="N76" s="59">
        <v>2861</v>
      </c>
      <c r="O76" s="59">
        <v>3374</v>
      </c>
      <c r="P76" s="59">
        <v>1870</v>
      </c>
      <c r="Q76" s="59">
        <v>1903</v>
      </c>
      <c r="R76" s="61">
        <f t="shared" si="1"/>
        <v>26140</v>
      </c>
    </row>
    <row r="77" spans="1:18" s="52" customFormat="1">
      <c r="A77" s="62" t="s">
        <v>84</v>
      </c>
      <c r="B77" s="63" t="s">
        <v>85</v>
      </c>
      <c r="C77" s="62" t="s">
        <v>154</v>
      </c>
      <c r="D77" s="62"/>
      <c r="E77" s="62" t="s">
        <v>155</v>
      </c>
      <c r="F77" s="59">
        <v>816</v>
      </c>
      <c r="G77" s="59">
        <v>774</v>
      </c>
      <c r="H77" s="59">
        <v>1025</v>
      </c>
      <c r="I77" s="59">
        <v>1420</v>
      </c>
      <c r="J77" s="59">
        <v>1384</v>
      </c>
      <c r="K77" s="59">
        <v>585</v>
      </c>
      <c r="L77" s="59">
        <v>877</v>
      </c>
      <c r="M77" s="59">
        <v>1240</v>
      </c>
      <c r="N77" s="59">
        <v>953</v>
      </c>
      <c r="O77" s="59">
        <v>1298</v>
      </c>
      <c r="P77" s="59">
        <v>1274</v>
      </c>
      <c r="Q77" s="59">
        <v>1407</v>
      </c>
      <c r="R77" s="61">
        <f t="shared" si="1"/>
        <v>13053</v>
      </c>
    </row>
    <row r="78" spans="1:18" s="52" customFormat="1">
      <c r="A78" s="62" t="s">
        <v>86</v>
      </c>
      <c r="B78" s="63" t="s">
        <v>87</v>
      </c>
      <c r="C78" s="62" t="s">
        <v>154</v>
      </c>
      <c r="D78" s="62"/>
      <c r="E78" s="62" t="s">
        <v>155</v>
      </c>
      <c r="F78" s="59">
        <v>135</v>
      </c>
      <c r="G78" s="59">
        <v>169</v>
      </c>
      <c r="H78" s="59">
        <v>231</v>
      </c>
      <c r="I78" s="59">
        <v>228</v>
      </c>
      <c r="J78" s="59">
        <v>166</v>
      </c>
      <c r="K78" s="59">
        <v>18</v>
      </c>
      <c r="L78" s="59"/>
      <c r="M78" s="59"/>
      <c r="N78" s="59"/>
      <c r="O78" s="59"/>
      <c r="P78" s="59"/>
      <c r="Q78" s="59">
        <v>7</v>
      </c>
      <c r="R78" s="61">
        <f t="shared" si="1"/>
        <v>954</v>
      </c>
    </row>
    <row r="79" spans="1:18" s="52" customFormat="1">
      <c r="A79" s="62" t="s">
        <v>58</v>
      </c>
      <c r="B79" s="63" t="s">
        <v>162</v>
      </c>
      <c r="C79" s="62" t="s">
        <v>154</v>
      </c>
      <c r="D79" s="62"/>
      <c r="E79" s="62" t="s">
        <v>155</v>
      </c>
      <c r="F79" s="59">
        <v>89</v>
      </c>
      <c r="G79" s="59">
        <v>59</v>
      </c>
      <c r="H79" s="59">
        <v>96</v>
      </c>
      <c r="I79" s="59">
        <v>131</v>
      </c>
      <c r="J79" s="59">
        <v>140</v>
      </c>
      <c r="K79" s="59">
        <v>25</v>
      </c>
      <c r="L79" s="59">
        <v>2</v>
      </c>
      <c r="M79" s="59">
        <v>140</v>
      </c>
      <c r="N79" s="59">
        <v>106</v>
      </c>
      <c r="O79" s="59">
        <v>76</v>
      </c>
      <c r="P79" s="59">
        <v>54</v>
      </c>
      <c r="Q79" s="59">
        <v>26</v>
      </c>
      <c r="R79" s="61">
        <f t="shared" si="1"/>
        <v>944</v>
      </c>
    </row>
    <row r="80" spans="1:18" s="52" customFormat="1">
      <c r="A80" s="62" t="s">
        <v>59</v>
      </c>
      <c r="B80" s="63" t="s">
        <v>175</v>
      </c>
      <c r="C80" s="62" t="s">
        <v>154</v>
      </c>
      <c r="D80" s="62"/>
      <c r="E80" s="62" t="s">
        <v>155</v>
      </c>
      <c r="F80" s="59">
        <v>242</v>
      </c>
      <c r="G80" s="59">
        <v>77</v>
      </c>
      <c r="H80" s="59">
        <v>190</v>
      </c>
      <c r="I80" s="59">
        <v>425</v>
      </c>
      <c r="J80" s="59">
        <v>299</v>
      </c>
      <c r="K80" s="59">
        <v>121</v>
      </c>
      <c r="L80" s="59">
        <v>151</v>
      </c>
      <c r="M80" s="59">
        <v>358</v>
      </c>
      <c r="N80" s="59">
        <v>662</v>
      </c>
      <c r="O80" s="59">
        <v>373</v>
      </c>
      <c r="P80" s="59">
        <v>351</v>
      </c>
      <c r="Q80" s="59">
        <v>399</v>
      </c>
      <c r="R80" s="61">
        <f t="shared" si="1"/>
        <v>3648</v>
      </c>
    </row>
    <row r="81" spans="1:18" s="52" customFormat="1">
      <c r="A81" s="62" t="s">
        <v>60</v>
      </c>
      <c r="B81" s="63" t="s">
        <v>162</v>
      </c>
      <c r="C81" s="62" t="s">
        <v>154</v>
      </c>
      <c r="D81" s="62"/>
      <c r="E81" s="62" t="s">
        <v>155</v>
      </c>
      <c r="F81" s="59">
        <v>174</v>
      </c>
      <c r="G81" s="59">
        <v>103</v>
      </c>
      <c r="H81" s="59">
        <v>181</v>
      </c>
      <c r="I81" s="59">
        <v>206</v>
      </c>
      <c r="J81" s="59">
        <v>139</v>
      </c>
      <c r="K81" s="59">
        <v>89</v>
      </c>
      <c r="L81" s="59">
        <v>9</v>
      </c>
      <c r="M81" s="59">
        <v>213</v>
      </c>
      <c r="N81" s="59">
        <v>82</v>
      </c>
      <c r="O81" s="59">
        <v>59</v>
      </c>
      <c r="P81" s="59">
        <v>153</v>
      </c>
      <c r="Q81" s="59">
        <v>186</v>
      </c>
      <c r="R81" s="61">
        <f t="shared" si="1"/>
        <v>1594</v>
      </c>
    </row>
    <row r="82" spans="1:18" s="52" customFormat="1">
      <c r="A82" s="62" t="s">
        <v>61</v>
      </c>
      <c r="B82" s="63" t="s">
        <v>162</v>
      </c>
      <c r="C82" s="62" t="s">
        <v>154</v>
      </c>
      <c r="D82" s="62"/>
      <c r="E82" s="62" t="s">
        <v>155</v>
      </c>
      <c r="F82" s="59">
        <v>330</v>
      </c>
      <c r="G82" s="59">
        <v>200</v>
      </c>
      <c r="H82" s="59">
        <v>709</v>
      </c>
      <c r="I82" s="59">
        <v>1628</v>
      </c>
      <c r="J82" s="59">
        <v>1168</v>
      </c>
      <c r="K82" s="59">
        <v>797</v>
      </c>
      <c r="L82" s="59">
        <v>44</v>
      </c>
      <c r="M82" s="59">
        <v>1072</v>
      </c>
      <c r="N82" s="59">
        <v>1300</v>
      </c>
      <c r="O82" s="59">
        <v>1076</v>
      </c>
      <c r="P82" s="59">
        <v>634</v>
      </c>
      <c r="Q82" s="59">
        <v>669</v>
      </c>
      <c r="R82" s="61">
        <f t="shared" si="1"/>
        <v>9627</v>
      </c>
    </row>
    <row r="83" spans="1:18" s="52" customFormat="1">
      <c r="A83" s="62" t="s">
        <v>62</v>
      </c>
      <c r="B83" s="63" t="s">
        <v>156</v>
      </c>
      <c r="C83" s="62" t="s">
        <v>154</v>
      </c>
      <c r="D83" s="62" t="s">
        <v>157</v>
      </c>
      <c r="E83" s="62" t="s">
        <v>155</v>
      </c>
      <c r="F83" s="59">
        <v>2508</v>
      </c>
      <c r="G83" s="59">
        <v>1877</v>
      </c>
      <c r="H83" s="59">
        <v>3471</v>
      </c>
      <c r="I83" s="59">
        <v>8075</v>
      </c>
      <c r="J83" s="59">
        <v>8410</v>
      </c>
      <c r="K83" s="59">
        <v>4883</v>
      </c>
      <c r="L83" s="59">
        <v>6565</v>
      </c>
      <c r="M83" s="59">
        <v>17059</v>
      </c>
      <c r="N83" s="59">
        <v>16629</v>
      </c>
      <c r="O83" s="59">
        <v>21362</v>
      </c>
      <c r="P83" s="59">
        <v>12760</v>
      </c>
      <c r="Q83" s="59">
        <v>4390</v>
      </c>
      <c r="R83" s="61">
        <f t="shared" si="1"/>
        <v>107989</v>
      </c>
    </row>
    <row r="84" spans="1:18" s="52" customFormat="1">
      <c r="A84" s="62" t="s">
        <v>63</v>
      </c>
      <c r="B84" s="63" t="s">
        <v>168</v>
      </c>
      <c r="C84" s="62" t="s">
        <v>154</v>
      </c>
      <c r="D84" s="62"/>
      <c r="E84" s="62" t="s">
        <v>155</v>
      </c>
      <c r="F84" s="59">
        <v>3508</v>
      </c>
      <c r="G84" s="59">
        <v>2599</v>
      </c>
      <c r="H84" s="59">
        <v>5433</v>
      </c>
      <c r="I84" s="59">
        <v>7864</v>
      </c>
      <c r="J84" s="59">
        <v>7282</v>
      </c>
      <c r="K84" s="59">
        <v>3417</v>
      </c>
      <c r="L84" s="59">
        <v>1962</v>
      </c>
      <c r="M84" s="59">
        <v>5153</v>
      </c>
      <c r="N84" s="59">
        <v>5457</v>
      </c>
      <c r="O84" s="59">
        <v>6240</v>
      </c>
      <c r="P84" s="59">
        <v>4058</v>
      </c>
      <c r="Q84" s="59">
        <v>3550</v>
      </c>
      <c r="R84" s="61">
        <f t="shared" si="1"/>
        <v>56523</v>
      </c>
    </row>
    <row r="85" spans="1:18" s="45" customFormat="1">
      <c r="A85" s="59" t="s">
        <v>260</v>
      </c>
      <c r="B85" s="60" t="s">
        <v>229</v>
      </c>
      <c r="C85" s="65" t="s">
        <v>154</v>
      </c>
      <c r="D85" s="59"/>
      <c r="E85" s="59" t="s">
        <v>155</v>
      </c>
      <c r="F85" s="66">
        <v>47</v>
      </c>
      <c r="G85" s="66">
        <v>25</v>
      </c>
      <c r="H85" s="66">
        <v>61</v>
      </c>
      <c r="I85" s="66">
        <v>78</v>
      </c>
      <c r="J85" s="66">
        <v>84</v>
      </c>
      <c r="K85" s="66">
        <v>64</v>
      </c>
      <c r="L85" s="66">
        <v>68</v>
      </c>
      <c r="M85" s="66">
        <v>296</v>
      </c>
      <c r="N85" s="59">
        <v>510</v>
      </c>
      <c r="O85" s="59">
        <v>643</v>
      </c>
      <c r="P85" s="59">
        <v>273</v>
      </c>
      <c r="Q85" s="59">
        <v>438</v>
      </c>
      <c r="R85" s="59">
        <f>SUM(F85:Q85)</f>
        <v>2587</v>
      </c>
    </row>
    <row r="86" spans="1:18" s="52" customFormat="1">
      <c r="A86" s="62" t="s">
        <v>64</v>
      </c>
      <c r="B86" s="63" t="s">
        <v>65</v>
      </c>
      <c r="C86" s="62" t="s">
        <v>154</v>
      </c>
      <c r="D86" s="62"/>
      <c r="E86" s="62" t="s">
        <v>164</v>
      </c>
      <c r="F86" s="59">
        <v>90</v>
      </c>
      <c r="G86" s="59">
        <v>96</v>
      </c>
      <c r="H86" s="59">
        <v>114</v>
      </c>
      <c r="I86" s="59">
        <v>592</v>
      </c>
      <c r="J86" s="59">
        <v>337</v>
      </c>
      <c r="K86" s="59">
        <v>250</v>
      </c>
      <c r="L86" s="59">
        <v>84</v>
      </c>
      <c r="M86" s="59">
        <v>251</v>
      </c>
      <c r="N86" s="59">
        <v>415</v>
      </c>
      <c r="O86" s="59">
        <v>553</v>
      </c>
      <c r="P86" s="59">
        <v>538</v>
      </c>
      <c r="Q86" s="59">
        <v>136</v>
      </c>
      <c r="R86" s="61">
        <f t="shared" si="1"/>
        <v>3456</v>
      </c>
    </row>
    <row r="87" spans="1:18" s="39" customFormat="1">
      <c r="A87" s="59" t="s">
        <v>245</v>
      </c>
      <c r="B87" s="60" t="s">
        <v>244</v>
      </c>
      <c r="C87" s="65" t="s">
        <v>154</v>
      </c>
      <c r="D87" s="68"/>
      <c r="E87" s="59" t="s">
        <v>155</v>
      </c>
      <c r="F87" s="66">
        <v>12</v>
      </c>
      <c r="G87" s="66">
        <v>13</v>
      </c>
      <c r="H87" s="66">
        <v>36</v>
      </c>
      <c r="I87" s="66">
        <v>36</v>
      </c>
      <c r="J87" s="66">
        <v>54</v>
      </c>
      <c r="K87" s="66">
        <v>40</v>
      </c>
      <c r="L87" s="66">
        <v>1</v>
      </c>
      <c r="M87" s="66">
        <v>20</v>
      </c>
      <c r="N87" s="59">
        <v>41</v>
      </c>
      <c r="O87" s="59">
        <v>94</v>
      </c>
      <c r="P87" s="59">
        <v>43</v>
      </c>
      <c r="Q87" s="59">
        <v>32</v>
      </c>
      <c r="R87" s="59">
        <f>SUM(F87:Q87)</f>
        <v>422</v>
      </c>
    </row>
    <row r="88" spans="1:18" s="52" customFormat="1">
      <c r="A88" s="62" t="s">
        <v>66</v>
      </c>
      <c r="B88" s="63" t="s">
        <v>166</v>
      </c>
      <c r="C88" s="62" t="s">
        <v>154</v>
      </c>
      <c r="D88" s="62"/>
      <c r="E88" s="62" t="s">
        <v>155</v>
      </c>
      <c r="F88" s="59">
        <v>85</v>
      </c>
      <c r="G88" s="59">
        <v>35</v>
      </c>
      <c r="H88" s="59">
        <v>145</v>
      </c>
      <c r="I88" s="59">
        <v>339</v>
      </c>
      <c r="J88" s="59">
        <v>238</v>
      </c>
      <c r="K88" s="59">
        <v>80</v>
      </c>
      <c r="L88" s="59">
        <v>180</v>
      </c>
      <c r="M88" s="59">
        <v>244</v>
      </c>
      <c r="N88" s="59">
        <v>339</v>
      </c>
      <c r="O88" s="59">
        <v>242</v>
      </c>
      <c r="P88" s="59">
        <v>153</v>
      </c>
      <c r="Q88" s="59">
        <v>34</v>
      </c>
      <c r="R88" s="61">
        <f t="shared" si="1"/>
        <v>2114</v>
      </c>
    </row>
    <row r="89" spans="1:18" s="45" customFormat="1">
      <c r="A89" s="62" t="s">
        <v>67</v>
      </c>
      <c r="B89" s="63" t="s">
        <v>65</v>
      </c>
      <c r="C89" s="62" t="s">
        <v>154</v>
      </c>
      <c r="D89" s="62"/>
      <c r="E89" s="62" t="s">
        <v>164</v>
      </c>
      <c r="F89" s="59">
        <v>133</v>
      </c>
      <c r="G89" s="59">
        <v>72</v>
      </c>
      <c r="H89" s="59">
        <v>168</v>
      </c>
      <c r="I89" s="59">
        <v>440</v>
      </c>
      <c r="J89" s="59">
        <v>822</v>
      </c>
      <c r="K89" s="59">
        <v>423</v>
      </c>
      <c r="L89" s="59">
        <v>194</v>
      </c>
      <c r="M89" s="59">
        <v>354</v>
      </c>
      <c r="N89" s="59">
        <v>534</v>
      </c>
      <c r="O89" s="59">
        <v>891</v>
      </c>
      <c r="P89" s="59">
        <v>281</v>
      </c>
      <c r="Q89" s="59">
        <v>299</v>
      </c>
      <c r="R89" s="61">
        <f t="shared" si="1"/>
        <v>4611</v>
      </c>
    </row>
    <row r="90" spans="1:18" s="52" customFormat="1">
      <c r="A90" s="62" t="s">
        <v>68</v>
      </c>
      <c r="B90" s="63" t="s">
        <v>200</v>
      </c>
      <c r="C90" s="62" t="s">
        <v>154</v>
      </c>
      <c r="D90" s="62"/>
      <c r="E90" s="62" t="s">
        <v>164</v>
      </c>
      <c r="F90" s="59"/>
      <c r="G90" s="59">
        <v>95</v>
      </c>
      <c r="H90" s="59">
        <v>421</v>
      </c>
      <c r="I90" s="59">
        <v>898</v>
      </c>
      <c r="J90" s="59">
        <v>1177</v>
      </c>
      <c r="K90" s="59">
        <v>525</v>
      </c>
      <c r="L90" s="59">
        <v>97</v>
      </c>
      <c r="M90" s="59">
        <v>188</v>
      </c>
      <c r="N90" s="59">
        <v>271</v>
      </c>
      <c r="O90" s="59">
        <v>560</v>
      </c>
      <c r="P90" s="59">
        <v>506</v>
      </c>
      <c r="Q90" s="59">
        <v>400</v>
      </c>
      <c r="R90" s="61">
        <f t="shared" si="1"/>
        <v>5138</v>
      </c>
    </row>
    <row r="91" spans="1:18" s="52" customFormat="1">
      <c r="A91" s="62" t="s">
        <v>69</v>
      </c>
      <c r="B91" s="63" t="s">
        <v>168</v>
      </c>
      <c r="C91" s="62" t="s">
        <v>154</v>
      </c>
      <c r="D91" s="62"/>
      <c r="E91" s="62" t="s">
        <v>155</v>
      </c>
      <c r="F91" s="59">
        <v>611</v>
      </c>
      <c r="G91" s="59">
        <v>598</v>
      </c>
      <c r="H91" s="59">
        <v>688</v>
      </c>
      <c r="I91" s="59">
        <v>1416</v>
      </c>
      <c r="J91" s="59">
        <v>1371</v>
      </c>
      <c r="K91" s="59">
        <v>678</v>
      </c>
      <c r="L91" s="59">
        <v>583</v>
      </c>
      <c r="M91" s="59">
        <v>661</v>
      </c>
      <c r="N91" s="59">
        <v>911</v>
      </c>
      <c r="O91" s="59">
        <v>1375</v>
      </c>
      <c r="P91" s="59">
        <v>869</v>
      </c>
      <c r="Q91" s="59">
        <v>480</v>
      </c>
      <c r="R91" s="61">
        <f t="shared" si="1"/>
        <v>10241</v>
      </c>
    </row>
    <row r="92" spans="1:18" s="52" customFormat="1">
      <c r="A92" s="62" t="s">
        <v>70</v>
      </c>
      <c r="B92" s="63" t="s">
        <v>168</v>
      </c>
      <c r="C92" s="62" t="s">
        <v>14</v>
      </c>
      <c r="D92" s="62"/>
      <c r="E92" s="62" t="s">
        <v>155</v>
      </c>
      <c r="F92" s="59">
        <v>796</v>
      </c>
      <c r="G92" s="59">
        <v>721</v>
      </c>
      <c r="H92" s="59">
        <v>1099</v>
      </c>
      <c r="I92" s="59">
        <v>1683</v>
      </c>
      <c r="J92" s="59">
        <v>1692</v>
      </c>
      <c r="K92" s="59">
        <v>1202</v>
      </c>
      <c r="L92" s="59">
        <v>489</v>
      </c>
      <c r="M92" s="59">
        <v>1138</v>
      </c>
      <c r="N92" s="59">
        <v>1231</v>
      </c>
      <c r="O92" s="59">
        <v>1197</v>
      </c>
      <c r="P92" s="59">
        <v>812</v>
      </c>
      <c r="Q92" s="59">
        <v>674</v>
      </c>
      <c r="R92" s="61">
        <f t="shared" si="1"/>
        <v>12734</v>
      </c>
    </row>
    <row r="93" spans="1:18" s="52" customFormat="1">
      <c r="A93" s="62" t="s">
        <v>71</v>
      </c>
      <c r="B93" s="63" t="s">
        <v>168</v>
      </c>
      <c r="C93" s="62" t="s">
        <v>154</v>
      </c>
      <c r="D93" s="62"/>
      <c r="E93" s="62" t="s">
        <v>155</v>
      </c>
      <c r="F93" s="59">
        <v>603</v>
      </c>
      <c r="G93" s="59">
        <v>591</v>
      </c>
      <c r="H93" s="59">
        <v>885</v>
      </c>
      <c r="I93" s="59">
        <v>591</v>
      </c>
      <c r="J93" s="59">
        <v>752</v>
      </c>
      <c r="K93" s="59">
        <v>411</v>
      </c>
      <c r="L93" s="59">
        <v>493</v>
      </c>
      <c r="M93" s="59">
        <v>524</v>
      </c>
      <c r="N93" s="59">
        <v>670</v>
      </c>
      <c r="O93" s="59">
        <v>931</v>
      </c>
      <c r="P93" s="59">
        <v>821</v>
      </c>
      <c r="Q93" s="59">
        <v>286</v>
      </c>
      <c r="R93" s="61">
        <f t="shared" si="1"/>
        <v>7558</v>
      </c>
    </row>
    <row r="94" spans="1:18" s="52" customFormat="1">
      <c r="A94" s="62" t="s">
        <v>261</v>
      </c>
      <c r="B94" s="63" t="s">
        <v>159</v>
      </c>
      <c r="C94" s="62" t="s">
        <v>154</v>
      </c>
      <c r="D94" s="62"/>
      <c r="E94" s="62" t="s">
        <v>155</v>
      </c>
      <c r="F94" s="59" t="s">
        <v>220</v>
      </c>
      <c r="G94" s="59" t="s">
        <v>220</v>
      </c>
      <c r="H94" s="59" t="s">
        <v>220</v>
      </c>
      <c r="I94" s="59" t="s">
        <v>220</v>
      </c>
      <c r="J94" s="59" t="s">
        <v>220</v>
      </c>
      <c r="K94" s="59" t="s">
        <v>220</v>
      </c>
      <c r="L94" s="59" t="s">
        <v>220</v>
      </c>
      <c r="M94" s="59">
        <v>55</v>
      </c>
      <c r="N94" s="59">
        <v>803</v>
      </c>
      <c r="O94" s="59">
        <v>756</v>
      </c>
      <c r="P94" s="59">
        <v>418</v>
      </c>
      <c r="Q94" s="59">
        <v>122</v>
      </c>
      <c r="R94" s="61">
        <f>SUM(F94:Q94)</f>
        <v>2154</v>
      </c>
    </row>
    <row r="95" spans="1:18" s="52" customFormat="1">
      <c r="A95" s="62" t="s">
        <v>72</v>
      </c>
      <c r="B95" s="63" t="s">
        <v>168</v>
      </c>
      <c r="C95" s="62" t="s">
        <v>154</v>
      </c>
      <c r="D95" s="62"/>
      <c r="E95" s="62" t="s">
        <v>155</v>
      </c>
      <c r="F95" s="59">
        <v>212</v>
      </c>
      <c r="G95" s="59">
        <v>183</v>
      </c>
      <c r="H95" s="59">
        <v>199</v>
      </c>
      <c r="I95" s="59">
        <v>556</v>
      </c>
      <c r="J95" s="59">
        <v>522</v>
      </c>
      <c r="K95" s="59">
        <v>299</v>
      </c>
      <c r="L95" s="59">
        <v>166</v>
      </c>
      <c r="M95" s="59">
        <v>604</v>
      </c>
      <c r="N95" s="59">
        <v>833</v>
      </c>
      <c r="O95" s="59">
        <v>646</v>
      </c>
      <c r="P95" s="59">
        <v>502</v>
      </c>
      <c r="Q95" s="59">
        <v>406</v>
      </c>
      <c r="R95" s="61">
        <f t="shared" si="1"/>
        <v>5128</v>
      </c>
    </row>
    <row r="96" spans="1:18" s="52" customFormat="1">
      <c r="A96" s="62" t="s">
        <v>33</v>
      </c>
      <c r="B96" s="63" t="s">
        <v>175</v>
      </c>
      <c r="C96" s="62" t="s">
        <v>154</v>
      </c>
      <c r="D96" s="62"/>
      <c r="E96" s="62" t="s">
        <v>155</v>
      </c>
      <c r="F96" s="59">
        <v>3</v>
      </c>
      <c r="G96" s="59">
        <v>10</v>
      </c>
      <c r="H96" s="59">
        <v>6</v>
      </c>
      <c r="I96" s="59">
        <v>18</v>
      </c>
      <c r="J96" s="59">
        <v>18</v>
      </c>
      <c r="K96" s="59">
        <v>3</v>
      </c>
      <c r="L96" s="59">
        <v>6</v>
      </c>
      <c r="M96" s="59">
        <v>14</v>
      </c>
      <c r="N96" s="59">
        <v>25</v>
      </c>
      <c r="O96" s="59">
        <v>3</v>
      </c>
      <c r="P96" s="59">
        <v>5</v>
      </c>
      <c r="Q96" s="59">
        <v>2</v>
      </c>
      <c r="R96" s="61">
        <f t="shared" si="1"/>
        <v>113</v>
      </c>
    </row>
    <row r="97" spans="1:18" s="52" customFormat="1">
      <c r="A97" s="62" t="s">
        <v>74</v>
      </c>
      <c r="B97" s="63" t="s">
        <v>156</v>
      </c>
      <c r="C97" s="62" t="s">
        <v>154</v>
      </c>
      <c r="D97" s="62" t="s">
        <v>157</v>
      </c>
      <c r="E97" s="62" t="s">
        <v>155</v>
      </c>
      <c r="F97" s="59">
        <v>286</v>
      </c>
      <c r="G97" s="59">
        <v>269</v>
      </c>
      <c r="H97" s="59">
        <v>297</v>
      </c>
      <c r="I97" s="59">
        <v>2160</v>
      </c>
      <c r="J97" s="59">
        <v>2281</v>
      </c>
      <c r="K97" s="59">
        <v>1288</v>
      </c>
      <c r="L97" s="59">
        <v>2254</v>
      </c>
      <c r="M97" s="59">
        <v>4875</v>
      </c>
      <c r="N97" s="59">
        <v>4538</v>
      </c>
      <c r="O97" s="59">
        <v>6130</v>
      </c>
      <c r="P97" s="59">
        <v>3711</v>
      </c>
      <c r="Q97" s="59">
        <v>731</v>
      </c>
      <c r="R97" s="61">
        <f t="shared" si="1"/>
        <v>28820</v>
      </c>
    </row>
    <row r="98" spans="1:18" s="52" customFormat="1">
      <c r="A98" s="62" t="s">
        <v>73</v>
      </c>
      <c r="B98" s="63" t="s">
        <v>156</v>
      </c>
      <c r="C98" s="62" t="s">
        <v>154</v>
      </c>
      <c r="D98" s="62" t="s">
        <v>157</v>
      </c>
      <c r="E98" s="62" t="s">
        <v>155</v>
      </c>
      <c r="F98" s="59">
        <v>414</v>
      </c>
      <c r="G98" s="59">
        <v>247</v>
      </c>
      <c r="H98" s="59">
        <v>367</v>
      </c>
      <c r="I98" s="59">
        <v>1948</v>
      </c>
      <c r="J98" s="59">
        <v>2424</v>
      </c>
      <c r="K98" s="59">
        <v>1384</v>
      </c>
      <c r="L98" s="59">
        <v>370</v>
      </c>
      <c r="M98" s="59">
        <v>1035</v>
      </c>
      <c r="N98" s="59">
        <v>5127</v>
      </c>
      <c r="O98" s="59">
        <v>6525</v>
      </c>
      <c r="P98" s="59">
        <v>3932</v>
      </c>
      <c r="Q98" s="59">
        <v>862</v>
      </c>
      <c r="R98" s="61">
        <f t="shared" si="1"/>
        <v>24635</v>
      </c>
    </row>
    <row r="99" spans="1:18" s="52" customFormat="1">
      <c r="A99" s="62" t="s">
        <v>75</v>
      </c>
      <c r="B99" s="63" t="s">
        <v>171</v>
      </c>
      <c r="C99" s="62" t="s">
        <v>154</v>
      </c>
      <c r="D99" s="62"/>
      <c r="E99" s="62" t="s">
        <v>164</v>
      </c>
      <c r="F99" s="59">
        <v>55</v>
      </c>
      <c r="G99" s="59">
        <v>68</v>
      </c>
      <c r="H99" s="59">
        <v>346</v>
      </c>
      <c r="I99" s="59">
        <v>386</v>
      </c>
      <c r="J99" s="59">
        <v>614</v>
      </c>
      <c r="K99" s="59">
        <v>308</v>
      </c>
      <c r="L99" s="59">
        <v>120</v>
      </c>
      <c r="M99" s="59">
        <v>487</v>
      </c>
      <c r="N99" s="59">
        <v>487</v>
      </c>
      <c r="O99" s="59">
        <v>514</v>
      </c>
      <c r="P99" s="59">
        <v>216</v>
      </c>
      <c r="Q99" s="59">
        <v>400</v>
      </c>
      <c r="R99" s="61">
        <f t="shared" si="1"/>
        <v>4001</v>
      </c>
    </row>
    <row r="100" spans="1:18" s="52" customFormat="1">
      <c r="A100" s="62" t="s">
        <v>76</v>
      </c>
      <c r="B100" s="63" t="s">
        <v>175</v>
      </c>
      <c r="C100" s="62" t="s">
        <v>154</v>
      </c>
      <c r="D100" s="62"/>
      <c r="E100" s="62" t="s">
        <v>155</v>
      </c>
      <c r="F100" s="59">
        <v>88</v>
      </c>
      <c r="G100" s="59">
        <v>97</v>
      </c>
      <c r="H100" s="59">
        <v>174</v>
      </c>
      <c r="I100" s="59">
        <v>251</v>
      </c>
      <c r="J100" s="59">
        <v>12</v>
      </c>
      <c r="K100" s="59">
        <v>4</v>
      </c>
      <c r="L100" s="59">
        <v>74</v>
      </c>
      <c r="M100" s="59">
        <v>95</v>
      </c>
      <c r="N100" s="59">
        <v>145</v>
      </c>
      <c r="O100" s="59">
        <v>130</v>
      </c>
      <c r="P100" s="59">
        <v>41</v>
      </c>
      <c r="Q100" s="59">
        <v>67</v>
      </c>
      <c r="R100" s="61">
        <f t="shared" si="1"/>
        <v>1178</v>
      </c>
    </row>
    <row r="101" spans="1:18" s="45" customFormat="1">
      <c r="A101" s="59" t="s">
        <v>262</v>
      </c>
      <c r="B101" s="60" t="s">
        <v>236</v>
      </c>
      <c r="C101" s="65" t="s">
        <v>154</v>
      </c>
      <c r="D101" s="59"/>
      <c r="E101" s="59" t="s">
        <v>235</v>
      </c>
      <c r="F101" s="66" t="s">
        <v>178</v>
      </c>
      <c r="G101" s="66" t="s">
        <v>178</v>
      </c>
      <c r="H101" s="66" t="s">
        <v>178</v>
      </c>
      <c r="I101" s="66" t="s">
        <v>178</v>
      </c>
      <c r="J101" s="66" t="s">
        <v>178</v>
      </c>
      <c r="K101" s="66" t="s">
        <v>178</v>
      </c>
      <c r="L101" s="66" t="s">
        <v>178</v>
      </c>
      <c r="M101" s="66" t="s">
        <v>178</v>
      </c>
      <c r="N101" s="66" t="s">
        <v>178</v>
      </c>
      <c r="O101" s="66" t="s">
        <v>178</v>
      </c>
      <c r="P101" s="66" t="s">
        <v>178</v>
      </c>
      <c r="Q101" s="66" t="s">
        <v>178</v>
      </c>
      <c r="R101" s="59">
        <v>3093</v>
      </c>
    </row>
    <row r="102" spans="1:18" s="45" customFormat="1">
      <c r="A102" s="62" t="s">
        <v>77</v>
      </c>
      <c r="B102" s="63" t="s">
        <v>168</v>
      </c>
      <c r="C102" s="62" t="s">
        <v>154</v>
      </c>
      <c r="D102" s="62"/>
      <c r="E102" s="62" t="s">
        <v>155</v>
      </c>
      <c r="F102" s="59">
        <v>409</v>
      </c>
      <c r="G102" s="59">
        <v>446</v>
      </c>
      <c r="H102" s="59">
        <v>891</v>
      </c>
      <c r="I102" s="59">
        <v>1553</v>
      </c>
      <c r="J102" s="59">
        <v>1895</v>
      </c>
      <c r="K102" s="59">
        <v>1016</v>
      </c>
      <c r="L102" s="59">
        <v>469</v>
      </c>
      <c r="M102" s="59">
        <v>957</v>
      </c>
      <c r="N102" s="59">
        <v>1298</v>
      </c>
      <c r="O102" s="59">
        <v>1847</v>
      </c>
      <c r="P102" s="59">
        <v>1165</v>
      </c>
      <c r="Q102" s="59">
        <v>545</v>
      </c>
      <c r="R102" s="61">
        <f>SUM(F102:Q102)</f>
        <v>12491</v>
      </c>
    </row>
    <row r="103" spans="1:18" s="52" customFormat="1">
      <c r="A103" s="62" t="s">
        <v>78</v>
      </c>
      <c r="B103" s="63" t="s">
        <v>166</v>
      </c>
      <c r="C103" s="62" t="s">
        <v>154</v>
      </c>
      <c r="D103" s="62"/>
      <c r="E103" s="62" t="s">
        <v>155</v>
      </c>
      <c r="F103" s="59">
        <v>68</v>
      </c>
      <c r="G103" s="59">
        <v>37</v>
      </c>
      <c r="H103" s="59">
        <v>175</v>
      </c>
      <c r="I103" s="59">
        <v>262</v>
      </c>
      <c r="J103" s="59">
        <v>158</v>
      </c>
      <c r="K103" s="59">
        <v>62</v>
      </c>
      <c r="L103" s="59">
        <v>54</v>
      </c>
      <c r="M103" s="59">
        <v>93</v>
      </c>
      <c r="N103" s="59">
        <v>194</v>
      </c>
      <c r="O103" s="59">
        <v>95</v>
      </c>
      <c r="P103" s="59">
        <v>117</v>
      </c>
      <c r="Q103" s="59">
        <v>135</v>
      </c>
      <c r="R103" s="61">
        <f>SUM(F103:Q103)</f>
        <v>1450</v>
      </c>
    </row>
    <row r="104" spans="1:18" s="52" customFormat="1">
      <c r="A104" s="62" t="s">
        <v>27</v>
      </c>
      <c r="B104" s="63" t="s">
        <v>28</v>
      </c>
      <c r="C104" s="62" t="s">
        <v>154</v>
      </c>
      <c r="D104" s="62"/>
      <c r="E104" s="62" t="s">
        <v>50</v>
      </c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61">
        <f t="shared" ref="R104:R110" si="2">SUM(F104:Q104)</f>
        <v>0</v>
      </c>
    </row>
    <row r="105" spans="1:18" s="52" customFormat="1">
      <c r="A105" s="62" t="s">
        <v>79</v>
      </c>
      <c r="B105" s="63" t="s">
        <v>168</v>
      </c>
      <c r="C105" s="62" t="s">
        <v>154</v>
      </c>
      <c r="D105" s="62"/>
      <c r="E105" s="62" t="s">
        <v>155</v>
      </c>
      <c r="F105" s="59">
        <v>5206</v>
      </c>
      <c r="G105" s="59">
        <v>4027</v>
      </c>
      <c r="H105" s="59">
        <v>3160</v>
      </c>
      <c r="I105" s="59">
        <v>4066</v>
      </c>
      <c r="J105" s="59">
        <v>4239</v>
      </c>
      <c r="K105" s="59">
        <v>2511</v>
      </c>
      <c r="L105" s="59">
        <v>3197</v>
      </c>
      <c r="M105" s="59">
        <v>3652</v>
      </c>
      <c r="N105" s="59">
        <v>3468</v>
      </c>
      <c r="O105" s="59">
        <v>5275</v>
      </c>
      <c r="P105" s="59">
        <v>4311</v>
      </c>
      <c r="Q105" s="59">
        <v>3515</v>
      </c>
      <c r="R105" s="61">
        <f t="shared" si="2"/>
        <v>46627</v>
      </c>
    </row>
    <row r="106" spans="1:18" s="52" customFormat="1">
      <c r="A106" s="62" t="s">
        <v>37</v>
      </c>
      <c r="B106" s="63" t="s">
        <v>163</v>
      </c>
      <c r="C106" s="62" t="s">
        <v>154</v>
      </c>
      <c r="D106" s="62"/>
      <c r="E106" s="62" t="s">
        <v>155</v>
      </c>
      <c r="F106" s="59" t="s">
        <v>178</v>
      </c>
      <c r="G106" s="59" t="s">
        <v>178</v>
      </c>
      <c r="H106" s="59" t="s">
        <v>178</v>
      </c>
      <c r="I106" s="59" t="s">
        <v>178</v>
      </c>
      <c r="J106" s="59" t="s">
        <v>178</v>
      </c>
      <c r="K106" s="59" t="s">
        <v>178</v>
      </c>
      <c r="L106" s="59">
        <v>3</v>
      </c>
      <c r="M106" s="59">
        <v>3</v>
      </c>
      <c r="N106" s="59">
        <v>0</v>
      </c>
      <c r="O106" s="59">
        <v>0</v>
      </c>
      <c r="P106" s="59">
        <v>0</v>
      </c>
      <c r="Q106" s="59">
        <v>13</v>
      </c>
      <c r="R106" s="61">
        <f t="shared" si="2"/>
        <v>19</v>
      </c>
    </row>
    <row r="107" spans="1:18" s="52" customFormat="1">
      <c r="A107" s="62" t="s">
        <v>80</v>
      </c>
      <c r="B107" s="63" t="s">
        <v>166</v>
      </c>
      <c r="C107" s="62" t="s">
        <v>154</v>
      </c>
      <c r="D107" s="62"/>
      <c r="E107" s="62" t="s">
        <v>155</v>
      </c>
      <c r="F107" s="59">
        <v>86</v>
      </c>
      <c r="G107" s="59">
        <v>49</v>
      </c>
      <c r="H107" s="59">
        <v>163</v>
      </c>
      <c r="I107" s="59">
        <v>322</v>
      </c>
      <c r="J107" s="59">
        <v>257</v>
      </c>
      <c r="K107" s="59">
        <v>77</v>
      </c>
      <c r="L107" s="59">
        <v>51</v>
      </c>
      <c r="M107" s="59">
        <v>163</v>
      </c>
      <c r="N107" s="59">
        <v>267</v>
      </c>
      <c r="O107" s="59">
        <v>170</v>
      </c>
      <c r="P107" s="59">
        <v>139</v>
      </c>
      <c r="Q107" s="59">
        <v>54</v>
      </c>
      <c r="R107" s="61">
        <f t="shared" si="2"/>
        <v>1798</v>
      </c>
    </row>
    <row r="108" spans="1:18" s="45" customFormat="1">
      <c r="A108" s="59" t="s">
        <v>241</v>
      </c>
      <c r="B108" s="60" t="s">
        <v>162</v>
      </c>
      <c r="C108" s="59" t="s">
        <v>154</v>
      </c>
      <c r="D108" s="59"/>
      <c r="E108" s="59" t="s">
        <v>155</v>
      </c>
      <c r="F108" s="59">
        <v>82</v>
      </c>
      <c r="G108" s="59">
        <v>46</v>
      </c>
      <c r="H108" s="59">
        <v>48</v>
      </c>
      <c r="I108" s="59">
        <v>96</v>
      </c>
      <c r="J108" s="59">
        <v>109</v>
      </c>
      <c r="K108" s="59">
        <v>28</v>
      </c>
      <c r="L108" s="59">
        <v>33</v>
      </c>
      <c r="M108" s="59">
        <v>123</v>
      </c>
      <c r="N108" s="59">
        <v>58</v>
      </c>
      <c r="O108" s="59">
        <v>31</v>
      </c>
      <c r="P108" s="59">
        <v>25</v>
      </c>
      <c r="Q108" s="59">
        <v>32</v>
      </c>
      <c r="R108" s="61">
        <f>SUM(F108:Q108)</f>
        <v>711</v>
      </c>
    </row>
    <row r="109" spans="1:18" s="52" customFormat="1">
      <c r="A109" s="62" t="s">
        <v>81</v>
      </c>
      <c r="B109" s="63" t="s">
        <v>163</v>
      </c>
      <c r="C109" s="62" t="s">
        <v>154</v>
      </c>
      <c r="D109" s="62"/>
      <c r="E109" s="62" t="s">
        <v>155</v>
      </c>
      <c r="F109" s="59">
        <v>39</v>
      </c>
      <c r="G109" s="59">
        <v>25</v>
      </c>
      <c r="H109" s="59">
        <v>231</v>
      </c>
      <c r="I109" s="59">
        <v>1161</v>
      </c>
      <c r="J109" s="59">
        <v>230</v>
      </c>
      <c r="K109" s="59">
        <v>171</v>
      </c>
      <c r="L109" s="59">
        <v>63</v>
      </c>
      <c r="M109" s="59">
        <v>177</v>
      </c>
      <c r="N109" s="59">
        <v>130</v>
      </c>
      <c r="O109" s="59">
        <v>200</v>
      </c>
      <c r="P109" s="59">
        <v>141</v>
      </c>
      <c r="Q109" s="59">
        <v>212</v>
      </c>
      <c r="R109" s="61">
        <f t="shared" si="2"/>
        <v>2780</v>
      </c>
    </row>
    <row r="110" spans="1:18" s="52" customFormat="1">
      <c r="A110" s="62" t="s">
        <v>116</v>
      </c>
      <c r="B110" s="63" t="s">
        <v>163</v>
      </c>
      <c r="C110" s="62" t="s">
        <v>154</v>
      </c>
      <c r="D110" s="62"/>
      <c r="E110" s="62" t="s">
        <v>155</v>
      </c>
      <c r="F110" s="59">
        <v>26</v>
      </c>
      <c r="G110" s="59">
        <v>48</v>
      </c>
      <c r="H110" s="59">
        <v>379</v>
      </c>
      <c r="I110" s="59">
        <v>469</v>
      </c>
      <c r="J110" s="59">
        <v>163</v>
      </c>
      <c r="K110" s="59">
        <v>42</v>
      </c>
      <c r="L110" s="59">
        <v>42</v>
      </c>
      <c r="M110" s="59">
        <v>594</v>
      </c>
      <c r="N110" s="59">
        <v>700</v>
      </c>
      <c r="O110" s="59">
        <v>436</v>
      </c>
      <c r="P110" s="59">
        <v>127</v>
      </c>
      <c r="Q110" s="59">
        <v>96</v>
      </c>
      <c r="R110" s="61">
        <f t="shared" si="2"/>
        <v>3122</v>
      </c>
    </row>
    <row r="111" spans="1:18" s="52" customFormat="1">
      <c r="A111" s="69" t="s">
        <v>26</v>
      </c>
      <c r="B111" s="63" t="s">
        <v>117</v>
      </c>
      <c r="C111" s="62" t="s">
        <v>154</v>
      </c>
      <c r="D111" s="62"/>
      <c r="E111" s="62" t="s">
        <v>164</v>
      </c>
      <c r="F111" s="59">
        <v>816</v>
      </c>
      <c r="G111" s="59">
        <v>247</v>
      </c>
      <c r="H111" s="59">
        <v>200</v>
      </c>
      <c r="I111" s="59">
        <v>385</v>
      </c>
      <c r="J111" s="59">
        <v>337</v>
      </c>
      <c r="K111" s="59">
        <v>117</v>
      </c>
      <c r="L111" s="59">
        <v>275</v>
      </c>
      <c r="M111" s="59">
        <v>257</v>
      </c>
      <c r="N111" s="59">
        <v>273</v>
      </c>
      <c r="O111" s="59">
        <v>282</v>
      </c>
      <c r="P111" s="59">
        <v>313</v>
      </c>
      <c r="Q111" s="59" t="s">
        <v>220</v>
      </c>
      <c r="R111" s="61">
        <f>SUM(F111:Q111)</f>
        <v>3502</v>
      </c>
    </row>
    <row r="112" spans="1:18" s="52" customFormat="1">
      <c r="A112" s="59" t="s">
        <v>118</v>
      </c>
      <c r="B112" s="60" t="s">
        <v>118</v>
      </c>
      <c r="C112" s="59" t="s">
        <v>154</v>
      </c>
      <c r="D112" s="59"/>
      <c r="E112" s="59" t="s">
        <v>155</v>
      </c>
      <c r="F112" s="59">
        <v>4013</v>
      </c>
      <c r="G112" s="59">
        <v>3709</v>
      </c>
      <c r="H112" s="59">
        <v>9534</v>
      </c>
      <c r="I112" s="59">
        <v>13725</v>
      </c>
      <c r="J112" s="59">
        <v>16258</v>
      </c>
      <c r="K112" s="59">
        <v>9643</v>
      </c>
      <c r="L112" s="59">
        <v>4321</v>
      </c>
      <c r="M112" s="59">
        <v>9145</v>
      </c>
      <c r="N112" s="65">
        <v>11681</v>
      </c>
      <c r="O112" s="65">
        <v>14614</v>
      </c>
      <c r="P112" s="65">
        <v>10119</v>
      </c>
      <c r="Q112" s="65">
        <v>4896</v>
      </c>
      <c r="R112" s="61">
        <f>SUM(F112:Q112)</f>
        <v>111658</v>
      </c>
    </row>
    <row r="113" spans="1:18" s="45" customFormat="1">
      <c r="A113" s="59" t="s">
        <v>263</v>
      </c>
      <c r="B113" s="60" t="s">
        <v>237</v>
      </c>
      <c r="C113" s="65" t="s">
        <v>154</v>
      </c>
      <c r="D113" s="59"/>
      <c r="E113" s="59" t="s">
        <v>235</v>
      </c>
      <c r="F113" s="66" t="s">
        <v>178</v>
      </c>
      <c r="G113" s="66" t="s">
        <v>178</v>
      </c>
      <c r="H113" s="66" t="s">
        <v>178</v>
      </c>
      <c r="I113" s="66" t="s">
        <v>178</v>
      </c>
      <c r="J113" s="66" t="s">
        <v>178</v>
      </c>
      <c r="K113" s="66" t="s">
        <v>178</v>
      </c>
      <c r="L113" s="66" t="s">
        <v>178</v>
      </c>
      <c r="M113" s="66">
        <v>65</v>
      </c>
      <c r="N113" s="59">
        <v>46</v>
      </c>
      <c r="O113" s="59">
        <v>54</v>
      </c>
      <c r="P113" s="59">
        <v>14</v>
      </c>
      <c r="Q113" s="59">
        <v>72</v>
      </c>
      <c r="R113" s="59">
        <f>SUM(M113:Q113)</f>
        <v>251</v>
      </c>
    </row>
    <row r="114" spans="1:18" s="45" customFormat="1" ht="12.75" customHeight="1">
      <c r="A114" s="62" t="s">
        <v>119</v>
      </c>
      <c r="B114" s="63" t="s">
        <v>168</v>
      </c>
      <c r="C114" s="62" t="s">
        <v>154</v>
      </c>
      <c r="D114" s="62"/>
      <c r="E114" s="62" t="s">
        <v>155</v>
      </c>
      <c r="F114" s="59">
        <v>998</v>
      </c>
      <c r="G114" s="59">
        <v>961</v>
      </c>
      <c r="H114" s="59">
        <v>1192</v>
      </c>
      <c r="I114" s="59">
        <v>2383</v>
      </c>
      <c r="J114" s="59">
        <v>1898</v>
      </c>
      <c r="K114" s="59">
        <v>914</v>
      </c>
      <c r="L114" s="59">
        <v>410</v>
      </c>
      <c r="M114" s="59">
        <v>1650</v>
      </c>
      <c r="N114" s="59">
        <v>1721</v>
      </c>
      <c r="O114" s="59">
        <v>2325</v>
      </c>
      <c r="P114" s="59">
        <v>964</v>
      </c>
      <c r="Q114" s="59">
        <v>1455</v>
      </c>
      <c r="R114" s="61">
        <f>SUM(F114:Q114)</f>
        <v>16871</v>
      </c>
    </row>
    <row r="115" spans="1:18" s="52" customFormat="1">
      <c r="A115" s="59" t="s">
        <v>264</v>
      </c>
      <c r="B115" s="60" t="s">
        <v>163</v>
      </c>
      <c r="C115" s="59" t="s">
        <v>154</v>
      </c>
      <c r="D115" s="59"/>
      <c r="E115" s="59" t="s">
        <v>155</v>
      </c>
      <c r="F115" s="59">
        <v>310</v>
      </c>
      <c r="G115" s="59">
        <v>792</v>
      </c>
      <c r="H115" s="59">
        <v>1059</v>
      </c>
      <c r="I115" s="59">
        <v>1548</v>
      </c>
      <c r="J115" s="59">
        <v>2409</v>
      </c>
      <c r="K115" s="59">
        <v>1011</v>
      </c>
      <c r="L115" s="59">
        <v>561</v>
      </c>
      <c r="M115" s="59">
        <v>540</v>
      </c>
      <c r="N115" s="59">
        <v>490</v>
      </c>
      <c r="O115" s="59">
        <v>1730</v>
      </c>
      <c r="P115" s="59">
        <v>647</v>
      </c>
      <c r="Q115" s="59">
        <v>576</v>
      </c>
      <c r="R115" s="61">
        <f>SUM(F115:Q115)</f>
        <v>11673</v>
      </c>
    </row>
    <row r="116" spans="1:18" s="45" customFormat="1">
      <c r="A116" s="59" t="s">
        <v>25</v>
      </c>
      <c r="B116" s="60" t="s">
        <v>200</v>
      </c>
      <c r="C116" s="59" t="s">
        <v>154</v>
      </c>
      <c r="D116" s="59"/>
      <c r="E116" s="59" t="s">
        <v>155</v>
      </c>
      <c r="F116" s="59">
        <v>678</v>
      </c>
      <c r="G116" s="59">
        <v>1774</v>
      </c>
      <c r="H116" s="59">
        <v>3049</v>
      </c>
      <c r="I116" s="59">
        <v>5308</v>
      </c>
      <c r="J116" s="59">
        <v>5647</v>
      </c>
      <c r="K116" s="59">
        <v>3065</v>
      </c>
      <c r="L116" s="59">
        <v>1411</v>
      </c>
      <c r="M116" s="59">
        <v>3092</v>
      </c>
      <c r="N116" s="59">
        <v>5258</v>
      </c>
      <c r="O116" s="59">
        <v>5987</v>
      </c>
      <c r="P116" s="59">
        <v>4924</v>
      </c>
      <c r="Q116" s="59">
        <v>1531</v>
      </c>
      <c r="R116" s="61">
        <f>SUM(F116:Q116)</f>
        <v>41724</v>
      </c>
    </row>
    <row r="117" spans="1:18" s="45" customFormat="1">
      <c r="A117" s="62" t="s">
        <v>121</v>
      </c>
      <c r="B117" s="63" t="s">
        <v>162</v>
      </c>
      <c r="C117" s="62" t="s">
        <v>154</v>
      </c>
      <c r="D117" s="62"/>
      <c r="E117" s="62" t="s">
        <v>155</v>
      </c>
      <c r="F117" s="59">
        <v>190</v>
      </c>
      <c r="G117" s="59">
        <v>146</v>
      </c>
      <c r="H117" s="59">
        <v>321</v>
      </c>
      <c r="I117" s="59">
        <v>769</v>
      </c>
      <c r="J117" s="59">
        <v>681</v>
      </c>
      <c r="K117" s="59">
        <v>206</v>
      </c>
      <c r="L117" s="59">
        <v>12</v>
      </c>
      <c r="M117" s="59">
        <v>437</v>
      </c>
      <c r="N117" s="59">
        <v>386</v>
      </c>
      <c r="O117" s="59">
        <v>715</v>
      </c>
      <c r="P117" s="59">
        <v>212</v>
      </c>
      <c r="Q117" s="59">
        <v>225</v>
      </c>
      <c r="R117" s="61">
        <f>SUM(F117:Q117)</f>
        <v>4300</v>
      </c>
    </row>
    <row r="118" spans="1:18" s="45" customFormat="1">
      <c r="A118" s="59" t="s">
        <v>265</v>
      </c>
      <c r="B118" s="60" t="s">
        <v>238</v>
      </c>
      <c r="C118" s="65" t="s">
        <v>154</v>
      </c>
      <c r="D118" s="59"/>
      <c r="E118" s="59" t="s">
        <v>155</v>
      </c>
      <c r="F118" s="66" t="s">
        <v>178</v>
      </c>
      <c r="G118" s="66" t="s">
        <v>178</v>
      </c>
      <c r="H118" s="66" t="s">
        <v>178</v>
      </c>
      <c r="I118" s="66" t="s">
        <v>178</v>
      </c>
      <c r="J118" s="66" t="s">
        <v>178</v>
      </c>
      <c r="K118" s="66" t="s">
        <v>178</v>
      </c>
      <c r="L118" s="66" t="s">
        <v>178</v>
      </c>
      <c r="M118" s="66" t="s">
        <v>178</v>
      </c>
      <c r="N118" s="59">
        <v>3</v>
      </c>
      <c r="O118" s="59">
        <v>3</v>
      </c>
      <c r="P118" s="59">
        <v>152</v>
      </c>
      <c r="Q118" s="59">
        <v>161</v>
      </c>
      <c r="R118" s="59">
        <f>SUM(N118:Q118)</f>
        <v>319</v>
      </c>
    </row>
    <row r="119" spans="1:18" s="52" customFormat="1">
      <c r="A119" s="62" t="s">
        <v>122</v>
      </c>
      <c r="B119" s="63" t="s">
        <v>156</v>
      </c>
      <c r="C119" s="62" t="s">
        <v>154</v>
      </c>
      <c r="D119" s="62"/>
      <c r="E119" s="62" t="s">
        <v>155</v>
      </c>
      <c r="F119" s="59">
        <v>719</v>
      </c>
      <c r="G119" s="59">
        <v>588</v>
      </c>
      <c r="H119" s="59">
        <v>782</v>
      </c>
      <c r="I119" s="59">
        <v>4861</v>
      </c>
      <c r="J119" s="59">
        <v>5583</v>
      </c>
      <c r="K119" s="59">
        <v>3680</v>
      </c>
      <c r="L119" s="59">
        <v>3060</v>
      </c>
      <c r="M119" s="59">
        <v>4834</v>
      </c>
      <c r="N119" s="59">
        <v>4615</v>
      </c>
      <c r="O119" s="59">
        <v>6369</v>
      </c>
      <c r="P119" s="59">
        <v>4273</v>
      </c>
      <c r="Q119" s="59">
        <v>843</v>
      </c>
      <c r="R119" s="61">
        <f>SUM(F119:Q119)</f>
        <v>40207</v>
      </c>
    </row>
    <row r="120" spans="1:18" s="52" customFormat="1">
      <c r="A120" s="62" t="s">
        <v>123</v>
      </c>
      <c r="B120" s="63" t="s">
        <v>162</v>
      </c>
      <c r="C120" s="62" t="s">
        <v>154</v>
      </c>
      <c r="D120" s="62"/>
      <c r="E120" s="62" t="s">
        <v>155</v>
      </c>
      <c r="F120" s="59">
        <v>78</v>
      </c>
      <c r="G120" s="59">
        <v>17</v>
      </c>
      <c r="H120" s="59">
        <v>73</v>
      </c>
      <c r="I120" s="59">
        <v>135</v>
      </c>
      <c r="J120" s="59">
        <v>72</v>
      </c>
      <c r="K120" s="59">
        <v>31</v>
      </c>
      <c r="L120" s="59">
        <v>8</v>
      </c>
      <c r="M120" s="59">
        <v>116</v>
      </c>
      <c r="N120" s="59">
        <v>62</v>
      </c>
      <c r="O120" s="59">
        <v>53</v>
      </c>
      <c r="P120" s="59">
        <v>43</v>
      </c>
      <c r="Q120" s="59">
        <v>30</v>
      </c>
      <c r="R120" s="61">
        <f>SUM(F120:Q120)</f>
        <v>718</v>
      </c>
    </row>
    <row r="121" spans="1:18" s="52" customFormat="1">
      <c r="A121" s="62" t="s">
        <v>124</v>
      </c>
      <c r="B121" s="63" t="s">
        <v>124</v>
      </c>
      <c r="C121" s="62" t="s">
        <v>154</v>
      </c>
      <c r="D121" s="62"/>
      <c r="E121" s="62" t="s">
        <v>164</v>
      </c>
      <c r="F121" s="64"/>
      <c r="G121" s="64"/>
      <c r="H121" s="59">
        <v>57542</v>
      </c>
      <c r="I121" s="64"/>
      <c r="J121" s="64"/>
      <c r="K121" s="64"/>
      <c r="L121" s="59"/>
      <c r="M121" s="59"/>
      <c r="N121" s="59"/>
      <c r="O121" s="59"/>
      <c r="P121" s="59">
        <v>120774</v>
      </c>
      <c r="Q121" s="59"/>
      <c r="R121" s="61">
        <f>SUM(G121:Q121)</f>
        <v>178316</v>
      </c>
    </row>
    <row r="122" spans="1:18" s="52" customFormat="1">
      <c r="A122" s="62" t="s">
        <v>125</v>
      </c>
      <c r="B122" s="63" t="s">
        <v>162</v>
      </c>
      <c r="C122" s="62" t="s">
        <v>154</v>
      </c>
      <c r="D122" s="62"/>
      <c r="E122" s="62" t="s">
        <v>155</v>
      </c>
      <c r="F122" s="59">
        <v>132</v>
      </c>
      <c r="G122" s="59">
        <v>110</v>
      </c>
      <c r="H122" s="59">
        <v>439</v>
      </c>
      <c r="I122" s="59">
        <v>235</v>
      </c>
      <c r="J122" s="59">
        <v>144</v>
      </c>
      <c r="K122" s="59">
        <v>84</v>
      </c>
      <c r="L122" s="59">
        <v>27</v>
      </c>
      <c r="M122" s="59">
        <v>287</v>
      </c>
      <c r="N122" s="59">
        <v>97</v>
      </c>
      <c r="O122" s="59">
        <v>99</v>
      </c>
      <c r="P122" s="59">
        <v>114</v>
      </c>
      <c r="Q122" s="59">
        <v>90</v>
      </c>
      <c r="R122" s="61">
        <f t="shared" ref="R122:R128" si="3">SUM(F122:Q122)</f>
        <v>1858</v>
      </c>
    </row>
    <row r="123" spans="1:18" s="52" customFormat="1">
      <c r="A123" s="62" t="s">
        <v>126</v>
      </c>
      <c r="B123" s="63" t="s">
        <v>168</v>
      </c>
      <c r="C123" s="62" t="s">
        <v>154</v>
      </c>
      <c r="D123" s="62"/>
      <c r="E123" s="62" t="s">
        <v>155</v>
      </c>
      <c r="F123" s="59">
        <v>755</v>
      </c>
      <c r="G123" s="59">
        <v>708</v>
      </c>
      <c r="H123" s="59">
        <v>812</v>
      </c>
      <c r="I123" s="59">
        <v>2252</v>
      </c>
      <c r="J123" s="59">
        <v>2181</v>
      </c>
      <c r="K123" s="59">
        <v>1055</v>
      </c>
      <c r="L123" s="59">
        <v>926</v>
      </c>
      <c r="M123" s="59">
        <v>1468</v>
      </c>
      <c r="N123" s="59">
        <v>1942</v>
      </c>
      <c r="O123" s="59">
        <v>2364</v>
      </c>
      <c r="P123" s="59">
        <v>1555</v>
      </c>
      <c r="Q123" s="59">
        <v>1105</v>
      </c>
      <c r="R123" s="61">
        <f t="shared" si="3"/>
        <v>17123</v>
      </c>
    </row>
    <row r="124" spans="1:18" s="52" customFormat="1">
      <c r="A124" s="62" t="s">
        <v>127</v>
      </c>
      <c r="B124" s="63" t="s">
        <v>156</v>
      </c>
      <c r="C124" s="62" t="s">
        <v>154</v>
      </c>
      <c r="D124" s="62" t="s">
        <v>157</v>
      </c>
      <c r="E124" s="62" t="s">
        <v>155</v>
      </c>
      <c r="F124" s="59">
        <v>756</v>
      </c>
      <c r="G124" s="59">
        <v>447</v>
      </c>
      <c r="H124" s="59">
        <v>679</v>
      </c>
      <c r="I124" s="59">
        <v>4247</v>
      </c>
      <c r="J124" s="59">
        <v>4114</v>
      </c>
      <c r="K124" s="59">
        <v>2357</v>
      </c>
      <c r="L124" s="59">
        <v>2413</v>
      </c>
      <c r="M124" s="59">
        <v>5133</v>
      </c>
      <c r="N124" s="59">
        <v>6311</v>
      </c>
      <c r="O124" s="59">
        <v>7823</v>
      </c>
      <c r="P124" s="59">
        <v>4839</v>
      </c>
      <c r="Q124" s="59">
        <v>1406</v>
      </c>
      <c r="R124" s="61">
        <f t="shared" si="3"/>
        <v>40525</v>
      </c>
    </row>
    <row r="125" spans="1:18" s="52" customFormat="1">
      <c r="A125" s="62" t="s">
        <v>128</v>
      </c>
      <c r="B125" s="63" t="s">
        <v>166</v>
      </c>
      <c r="C125" s="62" t="s">
        <v>154</v>
      </c>
      <c r="D125" s="62"/>
      <c r="E125" s="62" t="s">
        <v>155</v>
      </c>
      <c r="F125" s="59">
        <v>140</v>
      </c>
      <c r="G125" s="59">
        <v>60</v>
      </c>
      <c r="H125" s="59">
        <v>344</v>
      </c>
      <c r="I125" s="59">
        <v>371</v>
      </c>
      <c r="J125" s="59">
        <v>363</v>
      </c>
      <c r="K125" s="59">
        <v>167</v>
      </c>
      <c r="L125" s="59">
        <v>103</v>
      </c>
      <c r="M125" s="59">
        <v>270</v>
      </c>
      <c r="N125" s="59">
        <v>388</v>
      </c>
      <c r="O125" s="59">
        <v>432</v>
      </c>
      <c r="P125" s="59">
        <v>334</v>
      </c>
      <c r="Q125" s="59">
        <v>135</v>
      </c>
      <c r="R125" s="61">
        <f t="shared" si="3"/>
        <v>3107</v>
      </c>
    </row>
    <row r="126" spans="1:18" s="52" customFormat="1">
      <c r="A126" s="62" t="s">
        <v>91</v>
      </c>
      <c r="B126" s="63" t="s">
        <v>162</v>
      </c>
      <c r="C126" s="62" t="s">
        <v>154</v>
      </c>
      <c r="D126" s="62"/>
      <c r="E126" s="62" t="s">
        <v>155</v>
      </c>
      <c r="F126" s="59">
        <v>107</v>
      </c>
      <c r="G126" s="59">
        <v>55</v>
      </c>
      <c r="H126" s="59">
        <v>82</v>
      </c>
      <c r="I126" s="59">
        <v>126</v>
      </c>
      <c r="J126" s="59">
        <v>113</v>
      </c>
      <c r="K126" s="59">
        <v>48</v>
      </c>
      <c r="L126" s="59">
        <v>4</v>
      </c>
      <c r="M126" s="59">
        <v>135</v>
      </c>
      <c r="N126" s="59">
        <v>59</v>
      </c>
      <c r="O126" s="59">
        <v>106</v>
      </c>
      <c r="P126" s="59">
        <v>105</v>
      </c>
      <c r="Q126" s="59">
        <v>78</v>
      </c>
      <c r="R126" s="61">
        <f t="shared" si="3"/>
        <v>1018</v>
      </c>
    </row>
    <row r="127" spans="1:18" s="52" customFormat="1">
      <c r="A127" s="62" t="s">
        <v>36</v>
      </c>
      <c r="B127" s="63" t="s">
        <v>162</v>
      </c>
      <c r="C127" s="62" t="s">
        <v>154</v>
      </c>
      <c r="D127" s="62"/>
      <c r="E127" s="62" t="s">
        <v>155</v>
      </c>
      <c r="F127" s="59">
        <v>66</v>
      </c>
      <c r="G127" s="59">
        <v>128</v>
      </c>
      <c r="H127" s="59">
        <v>211</v>
      </c>
      <c r="I127" s="59">
        <v>680</v>
      </c>
      <c r="J127" s="59">
        <v>3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61">
        <f t="shared" si="3"/>
        <v>1088</v>
      </c>
    </row>
    <row r="128" spans="1:18" s="45" customFormat="1">
      <c r="A128" s="62" t="s">
        <v>92</v>
      </c>
      <c r="B128" s="63" t="s">
        <v>168</v>
      </c>
      <c r="C128" s="62" t="s">
        <v>154</v>
      </c>
      <c r="D128" s="62"/>
      <c r="E128" s="62" t="s">
        <v>155</v>
      </c>
      <c r="F128" s="59">
        <v>1432</v>
      </c>
      <c r="G128" s="59">
        <v>1253</v>
      </c>
      <c r="H128" s="59">
        <v>2072</v>
      </c>
      <c r="I128" s="59">
        <v>3918</v>
      </c>
      <c r="J128" s="59">
        <v>5468</v>
      </c>
      <c r="K128" s="59">
        <v>2829</v>
      </c>
      <c r="L128" s="59">
        <v>1438</v>
      </c>
      <c r="M128" s="59">
        <v>3118</v>
      </c>
      <c r="N128" s="59">
        <v>4050</v>
      </c>
      <c r="O128" s="59">
        <v>5696</v>
      </c>
      <c r="P128" s="59">
        <v>4085</v>
      </c>
      <c r="Q128" s="59">
        <v>1830</v>
      </c>
      <c r="R128" s="61">
        <f t="shared" si="3"/>
        <v>37189</v>
      </c>
    </row>
    <row r="129" spans="1:18" s="45" customFormat="1">
      <c r="A129" s="59" t="s">
        <v>239</v>
      </c>
      <c r="B129" s="60" t="s">
        <v>227</v>
      </c>
      <c r="C129" s="65" t="s">
        <v>154</v>
      </c>
      <c r="D129" s="59"/>
      <c r="E129" s="59" t="s">
        <v>235</v>
      </c>
      <c r="F129" s="66" t="s">
        <v>220</v>
      </c>
      <c r="G129" s="66" t="s">
        <v>220</v>
      </c>
      <c r="H129" s="66" t="s">
        <v>220</v>
      </c>
      <c r="I129" s="66" t="s">
        <v>220</v>
      </c>
      <c r="J129" s="66" t="s">
        <v>220</v>
      </c>
      <c r="K129" s="66" t="s">
        <v>220</v>
      </c>
      <c r="L129" s="66">
        <v>45</v>
      </c>
      <c r="M129" s="66">
        <v>123</v>
      </c>
      <c r="N129" s="59">
        <v>169</v>
      </c>
      <c r="O129" s="59">
        <v>155</v>
      </c>
      <c r="P129" s="59">
        <v>152</v>
      </c>
      <c r="Q129" s="59">
        <v>84</v>
      </c>
      <c r="R129" s="59">
        <f>SUM(L129:Q129)</f>
        <v>728</v>
      </c>
    </row>
    <row r="130" spans="1:18" s="52" customFormat="1">
      <c r="A130" s="62" t="s">
        <v>93</v>
      </c>
      <c r="B130" s="63" t="s">
        <v>168</v>
      </c>
      <c r="C130" s="62" t="s">
        <v>154</v>
      </c>
      <c r="D130" s="62"/>
      <c r="E130" s="62" t="s">
        <v>155</v>
      </c>
      <c r="F130" s="59">
        <v>342</v>
      </c>
      <c r="G130" s="59">
        <v>278</v>
      </c>
      <c r="H130" s="59">
        <v>468</v>
      </c>
      <c r="I130" s="59">
        <v>1151</v>
      </c>
      <c r="J130" s="59">
        <v>1055</v>
      </c>
      <c r="K130" s="59">
        <v>514</v>
      </c>
      <c r="L130" s="59">
        <v>227</v>
      </c>
      <c r="M130" s="59">
        <v>401</v>
      </c>
      <c r="N130" s="59">
        <v>797</v>
      </c>
      <c r="O130" s="59">
        <v>990</v>
      </c>
      <c r="P130" s="59">
        <v>645</v>
      </c>
      <c r="Q130" s="59">
        <v>405</v>
      </c>
      <c r="R130" s="61">
        <f t="shared" ref="R130:R138" si="4">SUM(F130:Q130)</f>
        <v>7273</v>
      </c>
    </row>
    <row r="131" spans="1:18" s="52" customFormat="1">
      <c r="A131" s="59" t="s">
        <v>94</v>
      </c>
      <c r="B131" s="60" t="s">
        <v>94</v>
      </c>
      <c r="C131" s="59" t="s">
        <v>154</v>
      </c>
      <c r="D131" s="59" t="s">
        <v>157</v>
      </c>
      <c r="E131" s="59" t="s">
        <v>155</v>
      </c>
      <c r="F131" s="64">
        <v>53</v>
      </c>
      <c r="G131" s="59">
        <v>62</v>
      </c>
      <c r="H131" s="59">
        <v>90</v>
      </c>
      <c r="I131" s="59">
        <v>190</v>
      </c>
      <c r="J131" s="59">
        <v>140</v>
      </c>
      <c r="K131" s="59">
        <v>122</v>
      </c>
      <c r="L131" s="59">
        <v>4</v>
      </c>
      <c r="M131" s="59">
        <v>181</v>
      </c>
      <c r="N131" s="59">
        <v>2</v>
      </c>
      <c r="O131" s="59">
        <v>254</v>
      </c>
      <c r="P131" s="59">
        <v>183</v>
      </c>
      <c r="Q131" s="59">
        <v>81</v>
      </c>
      <c r="R131" s="61">
        <f t="shared" si="4"/>
        <v>1362</v>
      </c>
    </row>
    <row r="132" spans="1:18" s="45" customFormat="1">
      <c r="A132" s="62" t="s">
        <v>95</v>
      </c>
      <c r="B132" s="63" t="s">
        <v>162</v>
      </c>
      <c r="C132" s="62" t="s">
        <v>154</v>
      </c>
      <c r="D132" s="62"/>
      <c r="E132" s="62" t="s">
        <v>155</v>
      </c>
      <c r="F132" s="59">
        <v>622</v>
      </c>
      <c r="G132" s="59">
        <v>470</v>
      </c>
      <c r="H132" s="59">
        <v>1286</v>
      </c>
      <c r="I132" s="59">
        <v>1436</v>
      </c>
      <c r="J132" s="59">
        <v>1330</v>
      </c>
      <c r="K132" s="59">
        <v>738</v>
      </c>
      <c r="L132" s="59">
        <v>40</v>
      </c>
      <c r="M132" s="59">
        <v>948</v>
      </c>
      <c r="N132" s="59">
        <v>986</v>
      </c>
      <c r="O132" s="59">
        <v>885</v>
      </c>
      <c r="P132" s="59">
        <v>460</v>
      </c>
      <c r="Q132" s="59">
        <v>487</v>
      </c>
      <c r="R132" s="61">
        <f t="shared" si="4"/>
        <v>9688</v>
      </c>
    </row>
    <row r="133" spans="1:18" s="52" customFormat="1">
      <c r="A133" s="62" t="s">
        <v>96</v>
      </c>
      <c r="B133" s="63" t="s">
        <v>212</v>
      </c>
      <c r="C133" s="62"/>
      <c r="D133" s="62"/>
      <c r="E133" s="62"/>
      <c r="F133" s="59">
        <v>0</v>
      </c>
      <c r="G133" s="59">
        <v>5</v>
      </c>
      <c r="H133" s="59">
        <v>3</v>
      </c>
      <c r="I133" s="59">
        <v>0</v>
      </c>
      <c r="J133" s="59">
        <v>3</v>
      </c>
      <c r="K133" s="59">
        <v>4</v>
      </c>
      <c r="L133" s="59">
        <v>0</v>
      </c>
      <c r="M133" s="59">
        <v>6</v>
      </c>
      <c r="N133" s="59">
        <v>1</v>
      </c>
      <c r="O133" s="59">
        <v>1</v>
      </c>
      <c r="P133" s="59">
        <v>1</v>
      </c>
      <c r="Q133" s="59">
        <v>0</v>
      </c>
      <c r="R133" s="61">
        <f t="shared" si="4"/>
        <v>24</v>
      </c>
    </row>
    <row r="134" spans="1:18" s="52" customFormat="1">
      <c r="A134" s="62" t="s">
        <v>97</v>
      </c>
      <c r="B134" s="63" t="s">
        <v>162</v>
      </c>
      <c r="C134" s="62" t="s">
        <v>154</v>
      </c>
      <c r="D134" s="62"/>
      <c r="E134" s="62" t="s">
        <v>155</v>
      </c>
      <c r="F134" s="59">
        <v>188</v>
      </c>
      <c r="G134" s="59">
        <v>79</v>
      </c>
      <c r="H134" s="59">
        <v>245</v>
      </c>
      <c r="I134" s="59">
        <v>583</v>
      </c>
      <c r="J134" s="59">
        <v>481</v>
      </c>
      <c r="K134" s="59">
        <v>205</v>
      </c>
      <c r="L134" s="59">
        <v>13</v>
      </c>
      <c r="M134" s="59">
        <v>202</v>
      </c>
      <c r="N134" s="59">
        <v>374</v>
      </c>
      <c r="O134" s="59">
        <v>258</v>
      </c>
      <c r="P134" s="59">
        <v>154</v>
      </c>
      <c r="Q134" s="59">
        <v>356</v>
      </c>
      <c r="R134" s="61">
        <f t="shared" si="4"/>
        <v>3138</v>
      </c>
    </row>
    <row r="135" spans="1:18" s="52" customFormat="1">
      <c r="A135" s="59" t="s">
        <v>266</v>
      </c>
      <c r="B135" s="60" t="s">
        <v>99</v>
      </c>
      <c r="C135" s="59" t="s">
        <v>154</v>
      </c>
      <c r="D135" s="59" t="s">
        <v>157</v>
      </c>
      <c r="E135" s="59" t="s">
        <v>155</v>
      </c>
      <c r="F135" s="59">
        <v>11459</v>
      </c>
      <c r="G135" s="59">
        <v>10259</v>
      </c>
      <c r="H135" s="59">
        <v>28381</v>
      </c>
      <c r="I135" s="59">
        <v>32661</v>
      </c>
      <c r="J135" s="59">
        <v>22857</v>
      </c>
      <c r="K135" s="59">
        <v>25734</v>
      </c>
      <c r="L135" s="59">
        <v>15420</v>
      </c>
      <c r="M135" s="59">
        <v>10723</v>
      </c>
      <c r="N135" s="59">
        <v>8974</v>
      </c>
      <c r="O135" s="59">
        <v>13204</v>
      </c>
      <c r="P135" s="59">
        <v>5703</v>
      </c>
      <c r="Q135" s="59">
        <v>4496</v>
      </c>
      <c r="R135" s="61">
        <f t="shared" si="4"/>
        <v>189871</v>
      </c>
    </row>
    <row r="136" spans="1:18" s="39" customFormat="1">
      <c r="A136" s="70" t="s">
        <v>248</v>
      </c>
      <c r="B136" s="60" t="s">
        <v>244</v>
      </c>
      <c r="C136" s="65" t="s">
        <v>154</v>
      </c>
      <c r="D136" s="68"/>
      <c r="E136" s="59" t="s">
        <v>155</v>
      </c>
      <c r="F136" s="66" t="s">
        <v>220</v>
      </c>
      <c r="G136" s="66" t="s">
        <v>220</v>
      </c>
      <c r="H136" s="66" t="s">
        <v>220</v>
      </c>
      <c r="I136" s="66" t="s">
        <v>220</v>
      </c>
      <c r="J136" s="66" t="s">
        <v>220</v>
      </c>
      <c r="K136" s="66" t="s">
        <v>220</v>
      </c>
      <c r="L136" s="66" t="s">
        <v>220</v>
      </c>
      <c r="M136" s="66" t="s">
        <v>220</v>
      </c>
      <c r="N136" s="59">
        <v>1003</v>
      </c>
      <c r="O136" s="59">
        <v>1408</v>
      </c>
      <c r="P136" s="59">
        <v>830</v>
      </c>
      <c r="Q136" s="59" t="s">
        <v>220</v>
      </c>
      <c r="R136" s="59">
        <f>SUM(N136:Q136)</f>
        <v>3241</v>
      </c>
    </row>
    <row r="137" spans="1:18" s="52" customFormat="1">
      <c r="A137" s="62" t="s">
        <v>100</v>
      </c>
      <c r="B137" s="63" t="s">
        <v>168</v>
      </c>
      <c r="C137" s="62" t="s">
        <v>154</v>
      </c>
      <c r="D137" s="62"/>
      <c r="E137" s="62" t="s">
        <v>155</v>
      </c>
      <c r="F137" s="59">
        <v>817</v>
      </c>
      <c r="G137" s="59">
        <v>748</v>
      </c>
      <c r="H137" s="59">
        <v>577</v>
      </c>
      <c r="I137" s="59">
        <v>1677</v>
      </c>
      <c r="J137" s="59">
        <v>1197</v>
      </c>
      <c r="K137" s="59">
        <v>764</v>
      </c>
      <c r="L137" s="59">
        <v>399</v>
      </c>
      <c r="M137" s="59">
        <v>878</v>
      </c>
      <c r="N137" s="59">
        <v>1415</v>
      </c>
      <c r="O137" s="59">
        <v>1248</v>
      </c>
      <c r="P137" s="59">
        <v>703</v>
      </c>
      <c r="Q137" s="59">
        <v>690</v>
      </c>
      <c r="R137" s="61">
        <f t="shared" si="4"/>
        <v>11113</v>
      </c>
    </row>
    <row r="138" spans="1:18" s="45" customFormat="1">
      <c r="A138" s="62" t="s">
        <v>101</v>
      </c>
      <c r="B138" s="63" t="s">
        <v>168</v>
      </c>
      <c r="C138" s="62" t="s">
        <v>154</v>
      </c>
      <c r="D138" s="62"/>
      <c r="E138" s="62" t="s">
        <v>155</v>
      </c>
      <c r="F138" s="59">
        <v>239</v>
      </c>
      <c r="G138" s="59">
        <v>208</v>
      </c>
      <c r="H138" s="59">
        <v>276</v>
      </c>
      <c r="I138" s="59">
        <v>509</v>
      </c>
      <c r="J138" s="59">
        <v>472</v>
      </c>
      <c r="K138" s="59">
        <v>131</v>
      </c>
      <c r="L138" s="59">
        <v>228</v>
      </c>
      <c r="M138" s="59">
        <v>303</v>
      </c>
      <c r="N138" s="59">
        <v>503</v>
      </c>
      <c r="O138" s="59">
        <v>454</v>
      </c>
      <c r="P138" s="59">
        <v>352</v>
      </c>
      <c r="Q138" s="59">
        <v>267</v>
      </c>
      <c r="R138" s="61">
        <f t="shared" si="4"/>
        <v>3942</v>
      </c>
    </row>
    <row r="139" spans="1:18" s="52" customFormat="1">
      <c r="A139" s="62" t="s">
        <v>102</v>
      </c>
      <c r="B139" s="63" t="s">
        <v>163</v>
      </c>
      <c r="C139" s="62" t="s">
        <v>154</v>
      </c>
      <c r="D139" s="62"/>
      <c r="E139" s="62" t="s">
        <v>155</v>
      </c>
      <c r="F139" s="59">
        <v>48</v>
      </c>
      <c r="G139" s="59">
        <v>76</v>
      </c>
      <c r="H139" s="59">
        <v>266</v>
      </c>
      <c r="I139" s="59">
        <v>533</v>
      </c>
      <c r="J139" s="59">
        <v>655</v>
      </c>
      <c r="K139" s="59">
        <v>233</v>
      </c>
      <c r="L139" s="59">
        <v>78</v>
      </c>
      <c r="M139" s="59">
        <v>401</v>
      </c>
      <c r="N139" s="59">
        <v>493</v>
      </c>
      <c r="O139" s="59">
        <v>446</v>
      </c>
      <c r="P139" s="59">
        <v>282</v>
      </c>
      <c r="Q139" s="59">
        <v>56</v>
      </c>
      <c r="R139" s="61">
        <f>SUM(F139:Q139)</f>
        <v>3567</v>
      </c>
    </row>
    <row r="140" spans="1:18" s="52" customFormat="1">
      <c r="A140" s="62" t="s">
        <v>103</v>
      </c>
      <c r="B140" s="63" t="s">
        <v>104</v>
      </c>
      <c r="C140" s="62" t="s">
        <v>154</v>
      </c>
      <c r="D140" s="62"/>
      <c r="E140" s="62" t="s">
        <v>155</v>
      </c>
      <c r="F140" s="59">
        <v>180</v>
      </c>
      <c r="G140" s="59">
        <v>232</v>
      </c>
      <c r="H140" s="59">
        <v>288</v>
      </c>
      <c r="I140" s="59">
        <v>1038</v>
      </c>
      <c r="J140" s="59">
        <v>738</v>
      </c>
      <c r="K140" s="59">
        <v>216</v>
      </c>
      <c r="L140" s="59">
        <v>210</v>
      </c>
      <c r="M140" s="59">
        <v>401</v>
      </c>
      <c r="N140" s="59">
        <v>714</v>
      </c>
      <c r="O140" s="59">
        <v>607</v>
      </c>
      <c r="P140" s="59">
        <v>222</v>
      </c>
      <c r="Q140" s="59">
        <v>117</v>
      </c>
      <c r="R140" s="61">
        <f>SUM(F140:Q140)</f>
        <v>4963</v>
      </c>
    </row>
    <row r="141" spans="1:18" s="52" customFormat="1">
      <c r="A141" s="62" t="s">
        <v>105</v>
      </c>
      <c r="B141" s="63" t="s">
        <v>162</v>
      </c>
      <c r="C141" s="62" t="s">
        <v>154</v>
      </c>
      <c r="D141" s="62"/>
      <c r="E141" s="62" t="s">
        <v>155</v>
      </c>
      <c r="F141" s="59">
        <v>111</v>
      </c>
      <c r="G141" s="59">
        <v>65</v>
      </c>
      <c r="H141" s="59">
        <v>139</v>
      </c>
      <c r="I141" s="59">
        <v>1579</v>
      </c>
      <c r="J141" s="59">
        <v>873</v>
      </c>
      <c r="K141" s="59">
        <v>340</v>
      </c>
      <c r="L141" s="59">
        <v>11</v>
      </c>
      <c r="M141" s="59">
        <v>155</v>
      </c>
      <c r="N141" s="59">
        <v>230</v>
      </c>
      <c r="O141" s="59">
        <v>1238</v>
      </c>
      <c r="P141" s="59">
        <v>265</v>
      </c>
      <c r="Q141" s="59">
        <v>73</v>
      </c>
      <c r="R141" s="61">
        <f>SUM(F141:Q141)</f>
        <v>5079</v>
      </c>
    </row>
    <row r="142" spans="1:18" s="45" customFormat="1">
      <c r="A142" s="59" t="s">
        <v>226</v>
      </c>
      <c r="B142" s="60" t="s">
        <v>240</v>
      </c>
      <c r="C142" s="65" t="s">
        <v>154</v>
      </c>
      <c r="D142" s="59"/>
      <c r="E142" s="59" t="s">
        <v>155</v>
      </c>
      <c r="F142" s="66">
        <v>15</v>
      </c>
      <c r="G142" s="66">
        <v>25</v>
      </c>
      <c r="H142" s="66">
        <v>18</v>
      </c>
      <c r="I142" s="66">
        <v>61</v>
      </c>
      <c r="J142" s="66">
        <v>36</v>
      </c>
      <c r="K142" s="66">
        <v>12</v>
      </c>
      <c r="L142" s="66">
        <v>15</v>
      </c>
      <c r="M142" s="66">
        <v>33</v>
      </c>
      <c r="N142" s="59">
        <v>36</v>
      </c>
      <c r="O142" s="59">
        <v>31</v>
      </c>
      <c r="P142" s="59">
        <v>12</v>
      </c>
      <c r="Q142" s="59">
        <v>10</v>
      </c>
      <c r="R142" s="59">
        <f>SUM(F142:Q142)</f>
        <v>304</v>
      </c>
    </row>
    <row r="143" spans="1:18" s="52" customFormat="1">
      <c r="A143" s="62" t="s">
        <v>106</v>
      </c>
      <c r="B143" s="63" t="s">
        <v>168</v>
      </c>
      <c r="C143" s="62" t="s">
        <v>154</v>
      </c>
      <c r="D143" s="62"/>
      <c r="E143" s="62" t="s">
        <v>155</v>
      </c>
      <c r="F143" s="59">
        <v>121</v>
      </c>
      <c r="G143" s="59">
        <v>98</v>
      </c>
      <c r="H143" s="59">
        <v>125</v>
      </c>
      <c r="I143" s="59">
        <v>182</v>
      </c>
      <c r="J143" s="59">
        <v>205</v>
      </c>
      <c r="K143" s="59">
        <v>64</v>
      </c>
      <c r="L143" s="59">
        <v>102</v>
      </c>
      <c r="M143" s="59">
        <v>159</v>
      </c>
      <c r="N143" s="59">
        <v>166</v>
      </c>
      <c r="O143" s="59">
        <v>205</v>
      </c>
      <c r="P143" s="59">
        <v>100</v>
      </c>
      <c r="Q143" s="59">
        <v>81</v>
      </c>
      <c r="R143" s="61">
        <f>SUM(F143:Q143)</f>
        <v>1608</v>
      </c>
    </row>
    <row r="144" spans="1:18" s="52" customFormat="1">
      <c r="A144" s="62" t="s">
        <v>107</v>
      </c>
      <c r="B144" s="63" t="s">
        <v>108</v>
      </c>
      <c r="C144" s="62" t="s">
        <v>154</v>
      </c>
      <c r="D144" s="62"/>
      <c r="E144" s="62" t="s">
        <v>155</v>
      </c>
      <c r="F144" s="59">
        <v>436</v>
      </c>
      <c r="G144" s="59">
        <v>413</v>
      </c>
      <c r="H144" s="59">
        <v>801</v>
      </c>
      <c r="I144" s="59">
        <v>1573</v>
      </c>
      <c r="J144" s="59">
        <v>2144</v>
      </c>
      <c r="K144" s="64">
        <v>1271</v>
      </c>
      <c r="L144" s="59">
        <v>502</v>
      </c>
      <c r="M144" s="59">
        <v>1045</v>
      </c>
      <c r="N144" s="59">
        <v>1374</v>
      </c>
      <c r="O144" s="59">
        <v>1990</v>
      </c>
      <c r="P144" s="59">
        <v>1359</v>
      </c>
      <c r="Q144" s="59">
        <v>525</v>
      </c>
      <c r="R144" s="61">
        <f>SUM(G144:Q144)</f>
        <v>12997</v>
      </c>
    </row>
    <row r="145" spans="1:18" s="52" customFormat="1">
      <c r="A145" s="62" t="s">
        <v>109</v>
      </c>
      <c r="B145" s="63" t="s">
        <v>200</v>
      </c>
      <c r="C145" s="62" t="s">
        <v>154</v>
      </c>
      <c r="D145" s="62"/>
      <c r="E145" s="62" t="s">
        <v>164</v>
      </c>
      <c r="F145" s="59"/>
      <c r="G145" s="59">
        <v>25</v>
      </c>
      <c r="H145" s="59">
        <v>145</v>
      </c>
      <c r="I145" s="59">
        <v>116</v>
      </c>
      <c r="J145" s="59">
        <v>488</v>
      </c>
      <c r="K145" s="59">
        <v>106</v>
      </c>
      <c r="L145" s="59">
        <v>30</v>
      </c>
      <c r="M145" s="59">
        <v>72</v>
      </c>
      <c r="N145" s="59">
        <v>101</v>
      </c>
      <c r="O145" s="59">
        <v>198</v>
      </c>
      <c r="P145" s="59">
        <v>110</v>
      </c>
      <c r="Q145" s="59">
        <v>79</v>
      </c>
      <c r="R145" s="61">
        <f>SUM(F145:Q145)</f>
        <v>1470</v>
      </c>
    </row>
    <row r="146" spans="1:18" s="52" customFormat="1">
      <c r="A146" s="62" t="s">
        <v>188</v>
      </c>
      <c r="B146" s="63" t="s">
        <v>156</v>
      </c>
      <c r="C146" s="62" t="s">
        <v>154</v>
      </c>
      <c r="D146" s="62"/>
      <c r="E146" s="62" t="s">
        <v>155</v>
      </c>
      <c r="F146" s="64" t="s">
        <v>34</v>
      </c>
      <c r="G146" s="64" t="s">
        <v>34</v>
      </c>
      <c r="H146" s="64" t="s">
        <v>34</v>
      </c>
      <c r="I146" s="64" t="s">
        <v>34</v>
      </c>
      <c r="J146" s="64" t="s">
        <v>34</v>
      </c>
      <c r="K146" s="59">
        <v>356</v>
      </c>
      <c r="L146" s="59">
        <v>3146</v>
      </c>
      <c r="M146" s="59">
        <v>8312</v>
      </c>
      <c r="N146" s="59">
        <v>8953</v>
      </c>
      <c r="O146" s="59">
        <v>16365</v>
      </c>
      <c r="P146" s="59">
        <v>12399</v>
      </c>
      <c r="Q146" s="59">
        <v>2963</v>
      </c>
      <c r="R146" s="61">
        <f>SUM(F146:Q146)</f>
        <v>52494</v>
      </c>
    </row>
    <row r="147" spans="1:18" s="52" customFormat="1">
      <c r="A147" s="62" t="s">
        <v>110</v>
      </c>
      <c r="B147" s="63" t="s">
        <v>156</v>
      </c>
      <c r="C147" s="62" t="s">
        <v>154</v>
      </c>
      <c r="D147" s="62"/>
      <c r="E147" s="62" t="s">
        <v>155</v>
      </c>
      <c r="F147" s="59">
        <v>4755</v>
      </c>
      <c r="G147" s="59">
        <v>4121</v>
      </c>
      <c r="H147" s="59">
        <v>5345</v>
      </c>
      <c r="I147" s="59">
        <v>12869</v>
      </c>
      <c r="J147" s="59">
        <v>15870</v>
      </c>
      <c r="K147" s="59">
        <v>8651</v>
      </c>
      <c r="L147" s="59">
        <v>10728</v>
      </c>
      <c r="M147" s="59">
        <v>23105</v>
      </c>
      <c r="N147" s="59">
        <v>20037</v>
      </c>
      <c r="O147" s="59">
        <v>31979</v>
      </c>
      <c r="P147" s="59">
        <v>19122</v>
      </c>
      <c r="Q147" s="59">
        <v>6148</v>
      </c>
      <c r="R147" s="61">
        <f>SUM(F147:Q147)</f>
        <v>162730</v>
      </c>
    </row>
    <row r="148" spans="1:18" s="39" customFormat="1">
      <c r="A148" s="70" t="s">
        <v>249</v>
      </c>
      <c r="B148" s="60" t="s">
        <v>244</v>
      </c>
      <c r="C148" s="65" t="s">
        <v>154</v>
      </c>
      <c r="D148" s="68"/>
      <c r="E148" s="59" t="s">
        <v>155</v>
      </c>
      <c r="F148" s="66" t="s">
        <v>220</v>
      </c>
      <c r="G148" s="66" t="s">
        <v>220</v>
      </c>
      <c r="H148" s="66" t="s">
        <v>220</v>
      </c>
      <c r="I148" s="66" t="s">
        <v>220</v>
      </c>
      <c r="J148" s="66" t="s">
        <v>220</v>
      </c>
      <c r="K148" s="66" t="s">
        <v>220</v>
      </c>
      <c r="L148" s="66" t="s">
        <v>220</v>
      </c>
      <c r="M148" s="66" t="s">
        <v>220</v>
      </c>
      <c r="N148" s="59">
        <v>84</v>
      </c>
      <c r="O148" s="59">
        <v>90</v>
      </c>
      <c r="P148" s="59">
        <v>21</v>
      </c>
      <c r="Q148" s="59" t="s">
        <v>220</v>
      </c>
      <c r="R148" s="59">
        <f>SUM(N148:Q148)</f>
        <v>195</v>
      </c>
    </row>
    <row r="149" spans="1:18" s="45" customFormat="1">
      <c r="A149" s="59" t="s">
        <v>267</v>
      </c>
      <c r="B149" s="60" t="s">
        <v>225</v>
      </c>
      <c r="C149" s="65" t="s">
        <v>154</v>
      </c>
      <c r="D149" s="59"/>
      <c r="E149" s="59" t="s">
        <v>155</v>
      </c>
      <c r="F149" s="66" t="s">
        <v>220</v>
      </c>
      <c r="G149" s="66" t="s">
        <v>220</v>
      </c>
      <c r="H149" s="66" t="s">
        <v>220</v>
      </c>
      <c r="I149" s="66" t="s">
        <v>220</v>
      </c>
      <c r="J149" s="66">
        <v>3533</v>
      </c>
      <c r="K149" s="66">
        <v>1091</v>
      </c>
      <c r="L149" s="66">
        <v>544</v>
      </c>
      <c r="M149" s="66">
        <v>2080</v>
      </c>
      <c r="N149" s="59">
        <v>2311</v>
      </c>
      <c r="O149" s="59">
        <v>3478</v>
      </c>
      <c r="P149" s="59">
        <v>1774</v>
      </c>
      <c r="Q149" s="59">
        <v>1085</v>
      </c>
      <c r="R149" s="59">
        <f>SUM(J149:Q149)</f>
        <v>15896</v>
      </c>
    </row>
    <row r="150" spans="1:18" s="52" customFormat="1">
      <c r="A150" s="62" t="s">
        <v>111</v>
      </c>
      <c r="B150" s="63" t="s">
        <v>168</v>
      </c>
      <c r="C150" s="62" t="s">
        <v>154</v>
      </c>
      <c r="D150" s="62"/>
      <c r="E150" s="62" t="s">
        <v>155</v>
      </c>
      <c r="F150" s="59">
        <v>359</v>
      </c>
      <c r="G150" s="59">
        <v>238</v>
      </c>
      <c r="H150" s="59">
        <v>277</v>
      </c>
      <c r="I150" s="59">
        <v>994</v>
      </c>
      <c r="J150" s="59">
        <v>1115</v>
      </c>
      <c r="K150" s="59">
        <v>354</v>
      </c>
      <c r="L150" s="59">
        <v>267</v>
      </c>
      <c r="M150" s="59">
        <v>410</v>
      </c>
      <c r="N150" s="59">
        <v>601</v>
      </c>
      <c r="O150" s="59">
        <v>869</v>
      </c>
      <c r="P150" s="59">
        <v>511</v>
      </c>
      <c r="Q150" s="59">
        <v>408</v>
      </c>
      <c r="R150" s="61">
        <f>SUM(F150:Q150)</f>
        <v>6403</v>
      </c>
    </row>
    <row r="151" spans="1:18" s="52" customFormat="1">
      <c r="A151" s="59" t="s">
        <v>112</v>
      </c>
      <c r="B151" s="60" t="s">
        <v>200</v>
      </c>
      <c r="C151" s="59" t="s">
        <v>154</v>
      </c>
      <c r="D151" s="59"/>
      <c r="E151" s="59" t="s">
        <v>155</v>
      </c>
      <c r="F151" s="59">
        <v>95</v>
      </c>
      <c r="G151" s="59">
        <v>128</v>
      </c>
      <c r="H151" s="59">
        <v>440</v>
      </c>
      <c r="I151" s="59">
        <v>512</v>
      </c>
      <c r="J151" s="59">
        <v>348</v>
      </c>
      <c r="K151" s="59">
        <v>126</v>
      </c>
      <c r="L151" s="59">
        <v>35</v>
      </c>
      <c r="M151" s="59">
        <v>241</v>
      </c>
      <c r="N151" s="59">
        <v>203</v>
      </c>
      <c r="O151" s="59">
        <v>322</v>
      </c>
      <c r="P151" s="59">
        <v>321</v>
      </c>
      <c r="Q151" s="59">
        <v>170</v>
      </c>
      <c r="R151" s="61">
        <f>SUM(F151:Q151)</f>
        <v>2941</v>
      </c>
    </row>
    <row r="152" spans="1:18" s="52" customFormat="1">
      <c r="A152" s="62" t="s">
        <v>113</v>
      </c>
      <c r="B152" s="63" t="s">
        <v>168</v>
      </c>
      <c r="C152" s="62" t="s">
        <v>154</v>
      </c>
      <c r="D152" s="62"/>
      <c r="E152" s="62" t="s">
        <v>155</v>
      </c>
      <c r="F152" s="59">
        <v>260</v>
      </c>
      <c r="G152" s="59">
        <v>273</v>
      </c>
      <c r="H152" s="59">
        <v>782</v>
      </c>
      <c r="I152" s="59">
        <v>1606</v>
      </c>
      <c r="J152" s="59">
        <v>1425</v>
      </c>
      <c r="K152" s="59">
        <v>1066</v>
      </c>
      <c r="L152" s="59">
        <v>418</v>
      </c>
      <c r="M152" s="59">
        <v>972</v>
      </c>
      <c r="N152" s="59">
        <v>953</v>
      </c>
      <c r="O152" s="59">
        <v>1313</v>
      </c>
      <c r="P152" s="59">
        <v>910</v>
      </c>
      <c r="Q152" s="59">
        <v>342</v>
      </c>
      <c r="R152" s="61">
        <f>SUM(F152:Q152)</f>
        <v>10320</v>
      </c>
    </row>
    <row r="153" spans="1:18" s="45" customFormat="1">
      <c r="A153" s="59" t="s">
        <v>223</v>
      </c>
      <c r="B153" s="60" t="s">
        <v>224</v>
      </c>
      <c r="C153" s="65" t="s">
        <v>154</v>
      </c>
      <c r="D153" s="59"/>
      <c r="E153" s="59" t="s">
        <v>155</v>
      </c>
      <c r="F153" s="66">
        <v>320</v>
      </c>
      <c r="G153" s="66">
        <v>169</v>
      </c>
      <c r="H153" s="66">
        <v>423</v>
      </c>
      <c r="I153" s="66" t="s">
        <v>220</v>
      </c>
      <c r="J153" s="66" t="s">
        <v>220</v>
      </c>
      <c r="K153" s="66" t="s">
        <v>220</v>
      </c>
      <c r="L153" s="66" t="s">
        <v>220</v>
      </c>
      <c r="M153" s="66" t="s">
        <v>178</v>
      </c>
      <c r="N153" s="59" t="s">
        <v>178</v>
      </c>
      <c r="O153" s="59" t="s">
        <v>178</v>
      </c>
      <c r="P153" s="59" t="s">
        <v>178</v>
      </c>
      <c r="Q153" s="59" t="s">
        <v>178</v>
      </c>
      <c r="R153" s="59">
        <f>SUM(F153:Q153)</f>
        <v>912</v>
      </c>
    </row>
    <row r="154" spans="1:18" s="45" customFormat="1">
      <c r="A154" s="62" t="s">
        <v>114</v>
      </c>
      <c r="B154" s="63" t="s">
        <v>162</v>
      </c>
      <c r="C154" s="62" t="s">
        <v>154</v>
      </c>
      <c r="D154" s="62"/>
      <c r="E154" s="62" t="s">
        <v>155</v>
      </c>
      <c r="F154" s="59">
        <v>28</v>
      </c>
      <c r="G154" s="59">
        <v>50</v>
      </c>
      <c r="H154" s="59">
        <v>284</v>
      </c>
      <c r="I154" s="59">
        <v>61</v>
      </c>
      <c r="J154" s="59">
        <v>32</v>
      </c>
      <c r="K154" s="59">
        <v>13</v>
      </c>
      <c r="L154" s="59">
        <v>1</v>
      </c>
      <c r="M154" s="59">
        <v>49</v>
      </c>
      <c r="N154" s="59">
        <v>21</v>
      </c>
      <c r="O154" s="59">
        <v>42</v>
      </c>
      <c r="P154" s="59">
        <v>18</v>
      </c>
      <c r="Q154" s="59">
        <v>10</v>
      </c>
      <c r="R154" s="61">
        <f t="shared" ref="R154:R159" si="5">SUM(F154:Q154)</f>
        <v>609</v>
      </c>
    </row>
    <row r="155" spans="1:18" s="52" customFormat="1">
      <c r="A155" s="62" t="s">
        <v>52</v>
      </c>
      <c r="B155" s="63" t="s">
        <v>53</v>
      </c>
      <c r="C155" s="62" t="s">
        <v>154</v>
      </c>
      <c r="D155" s="62"/>
      <c r="E155" s="62" t="s">
        <v>155</v>
      </c>
      <c r="F155" s="59"/>
      <c r="G155" s="59"/>
      <c r="H155" s="59"/>
      <c r="I155" s="59"/>
      <c r="J155" s="59"/>
      <c r="K155" s="59"/>
      <c r="L155" s="59">
        <v>265</v>
      </c>
      <c r="M155" s="59">
        <v>1235</v>
      </c>
      <c r="N155" s="59">
        <v>1520</v>
      </c>
      <c r="O155" s="59">
        <v>2428</v>
      </c>
      <c r="P155" s="59">
        <v>1468</v>
      </c>
      <c r="Q155" s="59">
        <v>1246</v>
      </c>
      <c r="R155" s="61">
        <f t="shared" si="5"/>
        <v>8162</v>
      </c>
    </row>
    <row r="156" spans="1:18" s="52" customFormat="1">
      <c r="A156" s="62" t="s">
        <v>115</v>
      </c>
      <c r="B156" s="63" t="s">
        <v>168</v>
      </c>
      <c r="C156" s="62" t="s">
        <v>154</v>
      </c>
      <c r="D156" s="62"/>
      <c r="E156" s="62" t="s">
        <v>155</v>
      </c>
      <c r="F156" s="59">
        <v>2018</v>
      </c>
      <c r="G156" s="59">
        <v>1507</v>
      </c>
      <c r="H156" s="59">
        <v>2334</v>
      </c>
      <c r="I156" s="59">
        <v>4804</v>
      </c>
      <c r="J156" s="59">
        <v>4414</v>
      </c>
      <c r="K156" s="59">
        <v>2411</v>
      </c>
      <c r="L156" s="59">
        <v>1623</v>
      </c>
      <c r="M156" s="59">
        <v>3362</v>
      </c>
      <c r="N156" s="59">
        <v>3578</v>
      </c>
      <c r="O156" s="59">
        <v>4574</v>
      </c>
      <c r="P156" s="59">
        <v>2546</v>
      </c>
      <c r="Q156" s="59">
        <v>1881</v>
      </c>
      <c r="R156" s="61">
        <f t="shared" si="5"/>
        <v>35052</v>
      </c>
    </row>
    <row r="157" spans="1:18" s="52" customFormat="1">
      <c r="A157" s="62" t="s">
        <v>0</v>
      </c>
      <c r="B157" s="63" t="s">
        <v>166</v>
      </c>
      <c r="C157" s="62" t="s">
        <v>154</v>
      </c>
      <c r="D157" s="62"/>
      <c r="E157" s="62" t="s">
        <v>155</v>
      </c>
      <c r="F157" s="59">
        <v>119</v>
      </c>
      <c r="G157" s="59">
        <v>55</v>
      </c>
      <c r="H157" s="59">
        <v>193</v>
      </c>
      <c r="I157" s="59">
        <v>348</v>
      </c>
      <c r="J157" s="59">
        <v>301</v>
      </c>
      <c r="K157" s="59">
        <v>102</v>
      </c>
      <c r="L157" s="59">
        <v>103</v>
      </c>
      <c r="M157" s="59">
        <v>142</v>
      </c>
      <c r="N157" s="59">
        <v>358</v>
      </c>
      <c r="O157" s="59">
        <v>247</v>
      </c>
      <c r="P157" s="59">
        <v>166</v>
      </c>
      <c r="Q157" s="59">
        <v>95</v>
      </c>
      <c r="R157" s="61">
        <f t="shared" si="5"/>
        <v>2229</v>
      </c>
    </row>
    <row r="158" spans="1:18" s="52" customFormat="1">
      <c r="A158" s="62" t="s">
        <v>1</v>
      </c>
      <c r="B158" s="63" t="s">
        <v>168</v>
      </c>
      <c r="C158" s="62" t="s">
        <v>154</v>
      </c>
      <c r="D158" s="62"/>
      <c r="E158" s="62" t="s">
        <v>155</v>
      </c>
      <c r="F158" s="59">
        <v>1493</v>
      </c>
      <c r="G158" s="59">
        <v>1074</v>
      </c>
      <c r="H158" s="59">
        <v>2236</v>
      </c>
      <c r="I158" s="59">
        <v>3645</v>
      </c>
      <c r="J158" s="59">
        <v>3511</v>
      </c>
      <c r="K158" s="59">
        <v>2260</v>
      </c>
      <c r="L158" s="59">
        <v>1388</v>
      </c>
      <c r="M158" s="59">
        <v>2814</v>
      </c>
      <c r="N158" s="59">
        <v>3165</v>
      </c>
      <c r="O158" s="59">
        <v>4173</v>
      </c>
      <c r="P158" s="59">
        <v>2076</v>
      </c>
      <c r="Q158" s="59">
        <v>1575</v>
      </c>
      <c r="R158" s="61">
        <f t="shared" si="5"/>
        <v>29410</v>
      </c>
    </row>
    <row r="159" spans="1:18" s="52" customFormat="1">
      <c r="A159" s="62" t="s">
        <v>2</v>
      </c>
      <c r="B159" s="63" t="s">
        <v>162</v>
      </c>
      <c r="C159" s="62" t="s">
        <v>154</v>
      </c>
      <c r="D159" s="62"/>
      <c r="E159" s="62" t="s">
        <v>155</v>
      </c>
      <c r="F159" s="59">
        <v>26</v>
      </c>
      <c r="G159" s="59">
        <v>3</v>
      </c>
      <c r="H159" s="59">
        <v>54</v>
      </c>
      <c r="I159" s="59">
        <v>25</v>
      </c>
      <c r="J159" s="59">
        <v>20</v>
      </c>
      <c r="K159" s="59">
        <v>8</v>
      </c>
      <c r="L159" s="59">
        <v>1</v>
      </c>
      <c r="M159" s="59">
        <v>46</v>
      </c>
      <c r="N159" s="59">
        <v>20</v>
      </c>
      <c r="O159" s="59">
        <v>12</v>
      </c>
      <c r="P159" s="59">
        <v>11</v>
      </c>
      <c r="Q159" s="59">
        <v>5</v>
      </c>
      <c r="R159" s="61">
        <f t="shared" si="5"/>
        <v>231</v>
      </c>
    </row>
    <row r="160" spans="1:18" s="52" customFormat="1">
      <c r="A160" s="62" t="s">
        <v>3</v>
      </c>
      <c r="B160" s="63" t="s">
        <v>166</v>
      </c>
      <c r="C160" s="62" t="s">
        <v>154</v>
      </c>
      <c r="D160" s="62"/>
      <c r="E160" s="62" t="s">
        <v>155</v>
      </c>
      <c r="F160" s="59">
        <v>90</v>
      </c>
      <c r="G160" s="59">
        <v>105</v>
      </c>
      <c r="H160" s="59">
        <v>356</v>
      </c>
      <c r="I160" s="59">
        <v>597</v>
      </c>
      <c r="J160" s="59">
        <v>368</v>
      </c>
      <c r="K160" s="59">
        <v>131</v>
      </c>
      <c r="L160" s="59">
        <v>45</v>
      </c>
      <c r="M160" s="59">
        <v>1380</v>
      </c>
      <c r="N160" s="59">
        <v>589</v>
      </c>
      <c r="O160" s="59">
        <v>510</v>
      </c>
      <c r="P160" s="59">
        <v>354</v>
      </c>
      <c r="Q160" s="59">
        <v>85</v>
      </c>
      <c r="R160" s="61">
        <f>SUM(F160:Q160)</f>
        <v>4610</v>
      </c>
    </row>
    <row r="161" spans="1:18" s="52" customFormat="1">
      <c r="A161" s="62" t="s">
        <v>11</v>
      </c>
      <c r="B161" s="63" t="s">
        <v>159</v>
      </c>
      <c r="C161" s="62" t="s">
        <v>154</v>
      </c>
      <c r="D161" s="62"/>
      <c r="E161" s="62" t="s">
        <v>155</v>
      </c>
      <c r="F161" s="59"/>
      <c r="G161" s="59"/>
      <c r="H161" s="59"/>
      <c r="I161" s="59"/>
      <c r="J161" s="59"/>
      <c r="K161" s="59">
        <v>15</v>
      </c>
      <c r="L161" s="59">
        <v>162</v>
      </c>
      <c r="M161" s="59">
        <v>412</v>
      </c>
      <c r="N161" s="59">
        <v>500</v>
      </c>
      <c r="O161" s="59">
        <v>1182</v>
      </c>
      <c r="P161" s="59">
        <v>527</v>
      </c>
      <c r="Q161" s="59">
        <v>271</v>
      </c>
      <c r="R161" s="61">
        <f>SUM(F161:Q161)</f>
        <v>3069</v>
      </c>
    </row>
    <row r="162" spans="1:18" s="52" customFormat="1">
      <c r="A162" s="62" t="s">
        <v>4</v>
      </c>
      <c r="B162" s="63" t="s">
        <v>162</v>
      </c>
      <c r="C162" s="62" t="s">
        <v>154</v>
      </c>
      <c r="D162" s="62"/>
      <c r="E162" s="62" t="s">
        <v>155</v>
      </c>
      <c r="F162" s="59">
        <v>63</v>
      </c>
      <c r="G162" s="59">
        <v>78</v>
      </c>
      <c r="H162" s="59">
        <v>218</v>
      </c>
      <c r="I162" s="59">
        <v>729</v>
      </c>
      <c r="J162" s="59">
        <v>605</v>
      </c>
      <c r="K162" s="59">
        <v>476</v>
      </c>
      <c r="L162" s="59">
        <v>11</v>
      </c>
      <c r="M162" s="59">
        <v>238</v>
      </c>
      <c r="N162" s="59">
        <v>356</v>
      </c>
      <c r="O162" s="59">
        <v>495</v>
      </c>
      <c r="P162" s="59">
        <v>191</v>
      </c>
      <c r="Q162" s="59">
        <v>134</v>
      </c>
      <c r="R162" s="61">
        <f>SUM(F162:Q162)</f>
        <v>3594</v>
      </c>
    </row>
    <row r="163" spans="1:18" s="45" customFormat="1">
      <c r="A163" s="59" t="s">
        <v>268</v>
      </c>
      <c r="B163" s="60" t="s">
        <v>222</v>
      </c>
      <c r="C163" s="65" t="s">
        <v>154</v>
      </c>
      <c r="D163" s="59"/>
      <c r="E163" s="59" t="s">
        <v>155</v>
      </c>
      <c r="F163" s="66" t="s">
        <v>220</v>
      </c>
      <c r="G163" s="66" t="s">
        <v>220</v>
      </c>
      <c r="H163" s="66" t="s">
        <v>220</v>
      </c>
      <c r="I163" s="66" t="s">
        <v>220</v>
      </c>
      <c r="J163" s="66" t="s">
        <v>220</v>
      </c>
      <c r="K163" s="66" t="s">
        <v>220</v>
      </c>
      <c r="L163" s="66" t="s">
        <v>220</v>
      </c>
      <c r="M163" s="66">
        <v>1</v>
      </c>
      <c r="N163" s="59">
        <v>10</v>
      </c>
      <c r="O163" s="59">
        <v>5</v>
      </c>
      <c r="P163" s="59">
        <v>42</v>
      </c>
      <c r="Q163" s="59">
        <v>51</v>
      </c>
      <c r="R163" s="59">
        <f>SUM(M163:Q163)</f>
        <v>109</v>
      </c>
    </row>
    <row r="164" spans="1:18" s="52" customFormat="1">
      <c r="A164" s="62" t="s">
        <v>183</v>
      </c>
      <c r="B164" s="63" t="s">
        <v>184</v>
      </c>
      <c r="C164" s="62" t="s">
        <v>154</v>
      </c>
      <c r="D164" s="62"/>
      <c r="E164" s="62" t="s">
        <v>155</v>
      </c>
      <c r="F164" s="59">
        <v>785</v>
      </c>
      <c r="G164" s="59">
        <v>1050</v>
      </c>
      <c r="H164" s="59">
        <v>789</v>
      </c>
      <c r="I164" s="59">
        <v>1076</v>
      </c>
      <c r="J164" s="59">
        <v>1025</v>
      </c>
      <c r="K164" s="59">
        <v>486</v>
      </c>
      <c r="L164" s="59">
        <v>673</v>
      </c>
      <c r="M164" s="59">
        <v>1072</v>
      </c>
      <c r="N164" s="59">
        <v>2267</v>
      </c>
      <c r="O164" s="59">
        <v>1429</v>
      </c>
      <c r="P164" s="59">
        <v>1444</v>
      </c>
      <c r="Q164" s="59">
        <v>43</v>
      </c>
      <c r="R164" s="61">
        <f t="shared" ref="R164:R171" si="6">SUM(F164:Q164)</f>
        <v>12139</v>
      </c>
    </row>
    <row r="165" spans="1:18" s="52" customFormat="1">
      <c r="A165" s="62" t="s">
        <v>29</v>
      </c>
      <c r="B165" s="63" t="s">
        <v>168</v>
      </c>
      <c r="C165" s="62" t="s">
        <v>154</v>
      </c>
      <c r="D165" s="62"/>
      <c r="E165" s="62" t="s">
        <v>155</v>
      </c>
      <c r="F165" s="59">
        <v>333</v>
      </c>
      <c r="G165" s="59">
        <v>76</v>
      </c>
      <c r="H165" s="59">
        <v>127</v>
      </c>
      <c r="I165" s="59">
        <v>299</v>
      </c>
      <c r="J165" s="59">
        <v>282</v>
      </c>
      <c r="K165" s="59">
        <v>82</v>
      </c>
      <c r="L165" s="59">
        <v>96</v>
      </c>
      <c r="M165" s="59">
        <v>154</v>
      </c>
      <c r="N165" s="59">
        <v>297</v>
      </c>
      <c r="O165" s="59">
        <v>279</v>
      </c>
      <c r="P165" s="59">
        <v>127</v>
      </c>
      <c r="Q165" s="59">
        <v>61</v>
      </c>
      <c r="R165" s="61">
        <f t="shared" si="6"/>
        <v>2213</v>
      </c>
    </row>
    <row r="166" spans="1:18" s="52" customFormat="1">
      <c r="A166" s="62" t="s">
        <v>5</v>
      </c>
      <c r="B166" s="63" t="s">
        <v>156</v>
      </c>
      <c r="C166" s="62" t="s">
        <v>154</v>
      </c>
      <c r="D166" s="62"/>
      <c r="E166" s="62" t="s">
        <v>155</v>
      </c>
      <c r="F166" s="59">
        <v>185</v>
      </c>
      <c r="G166" s="59">
        <v>126</v>
      </c>
      <c r="H166" s="59">
        <v>141</v>
      </c>
      <c r="I166" s="59">
        <v>588</v>
      </c>
      <c r="J166" s="59">
        <v>540</v>
      </c>
      <c r="K166" s="59">
        <v>312</v>
      </c>
      <c r="L166" s="59">
        <v>330</v>
      </c>
      <c r="M166" s="59">
        <v>572</v>
      </c>
      <c r="N166" s="59">
        <v>736</v>
      </c>
      <c r="O166" s="59">
        <v>1200</v>
      </c>
      <c r="P166" s="59">
        <v>764</v>
      </c>
      <c r="Q166" s="59">
        <v>373</v>
      </c>
      <c r="R166" s="61">
        <f t="shared" si="6"/>
        <v>5867</v>
      </c>
    </row>
    <row r="167" spans="1:18" s="52" customFormat="1">
      <c r="A167" s="62" t="s">
        <v>7</v>
      </c>
      <c r="B167" s="63" t="s">
        <v>117</v>
      </c>
      <c r="C167" s="62" t="s">
        <v>154</v>
      </c>
      <c r="D167" s="62"/>
      <c r="E167" s="62" t="s">
        <v>164</v>
      </c>
      <c r="F167" s="59">
        <v>764</v>
      </c>
      <c r="G167" s="59">
        <v>18230</v>
      </c>
      <c r="H167" s="59">
        <v>19214</v>
      </c>
      <c r="I167" s="59">
        <v>24561</v>
      </c>
      <c r="J167" s="59">
        <v>25657</v>
      </c>
      <c r="K167" s="59">
        <v>17129</v>
      </c>
      <c r="L167" s="59">
        <v>21264</v>
      </c>
      <c r="M167" s="59">
        <v>22214</v>
      </c>
      <c r="N167" s="59">
        <v>23699</v>
      </c>
      <c r="O167" s="59">
        <v>26384</v>
      </c>
      <c r="P167" s="59">
        <v>5627</v>
      </c>
      <c r="Q167" s="59" t="s">
        <v>164</v>
      </c>
      <c r="R167" s="61">
        <f t="shared" si="6"/>
        <v>204743</v>
      </c>
    </row>
    <row r="168" spans="1:18" s="45" customFormat="1">
      <c r="A168" s="62" t="s">
        <v>8</v>
      </c>
      <c r="B168" s="63" t="s">
        <v>162</v>
      </c>
      <c r="C168" s="62" t="s">
        <v>154</v>
      </c>
      <c r="D168" s="62"/>
      <c r="E168" s="62" t="s">
        <v>155</v>
      </c>
      <c r="F168" s="59">
        <v>51</v>
      </c>
      <c r="G168" s="59">
        <v>3</v>
      </c>
      <c r="H168" s="59">
        <v>40</v>
      </c>
      <c r="I168" s="59">
        <v>74</v>
      </c>
      <c r="J168" s="59">
        <v>47</v>
      </c>
      <c r="K168" s="59">
        <v>33</v>
      </c>
      <c r="L168" s="59">
        <v>4</v>
      </c>
      <c r="M168" s="59">
        <v>106</v>
      </c>
      <c r="N168" s="59">
        <v>25</v>
      </c>
      <c r="O168" s="59">
        <v>57</v>
      </c>
      <c r="P168" s="59">
        <v>33</v>
      </c>
      <c r="Q168" s="59">
        <v>28</v>
      </c>
      <c r="R168" s="61">
        <f t="shared" si="6"/>
        <v>501</v>
      </c>
    </row>
    <row r="169" spans="1:18" s="52" customFormat="1">
      <c r="A169" s="62" t="s">
        <v>269</v>
      </c>
      <c r="B169" s="63" t="s">
        <v>168</v>
      </c>
      <c r="C169" s="62" t="s">
        <v>154</v>
      </c>
      <c r="D169" s="62"/>
      <c r="E169" s="62" t="s">
        <v>155</v>
      </c>
      <c r="F169" s="59">
        <v>1446</v>
      </c>
      <c r="G169" s="59">
        <v>1529</v>
      </c>
      <c r="H169" s="59">
        <v>1896</v>
      </c>
      <c r="I169" s="59">
        <v>6045</v>
      </c>
      <c r="J169" s="59">
        <v>5046</v>
      </c>
      <c r="K169" s="59">
        <v>2910</v>
      </c>
      <c r="L169" s="59">
        <v>1027</v>
      </c>
      <c r="M169" s="59">
        <v>2208</v>
      </c>
      <c r="N169" s="59">
        <v>3547</v>
      </c>
      <c r="O169" s="59">
        <v>4455</v>
      </c>
      <c r="P169" s="59">
        <v>3245</v>
      </c>
      <c r="Q169" s="59">
        <v>1553</v>
      </c>
      <c r="R169" s="61">
        <f t="shared" si="6"/>
        <v>34907</v>
      </c>
    </row>
    <row r="170" spans="1:18" s="52" customFormat="1">
      <c r="A170" s="59" t="s">
        <v>10</v>
      </c>
      <c r="B170" s="60" t="s">
        <v>129</v>
      </c>
      <c r="C170" s="59" t="s">
        <v>154</v>
      </c>
      <c r="D170" s="59"/>
      <c r="E170" s="59" t="s">
        <v>155</v>
      </c>
      <c r="F170" s="59">
        <v>25</v>
      </c>
      <c r="G170" s="59">
        <v>35</v>
      </c>
      <c r="H170" s="59">
        <v>179</v>
      </c>
      <c r="I170" s="59">
        <v>67</v>
      </c>
      <c r="J170" s="59">
        <v>144</v>
      </c>
      <c r="K170" s="59">
        <v>16</v>
      </c>
      <c r="L170" s="59">
        <v>16</v>
      </c>
      <c r="M170" s="59">
        <v>26</v>
      </c>
      <c r="N170" s="59">
        <v>77</v>
      </c>
      <c r="O170" s="59">
        <v>294</v>
      </c>
      <c r="P170" s="59">
        <v>120</v>
      </c>
      <c r="Q170" s="59">
        <v>11</v>
      </c>
      <c r="R170" s="61">
        <f t="shared" si="6"/>
        <v>1010</v>
      </c>
    </row>
    <row r="171" spans="1:18" s="52" customFormat="1">
      <c r="A171" s="62" t="s">
        <v>131</v>
      </c>
      <c r="B171" s="63" t="s">
        <v>168</v>
      </c>
      <c r="C171" s="62" t="s">
        <v>154</v>
      </c>
      <c r="D171" s="62"/>
      <c r="E171" s="62" t="s">
        <v>155</v>
      </c>
      <c r="F171" s="59">
        <v>94</v>
      </c>
      <c r="G171" s="59">
        <v>48</v>
      </c>
      <c r="H171" s="59">
        <v>69</v>
      </c>
      <c r="I171" s="59">
        <v>252</v>
      </c>
      <c r="J171" s="59">
        <v>242</v>
      </c>
      <c r="K171" s="59">
        <v>186</v>
      </c>
      <c r="L171" s="59">
        <v>39</v>
      </c>
      <c r="M171" s="59">
        <v>157</v>
      </c>
      <c r="N171" s="59">
        <v>192</v>
      </c>
      <c r="O171" s="59">
        <v>245</v>
      </c>
      <c r="P171" s="59">
        <v>148</v>
      </c>
      <c r="Q171" s="59">
        <v>41</v>
      </c>
      <c r="R171" s="61">
        <f t="shared" si="6"/>
        <v>1713</v>
      </c>
    </row>
    <row r="172" spans="1:18" s="52" customFormat="1">
      <c r="A172" s="62" t="s">
        <v>132</v>
      </c>
      <c r="B172" s="63" t="s">
        <v>168</v>
      </c>
      <c r="C172" s="62" t="s">
        <v>154</v>
      </c>
      <c r="D172" s="62"/>
      <c r="E172" s="62" t="s">
        <v>155</v>
      </c>
      <c r="F172" s="59">
        <v>7371</v>
      </c>
      <c r="G172" s="59">
        <v>7366</v>
      </c>
      <c r="H172" s="59">
        <v>8545</v>
      </c>
      <c r="I172" s="59">
        <v>13349</v>
      </c>
      <c r="J172" s="59">
        <v>13105</v>
      </c>
      <c r="K172" s="59">
        <v>8116</v>
      </c>
      <c r="L172" s="59">
        <v>7122</v>
      </c>
      <c r="M172" s="59">
        <v>9315</v>
      </c>
      <c r="N172" s="59">
        <v>9974</v>
      </c>
      <c r="O172" s="59">
        <v>10785</v>
      </c>
      <c r="P172" s="59">
        <v>8374</v>
      </c>
      <c r="Q172" s="59">
        <v>7443</v>
      </c>
      <c r="R172" s="61">
        <f>SUM(F172:Q172)</f>
        <v>110865</v>
      </c>
    </row>
    <row r="173" spans="1:18" s="52" customFormat="1">
      <c r="A173" s="59" t="s">
        <v>6</v>
      </c>
      <c r="B173" s="60" t="s">
        <v>153</v>
      </c>
      <c r="C173" s="59" t="s">
        <v>154</v>
      </c>
      <c r="D173" s="59"/>
      <c r="E173" s="59" t="s">
        <v>155</v>
      </c>
      <c r="F173" s="59">
        <v>4050</v>
      </c>
      <c r="G173" s="59">
        <v>3751</v>
      </c>
      <c r="H173" s="59">
        <v>5609</v>
      </c>
      <c r="I173" s="59">
        <v>7961</v>
      </c>
      <c r="J173" s="59">
        <v>8623</v>
      </c>
      <c r="K173" s="59">
        <v>4303</v>
      </c>
      <c r="L173" s="59">
        <v>1345</v>
      </c>
      <c r="M173" s="59">
        <v>4887</v>
      </c>
      <c r="N173" s="59">
        <v>4842</v>
      </c>
      <c r="O173" s="59">
        <v>5561</v>
      </c>
      <c r="P173" s="59">
        <v>2324</v>
      </c>
      <c r="Q173" s="59">
        <v>1651</v>
      </c>
      <c r="R173" s="61">
        <f>SUM(F173:Q173)</f>
        <v>54907</v>
      </c>
    </row>
    <row r="174" spans="1:18" s="52" customFormat="1">
      <c r="A174" s="62" t="s">
        <v>133</v>
      </c>
      <c r="B174" s="63" t="s">
        <v>166</v>
      </c>
      <c r="C174" s="62" t="s">
        <v>154</v>
      </c>
      <c r="D174" s="62"/>
      <c r="E174" s="62" t="s">
        <v>155</v>
      </c>
      <c r="F174" s="59">
        <v>171</v>
      </c>
      <c r="G174" s="59">
        <v>118</v>
      </c>
      <c r="H174" s="59">
        <v>312</v>
      </c>
      <c r="I174" s="59">
        <v>602</v>
      </c>
      <c r="J174" s="59">
        <v>680</v>
      </c>
      <c r="K174" s="59">
        <v>169</v>
      </c>
      <c r="L174" s="59">
        <v>189</v>
      </c>
      <c r="M174" s="59">
        <v>301</v>
      </c>
      <c r="N174" s="59">
        <v>573</v>
      </c>
      <c r="O174" s="59">
        <v>486</v>
      </c>
      <c r="P174" s="59">
        <v>323</v>
      </c>
      <c r="Q174" s="59">
        <v>137</v>
      </c>
      <c r="R174" s="61">
        <f>SUM(F174:Q174)</f>
        <v>4061</v>
      </c>
    </row>
    <row r="175" spans="1:18" s="75" customFormat="1">
      <c r="A175" s="71" t="s">
        <v>54</v>
      </c>
      <c r="B175" s="72"/>
      <c r="C175" s="73"/>
      <c r="D175" s="72"/>
      <c r="E175" s="62"/>
      <c r="F175" s="59">
        <f>SUM(F2:F174)</f>
        <v>128691</v>
      </c>
      <c r="G175" s="59">
        <f t="shared" ref="G175:P175" si="7">SUM(G2:G174)</f>
        <v>139721</v>
      </c>
      <c r="H175" s="59">
        <f t="shared" si="7"/>
        <v>303646</v>
      </c>
      <c r="I175" s="59">
        <f t="shared" si="7"/>
        <v>459057</v>
      </c>
      <c r="J175" s="59">
        <f t="shared" si="7"/>
        <v>401616</v>
      </c>
      <c r="K175" s="59">
        <f t="shared" si="7"/>
        <v>243256</v>
      </c>
      <c r="L175" s="59">
        <f t="shared" si="7"/>
        <v>203191</v>
      </c>
      <c r="M175" s="59">
        <f t="shared" si="7"/>
        <v>357253</v>
      </c>
      <c r="N175" s="59">
        <f t="shared" si="7"/>
        <v>388960</v>
      </c>
      <c r="O175" s="59">
        <f t="shared" si="7"/>
        <v>521098</v>
      </c>
      <c r="P175" s="59">
        <f t="shared" si="7"/>
        <v>422745</v>
      </c>
      <c r="Q175" s="59">
        <f>SUM(Q2:Q174)</f>
        <v>144008</v>
      </c>
      <c r="R175" s="89">
        <f>SUM(R2:R174)</f>
        <v>3740714</v>
      </c>
    </row>
    <row r="176" spans="1:18" s="75" customFormat="1">
      <c r="A176" s="76"/>
      <c r="C176" s="77"/>
      <c r="E176" s="52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9"/>
    </row>
    <row r="177" spans="1:28" s="75" customFormat="1">
      <c r="A177" s="75" t="s">
        <v>194</v>
      </c>
      <c r="C177" s="77"/>
      <c r="E177" s="52"/>
      <c r="F177" s="80"/>
      <c r="G177" s="81"/>
      <c r="H177" s="81"/>
      <c r="I177" s="81"/>
      <c r="J177" s="81"/>
      <c r="K177" s="81"/>
      <c r="L177" s="81"/>
      <c r="M177" s="81"/>
      <c r="R177" s="82"/>
    </row>
    <row r="178" spans="1:28" s="75" customFormat="1">
      <c r="A178" s="75" t="s">
        <v>134</v>
      </c>
      <c r="C178" s="77"/>
      <c r="E178" s="52"/>
      <c r="F178" s="80"/>
      <c r="G178" s="81"/>
      <c r="H178" s="81"/>
      <c r="I178" s="81"/>
      <c r="J178" s="81"/>
      <c r="K178" s="81"/>
      <c r="L178" s="81"/>
      <c r="M178" s="81"/>
      <c r="R178" s="82"/>
    </row>
    <row r="179" spans="1:28" s="75" customFormat="1">
      <c r="A179" s="75" t="s">
        <v>234</v>
      </c>
      <c r="C179" s="77"/>
      <c r="E179" s="52"/>
      <c r="F179" s="80"/>
      <c r="G179" s="81"/>
      <c r="H179" s="81"/>
      <c r="I179" s="81"/>
      <c r="J179" s="81"/>
      <c r="K179" s="81"/>
      <c r="L179" s="81"/>
      <c r="M179" s="81"/>
      <c r="R179" s="82"/>
    </row>
    <row r="180" spans="1:28" s="75" customFormat="1">
      <c r="A180" s="75" t="s">
        <v>22</v>
      </c>
      <c r="C180" s="77"/>
      <c r="E180" s="52"/>
      <c r="F180" s="80"/>
      <c r="G180" s="81"/>
      <c r="H180" s="81"/>
      <c r="I180" s="81"/>
      <c r="J180" s="81"/>
      <c r="K180" s="81"/>
      <c r="L180" s="81"/>
      <c r="M180" s="81"/>
      <c r="R180" s="82"/>
    </row>
    <row r="181" spans="1:28" s="75" customFormat="1">
      <c r="A181" s="75" t="s">
        <v>23</v>
      </c>
      <c r="C181" s="77"/>
      <c r="E181" s="52"/>
      <c r="F181" s="80"/>
      <c r="G181" s="81"/>
      <c r="H181" s="81"/>
      <c r="I181" s="81"/>
      <c r="J181" s="81"/>
      <c r="K181" s="81"/>
      <c r="L181" s="81"/>
      <c r="M181" s="81"/>
    </row>
    <row r="182" spans="1:28">
      <c r="L182" s="36"/>
      <c r="M182" s="36"/>
      <c r="N182" s="37"/>
      <c r="O182" s="37"/>
      <c r="P182" s="37"/>
      <c r="Q182" s="37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</sheetData>
  <autoFilter ref="A1:R181"/>
  <phoneticPr fontId="0" type="noConversion"/>
  <printOptions horizontalCentered="1"/>
  <pageMargins left="0.17" right="0.17" top="0.37" bottom="0.37" header="0.25" footer="0.25"/>
  <pageSetup orientation="landscape" verticalDpi="300" r:id="rId1"/>
  <headerFooter alignWithMargins="0">
    <oddHeader>&amp;CUMCP Database Use
Sorted by Database</oddHeader>
    <oddFooter>DB 2002 Stats&amp;RPage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Q13" sqref="Q13"/>
    </sheetView>
  </sheetViews>
  <sheetFormatPr defaultRowHeight="13.2"/>
  <cols>
    <col min="1" max="1" width="33.44140625" style="7" customWidth="1"/>
    <col min="2" max="2" width="10.109375" style="7" customWidth="1"/>
    <col min="3" max="3" width="11.44140625" style="30" customWidth="1"/>
    <col min="4" max="4" width="6.44140625" style="7" customWidth="1"/>
    <col min="5" max="5" width="6.44140625" style="21" customWidth="1"/>
  </cols>
  <sheetData>
    <row r="1" spans="1:18" ht="26.4">
      <c r="A1" s="1" t="s">
        <v>135</v>
      </c>
      <c r="B1" s="2" t="s">
        <v>136</v>
      </c>
      <c r="C1" s="3" t="s">
        <v>137</v>
      </c>
      <c r="D1" s="2" t="s">
        <v>138</v>
      </c>
      <c r="E1" s="2" t="s">
        <v>139</v>
      </c>
      <c r="F1" s="33" t="s">
        <v>140</v>
      </c>
      <c r="G1" s="33" t="s">
        <v>141</v>
      </c>
      <c r="H1" s="33" t="s">
        <v>142</v>
      </c>
      <c r="I1" s="33" t="s">
        <v>143</v>
      </c>
      <c r="J1" s="33" t="s">
        <v>144</v>
      </c>
      <c r="K1" s="33" t="s">
        <v>145</v>
      </c>
      <c r="L1" s="33" t="s">
        <v>146</v>
      </c>
      <c r="M1" s="33" t="s">
        <v>147</v>
      </c>
      <c r="N1" s="2" t="s">
        <v>148</v>
      </c>
      <c r="O1" s="2" t="s">
        <v>149</v>
      </c>
      <c r="P1" s="2" t="s">
        <v>150</v>
      </c>
      <c r="Q1" s="2" t="s">
        <v>151</v>
      </c>
      <c r="R1" s="4" t="s">
        <v>152</v>
      </c>
    </row>
    <row r="2" spans="1:18">
      <c r="A2" s="5" t="s">
        <v>191</v>
      </c>
      <c r="B2" s="5" t="s">
        <v>153</v>
      </c>
      <c r="C2" s="23" t="s">
        <v>154</v>
      </c>
      <c r="D2" s="5"/>
      <c r="E2" s="6" t="s">
        <v>155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>
        <f t="shared" ref="R2:R7" si="0">SUM(F2:Q2)</f>
        <v>0</v>
      </c>
    </row>
    <row r="3" spans="1:18">
      <c r="A3" s="8" t="s">
        <v>196</v>
      </c>
      <c r="B3" s="8" t="s">
        <v>156</v>
      </c>
      <c r="C3" s="24" t="s">
        <v>154</v>
      </c>
      <c r="D3" s="8" t="s">
        <v>157</v>
      </c>
      <c r="E3" s="9" t="s">
        <v>155</v>
      </c>
      <c r="F3" s="31"/>
      <c r="G3" s="31"/>
      <c r="H3" s="31"/>
      <c r="I3" s="31"/>
      <c r="J3" s="31"/>
      <c r="K3" s="31"/>
      <c r="L3" s="22"/>
      <c r="M3" s="22"/>
      <c r="N3" s="22">
        <v>3806</v>
      </c>
      <c r="O3" s="22">
        <v>6286</v>
      </c>
      <c r="P3" s="22">
        <v>3412</v>
      </c>
      <c r="Q3" s="22"/>
      <c r="R3" s="22">
        <f t="shared" si="0"/>
        <v>13504</v>
      </c>
    </row>
    <row r="4" spans="1:18">
      <c r="A4" s="8" t="s">
        <v>197</v>
      </c>
      <c r="B4" s="8" t="s">
        <v>156</v>
      </c>
      <c r="C4" s="24" t="s">
        <v>154</v>
      </c>
      <c r="D4" s="8" t="s">
        <v>157</v>
      </c>
      <c r="E4" s="9" t="s">
        <v>155</v>
      </c>
      <c r="F4" s="22"/>
      <c r="G4" s="22"/>
      <c r="H4" s="22"/>
      <c r="I4" s="22"/>
      <c r="J4" s="22"/>
      <c r="K4" s="22"/>
      <c r="L4" s="22"/>
      <c r="M4" s="22"/>
      <c r="N4" s="22">
        <v>54017</v>
      </c>
      <c r="O4" s="22">
        <v>78069</v>
      </c>
      <c r="P4" s="22">
        <v>39584</v>
      </c>
      <c r="Q4" s="22"/>
      <c r="R4" s="22">
        <f t="shared" si="0"/>
        <v>171670</v>
      </c>
    </row>
    <row r="5" spans="1:18">
      <c r="A5" s="12" t="s">
        <v>158</v>
      </c>
      <c r="B5" s="13" t="s">
        <v>159</v>
      </c>
      <c r="C5" s="25" t="s">
        <v>154</v>
      </c>
      <c r="D5" s="13"/>
      <c r="E5" s="14" t="s">
        <v>155</v>
      </c>
      <c r="F5" s="22">
        <v>59850</v>
      </c>
      <c r="G5" s="22">
        <v>46340</v>
      </c>
      <c r="H5" s="22">
        <v>75406</v>
      </c>
      <c r="I5" s="22">
        <v>172079</v>
      </c>
      <c r="J5" s="22">
        <v>132789</v>
      </c>
      <c r="K5" s="22">
        <v>81532</v>
      </c>
      <c r="L5" s="22">
        <v>38849</v>
      </c>
      <c r="M5" s="22">
        <v>76615</v>
      </c>
      <c r="N5" s="22">
        <v>86589</v>
      </c>
      <c r="O5" s="22">
        <v>107917</v>
      </c>
      <c r="P5" s="22">
        <v>70299</v>
      </c>
      <c r="Q5" s="22"/>
      <c r="R5" s="22">
        <f t="shared" si="0"/>
        <v>948265</v>
      </c>
    </row>
    <row r="6" spans="1:18">
      <c r="A6" s="13" t="s">
        <v>160</v>
      </c>
      <c r="B6" s="13" t="s">
        <v>161</v>
      </c>
      <c r="C6" s="25" t="s">
        <v>154</v>
      </c>
      <c r="D6" s="13" t="s">
        <v>157</v>
      </c>
      <c r="E6" s="14" t="s">
        <v>155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>
        <f t="shared" si="0"/>
        <v>0</v>
      </c>
    </row>
    <row r="7" spans="1:18">
      <c r="A7" s="8" t="s">
        <v>55</v>
      </c>
      <c r="B7" s="8" t="s">
        <v>162</v>
      </c>
      <c r="C7" s="24" t="s">
        <v>154</v>
      </c>
      <c r="D7" s="8"/>
      <c r="E7" s="9" t="s">
        <v>155</v>
      </c>
      <c r="F7" s="22">
        <v>2621</v>
      </c>
      <c r="G7" s="22">
        <v>1051</v>
      </c>
      <c r="H7" s="22">
        <v>4177</v>
      </c>
      <c r="I7" s="22">
        <v>5473</v>
      </c>
      <c r="J7" s="22">
        <v>4316</v>
      </c>
      <c r="K7" s="22">
        <v>1665</v>
      </c>
      <c r="L7" s="22">
        <v>1162</v>
      </c>
      <c r="M7" s="22">
        <v>2200</v>
      </c>
      <c r="N7" s="22">
        <v>2877</v>
      </c>
      <c r="O7" s="22">
        <v>4175</v>
      </c>
      <c r="P7" s="22">
        <v>2120</v>
      </c>
      <c r="Q7" s="22"/>
      <c r="R7" s="22">
        <f t="shared" si="0"/>
        <v>31837</v>
      </c>
    </row>
    <row r="8" spans="1:18">
      <c r="A8" s="8" t="s">
        <v>195</v>
      </c>
      <c r="B8" s="8" t="s">
        <v>163</v>
      </c>
      <c r="C8" s="24" t="s">
        <v>154</v>
      </c>
      <c r="D8" s="8"/>
      <c r="E8" s="9" t="s">
        <v>155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>
        <f t="shared" ref="R8:R45" si="1">SUM(F8:Q8)</f>
        <v>0</v>
      </c>
    </row>
    <row r="9" spans="1:18">
      <c r="A9" s="8" t="s">
        <v>165</v>
      </c>
      <c r="B9" s="8" t="s">
        <v>166</v>
      </c>
      <c r="C9" s="24" t="s">
        <v>154</v>
      </c>
      <c r="D9" s="8"/>
      <c r="E9" s="9" t="s">
        <v>155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>
        <f t="shared" si="1"/>
        <v>0</v>
      </c>
    </row>
    <row r="10" spans="1:18">
      <c r="A10" s="8" t="s">
        <v>198</v>
      </c>
      <c r="B10" s="8" t="s">
        <v>65</v>
      </c>
      <c r="C10" s="24" t="s">
        <v>154</v>
      </c>
      <c r="D10" s="8"/>
      <c r="E10" s="9" t="s">
        <v>164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>
        <f t="shared" si="1"/>
        <v>0</v>
      </c>
    </row>
    <row r="11" spans="1:18">
      <c r="A11" s="8" t="s">
        <v>170</v>
      </c>
      <c r="B11" s="8" t="s">
        <v>171</v>
      </c>
      <c r="C11" s="24" t="s">
        <v>154</v>
      </c>
      <c r="D11" s="8"/>
      <c r="E11" s="9" t="s">
        <v>164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>
        <f t="shared" si="1"/>
        <v>0</v>
      </c>
    </row>
    <row r="12" spans="1:18">
      <c r="A12" s="8" t="s">
        <v>172</v>
      </c>
      <c r="B12" s="8" t="s">
        <v>173</v>
      </c>
      <c r="C12" s="24" t="s">
        <v>154</v>
      </c>
      <c r="D12" s="8"/>
      <c r="E12" s="9" t="s">
        <v>164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>
        <f t="shared" si="1"/>
        <v>0</v>
      </c>
    </row>
    <row r="13" spans="1:18">
      <c r="A13" s="8" t="s">
        <v>174</v>
      </c>
      <c r="B13" s="8" t="s">
        <v>175</v>
      </c>
      <c r="C13" s="24" t="s">
        <v>154</v>
      </c>
      <c r="D13" s="8"/>
      <c r="E13" s="9" t="s">
        <v>155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>
        <f t="shared" si="1"/>
        <v>0</v>
      </c>
    </row>
    <row r="14" spans="1:18">
      <c r="A14" s="8" t="s">
        <v>177</v>
      </c>
      <c r="B14" s="8" t="s">
        <v>163</v>
      </c>
      <c r="C14" s="24" t="s">
        <v>154</v>
      </c>
      <c r="D14" s="8"/>
      <c r="E14" s="9" t="s">
        <v>178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>
        <f t="shared" si="1"/>
        <v>0</v>
      </c>
    </row>
    <row r="15" spans="1:18">
      <c r="A15" s="8" t="s">
        <v>180</v>
      </c>
      <c r="B15" s="8" t="s">
        <v>171</v>
      </c>
      <c r="C15" s="24" t="s">
        <v>154</v>
      </c>
      <c r="D15" s="8"/>
      <c r="E15" s="9" t="s">
        <v>178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>
        <f t="shared" si="1"/>
        <v>0</v>
      </c>
    </row>
    <row r="16" spans="1:18">
      <c r="A16" s="8" t="s">
        <v>17</v>
      </c>
      <c r="B16" s="8" t="s">
        <v>166</v>
      </c>
      <c r="C16" s="24" t="s">
        <v>154</v>
      </c>
      <c r="D16" s="8"/>
      <c r="E16" s="9" t="s">
        <v>155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>
        <f t="shared" si="1"/>
        <v>0</v>
      </c>
    </row>
    <row r="17" spans="1:18">
      <c r="A17" s="8" t="s">
        <v>189</v>
      </c>
      <c r="B17" s="8" t="s">
        <v>190</v>
      </c>
      <c r="C17" s="24" t="s">
        <v>154</v>
      </c>
      <c r="D17" s="8"/>
      <c r="E17" s="9" t="s">
        <v>155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>
        <f t="shared" si="1"/>
        <v>0</v>
      </c>
    </row>
    <row r="18" spans="1:18">
      <c r="A18" s="13" t="s">
        <v>21</v>
      </c>
      <c r="B18" s="13" t="s">
        <v>200</v>
      </c>
      <c r="C18" s="25" t="s">
        <v>154</v>
      </c>
      <c r="D18" s="13"/>
      <c r="E18" s="14" t="s">
        <v>155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>
        <f t="shared" si="1"/>
        <v>0</v>
      </c>
    </row>
    <row r="19" spans="1:18">
      <c r="A19" s="13" t="s">
        <v>205</v>
      </c>
      <c r="B19" s="13" t="s">
        <v>206</v>
      </c>
      <c r="C19" s="25" t="s">
        <v>154</v>
      </c>
      <c r="D19" s="13"/>
      <c r="E19" s="14" t="s">
        <v>155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>
        <f t="shared" si="1"/>
        <v>0</v>
      </c>
    </row>
    <row r="20" spans="1:18">
      <c r="A20" s="8" t="s">
        <v>32</v>
      </c>
      <c r="B20" s="8" t="s">
        <v>156</v>
      </c>
      <c r="C20" s="24" t="s">
        <v>154</v>
      </c>
      <c r="D20" s="8"/>
      <c r="E20" s="9" t="s">
        <v>155</v>
      </c>
      <c r="F20" s="22"/>
      <c r="G20" s="22"/>
      <c r="H20" s="22"/>
      <c r="I20" s="22"/>
      <c r="J20" s="22"/>
      <c r="K20" s="22"/>
      <c r="L20" s="22"/>
      <c r="M20" s="22"/>
      <c r="N20" s="22">
        <v>432</v>
      </c>
      <c r="O20" s="22">
        <v>665</v>
      </c>
      <c r="P20" s="22">
        <v>443</v>
      </c>
      <c r="Q20" s="22"/>
      <c r="R20" s="22">
        <f t="shared" si="1"/>
        <v>1540</v>
      </c>
    </row>
    <row r="21" spans="1:18">
      <c r="A21" s="13" t="s">
        <v>209</v>
      </c>
      <c r="B21" s="13" t="s">
        <v>210</v>
      </c>
      <c r="C21" s="25" t="s">
        <v>154</v>
      </c>
      <c r="D21" s="13"/>
      <c r="E21" s="14" t="s">
        <v>155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f t="shared" si="1"/>
        <v>0</v>
      </c>
    </row>
    <row r="22" spans="1:18">
      <c r="A22" s="8" t="s">
        <v>213</v>
      </c>
      <c r="B22" s="8" t="s">
        <v>200</v>
      </c>
      <c r="C22" s="24" t="s">
        <v>154</v>
      </c>
      <c r="D22" s="8"/>
      <c r="E22" s="9" t="s">
        <v>164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>
        <f t="shared" si="1"/>
        <v>0</v>
      </c>
    </row>
    <row r="23" spans="1:18">
      <c r="A23" s="13" t="s">
        <v>24</v>
      </c>
      <c r="B23" s="13" t="s">
        <v>200</v>
      </c>
      <c r="C23" s="25" t="s">
        <v>154</v>
      </c>
      <c r="D23" s="13"/>
      <c r="E23" s="14" t="s">
        <v>155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>
        <f t="shared" si="1"/>
        <v>0</v>
      </c>
    </row>
    <row r="24" spans="1:18">
      <c r="A24" s="8" t="s">
        <v>214</v>
      </c>
      <c r="B24" s="8" t="s">
        <v>156</v>
      </c>
      <c r="C24" s="24" t="s">
        <v>154</v>
      </c>
      <c r="D24" s="8" t="s">
        <v>157</v>
      </c>
      <c r="E24" s="9" t="s">
        <v>155</v>
      </c>
      <c r="F24" s="22"/>
      <c r="G24" s="22"/>
      <c r="H24" s="22"/>
      <c r="I24" s="22"/>
      <c r="J24" s="22"/>
      <c r="K24" s="22"/>
      <c r="L24" s="22"/>
      <c r="M24" s="22"/>
      <c r="N24" s="22">
        <v>19759</v>
      </c>
      <c r="O24" s="22">
        <v>17091</v>
      </c>
      <c r="P24" s="22">
        <v>15499</v>
      </c>
      <c r="Q24" s="22"/>
      <c r="R24" s="22">
        <f t="shared" si="1"/>
        <v>52349</v>
      </c>
    </row>
    <row r="25" spans="1:18">
      <c r="A25" s="13" t="s">
        <v>215</v>
      </c>
      <c r="B25" s="13" t="s">
        <v>206</v>
      </c>
      <c r="C25" s="25" t="s">
        <v>154</v>
      </c>
      <c r="D25" s="13"/>
      <c r="E25" s="14" t="s">
        <v>155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>
        <f t="shared" si="1"/>
        <v>0</v>
      </c>
    </row>
    <row r="26" spans="1:18">
      <c r="A26" s="8" t="s">
        <v>39</v>
      </c>
      <c r="B26" s="8" t="s">
        <v>40</v>
      </c>
      <c r="C26" s="24" t="s">
        <v>154</v>
      </c>
      <c r="D26" s="8"/>
      <c r="E26" s="9" t="s">
        <v>178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f t="shared" si="1"/>
        <v>0</v>
      </c>
    </row>
    <row r="27" spans="1:18">
      <c r="A27" s="8" t="s">
        <v>41</v>
      </c>
      <c r="B27" s="8" t="s">
        <v>156</v>
      </c>
      <c r="C27" s="24" t="s">
        <v>154</v>
      </c>
      <c r="D27" s="8" t="s">
        <v>157</v>
      </c>
      <c r="E27" s="9" t="s">
        <v>155</v>
      </c>
      <c r="F27" s="22"/>
      <c r="G27" s="22"/>
      <c r="H27" s="22"/>
      <c r="I27" s="22"/>
      <c r="J27" s="22"/>
      <c r="K27" s="22"/>
      <c r="L27" s="22"/>
      <c r="M27" s="22"/>
      <c r="N27" s="22">
        <v>2187</v>
      </c>
      <c r="O27" s="22">
        <v>2808</v>
      </c>
      <c r="P27" s="22">
        <v>1199</v>
      </c>
      <c r="Q27" s="22"/>
      <c r="R27" s="22">
        <f t="shared" si="1"/>
        <v>6194</v>
      </c>
    </row>
    <row r="28" spans="1:18">
      <c r="A28" s="8" t="s">
        <v>42</v>
      </c>
      <c r="B28" s="8" t="s">
        <v>156</v>
      </c>
      <c r="C28" s="24" t="s">
        <v>154</v>
      </c>
      <c r="D28" s="8" t="s">
        <v>157</v>
      </c>
      <c r="E28" s="9" t="s">
        <v>155</v>
      </c>
      <c r="F28" s="22"/>
      <c r="G28" s="22"/>
      <c r="H28" s="22"/>
      <c r="I28" s="22"/>
      <c r="J28" s="22"/>
      <c r="K28" s="22"/>
      <c r="L28" s="22"/>
      <c r="M28" s="22"/>
      <c r="N28" s="22"/>
      <c r="O28" s="34" t="s">
        <v>34</v>
      </c>
      <c r="P28" s="34" t="s">
        <v>34</v>
      </c>
      <c r="Q28" s="22"/>
      <c r="R28" s="22">
        <f t="shared" si="1"/>
        <v>0</v>
      </c>
    </row>
    <row r="29" spans="1:18">
      <c r="A29" s="8" t="s">
        <v>44</v>
      </c>
      <c r="B29" s="8" t="s">
        <v>200</v>
      </c>
      <c r="C29" s="24" t="s">
        <v>154</v>
      </c>
      <c r="D29" s="8"/>
      <c r="E29" s="9" t="s">
        <v>164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f t="shared" si="1"/>
        <v>0</v>
      </c>
    </row>
    <row r="30" spans="1:18">
      <c r="A30" s="12" t="s">
        <v>46</v>
      </c>
      <c r="B30" s="13" t="s">
        <v>159</v>
      </c>
      <c r="C30" s="25" t="s">
        <v>154</v>
      </c>
      <c r="D30" s="13"/>
      <c r="E30" s="14" t="s">
        <v>155</v>
      </c>
      <c r="F30" s="22">
        <v>4076</v>
      </c>
      <c r="G30" s="22">
        <v>1131</v>
      </c>
      <c r="H30" s="22">
        <v>1455</v>
      </c>
      <c r="I30" s="22">
        <v>4718</v>
      </c>
      <c r="J30" s="22">
        <v>5076</v>
      </c>
      <c r="K30" s="22">
        <v>6099</v>
      </c>
      <c r="L30" s="22">
        <v>1292</v>
      </c>
      <c r="M30" s="22">
        <v>2421</v>
      </c>
      <c r="N30" s="22">
        <v>2082</v>
      </c>
      <c r="O30" s="22">
        <v>2685</v>
      </c>
      <c r="P30" s="22">
        <v>2206</v>
      </c>
      <c r="Q30" s="22"/>
      <c r="R30" s="22">
        <f t="shared" si="1"/>
        <v>33241</v>
      </c>
    </row>
    <row r="31" spans="1:18">
      <c r="A31" s="8" t="s">
        <v>47</v>
      </c>
      <c r="B31" s="8" t="s">
        <v>168</v>
      </c>
      <c r="C31" s="24" t="s">
        <v>154</v>
      </c>
      <c r="D31" s="8"/>
      <c r="E31" s="9" t="s">
        <v>155</v>
      </c>
      <c r="F31" s="22">
        <v>287</v>
      </c>
      <c r="G31" s="22">
        <v>118</v>
      </c>
      <c r="H31" s="22">
        <v>164</v>
      </c>
      <c r="I31" s="22">
        <v>361</v>
      </c>
      <c r="J31" s="22">
        <v>265</v>
      </c>
      <c r="K31" s="22">
        <v>180</v>
      </c>
      <c r="L31" s="22">
        <v>50</v>
      </c>
      <c r="M31" s="22">
        <v>296</v>
      </c>
      <c r="N31" s="22">
        <v>265</v>
      </c>
      <c r="O31" s="22">
        <v>300</v>
      </c>
      <c r="P31" s="22">
        <v>363</v>
      </c>
      <c r="Q31" s="22">
        <v>140</v>
      </c>
      <c r="R31" s="22">
        <f t="shared" si="1"/>
        <v>2789</v>
      </c>
    </row>
    <row r="32" spans="1:18">
      <c r="A32" s="8" t="s">
        <v>30</v>
      </c>
      <c r="B32" s="8" t="s">
        <v>31</v>
      </c>
      <c r="C32" s="24" t="s">
        <v>154</v>
      </c>
      <c r="D32" s="8"/>
      <c r="E32" s="9" t="s">
        <v>155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f t="shared" si="1"/>
        <v>0</v>
      </c>
    </row>
    <row r="33" spans="1:18">
      <c r="A33" s="8" t="s">
        <v>49</v>
      </c>
      <c r="B33" s="8" t="s">
        <v>166</v>
      </c>
      <c r="C33" s="24" t="s">
        <v>154</v>
      </c>
      <c r="D33" s="8"/>
      <c r="E33" s="9" t="s">
        <v>155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f t="shared" si="1"/>
        <v>0</v>
      </c>
    </row>
    <row r="34" spans="1:18">
      <c r="A34" s="10" t="s">
        <v>35</v>
      </c>
      <c r="B34" s="10" t="s">
        <v>153</v>
      </c>
      <c r="C34" s="26" t="s">
        <v>154</v>
      </c>
      <c r="D34" s="10"/>
      <c r="E34" s="15" t="s">
        <v>50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f t="shared" si="1"/>
        <v>0</v>
      </c>
    </row>
    <row r="35" spans="1:18">
      <c r="A35" s="8" t="s">
        <v>51</v>
      </c>
      <c r="B35" s="8" t="s">
        <v>166</v>
      </c>
      <c r="C35" s="24" t="s">
        <v>154</v>
      </c>
      <c r="D35" s="8"/>
      <c r="E35" s="9" t="s">
        <v>155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f t="shared" si="1"/>
        <v>0</v>
      </c>
    </row>
    <row r="36" spans="1:18">
      <c r="A36" s="12" t="s">
        <v>57</v>
      </c>
      <c r="B36" s="12" t="s">
        <v>168</v>
      </c>
      <c r="C36" s="27" t="s">
        <v>154</v>
      </c>
      <c r="D36" s="12"/>
      <c r="E36" s="16" t="s">
        <v>155</v>
      </c>
      <c r="F36" s="22">
        <v>1166</v>
      </c>
      <c r="G36" s="22">
        <v>1247</v>
      </c>
      <c r="H36" s="22">
        <v>2084</v>
      </c>
      <c r="I36" s="22">
        <v>3895</v>
      </c>
      <c r="J36" s="22">
        <v>4611</v>
      </c>
      <c r="K36" s="22">
        <v>3107</v>
      </c>
      <c r="L36" s="32">
        <v>1553</v>
      </c>
      <c r="M36" s="22">
        <v>3641</v>
      </c>
      <c r="N36" s="22">
        <v>5821</v>
      </c>
      <c r="O36" s="22">
        <v>6068</v>
      </c>
      <c r="P36" s="22">
        <v>3950</v>
      </c>
      <c r="Q36" s="22">
        <v>2003</v>
      </c>
      <c r="R36" s="22">
        <f t="shared" si="1"/>
        <v>39146</v>
      </c>
    </row>
    <row r="37" spans="1:18">
      <c r="A37" s="8" t="s">
        <v>84</v>
      </c>
      <c r="B37" s="8" t="s">
        <v>85</v>
      </c>
      <c r="C37" s="24" t="s">
        <v>154</v>
      </c>
      <c r="D37" s="8"/>
      <c r="E37" s="9" t="s">
        <v>155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f t="shared" si="1"/>
        <v>0</v>
      </c>
    </row>
    <row r="38" spans="1:18">
      <c r="A38" s="8" t="s">
        <v>86</v>
      </c>
      <c r="B38" s="8" t="s">
        <v>87</v>
      </c>
      <c r="C38" s="24" t="s">
        <v>154</v>
      </c>
      <c r="D38" s="8"/>
      <c r="E38" s="9" t="s">
        <v>155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>
        <f t="shared" si="1"/>
        <v>0</v>
      </c>
    </row>
    <row r="39" spans="1:18">
      <c r="A39" s="8" t="s">
        <v>62</v>
      </c>
      <c r="B39" s="8" t="s">
        <v>156</v>
      </c>
      <c r="C39" s="24" t="s">
        <v>154</v>
      </c>
      <c r="D39" s="8" t="s">
        <v>157</v>
      </c>
      <c r="E39" s="9" t="s">
        <v>155</v>
      </c>
      <c r="F39" s="22"/>
      <c r="G39" s="22"/>
      <c r="H39" s="22"/>
      <c r="I39" s="22"/>
      <c r="J39" s="22"/>
      <c r="K39" s="22"/>
      <c r="L39" s="22"/>
      <c r="M39" s="22"/>
      <c r="N39" s="22">
        <v>241</v>
      </c>
      <c r="O39" s="22">
        <v>234</v>
      </c>
      <c r="P39" s="22">
        <v>198</v>
      </c>
      <c r="Q39" s="22"/>
      <c r="R39" s="22">
        <f t="shared" si="1"/>
        <v>673</v>
      </c>
    </row>
    <row r="40" spans="1:18">
      <c r="A40" s="8" t="s">
        <v>64</v>
      </c>
      <c r="B40" s="8" t="s">
        <v>65</v>
      </c>
      <c r="C40" s="24" t="s">
        <v>154</v>
      </c>
      <c r="D40" s="8"/>
      <c r="E40" s="9" t="s">
        <v>164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>
        <f t="shared" si="1"/>
        <v>0</v>
      </c>
    </row>
    <row r="41" spans="1:18">
      <c r="A41" s="8" t="s">
        <v>66</v>
      </c>
      <c r="B41" s="8" t="s">
        <v>166</v>
      </c>
      <c r="C41" s="24" t="s">
        <v>154</v>
      </c>
      <c r="D41" s="8"/>
      <c r="E41" s="9" t="s">
        <v>155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>
        <f t="shared" si="1"/>
        <v>0</v>
      </c>
    </row>
    <row r="42" spans="1:18">
      <c r="A42" s="8" t="s">
        <v>67</v>
      </c>
      <c r="B42" s="8" t="s">
        <v>65</v>
      </c>
      <c r="C42" s="24" t="s">
        <v>154</v>
      </c>
      <c r="D42" s="8"/>
      <c r="E42" s="9" t="s">
        <v>164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>
        <f t="shared" si="1"/>
        <v>0</v>
      </c>
    </row>
    <row r="43" spans="1:18">
      <c r="A43" s="8" t="s">
        <v>68</v>
      </c>
      <c r="B43" s="8" t="s">
        <v>200</v>
      </c>
      <c r="C43" s="24" t="s">
        <v>154</v>
      </c>
      <c r="D43" s="8"/>
      <c r="E43" s="9" t="s">
        <v>164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>
        <f t="shared" si="1"/>
        <v>0</v>
      </c>
    </row>
    <row r="44" spans="1:18">
      <c r="A44" s="8" t="s">
        <v>12</v>
      </c>
      <c r="B44" s="8" t="s">
        <v>159</v>
      </c>
      <c r="C44" s="24" t="s">
        <v>154</v>
      </c>
      <c r="D44" s="8"/>
      <c r="E44" s="9" t="s">
        <v>155</v>
      </c>
      <c r="F44" s="22"/>
      <c r="G44" s="22"/>
      <c r="H44" s="22"/>
      <c r="I44" s="22"/>
      <c r="J44" s="22"/>
      <c r="K44" s="22"/>
      <c r="L44" s="22"/>
      <c r="M44" s="22">
        <v>49</v>
      </c>
      <c r="N44" s="22">
        <v>452</v>
      </c>
      <c r="O44" s="22"/>
      <c r="P44" s="22"/>
      <c r="Q44" s="22"/>
      <c r="R44" s="22"/>
    </row>
    <row r="45" spans="1:18">
      <c r="A45" s="8" t="s">
        <v>73</v>
      </c>
      <c r="B45" s="8" t="s">
        <v>156</v>
      </c>
      <c r="C45" s="24" t="s">
        <v>154</v>
      </c>
      <c r="D45" s="8" t="s">
        <v>157</v>
      </c>
      <c r="E45" s="9" t="s">
        <v>155</v>
      </c>
      <c r="F45" s="22"/>
      <c r="G45" s="22"/>
      <c r="H45" s="22"/>
      <c r="I45" s="22"/>
      <c r="J45" s="22"/>
      <c r="K45" s="22"/>
      <c r="L45" s="22"/>
      <c r="M45" s="22"/>
      <c r="N45" s="22">
        <v>1441</v>
      </c>
      <c r="O45" s="22">
        <v>2228</v>
      </c>
      <c r="P45" s="22">
        <v>1239</v>
      </c>
      <c r="Q45" s="22"/>
      <c r="R45" s="22">
        <f t="shared" si="1"/>
        <v>4908</v>
      </c>
    </row>
    <row r="46" spans="1:18">
      <c r="A46" s="8" t="s">
        <v>74</v>
      </c>
      <c r="B46" s="8" t="s">
        <v>156</v>
      </c>
      <c r="C46" s="24" t="s">
        <v>154</v>
      </c>
      <c r="D46" s="8" t="s">
        <v>157</v>
      </c>
      <c r="E46" s="9" t="s">
        <v>155</v>
      </c>
      <c r="F46" s="22"/>
      <c r="G46" s="22"/>
      <c r="H46" s="22"/>
      <c r="I46" s="22"/>
      <c r="J46" s="22"/>
      <c r="K46" s="22"/>
      <c r="L46" s="22"/>
      <c r="M46" s="22"/>
      <c r="N46" s="22">
        <v>1196</v>
      </c>
      <c r="O46" s="22">
        <v>1513</v>
      </c>
      <c r="P46" s="22">
        <v>759</v>
      </c>
      <c r="Q46" s="22"/>
      <c r="R46" s="22">
        <f t="shared" ref="R46:R64" si="2">SUM(F46:Q46)</f>
        <v>3468</v>
      </c>
    </row>
    <row r="47" spans="1:18">
      <c r="A47" s="8" t="s">
        <v>75</v>
      </c>
      <c r="B47" s="8" t="s">
        <v>171</v>
      </c>
      <c r="C47" s="24" t="s">
        <v>154</v>
      </c>
      <c r="D47" s="8"/>
      <c r="E47" s="9" t="s">
        <v>164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>
        <f t="shared" si="2"/>
        <v>0</v>
      </c>
    </row>
    <row r="48" spans="1:18">
      <c r="A48" s="8" t="s">
        <v>78</v>
      </c>
      <c r="B48" s="8" t="s">
        <v>166</v>
      </c>
      <c r="C48" s="24" t="s">
        <v>154</v>
      </c>
      <c r="D48" s="8"/>
      <c r="E48" s="9" t="s">
        <v>155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>
        <f t="shared" si="2"/>
        <v>0</v>
      </c>
    </row>
    <row r="49" spans="1:18">
      <c r="A49" s="8" t="s">
        <v>88</v>
      </c>
      <c r="B49" s="8" t="s">
        <v>88</v>
      </c>
      <c r="C49" s="24" t="s">
        <v>154</v>
      </c>
      <c r="D49" s="8"/>
      <c r="E49" s="9" t="s">
        <v>164</v>
      </c>
      <c r="F49" s="22">
        <v>1842</v>
      </c>
      <c r="G49" s="22" t="s">
        <v>50</v>
      </c>
      <c r="H49" s="22" t="s">
        <v>50</v>
      </c>
      <c r="I49" s="22" t="s">
        <v>50</v>
      </c>
      <c r="J49" s="22">
        <v>2697</v>
      </c>
      <c r="K49" s="22">
        <v>1716</v>
      </c>
      <c r="L49" s="22">
        <v>3807</v>
      </c>
      <c r="M49" s="22">
        <v>5801</v>
      </c>
      <c r="N49" s="22">
        <v>3242</v>
      </c>
      <c r="O49" s="22">
        <v>4124</v>
      </c>
      <c r="P49" s="22"/>
      <c r="Q49" s="22"/>
      <c r="R49" s="22"/>
    </row>
    <row r="50" spans="1:18">
      <c r="A50" s="8" t="s">
        <v>27</v>
      </c>
      <c r="B50" s="8" t="s">
        <v>28</v>
      </c>
      <c r="C50" s="24" t="s">
        <v>154</v>
      </c>
      <c r="D50" s="8"/>
      <c r="E50" s="9" t="s">
        <v>50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>
        <f t="shared" si="2"/>
        <v>0</v>
      </c>
    </row>
    <row r="51" spans="1:18">
      <c r="A51" s="8" t="s">
        <v>80</v>
      </c>
      <c r="B51" s="8" t="s">
        <v>166</v>
      </c>
      <c r="C51" s="24" t="s">
        <v>154</v>
      </c>
      <c r="D51" s="8"/>
      <c r="E51" s="9" t="s">
        <v>155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>
        <f t="shared" si="2"/>
        <v>0</v>
      </c>
    </row>
    <row r="52" spans="1:18">
      <c r="A52" s="8" t="s">
        <v>81</v>
      </c>
      <c r="B52" s="8" t="s">
        <v>163</v>
      </c>
      <c r="C52" s="24" t="s">
        <v>154</v>
      </c>
      <c r="D52" s="8"/>
      <c r="E52" s="15" t="s">
        <v>155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>
        <f t="shared" si="2"/>
        <v>0</v>
      </c>
    </row>
    <row r="53" spans="1:18">
      <c r="A53" s="8" t="s">
        <v>116</v>
      </c>
      <c r="B53" s="8" t="s">
        <v>163</v>
      </c>
      <c r="C53" s="24" t="s">
        <v>154</v>
      </c>
      <c r="D53" s="8"/>
      <c r="E53" s="15" t="s">
        <v>155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f t="shared" si="2"/>
        <v>0</v>
      </c>
    </row>
    <row r="54" spans="1:18">
      <c r="A54" s="17" t="s">
        <v>26</v>
      </c>
      <c r="B54" s="8" t="s">
        <v>117</v>
      </c>
      <c r="C54" s="24" t="s">
        <v>154</v>
      </c>
      <c r="D54" s="8"/>
      <c r="E54" s="9" t="s">
        <v>164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>
        <f t="shared" si="2"/>
        <v>0</v>
      </c>
    </row>
    <row r="55" spans="1:18">
      <c r="A55" s="13" t="s">
        <v>118</v>
      </c>
      <c r="B55" s="13" t="s">
        <v>118</v>
      </c>
      <c r="C55" s="25" t="s">
        <v>154</v>
      </c>
      <c r="D55" s="13"/>
      <c r="E55" s="14" t="s">
        <v>155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>
        <f t="shared" si="2"/>
        <v>0</v>
      </c>
    </row>
    <row r="56" spans="1:18">
      <c r="A56" s="13" t="s">
        <v>120</v>
      </c>
      <c r="B56" s="13" t="s">
        <v>163</v>
      </c>
      <c r="C56" s="25" t="s">
        <v>154</v>
      </c>
      <c r="D56" s="13"/>
      <c r="E56" s="14" t="s">
        <v>155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>
        <f t="shared" si="2"/>
        <v>0</v>
      </c>
    </row>
    <row r="57" spans="1:18">
      <c r="A57" s="13" t="s">
        <v>25</v>
      </c>
      <c r="B57" s="13" t="s">
        <v>200</v>
      </c>
      <c r="C57" s="25" t="s">
        <v>154</v>
      </c>
      <c r="D57" s="13"/>
      <c r="E57" s="14" t="s">
        <v>155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f t="shared" si="2"/>
        <v>0</v>
      </c>
    </row>
    <row r="58" spans="1:18">
      <c r="A58" s="8" t="s">
        <v>122</v>
      </c>
      <c r="B58" s="8" t="s">
        <v>156</v>
      </c>
      <c r="C58" s="24" t="s">
        <v>154</v>
      </c>
      <c r="D58" s="8"/>
      <c r="E58" s="9" t="s">
        <v>155</v>
      </c>
      <c r="F58" s="22"/>
      <c r="G58" s="22"/>
      <c r="H58" s="22"/>
      <c r="I58" s="22"/>
      <c r="J58" s="22"/>
      <c r="K58" s="22"/>
      <c r="L58" s="22"/>
      <c r="M58" s="22"/>
      <c r="N58" s="22">
        <v>1701</v>
      </c>
      <c r="O58" s="22">
        <v>1721</v>
      </c>
      <c r="P58" s="22">
        <v>1192</v>
      </c>
      <c r="Q58" s="22"/>
      <c r="R58" s="22">
        <f t="shared" si="2"/>
        <v>4614</v>
      </c>
    </row>
    <row r="59" spans="1:18">
      <c r="A59" s="8" t="s">
        <v>124</v>
      </c>
      <c r="B59" s="8" t="s">
        <v>124</v>
      </c>
      <c r="C59" s="24" t="s">
        <v>154</v>
      </c>
      <c r="D59" s="8"/>
      <c r="E59" s="9" t="s">
        <v>164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>
        <f t="shared" si="2"/>
        <v>0</v>
      </c>
    </row>
    <row r="60" spans="1:18">
      <c r="A60" s="8" t="s">
        <v>127</v>
      </c>
      <c r="B60" s="8" t="s">
        <v>156</v>
      </c>
      <c r="C60" s="24" t="s">
        <v>154</v>
      </c>
      <c r="D60" s="8" t="s">
        <v>157</v>
      </c>
      <c r="E60" s="9" t="s">
        <v>155</v>
      </c>
      <c r="F60" s="22"/>
      <c r="G60" s="22"/>
      <c r="H60" s="22"/>
      <c r="I60" s="22"/>
      <c r="J60" s="22"/>
      <c r="K60" s="22"/>
      <c r="L60" s="22"/>
      <c r="M60" s="22"/>
      <c r="N60" s="22">
        <v>2</v>
      </c>
      <c r="O60" s="22">
        <v>0</v>
      </c>
      <c r="P60" s="22">
        <v>0</v>
      </c>
      <c r="Q60" s="22"/>
      <c r="R60" s="22">
        <f t="shared" si="2"/>
        <v>2</v>
      </c>
    </row>
    <row r="61" spans="1:18">
      <c r="A61" s="8" t="s">
        <v>128</v>
      </c>
      <c r="B61" s="8" t="s">
        <v>166</v>
      </c>
      <c r="C61" s="24" t="s">
        <v>154</v>
      </c>
      <c r="D61" s="8"/>
      <c r="E61" s="9" t="s">
        <v>155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f t="shared" si="2"/>
        <v>0</v>
      </c>
    </row>
    <row r="62" spans="1:18">
      <c r="A62" s="13" t="s">
        <v>94</v>
      </c>
      <c r="B62" s="13" t="s">
        <v>94</v>
      </c>
      <c r="C62" s="25" t="s">
        <v>154</v>
      </c>
      <c r="D62" s="13" t="s">
        <v>157</v>
      </c>
      <c r="E62" s="14" t="s">
        <v>155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>
        <f t="shared" si="2"/>
        <v>0</v>
      </c>
    </row>
    <row r="63" spans="1:18">
      <c r="A63" s="13" t="s">
        <v>98</v>
      </c>
      <c r="B63" s="13" t="s">
        <v>99</v>
      </c>
      <c r="C63" s="25" t="s">
        <v>154</v>
      </c>
      <c r="D63" s="13" t="s">
        <v>157</v>
      </c>
      <c r="E63" s="14" t="s">
        <v>155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>
        <f t="shared" si="2"/>
        <v>0</v>
      </c>
    </row>
    <row r="64" spans="1:18">
      <c r="A64" s="8" t="s">
        <v>102</v>
      </c>
      <c r="B64" s="8" t="s">
        <v>163</v>
      </c>
      <c r="C64" s="24" t="s">
        <v>154</v>
      </c>
      <c r="D64" s="8"/>
      <c r="E64" s="15" t="s">
        <v>155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>
        <f t="shared" si="2"/>
        <v>0</v>
      </c>
    </row>
    <row r="65" spans="1:18">
      <c r="A65" s="8" t="s">
        <v>103</v>
      </c>
      <c r="B65" s="8" t="s">
        <v>104</v>
      </c>
      <c r="C65" s="24" t="s">
        <v>154</v>
      </c>
      <c r="D65" s="8"/>
      <c r="E65" s="9" t="s">
        <v>155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f>SUM(F65:Q65)</f>
        <v>0</v>
      </c>
    </row>
    <row r="66" spans="1:18">
      <c r="A66" s="8" t="s">
        <v>107</v>
      </c>
      <c r="B66" s="8" t="s">
        <v>108</v>
      </c>
      <c r="C66" s="24" t="s">
        <v>154</v>
      </c>
      <c r="D66" s="8"/>
      <c r="E66" s="9" t="s">
        <v>155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>
        <f t="shared" ref="R66:R81" si="3">SUM(F66:Q66)</f>
        <v>0</v>
      </c>
    </row>
    <row r="67" spans="1:18">
      <c r="A67" s="8" t="s">
        <v>109</v>
      </c>
      <c r="B67" s="8" t="s">
        <v>200</v>
      </c>
      <c r="C67" s="24" t="s">
        <v>154</v>
      </c>
      <c r="D67" s="8"/>
      <c r="E67" s="9" t="s">
        <v>164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>
        <f t="shared" si="3"/>
        <v>0</v>
      </c>
    </row>
    <row r="68" spans="1:18">
      <c r="A68" s="8" t="s">
        <v>188</v>
      </c>
      <c r="B68" s="8" t="s">
        <v>156</v>
      </c>
      <c r="C68" s="24" t="s">
        <v>154</v>
      </c>
      <c r="D68" s="8"/>
      <c r="E68" s="9" t="s">
        <v>155</v>
      </c>
      <c r="F68" s="31"/>
      <c r="G68" s="31"/>
      <c r="H68" s="31"/>
      <c r="I68" s="31"/>
      <c r="J68" s="31"/>
      <c r="K68" s="22"/>
      <c r="L68" s="22"/>
      <c r="M68" s="22"/>
      <c r="N68" s="22">
        <v>2638</v>
      </c>
      <c r="O68" s="22">
        <v>6086</v>
      </c>
      <c r="P68" s="22">
        <v>4492</v>
      </c>
      <c r="Q68" s="22"/>
      <c r="R68" s="22">
        <f t="shared" si="3"/>
        <v>13216</v>
      </c>
    </row>
    <row r="69" spans="1:18">
      <c r="A69" s="8" t="s">
        <v>110</v>
      </c>
      <c r="B69" s="8" t="s">
        <v>156</v>
      </c>
      <c r="C69" s="24" t="s">
        <v>154</v>
      </c>
      <c r="D69" s="8"/>
      <c r="E69" s="9" t="s">
        <v>155</v>
      </c>
      <c r="F69" s="22"/>
      <c r="G69" s="22"/>
      <c r="H69" s="22"/>
      <c r="I69" s="22"/>
      <c r="J69" s="22"/>
      <c r="K69" s="22"/>
      <c r="L69" s="22"/>
      <c r="M69" s="22"/>
      <c r="N69" s="22">
        <v>1</v>
      </c>
      <c r="O69" s="22">
        <v>1</v>
      </c>
      <c r="P69" s="22">
        <v>1</v>
      </c>
      <c r="Q69" s="22"/>
      <c r="R69" s="22">
        <f t="shared" si="3"/>
        <v>3</v>
      </c>
    </row>
    <row r="70" spans="1:18">
      <c r="A70" s="13" t="s">
        <v>112</v>
      </c>
      <c r="B70" s="13" t="s">
        <v>200</v>
      </c>
      <c r="C70" s="25" t="s">
        <v>154</v>
      </c>
      <c r="D70" s="13"/>
      <c r="E70" s="14" t="s">
        <v>155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>
        <f t="shared" si="3"/>
        <v>0</v>
      </c>
    </row>
    <row r="71" spans="1:18">
      <c r="A71" s="13" t="s">
        <v>185</v>
      </c>
      <c r="B71" s="13" t="s">
        <v>186</v>
      </c>
      <c r="C71" s="25" t="s">
        <v>154</v>
      </c>
      <c r="D71" s="13"/>
      <c r="E71" s="14" t="s">
        <v>155</v>
      </c>
      <c r="F71" s="31"/>
      <c r="G71" s="31"/>
      <c r="H71" s="31"/>
      <c r="I71" s="31"/>
      <c r="J71" s="31"/>
      <c r="K71" s="31"/>
      <c r="L71" s="22">
        <v>1882</v>
      </c>
      <c r="M71" s="22">
        <v>6788</v>
      </c>
      <c r="N71" s="22">
        <v>7357</v>
      </c>
      <c r="O71" s="22">
        <v>11733</v>
      </c>
      <c r="P71" s="22"/>
      <c r="Q71" s="22"/>
      <c r="R71" s="22">
        <f t="shared" si="3"/>
        <v>27760</v>
      </c>
    </row>
    <row r="72" spans="1:18">
      <c r="A72" s="8" t="s">
        <v>0</v>
      </c>
      <c r="B72" s="8" t="s">
        <v>166</v>
      </c>
      <c r="C72" s="24" t="s">
        <v>154</v>
      </c>
      <c r="D72" s="8"/>
      <c r="E72" s="9" t="s">
        <v>155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>
        <f t="shared" si="3"/>
        <v>0</v>
      </c>
    </row>
    <row r="73" spans="1:18">
      <c r="A73" s="8" t="s">
        <v>3</v>
      </c>
      <c r="B73" s="8" t="s">
        <v>166</v>
      </c>
      <c r="C73" s="24" t="s">
        <v>154</v>
      </c>
      <c r="D73" s="8"/>
      <c r="E73" s="9" t="s">
        <v>155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>
        <f t="shared" si="3"/>
        <v>0</v>
      </c>
    </row>
    <row r="74" spans="1:18">
      <c r="A74" s="8" t="s">
        <v>11</v>
      </c>
      <c r="B74" s="8" t="s">
        <v>159</v>
      </c>
      <c r="C74" s="24" t="s">
        <v>154</v>
      </c>
      <c r="D74" s="8"/>
      <c r="E74" s="9" t="s">
        <v>155</v>
      </c>
      <c r="F74" s="22"/>
      <c r="G74" s="22"/>
      <c r="H74" s="22"/>
      <c r="I74" s="22"/>
      <c r="J74" s="22"/>
      <c r="K74" s="22">
        <v>8</v>
      </c>
      <c r="L74" s="22">
        <v>192</v>
      </c>
      <c r="M74" s="22">
        <v>450</v>
      </c>
      <c r="N74" s="22">
        <v>587</v>
      </c>
      <c r="O74" s="22">
        <v>1711</v>
      </c>
      <c r="P74" s="22">
        <v>687</v>
      </c>
      <c r="Q74" s="22"/>
      <c r="R74" s="22"/>
    </row>
    <row r="75" spans="1:18">
      <c r="A75" s="8" t="s">
        <v>5</v>
      </c>
      <c r="B75" s="8" t="s">
        <v>156</v>
      </c>
      <c r="C75" s="24" t="s">
        <v>154</v>
      </c>
      <c r="D75" s="8"/>
      <c r="E75" s="9" t="s">
        <v>155</v>
      </c>
      <c r="F75" s="22"/>
      <c r="G75" s="22"/>
      <c r="H75" s="22"/>
      <c r="I75" s="22"/>
      <c r="J75" s="22"/>
      <c r="K75" s="22"/>
      <c r="L75" s="22"/>
      <c r="M75" s="22"/>
      <c r="N75" s="22">
        <v>8</v>
      </c>
      <c r="O75" s="22">
        <v>15</v>
      </c>
      <c r="P75" s="22">
        <v>7</v>
      </c>
      <c r="Q75" s="22"/>
      <c r="R75" s="22">
        <f t="shared" si="3"/>
        <v>30</v>
      </c>
    </row>
    <row r="76" spans="1:18">
      <c r="A76" s="13" t="s">
        <v>6</v>
      </c>
      <c r="B76" s="13" t="s">
        <v>153</v>
      </c>
      <c r="C76" s="25" t="s">
        <v>154</v>
      </c>
      <c r="D76" s="13"/>
      <c r="E76" s="14" t="s">
        <v>155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>
        <f t="shared" si="3"/>
        <v>0</v>
      </c>
    </row>
    <row r="77" spans="1:18">
      <c r="A77" s="8" t="s">
        <v>7</v>
      </c>
      <c r="B77" s="8" t="s">
        <v>117</v>
      </c>
      <c r="C77" s="24" t="s">
        <v>154</v>
      </c>
      <c r="D77" s="8"/>
      <c r="E77" s="9" t="s">
        <v>164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>
        <f t="shared" si="3"/>
        <v>0</v>
      </c>
    </row>
    <row r="78" spans="1:18">
      <c r="A78" s="8" t="s">
        <v>9</v>
      </c>
      <c r="B78" s="8" t="s">
        <v>168</v>
      </c>
      <c r="C78" s="24" t="s">
        <v>154</v>
      </c>
      <c r="D78" s="8"/>
      <c r="E78" s="9" t="s">
        <v>155</v>
      </c>
      <c r="F78" s="22">
        <v>1681</v>
      </c>
      <c r="G78" s="22">
        <v>1867</v>
      </c>
      <c r="H78" s="22">
        <v>2706</v>
      </c>
      <c r="I78" s="22">
        <v>6706</v>
      </c>
      <c r="J78" s="22">
        <v>5955</v>
      </c>
      <c r="K78" s="22">
        <v>3446</v>
      </c>
      <c r="L78" s="32">
        <v>1312</v>
      </c>
      <c r="M78" s="22">
        <v>3211</v>
      </c>
      <c r="N78" s="22">
        <v>4389</v>
      </c>
      <c r="O78" s="22">
        <v>6167</v>
      </c>
      <c r="P78" s="22">
        <v>3955</v>
      </c>
      <c r="Q78" s="22">
        <v>1912</v>
      </c>
      <c r="R78" s="22">
        <f t="shared" si="3"/>
        <v>43307</v>
      </c>
    </row>
    <row r="79" spans="1:18">
      <c r="A79" s="13" t="s">
        <v>10</v>
      </c>
      <c r="B79" s="13" t="s">
        <v>129</v>
      </c>
      <c r="C79" s="25" t="s">
        <v>154</v>
      </c>
      <c r="D79" s="13"/>
      <c r="E79" s="14" t="s">
        <v>155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>
        <f t="shared" si="3"/>
        <v>0</v>
      </c>
    </row>
    <row r="80" spans="1:18">
      <c r="A80" s="8" t="s">
        <v>130</v>
      </c>
      <c r="B80" s="8" t="s">
        <v>193</v>
      </c>
      <c r="C80" s="24" t="s">
        <v>154</v>
      </c>
      <c r="D80" s="8"/>
      <c r="E80" s="15" t="s">
        <v>178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>
        <f t="shared" si="3"/>
        <v>0</v>
      </c>
    </row>
    <row r="81" spans="1:18">
      <c r="A81" s="8" t="s">
        <v>133</v>
      </c>
      <c r="B81" s="8" t="s">
        <v>166</v>
      </c>
      <c r="C81" s="24" t="s">
        <v>154</v>
      </c>
      <c r="D81" s="8"/>
      <c r="E81" s="9" t="s">
        <v>155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>
        <f t="shared" si="3"/>
        <v>0</v>
      </c>
    </row>
    <row r="82" spans="1:18">
      <c r="A82" s="35" t="s">
        <v>56</v>
      </c>
      <c r="B82" s="8"/>
      <c r="C82" s="24"/>
      <c r="D82" s="8"/>
      <c r="E82" s="9"/>
      <c r="F82" s="22">
        <f t="shared" ref="F82:R82" si="4">SUM(F2:F81)</f>
        <v>71523</v>
      </c>
      <c r="G82" s="22">
        <f t="shared" si="4"/>
        <v>51754</v>
      </c>
      <c r="H82" s="22">
        <f t="shared" si="4"/>
        <v>85992</v>
      </c>
      <c r="I82" s="22">
        <f t="shared" si="4"/>
        <v>193232</v>
      </c>
      <c r="J82" s="22">
        <f t="shared" si="4"/>
        <v>155709</v>
      </c>
      <c r="K82" s="22">
        <f t="shared" si="4"/>
        <v>97753</v>
      </c>
      <c r="L82" s="22">
        <f t="shared" si="4"/>
        <v>50099</v>
      </c>
      <c r="M82" s="22">
        <f t="shared" si="4"/>
        <v>101472</v>
      </c>
      <c r="N82" s="22">
        <f t="shared" si="4"/>
        <v>201090</v>
      </c>
      <c r="O82" s="22">
        <f t="shared" si="4"/>
        <v>261597</v>
      </c>
      <c r="P82" s="22">
        <f t="shared" si="4"/>
        <v>151605</v>
      </c>
      <c r="Q82" s="22">
        <f t="shared" si="4"/>
        <v>4055</v>
      </c>
      <c r="R82" s="22">
        <f t="shared" si="4"/>
        <v>1398516</v>
      </c>
    </row>
    <row r="83" spans="1:18">
      <c r="A83" s="18" t="s">
        <v>194</v>
      </c>
      <c r="B83" s="18"/>
      <c r="C83" s="28"/>
      <c r="D83" s="18"/>
      <c r="E83" s="19"/>
    </row>
    <row r="84" spans="1:18">
      <c r="A84" s="18" t="s">
        <v>134</v>
      </c>
      <c r="B84" s="18"/>
      <c r="C84" s="28"/>
      <c r="D84" s="18"/>
      <c r="E84" s="19"/>
    </row>
    <row r="85" spans="1:18">
      <c r="A85" s="18" t="s">
        <v>22</v>
      </c>
      <c r="B85" s="18"/>
      <c r="C85" s="28"/>
      <c r="D85" s="18"/>
      <c r="E85" s="19"/>
    </row>
    <row r="86" spans="1:18">
      <c r="A86" s="11" t="s">
        <v>23</v>
      </c>
      <c r="B86" s="11"/>
      <c r="C86" s="29"/>
      <c r="D86" s="11"/>
      <c r="E86" s="20"/>
    </row>
  </sheetData>
  <autoFilter ref="A1:R86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Full-Text</vt:lpstr>
      <vt:lpstr>Sheet3</vt:lpstr>
      <vt:lpstr>Final_Compare</vt:lpstr>
      <vt:lpstr>Summary!Print_Area</vt:lpstr>
      <vt:lpstr>Summary!Print_Titles</vt:lpstr>
    </vt:vector>
  </TitlesOfParts>
  <Company>UMCP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sjordan</dc:creator>
  <cp:lastModifiedBy>Aniket Gupta</cp:lastModifiedBy>
  <cp:lastPrinted>2002-11-05T21:37:58Z</cp:lastPrinted>
  <dcterms:created xsi:type="dcterms:W3CDTF">2001-08-23T15:42:26Z</dcterms:created>
  <dcterms:modified xsi:type="dcterms:W3CDTF">2024-01-29T04:53:39Z</dcterms:modified>
</cp:coreProperties>
</file>