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E168A801-E69B-461C-90DB-729071BD42BE}" xr6:coauthVersionLast="47" xr6:coauthVersionMax="47" xr10:uidLastSave="{00000000-0000-0000-0000-000000000000}"/>
  <bookViews>
    <workbookView xWindow="2652" yWindow="2652" windowWidth="17280" windowHeight="8880"/>
  </bookViews>
  <sheets>
    <sheet name="PART Qs &amp; Section Scoring" sheetId="2" r:id="rId1"/>
  </sheets>
  <definedNames>
    <definedName name="pmanagement">'PART Qs &amp; Section Scoring'!$G$38</definedName>
    <definedName name="ppurpose">'PART Qs &amp; Section Scoring'!$G$12</definedName>
    <definedName name="presults">'PART Qs &amp; Section Scoring'!$G$48</definedName>
    <definedName name="splanning">'PART Qs &amp; Section Scoring'!$G$24</definedName>
  </definedNames>
  <calcPr calcId="191029"/>
  <customWorkbookViews>
    <customWorkbookView name="EOP - Personal View" guid="{4FCC6655-82EF-11D6-AB11-00C04F76B805}" mergeInterval="0" personalView="1" maximized="1" windowWidth="796" windowHeight="385" activeSheetId="2"/>
    <customWorkbookView name="Chrissy Cianflone - Personal View" guid="{D60E5F77-83B5-11D6-AB13-00C04F76B805}" mergeInterval="0" personalView="1" maximized="1" windowWidth="796" windowHeight="38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3" i="2" l="1"/>
  <c r="G68" i="2" s="1"/>
  <c r="G42" i="2"/>
  <c r="F24" i="2"/>
  <c r="G66" i="2"/>
  <c r="G29" i="2"/>
  <c r="G30" i="2"/>
  <c r="G38" i="2" s="1"/>
  <c r="G31" i="2"/>
  <c r="G32" i="2"/>
  <c r="G33" i="2"/>
  <c r="G34" i="2"/>
  <c r="G35" i="2"/>
  <c r="G36" i="2"/>
  <c r="G28" i="2"/>
  <c r="F38" i="2"/>
  <c r="G64" i="2"/>
  <c r="G65" i="2"/>
  <c r="F68" i="2"/>
  <c r="G16" i="2"/>
  <c r="G17" i="2"/>
  <c r="G18" i="2"/>
  <c r="G19" i="2"/>
  <c r="G24" i="2" s="1"/>
  <c r="G20" i="2"/>
  <c r="G21" i="2"/>
  <c r="G22" i="2"/>
  <c r="G6" i="2"/>
  <c r="G7" i="2"/>
  <c r="G8" i="2"/>
  <c r="G10" i="2"/>
  <c r="G12" i="2"/>
  <c r="F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For research and development programs, a Yes answer would require that the program has identified potential benefits in a meaningful, credible way. R&amp;D benefits may include technologies and methods that could provide new options in the future, if the landscape of today’s needs and capabilities changes dramatically. While all programs should try to articulate potential benefits, basic research programs may have difficulties predicting benefits of the research. For industry-related programs, a Yes answer would also require the assessment of potential program benefits and a favorable comparison to other programs with similar goals at the agency or other agencies.</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For research and development programs, evidence should include a summary of any benefit analysis and documentation of any independent reviews of the analysis. This question corresponds to Relevance criterion I.B of the R&amp;D criteria. Additionally, for industry-related programs, evidence should include a summary of any comparative benefit analysis and documentation of any independent reviews of the analysis. This question corresponds to Industry-Specific criterion IV.A of the R&amp;D criteria.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t>
        </r>
        <r>
          <rPr>
            <b/>
            <sz val="9"/>
            <color indexed="81"/>
            <rFont val="Tahoma"/>
            <family val="2"/>
          </rPr>
          <t xml:space="preserve"> 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I</t>
        </r>
        <r>
          <rPr>
            <b/>
            <sz val="9"/>
            <color indexed="81"/>
            <rFont val="Tahoma"/>
            <family val="2"/>
          </rPr>
          <t xml:space="preserve">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C26"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28"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29"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0"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1"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2" authorId="0" shapeId="0">
      <text>
        <r>
          <rPr>
            <b/>
            <sz val="9"/>
            <color indexed="81"/>
            <rFont val="Tahoma"/>
            <family val="2"/>
          </rPr>
          <t>5. Does the agency estimate and budget for the full annual costs of operating the program (including all administrative costs and allocated overhead) so that program performance changes are identified with changes in funding levels?
Purpose of the question: t</t>
        </r>
        <r>
          <rPr>
            <sz val="9"/>
            <color indexed="81"/>
            <rFont val="Tahoma"/>
            <family val="2"/>
          </rPr>
          <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3"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4"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(if available):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B35" authorId="0" shapeId="0">
      <text>
        <r>
          <rPr>
            <b/>
            <sz val="9"/>
            <color indexed="81"/>
            <rFont val="Tahoma"/>
            <family val="2"/>
          </rPr>
          <t>B. 1. Does the program have oversight practices that provide sufficient knowledge of grantee activities?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or not the program has an understanding of how its funds are utilized by grantees.
</t>
        </r>
        <r>
          <rPr>
            <b/>
            <sz val="9"/>
            <color indexed="81"/>
            <rFont val="Tahoma"/>
            <family val="2"/>
          </rPr>
          <t xml:space="preserve">Elements of a Yes answer: </t>
        </r>
        <r>
          <rPr>
            <sz val="9"/>
            <color indexed="81"/>
            <rFont val="Tahoma"/>
            <family val="2"/>
          </rPr>
          <t xml:space="preserve">a Yes answer would require that a program have sufficient oversight capacity. This capacity may be demonstrated by a program that has a reporting system in place to document grantees use of funds in eligible activity categories, conducts site visits to a substantial number of grantees on a regular basis, audits grantee performance, and tracks actual expenditures to verify that funds are used for their designated purpose. A program with a strong relationship to its grantees and a high level of understanding of what grantees do with the resources allocated to them would receive a Yes. A program with no reporting system to track expenditures by grantees would receive a No. 
</t>
        </r>
        <r>
          <rPr>
            <b/>
            <sz val="9"/>
            <color indexed="81"/>
            <rFont val="Tahoma"/>
            <family val="2"/>
          </rPr>
          <t xml:space="preserve">Evidence/Data: </t>
        </r>
        <r>
          <rPr>
            <sz val="9"/>
            <color indexed="81"/>
            <rFont val="Tahoma"/>
            <family val="2"/>
          </rPr>
          <t>evidence can include the reporting structure, oversight techniques, audit or site visit schedule, and/or assess general data quality of the program.</t>
        </r>
        <r>
          <rPr>
            <b/>
            <sz val="8"/>
            <color indexed="81"/>
            <rFont val="Tahoma"/>
          </rPr>
          <t xml:space="preserve">
</t>
        </r>
      </text>
    </comment>
    <comment ref="B36" authorId="0" shapeId="0">
      <text>
        <r>
          <rPr>
            <b/>
            <sz val="9"/>
            <color indexed="81"/>
            <rFont val="Tahoma"/>
            <family val="2"/>
          </rPr>
          <t xml:space="preserve">B 2. Does the program collect grantee performance data on an annual basis and  make it available to the public in a transparent and meaningful manner?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or not the program has a system in place to collect and present publicly information that captures the most important impacts of program performance. 
</t>
        </r>
        <r>
          <rPr>
            <b/>
            <sz val="9"/>
            <color indexed="81"/>
            <rFont val="Tahoma"/>
            <family val="2"/>
          </rPr>
          <t xml:space="preserve">Elements of a Yes answer: </t>
        </r>
        <r>
          <rPr>
            <sz val="9"/>
            <color indexed="81"/>
            <rFont val="Tahoma"/>
            <family val="2"/>
          </rPr>
          <t xml:space="preserve">a Yes answer would require the program collects, compiles and disseminates grantee performance information in an accessible manner, such as a web site or widely available program reports. Data would be aggregated on a program-wide level and disaggregated at the grantee level. A program would receive a No if grantee performance data are not available to the public, or if it is only aggregated at a high level. Similarly, a program could receive a No response if the data it presents are not related to the impact of the program.
</t>
        </r>
        <r>
          <rPr>
            <b/>
            <sz val="9"/>
            <color indexed="81"/>
            <rFont val="Tahoma"/>
            <family val="2"/>
          </rPr>
          <t xml:space="preserve">Evidence/Data: </t>
        </r>
        <r>
          <rPr>
            <sz val="9"/>
            <color indexed="81"/>
            <rFont val="Tahoma"/>
            <family val="2"/>
          </rPr>
          <t>evidence can include citations of the types of data that are collected and disseminated as well as a description of how these data are made available.</t>
        </r>
        <r>
          <rPr>
            <b/>
            <sz val="8"/>
            <color indexed="81"/>
            <rFont val="Tahoma"/>
          </rPr>
          <t xml:space="preserve">
</t>
        </r>
      </text>
    </comment>
    <comment ref="D40"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2" authorId="0" shapeId="0">
      <text>
        <r>
          <rPr>
            <b/>
            <sz val="9"/>
            <color indexed="81"/>
            <rFont val="Tahoma"/>
            <family val="2"/>
          </rPr>
          <t>1. Has the program demonstrated adequate progress in achieving its long-term outcome goal(s)?
Purpose of the question: t</t>
        </r>
        <r>
          <rPr>
            <sz val="9"/>
            <color indexed="81"/>
            <rFont val="Tahoma"/>
            <family val="2"/>
          </rPr>
          <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53"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64"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65"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66"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List>
</comments>
</file>

<file path=xl/sharedStrings.xml><?xml version="1.0" encoding="utf-8"?>
<sst xmlns="http://schemas.openxmlformats.org/spreadsheetml/2006/main" count="167" uniqueCount="113">
  <si>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</si>
  <si>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</si>
  <si>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</si>
  <si>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</si>
  <si>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</si>
  <si>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</si>
  <si>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</si>
  <si>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 xml:space="preserve">OMB Program Assessment Rating Tool (PART) </t>
  </si>
  <si>
    <t>Has the program taken meaningful steps to address its strategic planning deficiencies?</t>
  </si>
  <si>
    <t>Are all funds (Federal and partners’) obligated in a timely manner and spent for the intended purpose?</t>
  </si>
  <si>
    <t xml:space="preserve">Has the program taken meaningful steps to address its management deficiencies?  </t>
  </si>
  <si>
    <t>8 (B 1.)</t>
  </si>
  <si>
    <t>9 (B 2.)</t>
  </si>
  <si>
    <t xml:space="preserve">Has the program demonstrated adequate progress in achieving its long-term outcome goal(s)?  </t>
  </si>
  <si>
    <t>Target:</t>
  </si>
  <si>
    <t xml:space="preserve">Does the program (including program partners) achieve its annual performance goals?  </t>
  </si>
  <si>
    <t xml:space="preserve">Performance Target:                                                                           </t>
  </si>
  <si>
    <t>Actual Performance:</t>
  </si>
  <si>
    <t>Does the performance of this program compare favorably to other programs with similar purpose and goals?</t>
  </si>
  <si>
    <t>Do independent and quality evaluations of this program indicate that the program is effective and achieving results?</t>
  </si>
  <si>
    <t>Weighting</t>
  </si>
  <si>
    <t>Does the agency estimate and budget for the full annual costs of operating the program (including all administrative costs and allocated overhead) so that program performance changes are identified with changes in funding levels?</t>
  </si>
  <si>
    <r>
      <t xml:space="preserve">Section I:  Program Purpose &amp; Design  </t>
    </r>
    <r>
      <rPr>
        <b/>
        <sz val="11"/>
        <color indexed="10"/>
        <rFont val="Arial"/>
        <family val="2"/>
      </rPr>
      <t xml:space="preserve"> (Yes,No, N/A)</t>
    </r>
  </si>
  <si>
    <t xml:space="preserve">Explanation </t>
  </si>
  <si>
    <t>Evidence/Data</t>
  </si>
  <si>
    <t xml:space="preserve">Does the program address a specific interest, problem or need? </t>
  </si>
  <si>
    <t>Is the program designed to have a significant impact in addressing the interest, problem or need?</t>
  </si>
  <si>
    <t>Is the program designed to make a unique contribution in addressing the interest, problem or need (i.e., not needlessly redundant of any other Federal, state, local or private efforts)?</t>
  </si>
  <si>
    <t>Is the program optimally designed to address the interest, problem or need?</t>
  </si>
  <si>
    <r>
      <t xml:space="preserve">Section II:  Strategic Planning   </t>
    </r>
    <r>
      <rPr>
        <b/>
        <sz val="11"/>
        <color indexed="10"/>
        <rFont val="Arial"/>
        <family val="2"/>
      </rPr>
      <t>(Yes,No, N/A)</t>
    </r>
  </si>
  <si>
    <r>
      <t xml:space="preserve">Does the program have a limited number of specific, ambitious long-term performance goals that focus on outcomes and meaningfully reflect the purpose of the program? </t>
    </r>
    <r>
      <rPr>
        <b/>
        <i/>
        <sz val="9"/>
        <rFont val="Arial"/>
        <family val="2"/>
      </rPr>
      <t xml:space="preserve"> </t>
    </r>
  </si>
  <si>
    <t xml:space="preserve">Does the program have a limited number of annual performance goals that demonstrate progress toward achieving the long-term goals? </t>
  </si>
  <si>
    <t>Do all partners (grantees, sub-grantees, contractors, etc.) support program planning efforts by committing to the annual and/or long-term goals of the program?</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</si>
  <si>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</si>
  <si>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</si>
  <si>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III:  Program Management  </t>
    </r>
    <r>
      <rPr>
        <b/>
        <sz val="11"/>
        <color indexed="10"/>
        <rFont val="Arial"/>
        <family val="2"/>
      </rPr>
      <t>(Yes,No, N/A)</t>
    </r>
  </si>
  <si>
    <t>Does the agency regularly collect timely and credible performance information, including information from key program partners, and use it to manage the program and improve performance?</t>
  </si>
  <si>
    <t xml:space="preserve">Are Federal managers and program partners (grantees, subgrantees, contractors, etc.) held accountable for cost, schedule and performance results? </t>
  </si>
  <si>
    <t>Does the program have incentives and procedures (e.g., competitive sourcing/cost comparisons, IT improvements) to measure and achieve efficiencies and cost effectiveness in program execution?</t>
  </si>
  <si>
    <r>
      <t xml:space="preserve">Section IV:  Program Results  </t>
    </r>
    <r>
      <rPr>
        <b/>
        <sz val="11"/>
        <color indexed="17"/>
        <rFont val="Arial"/>
        <family val="2"/>
      </rPr>
      <t xml:space="preserve"> </t>
    </r>
    <r>
      <rPr>
        <b/>
        <sz val="11"/>
        <color indexed="10"/>
        <rFont val="Arial"/>
        <family val="2"/>
      </rPr>
      <t>(Yes, Large Extent, Small Extent, No)</t>
    </r>
  </si>
  <si>
    <t xml:space="preserve">Long-Term Goal I:                                                  </t>
  </si>
  <si>
    <t>Actual Progress achieved toward goal:</t>
  </si>
  <si>
    <t xml:space="preserve">Long-Term Goal II:                                                  </t>
  </si>
  <si>
    <t xml:space="preserve">Key Goal I:                                                                                                                          </t>
  </si>
  <si>
    <t xml:space="preserve">Key Goal II:                                                                                                                          </t>
  </si>
  <si>
    <t>Does the program demonstrate improved efficiencies and cost effectiveness in achieving program goals each year?</t>
  </si>
  <si>
    <t>Does the program have oversight practices that provide sufficient knowledge of grantee activities?</t>
  </si>
  <si>
    <t>Does the program collect grantee performance data on an annual basis and make it available to the public in a transparent and meaningful manner?</t>
  </si>
  <si>
    <t>Yes</t>
  </si>
  <si>
    <t>The purpose of the program is to improve student achievement by supporting the implementation of comprehensive school reform, especially in low-performing, high poverty schools</t>
  </si>
  <si>
    <t>No</t>
  </si>
  <si>
    <t>Material internal management deficiencies have not been identified for this program</t>
  </si>
  <si>
    <t>Small extent</t>
  </si>
  <si>
    <t>In its consolidated application each State describes how it will measure the extent to which the reforms have resulted in increased student achievement; subgrant process gives priority to schools in need of improvement.</t>
  </si>
  <si>
    <t>Annual consolidated performance report from each State provides data that addresses program outcome indicators; statute requires that State conduct program evaluations and share them with the Department</t>
  </si>
  <si>
    <t xml:space="preserve">Statute requires national evaluation and a report to Congress; the Department may reserve up to 1% of the amount appropriated each year for evaluation activities. The statute requires each State to evaluate annually the implementation of reforms and measure the extent to which  reforms have resulted in increased student achievement. These evaluations must be submitted to the Department.The statute also requires that each LEA evaluate the implementation of comprehensive reforms and measure the results achieved. </t>
  </si>
  <si>
    <t>National Longitudinal Study of Schools (NLSS); Field-Focused Study; Longitudinal Assessment of comprehensive School Reform Implementation and Outcomes (LACIO)</t>
  </si>
  <si>
    <t>States report information annually to the Department and provide data on grantees to a contractor for inclusion in a grantee database. Performance information provided by SEAs is used to shape technical assistance provided by program office. Program guidance is key to program management and improved performance.</t>
  </si>
  <si>
    <t>N/A</t>
  </si>
  <si>
    <t>Recent agency-wide audits have not identified deficiencies in the financial management of this program; the program follows the Departmental guidelines for financial management</t>
  </si>
  <si>
    <t xml:space="preserve">The Department collects data annually from States, including whether the number of funded schools that have been identified for improvement has decreased. </t>
  </si>
  <si>
    <t>Consolidated performance report;  report to Congress (years one and three); GPRA indicators; grantee database; required submission of States' evaluation</t>
  </si>
  <si>
    <t xml:space="preserve">The Department has not identified any strategic planning deficiencies related to this program.  </t>
  </si>
  <si>
    <t>2.5% annual decrease</t>
  </si>
  <si>
    <t>2% annual increase</t>
  </si>
  <si>
    <t xml:space="preserve">Funds are for start-up costs of implementing comprehensive reform at the school level. Therefore this program provides an organizing framework to improve the use of all other State and local dollars in the school.  </t>
  </si>
  <si>
    <t>3% decrease from 2000 to 2001.</t>
  </si>
  <si>
    <t>Name of Program:  Comprehensive School Reform (CSR)</t>
  </si>
  <si>
    <t>Block/Formula Grants</t>
  </si>
  <si>
    <t>With increasing numbers of schools being identified as in need of improvement, this program addresses a relevant and clearly defined problem</t>
  </si>
  <si>
    <t>Currently nearly 8,700 schools nationwide have been identified as in need of improvement.</t>
  </si>
  <si>
    <t>The database on CSR grantees identifies  the number of awards made, the actual and average amount of awards, and the number of awards made to low-performing schools. However, the Department has not determined a direct relationship between funding levels and performance goals.</t>
  </si>
  <si>
    <t xml:space="preserve">SEDL database tracks subgrant and funding distribution by school; annual evaluation  submitted by States. </t>
  </si>
  <si>
    <t>Early findings from the National Longitudinal Survey of Schools indicate that CSR may be helping to leverage Title I funds to undertake strategies associated with successful schools</t>
  </si>
  <si>
    <t>This program does not lend itself to the development of efficiency measures that link the Federal investment to program outcomes because it's combined with a significant amount of other program dollars from the Federal, State, and local levels to achieve its goals.</t>
  </si>
  <si>
    <t>This program has not yet implemented measures and procedures to improve cost efficiency in program execution.  However, as part of the President's Management Agenda, the Department is implementing and agency-wide initiative to re-evaluate the efficiency of every significant business function, including the development of unit measures and the consideration of competitive sourcing and IT improvements.</t>
  </si>
  <si>
    <t>The Department of Education evaluations of both comprehensive reform models and of this program are incomplete. Early implementation data show that the program seems to be helping to catalyzes some changes in how States think about and support school improvement efforts.  However, little rigorous evaluation of evidence is available to document that comprehensive school reforms are effective interventions for improving student achievement.  One study found that only 3 of 24 comprehensive approaches met the criteria for having "strong evidence of positive effects on student achievement" while another study found that 3 of the 29 most commonly used comprehensive reform models had the "strongest evidence of effectiveness."</t>
  </si>
  <si>
    <t>Consolidated state reports</t>
  </si>
  <si>
    <t>Consolidated state reports.</t>
  </si>
  <si>
    <t xml:space="preserve">CSR is duplicative of Title I Part A of the Elementary and Secondary Education Act.  This program supports comprehensive school reform, which is also the purpose of Title I schoolwide programs, and helps improve low-performing schools, which is the purpose of the State school improvement set-aside in Title I.  </t>
  </si>
  <si>
    <t>Title I schoolwide project statutory provisions (sec. 1114 of the No Child Left Behind Act of 2001) and State school improvement set-aside (sec. 1003 of the No Child Left Behind Act of 2001).</t>
  </si>
  <si>
    <t>GPRA performance report</t>
  </si>
  <si>
    <t>No comparable data are available for other programs.</t>
  </si>
  <si>
    <t xml:space="preserve">The Department of Education has not instituted an appraisal system that holds Federal managers accountable for grantee performance.  However, as part of the President's Management Agenda, the Department is planning to implement an agency-wide system -- EDPAS -- that links employee performance to progress on strategic planning goals. In that context, the CSR program staff have created seven common performance standards aligned with the Department Strategic Plan goals, objectives and strategies. These standards, along with an individualized work plan, dictate the performance results that will be the basis for each employee's evaluation when that system is fully implemented. If sub-grantees do not make adequate implementation progress annually, continuation funds are withheld. Grantee performance is monitored annually through review and approval of application for funds, compliance reviews and site visits.  </t>
  </si>
  <si>
    <t>Statutory purpose: "to provide incentives for schools to undertake comprehensive school reform based upon scientifically based research and effective practices" (Section 1601 of the No Child Left Behind Act of 2001).</t>
  </si>
  <si>
    <t>Section 1604(c)(1) of the No Child Left Behind Act of 2001 requires SEAs to give priority to applications that plan to use program funds in schools identified for improvement or corrective action under section 1116 of the No Child Left Behind Act of 2001.</t>
  </si>
  <si>
    <t>The program design provides for formula distribution to States who then compete the funds, giving priority to lowest-performing schools which have assurance of district support for reform. No evidence indicates there is a better design for the program.  This does not mean that program improvements are not needed.</t>
  </si>
  <si>
    <t xml:space="preserve">The program has two long-term performance goals: (1) by 2014 all students in schools that have received CSR funding will meet or exceed proficiency on State assessments in reading and mathematics; (2) by 2014 no schools that have received CSR funds will be designated as in needs of improvement. </t>
  </si>
  <si>
    <t>(1) The percentage of students in schools that have received CSR funds who meet or exceed proficiency on State assessments in Reading and Math will increase by 2% annually (3% in Reading at High School). (2) the number of schools that have received CSR funds designated as in need of improvement will decrease by 2.5% annually.  Education collects data from States on the performance measures.</t>
  </si>
  <si>
    <t xml:space="preserve">The program collaborates with related programs and technical assistance providers that target low-performing schools in need of improvement. These programs share similar school improvement and student achievement goals.  The program also works with Education's Institute of Education Sciences to evaluate whole school reform models.  </t>
  </si>
  <si>
    <t>CSR co-sponsors technical assistance initiatives with student achievement and school accountability program for State staff related to both programs.  Activities include co-presentations and shared publications.  The program also partners with regional educational labs on technical assistance and product creation.</t>
  </si>
  <si>
    <t>The program collects information about subgranting procedures, timelines, priorities. It also collects data from States through annual consolidated report. States are now required to submit annual subgrantee evaluations to the Department of Education.</t>
  </si>
  <si>
    <t>Federal funds are obligated July 1 as required by law.  The program office provides guidance and encourages States to create subgrant competition timelines that allow subgrantees adequate time to obligate funds. States held accountable for performance results.</t>
  </si>
  <si>
    <t xml:space="preserve">Education's 2004 Budget satisfies the first part of the question by presenting the anticipated S&amp;E expenditures (including retirement costs) for this program, which constitute 1% percent of the program's full costs.  However, ED has not satisfied the second part of the question because program performance changes are not identified with changes in funding levels.  </t>
  </si>
  <si>
    <t>Reporting system is in place that documents grantees' distribution of funds to subgrantees. Program guidance available. State program coordinators maintain contact with program office through regularly scheduled outreach meetings and communication.</t>
  </si>
  <si>
    <t>Performance information shows improvements in elementary school, but mixed results in middle and high schools.  However, these data are self-reported, are based on responses from 26 states, and are not nationally representative.  They therefore should be considered to be only a preliminary measure of the progress of CSR grantees.</t>
  </si>
  <si>
    <t>Department of Education's NLSS (National Longitudinal Survey of Schools), consolidated State reports, Longitudinal Assessment of Comprehensive School Reform Implementation and Outcomes (data collection has not yet begun); An Educators' Guide to Schoolwide Reform (1999; American Institutes for Research); Comprehensive School Reform and Student Achievement: A Meta-Analysis (2002; Center for Reserach on the Education of Students Placed At Risk)</t>
  </si>
  <si>
    <t>Percent of all elementary school students in schools that have received CSR funds that meet or exceed  proficiency on State assessments in reading and mathematics.</t>
  </si>
  <si>
    <t>By 2014, 100% of all students in elementary school in CSR schools will be proficient in reading and math.</t>
  </si>
  <si>
    <t>By 2014, 0% of CRS schools will be in school improvement</t>
  </si>
  <si>
    <t>Reading: 75% / Math: 74% (2001)</t>
  </si>
  <si>
    <t>30% of CSR schools are in school improvement (2001)</t>
  </si>
  <si>
    <t xml:space="preserve">Long-Term Goal III:                                                  </t>
  </si>
  <si>
    <t>Percent of all middle and high school students in schools that have received CSR funds that meet or exceed  proficiency on State assessments in reading and mathematics.</t>
  </si>
  <si>
    <t>By 2014, 100% of all students in middle and high school in CSR schools will be proficient in reading and math.</t>
  </si>
  <si>
    <t xml:space="preserve">Key Goal III:                                                                                                                          </t>
  </si>
  <si>
    <t>Percentage of schools that have received CSR funds that are designated as in need of improvement.</t>
  </si>
  <si>
    <t>Percentage of all elementary school students in schools that have received CSR funds that meet or exceed  proficiency on State assessments in reading and mathematics.</t>
  </si>
  <si>
    <t>Percentage of all middle and high school students in schools that have received CSR funds that meet or exceed  proficiency on State assessments in reading and mathematics.</t>
  </si>
  <si>
    <t>(Base year 2000/performance year 2001)  Reading:  75% proficient, 8% increase / Math: 74% proficient, 12% increase.</t>
  </si>
  <si>
    <t>Middle school - Reading:  77% / Math:  74% (2001)                                High School - Reading:  64% / Math:  74% (2001).</t>
  </si>
  <si>
    <t>(Base year 2000/performance year 2001)  Middle school - Reading:  77% proficient, 21% increase / Math: 74% proficient, 0% increase.                 High school - Reading:  64%, 8% decrease / Math:  74%, 13% increase.</t>
  </si>
  <si>
    <t xml:space="preserve">2% annual increase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</si>
</sst>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3"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i/>
      <sz val="12"/>
      <name val="Arial"/>
      <family val="2"/>
    </font>
    <font>
      <i/>
      <sz val="12"/>
      <name val="Arial"/>
      <family val="2"/>
    </font>
    <font>
      <b/>
      <sz val="11"/>
      <color indexed="10"/>
      <name val="Arial"/>
      <family val="2"/>
    </font>
    <font>
      <i/>
      <sz val="8.5"/>
      <name val="Arial"/>
      <family val="2"/>
    </font>
    <font>
      <sz val="8.5"/>
      <name val="Arial"/>
      <family val="2"/>
    </font>
    <font>
      <sz val="8"/>
      <color indexed="81"/>
      <name val="Tahoma"/>
    </font>
    <font>
      <b/>
      <sz val="9"/>
      <color indexed="81"/>
      <name val="Tahoma"/>
      <family val="2"/>
    </font>
    <font>
      <sz val="9"/>
      <color indexed="81"/>
      <name val="Tahoma"/>
      <family val="2"/>
    </font>
    <font>
      <b/>
      <i/>
      <sz val="9"/>
      <name val="Arial"/>
      <family val="2"/>
    </font>
    <font>
      <sz val="10"/>
      <color indexed="81"/>
      <name val="Tahoma"/>
      <family val="2"/>
    </font>
    <font>
      <b/>
      <sz val="10"/>
      <color indexed="81"/>
      <name val="Tahoma"/>
      <family val="2"/>
    </font>
    <font>
      <b/>
      <sz val="11"/>
      <color indexed="17"/>
      <name val="Arial"/>
      <family val="2"/>
    </font>
    <font>
      <b/>
      <sz val="8"/>
      <color indexed="81"/>
      <name val="Tahoma"/>
    </font>
    <font>
      <sz val="8"/>
      <color indexed="12"/>
      <name val="Arial"/>
      <family val="2"/>
    </font>
    <font>
      <b/>
      <sz val="9"/>
      <color indexed="12"/>
      <name val="Arial"/>
      <family val="2"/>
    </font>
    <font>
      <sz val="10"/>
      <color indexed="12"/>
      <name val="Arial"/>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11">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90">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0" fillId="0" borderId="0" xfId="0" applyFont="1" applyAlignment="1">
      <alignment horizontal="left" vertical="top" wrapText="1"/>
    </xf>
    <xf numFmtId="0" fontId="20" fillId="0" borderId="0" xfId="0" applyFont="1" applyBorder="1" applyAlignment="1">
      <alignment horizontal="left" vertical="top" wrapText="1"/>
    </xf>
    <xf numFmtId="0" fontId="0" fillId="0" borderId="0" xfId="0" applyBorder="1" applyAlignment="1">
      <alignment vertical="top"/>
    </xf>
    <xf numFmtId="0" fontId="11" fillId="0" borderId="0" xfId="0" applyFont="1" applyBorder="1" applyAlignment="1">
      <alignment horizontal="center" vertical="top"/>
    </xf>
    <xf numFmtId="0" fontId="15" fillId="0" borderId="0" xfId="0" applyFont="1" applyAlignment="1">
      <alignment horizontal="center" vertical="top"/>
    </xf>
    <xf numFmtId="37" fontId="4" fillId="3" borderId="0" xfId="0" applyNumberFormat="1" applyFont="1" applyFill="1" applyBorder="1" applyAlignment="1" applyProtection="1">
      <alignment horizontal="left"/>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4" fillId="3" borderId="0" xfId="0" applyFont="1" applyFill="1"/>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9" fontId="4" fillId="3" borderId="0" xfId="1" applyFont="1" applyFill="1" applyAlignment="1">
      <alignment horizontal="center"/>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19" fillId="3" borderId="0" xfId="0" applyNumberFormat="1" applyFont="1" applyFill="1" applyBorder="1" applyAlignment="1" applyProtection="1">
      <alignment horizontal="center"/>
    </xf>
    <xf numFmtId="37" fontId="19" fillId="3" borderId="0" xfId="0" applyNumberFormat="1" applyFont="1" applyFill="1" applyBorder="1" applyAlignment="1" applyProtection="1">
      <alignment horizontal="center" wrapText="1"/>
    </xf>
    <xf numFmtId="0" fontId="21" fillId="0" borderId="1" xfId="0" applyFont="1" applyBorder="1" applyAlignment="1">
      <alignment horizontal="right" vertical="top" wrapText="1"/>
    </xf>
    <xf numFmtId="0" fontId="21" fillId="0" borderId="2" xfId="0" applyFont="1" applyBorder="1" applyAlignment="1">
      <alignment horizontal="right" vertical="top" wrapText="1"/>
    </xf>
    <xf numFmtId="0" fontId="21" fillId="0" borderId="3" xfId="0" applyFont="1" applyBorder="1" applyAlignment="1">
      <alignment horizontal="right" vertical="top" wrapText="1"/>
    </xf>
    <xf numFmtId="0" fontId="15" fillId="0" borderId="0" xfId="0" applyFont="1" applyBorder="1" applyAlignment="1">
      <alignment horizontal="right" vertical="top" wrapText="1"/>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0" fontId="30" fillId="0" borderId="0" xfId="0" applyFont="1" applyAlignment="1" applyProtection="1">
      <alignment horizontal="left" vertical="top" wrapText="1"/>
      <protection locked="0"/>
    </xf>
    <xf numFmtId="0" fontId="30" fillId="0" borderId="0" xfId="0" applyFont="1" applyAlignment="1" applyProtection="1">
      <alignment horizontal="center" vertical="top"/>
      <protection locked="0"/>
    </xf>
    <xf numFmtId="0" fontId="30" fillId="0" borderId="0" xfId="0" applyFont="1" applyBorder="1" applyAlignment="1" applyProtection="1">
      <alignment horizontal="center" vertical="top"/>
      <protection locked="0"/>
    </xf>
    <xf numFmtId="0" fontId="31" fillId="0" borderId="0" xfId="0" applyFont="1" applyAlignment="1" applyProtection="1">
      <alignment horizontal="left" vertical="top" wrapText="1"/>
      <protection locked="0"/>
    </xf>
    <xf numFmtId="9" fontId="13" fillId="0" borderId="0" xfId="1" applyNumberFormat="1" applyFont="1" applyAlignment="1" applyProtection="1">
      <alignment horizontal="center" vertical="top"/>
      <protection locked="0"/>
    </xf>
    <xf numFmtId="0" fontId="0" fillId="0" borderId="4" xfId="0" applyBorder="1" applyAlignment="1">
      <alignment horizontal="left" vertical="top"/>
    </xf>
    <xf numFmtId="0" fontId="14" fillId="0" borderId="0" xfId="0" applyFont="1" applyBorder="1" applyAlignment="1" applyProtection="1">
      <alignment horizontal="center" vertical="top"/>
      <protection locked="0"/>
    </xf>
    <xf numFmtId="0" fontId="14" fillId="0" borderId="0" xfId="0" applyFont="1" applyBorder="1" applyAlignment="1">
      <alignment vertical="top" wrapText="1"/>
    </xf>
    <xf numFmtId="0" fontId="32" fillId="0" borderId="0" xfId="0" applyFont="1" applyBorder="1" applyAlignment="1">
      <alignment vertical="top"/>
    </xf>
    <xf numFmtId="0" fontId="13" fillId="0" borderId="7" xfId="0" applyFont="1" applyBorder="1" applyAlignment="1" applyProtection="1">
      <alignment horizontal="left" vertical="top" wrapText="1"/>
      <protection locked="0"/>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0" borderId="0" xfId="0" applyFont="1" applyBorder="1" applyAlignment="1" applyProtection="1">
      <alignment horizontal="left" vertical="top"/>
      <protection locked="0"/>
    </xf>
    <xf numFmtId="0" fontId="0" fillId="0" borderId="0"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13" fillId="0" borderId="6" xfId="0" applyFont="1" applyBorder="1" applyAlignment="1" applyProtection="1">
      <alignment horizontal="left" vertical="top"/>
      <protection locked="0"/>
    </xf>
    <xf numFmtId="0" fontId="0" fillId="0" borderId="6" xfId="0" applyBorder="1" applyAlignment="1">
      <alignment horizontal="left" vertical="top"/>
    </xf>
    <xf numFmtId="0" fontId="0" fillId="0" borderId="4" xfId="0" applyBorder="1" applyAlignment="1">
      <alignment horizontal="left" vertical="top"/>
    </xf>
    <xf numFmtId="0" fontId="13" fillId="0" borderId="9" xfId="0" applyFont="1" applyBorder="1" applyAlignment="1" applyProtection="1">
      <alignment horizontal="center" vertical="top"/>
      <protection locked="0"/>
    </xf>
    <xf numFmtId="0" fontId="13" fillId="0" borderId="10" xfId="0" applyFont="1" applyBorder="1" applyAlignment="1" applyProtection="1">
      <alignment horizontal="center" vertical="top"/>
      <protection locked="0"/>
    </xf>
    <xf numFmtId="0" fontId="14" fillId="0" borderId="0" xfId="0" applyFont="1" applyAlignment="1">
      <alignment wrapText="1"/>
    </xf>
    <xf numFmtId="0" fontId="13" fillId="0" borderId="0" xfId="0" applyFont="1" applyBorder="1" applyAlignment="1">
      <alignment horizontal="left" vertical="top"/>
    </xf>
    <xf numFmtId="0" fontId="13" fillId="0" borderId="5" xfId="0" applyFont="1" applyBorder="1" applyAlignment="1">
      <alignment horizontal="left" vertical="top"/>
    </xf>
    <xf numFmtId="0" fontId="13" fillId="0" borderId="6" xfId="0" applyFont="1" applyBorder="1" applyAlignment="1" applyProtection="1">
      <alignment horizontal="left" vertical="top" wrapText="1"/>
      <protection locked="0"/>
    </xf>
    <xf numFmtId="0" fontId="13" fillId="0" borderId="6" xfId="0" applyFont="1" applyBorder="1" applyAlignment="1">
      <alignment horizontal="left" vertical="top" wrapText="1"/>
    </xf>
    <xf numFmtId="0" fontId="13" fillId="0" borderId="4" xfId="0" applyFont="1" applyBorder="1" applyAlignment="1">
      <alignment horizontal="left" vertical="top" wrapText="1"/>
    </xf>
    <xf numFmtId="0" fontId="21" fillId="0" borderId="7" xfId="0" applyFont="1" applyBorder="1" applyAlignment="1" applyProtection="1">
      <alignment horizontal="left" vertical="top"/>
      <protection locked="0"/>
    </xf>
    <xf numFmtId="0" fontId="21" fillId="0" borderId="7" xfId="0" applyFont="1" applyBorder="1" applyAlignment="1">
      <alignment horizontal="left" vertical="top"/>
    </xf>
    <xf numFmtId="0" fontId="14" fillId="0" borderId="0" xfId="0" applyFont="1" applyBorder="1" applyAlignment="1" applyProtection="1">
      <alignment horizontal="left" vertical="top"/>
      <protection locked="0"/>
    </xf>
    <xf numFmtId="0" fontId="14" fillId="0" borderId="0"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pplyProtection="1">
      <alignment horizontal="left" vertical="top"/>
      <protection locked="0"/>
    </xf>
    <xf numFmtId="0" fontId="14" fillId="0" borderId="6" xfId="0" applyFont="1" applyBorder="1" applyAlignment="1">
      <alignment horizontal="left" vertical="top"/>
    </xf>
    <xf numFmtId="0" fontId="14" fillId="0" borderId="4" xfId="0" applyFont="1" applyBorder="1" applyAlignment="1">
      <alignment horizontal="left" vertical="top"/>
    </xf>
    <xf numFmtId="0" fontId="14" fillId="0" borderId="0" xfId="0" applyFont="1" applyAlignment="1">
      <alignment horizontal="left" vertical="top"/>
    </xf>
    <xf numFmtId="0" fontId="4" fillId="2" borderId="0" xfId="0" applyFont="1" applyFill="1" applyAlignment="1">
      <alignment horizontal="center" wrapText="1"/>
    </xf>
    <xf numFmtId="0" fontId="2" fillId="0" borderId="0" xfId="0" applyFont="1" applyAlignment="1">
      <alignment horizontal="center" wrapText="1"/>
    </xf>
    <xf numFmtId="0" fontId="3" fillId="0" borderId="0" xfId="0" applyFont="1" applyAlignment="1">
      <alignment horizontal="center" wrapText="1"/>
    </xf>
    <xf numFmtId="0" fontId="17" fillId="0" borderId="0" xfId="0" applyFont="1" applyAlignment="1">
      <alignment horizontal="center" wrapText="1"/>
    </xf>
    <xf numFmtId="0" fontId="18"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8"/>
  </sheetPr>
  <dimension ref="A1:H68"/>
  <sheetViews>
    <sheetView tabSelected="1" topLeftCell="B1" zoomScale="75" workbookViewId="0">
      <selection sqref="A1:G1"/>
    </sheetView>
  </sheetViews>
  <sheetFormatPr defaultRowHeight="13.2" x14ac:dyDescent="0.25"/>
  <cols>
    <col min="1" max="1" width="6.88671875" customWidth="1"/>
    <col min="2" max="2" width="19.88671875" customWidth="1"/>
    <col min="3" max="3" width="8.5546875" customWidth="1"/>
    <col min="4" max="4" width="41" customWidth="1"/>
    <col min="5" max="5" width="31" customWidth="1"/>
    <col min="6" max="6" width="12.6640625" customWidth="1"/>
    <col min="7" max="7" width="15.88671875" customWidth="1"/>
  </cols>
  <sheetData>
    <row r="1" spans="1:7" ht="36.75" customHeight="1" x14ac:dyDescent="0.3">
      <c r="A1" s="84" t="s">
        <v>7</v>
      </c>
      <c r="B1" s="84"/>
      <c r="C1" s="85"/>
      <c r="D1" s="85"/>
      <c r="E1" s="85"/>
      <c r="F1" s="85"/>
      <c r="G1" s="85"/>
    </row>
    <row r="2" spans="1:7" ht="27.75" customHeight="1" x14ac:dyDescent="0.3">
      <c r="A2" s="86" t="s">
        <v>68</v>
      </c>
      <c r="B2" s="86"/>
      <c r="C2" s="87"/>
      <c r="D2" s="87"/>
      <c r="E2" s="87"/>
      <c r="F2" s="87"/>
      <c r="G2" s="87"/>
    </row>
    <row r="3" spans="1:7" ht="31.5" customHeight="1" x14ac:dyDescent="0.3">
      <c r="A3" s="88" t="s">
        <v>67</v>
      </c>
      <c r="B3" s="89"/>
      <c r="C3" s="89"/>
      <c r="D3" s="89"/>
      <c r="E3" s="89"/>
      <c r="F3" s="89"/>
      <c r="G3" s="89"/>
    </row>
    <row r="4" spans="1:7" ht="24" customHeight="1" x14ac:dyDescent="0.25">
      <c r="A4" s="24" t="s">
        <v>22</v>
      </c>
      <c r="B4" s="25"/>
      <c r="C4" s="26"/>
      <c r="D4" s="27"/>
      <c r="E4" s="27"/>
      <c r="F4" s="28"/>
      <c r="G4" s="28"/>
    </row>
    <row r="5" spans="1:7" ht="30.75" customHeight="1" x14ac:dyDescent="0.25">
      <c r="A5" s="83" t="s">
        <v>1</v>
      </c>
      <c r="B5" s="83"/>
      <c r="C5" s="3" t="s">
        <v>2</v>
      </c>
      <c r="D5" s="3" t="s">
        <v>23</v>
      </c>
      <c r="E5" s="3" t="s">
        <v>24</v>
      </c>
      <c r="F5" s="2" t="s">
        <v>20</v>
      </c>
      <c r="G5" s="2" t="s">
        <v>0</v>
      </c>
    </row>
    <row r="6" spans="1:7" ht="74.25" customHeight="1" x14ac:dyDescent="0.25">
      <c r="A6" s="4">
        <v>1</v>
      </c>
      <c r="B6" s="5" t="s">
        <v>3</v>
      </c>
      <c r="C6" s="16" t="s">
        <v>48</v>
      </c>
      <c r="D6" s="17" t="s">
        <v>49</v>
      </c>
      <c r="E6" s="17" t="s">
        <v>84</v>
      </c>
      <c r="F6" s="18">
        <v>0.2</v>
      </c>
      <c r="G6" s="6">
        <f>IF(C6="yes",(1*F6),IF(C6="no",(0*F6),""))</f>
        <v>0.2</v>
      </c>
    </row>
    <row r="7" spans="1:7" ht="51" customHeight="1" x14ac:dyDescent="0.25">
      <c r="A7" s="4">
        <v>2</v>
      </c>
      <c r="B7" s="5" t="s">
        <v>25</v>
      </c>
      <c r="C7" s="16" t="s">
        <v>48</v>
      </c>
      <c r="D7" s="17" t="s">
        <v>69</v>
      </c>
      <c r="E7" s="17" t="s">
        <v>70</v>
      </c>
      <c r="F7" s="51">
        <v>0.2</v>
      </c>
      <c r="G7" s="6">
        <f>IF(C7="yes",(1*F7),IF(C7="no",(0*F7),""))</f>
        <v>0.2</v>
      </c>
    </row>
    <row r="8" spans="1:7" ht="78" customHeight="1" x14ac:dyDescent="0.25">
      <c r="A8" s="4">
        <v>3</v>
      </c>
      <c r="B8" s="5" t="s">
        <v>26</v>
      </c>
      <c r="C8" s="16" t="s">
        <v>48</v>
      </c>
      <c r="D8" s="17" t="s">
        <v>65</v>
      </c>
      <c r="E8" s="17" t="s">
        <v>73</v>
      </c>
      <c r="F8" s="51">
        <v>0.2</v>
      </c>
      <c r="G8" s="6">
        <f>IF(C8="yes",(1*F8),IF(C8="no",(0*F8),""))</f>
        <v>0.2</v>
      </c>
    </row>
    <row r="9" spans="1:7" ht="76.5" customHeight="1" x14ac:dyDescent="0.25">
      <c r="A9" s="4">
        <v>4</v>
      </c>
      <c r="B9" s="5" t="s">
        <v>27</v>
      </c>
      <c r="C9" s="16" t="s">
        <v>50</v>
      </c>
      <c r="D9" s="17" t="s">
        <v>79</v>
      </c>
      <c r="E9" s="17" t="s">
        <v>80</v>
      </c>
      <c r="F9" s="51">
        <v>0.2</v>
      </c>
      <c r="G9" s="6">
        <v>0</v>
      </c>
    </row>
    <row r="10" spans="1:7" ht="90" customHeight="1" x14ac:dyDescent="0.25">
      <c r="A10" s="4">
        <v>5</v>
      </c>
      <c r="B10" s="5" t="s">
        <v>28</v>
      </c>
      <c r="C10" s="16" t="s">
        <v>48</v>
      </c>
      <c r="D10" s="17" t="s">
        <v>86</v>
      </c>
      <c r="E10" s="17" t="s">
        <v>85</v>
      </c>
      <c r="F10" s="18">
        <v>0.2</v>
      </c>
      <c r="G10" s="6">
        <f>IF(C10="yes",(1*F10),IF(C10="no",(0*F10),""))</f>
        <v>0.2</v>
      </c>
    </row>
    <row r="11" spans="1:7" x14ac:dyDescent="0.25">
      <c r="A11" s="7"/>
      <c r="B11" s="8"/>
      <c r="C11" s="9"/>
      <c r="D11" s="10"/>
      <c r="E11" s="10"/>
      <c r="F11" s="11"/>
      <c r="G11" s="11"/>
    </row>
    <row r="12" spans="1:7" ht="13.8" x14ac:dyDescent="0.25">
      <c r="A12" s="29" t="s">
        <v>4</v>
      </c>
      <c r="B12" s="30"/>
      <c r="C12" s="31"/>
      <c r="D12" s="32"/>
      <c r="E12" s="32"/>
      <c r="F12" s="33" t="str">
        <f>IF(SUM(F6:F10)&lt;&gt;100%,"ERROR","100%")</f>
        <v>100%</v>
      </c>
      <c r="G12" s="33">
        <f>SUM(G6:G10)</f>
        <v>0.8</v>
      </c>
    </row>
    <row r="13" spans="1:7" ht="13.8" x14ac:dyDescent="0.25">
      <c r="A13" s="12"/>
      <c r="B13" s="13"/>
      <c r="C13" s="1"/>
      <c r="D13" s="14"/>
      <c r="E13" s="14"/>
      <c r="F13" s="12"/>
      <c r="G13" s="12"/>
    </row>
    <row r="14" spans="1:7" ht="24" customHeight="1" x14ac:dyDescent="0.25">
      <c r="A14" s="24" t="s">
        <v>29</v>
      </c>
      <c r="B14" s="34"/>
      <c r="C14" s="35"/>
      <c r="D14" s="36"/>
      <c r="E14" s="36"/>
      <c r="F14" s="37"/>
      <c r="G14" s="37"/>
    </row>
    <row r="15" spans="1:7" ht="30.75" customHeight="1" x14ac:dyDescent="0.25">
      <c r="A15" s="83" t="s">
        <v>1</v>
      </c>
      <c r="B15" s="83"/>
      <c r="C15" s="3" t="s">
        <v>2</v>
      </c>
      <c r="D15" s="3" t="s">
        <v>23</v>
      </c>
      <c r="E15" s="3" t="s">
        <v>24</v>
      </c>
      <c r="F15" s="2" t="s">
        <v>20</v>
      </c>
      <c r="G15" s="2" t="s">
        <v>0</v>
      </c>
    </row>
    <row r="16" spans="1:7" ht="123" customHeight="1" x14ac:dyDescent="0.25">
      <c r="A16" s="4">
        <v>1</v>
      </c>
      <c r="B16" s="5" t="s">
        <v>30</v>
      </c>
      <c r="C16" s="16" t="s">
        <v>48</v>
      </c>
      <c r="D16" s="17" t="s">
        <v>87</v>
      </c>
      <c r="E16" s="17" t="s">
        <v>81</v>
      </c>
      <c r="F16" s="51">
        <v>0.16669999999999999</v>
      </c>
      <c r="G16" s="6">
        <f t="shared" ref="G16:G22" si="0">IF(C16="yes",(1*F16),IF(C16="no",(0*F16),""))</f>
        <v>0.16669999999999999</v>
      </c>
    </row>
    <row r="17" spans="1:7" ht="112.5" customHeight="1" x14ac:dyDescent="0.25">
      <c r="A17" s="4">
        <v>2</v>
      </c>
      <c r="B17" s="5" t="s">
        <v>31</v>
      </c>
      <c r="C17" s="16" t="s">
        <v>48</v>
      </c>
      <c r="D17" s="17" t="s">
        <v>88</v>
      </c>
      <c r="E17" s="17" t="s">
        <v>81</v>
      </c>
      <c r="F17" s="51">
        <v>0.16669999999999999</v>
      </c>
      <c r="G17" s="6">
        <f t="shared" si="0"/>
        <v>0.16669999999999999</v>
      </c>
    </row>
    <row r="18" spans="1:7" ht="82.5" customHeight="1" x14ac:dyDescent="0.25">
      <c r="A18" s="4">
        <v>3</v>
      </c>
      <c r="B18" s="5" t="s">
        <v>32</v>
      </c>
      <c r="C18" s="16" t="s">
        <v>48</v>
      </c>
      <c r="D18" s="17" t="s">
        <v>53</v>
      </c>
      <c r="E18" s="17" t="s">
        <v>54</v>
      </c>
      <c r="F18" s="51">
        <v>0.16669999999999999</v>
      </c>
      <c r="G18" s="6">
        <f t="shared" si="0"/>
        <v>0.16669999999999999</v>
      </c>
    </row>
    <row r="19" spans="1:7" ht="122.25" customHeight="1" x14ac:dyDescent="0.25">
      <c r="A19" s="4">
        <v>4</v>
      </c>
      <c r="B19" s="5" t="s">
        <v>33</v>
      </c>
      <c r="C19" s="16" t="s">
        <v>48</v>
      </c>
      <c r="D19" s="17" t="s">
        <v>89</v>
      </c>
      <c r="E19" s="17" t="s">
        <v>90</v>
      </c>
      <c r="F19" s="18">
        <v>0.16669999999999999</v>
      </c>
      <c r="G19" s="6">
        <f t="shared" si="0"/>
        <v>0.16669999999999999</v>
      </c>
    </row>
    <row r="20" spans="1:7" ht="112.5" customHeight="1" x14ac:dyDescent="0.25">
      <c r="A20" s="4">
        <v>5</v>
      </c>
      <c r="B20" s="5" t="s">
        <v>34</v>
      </c>
      <c r="C20" s="16" t="s">
        <v>48</v>
      </c>
      <c r="D20" s="47" t="s">
        <v>55</v>
      </c>
      <c r="E20" s="17" t="s">
        <v>56</v>
      </c>
      <c r="F20" s="51">
        <v>0.1666</v>
      </c>
      <c r="G20" s="6">
        <f t="shared" si="0"/>
        <v>0.1666</v>
      </c>
    </row>
    <row r="21" spans="1:7" ht="101.25" customHeight="1" x14ac:dyDescent="0.25">
      <c r="A21" s="4">
        <v>6</v>
      </c>
      <c r="B21" s="5" t="s">
        <v>5</v>
      </c>
      <c r="C21" s="16" t="s">
        <v>50</v>
      </c>
      <c r="D21" s="17" t="s">
        <v>71</v>
      </c>
      <c r="E21" s="17"/>
      <c r="F21" s="51">
        <v>0.1666</v>
      </c>
      <c r="G21" s="6">
        <f t="shared" si="0"/>
        <v>0</v>
      </c>
    </row>
    <row r="22" spans="1:7" ht="67.5" customHeight="1" x14ac:dyDescent="0.25">
      <c r="A22" s="4">
        <v>7</v>
      </c>
      <c r="B22" s="5" t="s">
        <v>8</v>
      </c>
      <c r="C22" s="16" t="s">
        <v>58</v>
      </c>
      <c r="D22" s="17" t="s">
        <v>62</v>
      </c>
      <c r="E22" s="17"/>
      <c r="F22" s="51">
        <v>0</v>
      </c>
      <c r="G22" s="6" t="str">
        <f t="shared" si="0"/>
        <v/>
      </c>
    </row>
    <row r="23" spans="1:7" x14ac:dyDescent="0.25">
      <c r="A23" s="11"/>
      <c r="B23" s="15"/>
      <c r="C23" s="9"/>
      <c r="D23" s="10"/>
      <c r="E23" s="10"/>
      <c r="F23" s="11"/>
      <c r="G23" s="11"/>
    </row>
    <row r="24" spans="1:7" ht="13.8" x14ac:dyDescent="0.25">
      <c r="A24" s="29" t="s">
        <v>4</v>
      </c>
      <c r="B24" s="30"/>
      <c r="C24" s="31"/>
      <c r="D24" s="32"/>
      <c r="E24" s="32"/>
      <c r="F24" s="33" t="str">
        <f>IF(SUM(F16:F22)&lt;&gt;100%,"ERROR","100%")</f>
        <v>100%</v>
      </c>
      <c r="G24" s="33">
        <f>SUM(G16:G22)</f>
        <v>0.83339999999999992</v>
      </c>
    </row>
    <row r="25" spans="1:7" ht="13.8" x14ac:dyDescent="0.25">
      <c r="A25" s="12"/>
      <c r="B25" s="13"/>
      <c r="C25" s="1"/>
      <c r="D25" s="14"/>
      <c r="E25" s="14"/>
      <c r="F25" s="12"/>
      <c r="G25" s="12"/>
    </row>
    <row r="26" spans="1:7" ht="24" customHeight="1" x14ac:dyDescent="0.25">
      <c r="A26" s="24" t="s">
        <v>35</v>
      </c>
      <c r="B26" s="34"/>
      <c r="C26" s="35"/>
      <c r="D26" s="36"/>
      <c r="E26" s="36"/>
      <c r="F26" s="37"/>
      <c r="G26" s="37"/>
    </row>
    <row r="27" spans="1:7" ht="30.75" customHeight="1" x14ac:dyDescent="0.25">
      <c r="A27" s="83" t="s">
        <v>1</v>
      </c>
      <c r="B27" s="83"/>
      <c r="C27" s="3" t="s">
        <v>2</v>
      </c>
      <c r="D27" s="3" t="s">
        <v>23</v>
      </c>
      <c r="E27" s="3" t="s">
        <v>24</v>
      </c>
      <c r="F27" s="2" t="s">
        <v>20</v>
      </c>
      <c r="G27" s="2" t="s">
        <v>0</v>
      </c>
    </row>
    <row r="28" spans="1:7" ht="120" customHeight="1" x14ac:dyDescent="0.25">
      <c r="A28" s="4">
        <v>1</v>
      </c>
      <c r="B28" s="5" t="s">
        <v>36</v>
      </c>
      <c r="C28" s="16" t="s">
        <v>48</v>
      </c>
      <c r="D28" s="17" t="s">
        <v>57</v>
      </c>
      <c r="E28" s="17" t="s">
        <v>91</v>
      </c>
      <c r="F28" s="51">
        <v>0.125</v>
      </c>
      <c r="G28" s="6">
        <f t="shared" ref="G28:G34" si="1">IF(C28="yes",(1*F28),IF(C28="no",(0*F28),""))</f>
        <v>0.125</v>
      </c>
    </row>
    <row r="29" spans="1:7" ht="237.75" customHeight="1" x14ac:dyDescent="0.25">
      <c r="A29" s="4">
        <v>2</v>
      </c>
      <c r="B29" s="5" t="s">
        <v>37</v>
      </c>
      <c r="C29" s="16" t="s">
        <v>50</v>
      </c>
      <c r="D29" s="17" t="s">
        <v>83</v>
      </c>
      <c r="E29" s="17"/>
      <c r="F29" s="51">
        <v>0.125</v>
      </c>
      <c r="G29" s="6">
        <f t="shared" si="1"/>
        <v>0</v>
      </c>
    </row>
    <row r="30" spans="1:7" ht="57.75" customHeight="1" x14ac:dyDescent="0.25">
      <c r="A30" s="4">
        <v>3</v>
      </c>
      <c r="B30" s="5" t="s">
        <v>9</v>
      </c>
      <c r="C30" s="16" t="s">
        <v>48</v>
      </c>
      <c r="D30" s="17" t="s">
        <v>92</v>
      </c>
      <c r="E30" s="17"/>
      <c r="F30" s="51">
        <v>0.125</v>
      </c>
      <c r="G30" s="6">
        <f t="shared" si="1"/>
        <v>0.125</v>
      </c>
    </row>
    <row r="31" spans="1:7" ht="133.5" customHeight="1" x14ac:dyDescent="0.25">
      <c r="A31" s="4">
        <v>4</v>
      </c>
      <c r="B31" s="5" t="s">
        <v>38</v>
      </c>
      <c r="C31" s="16" t="s">
        <v>50</v>
      </c>
      <c r="D31" s="17" t="s">
        <v>75</v>
      </c>
      <c r="E31" s="17"/>
      <c r="F31" s="51">
        <v>0.125</v>
      </c>
      <c r="G31" s="6">
        <f t="shared" si="1"/>
        <v>0</v>
      </c>
    </row>
    <row r="32" spans="1:7" ht="147.75" customHeight="1" x14ac:dyDescent="0.25">
      <c r="A32" s="4">
        <v>5</v>
      </c>
      <c r="B32" s="5" t="s">
        <v>21</v>
      </c>
      <c r="C32" s="16" t="s">
        <v>50</v>
      </c>
      <c r="D32" s="17" t="s">
        <v>93</v>
      </c>
      <c r="E32" s="50"/>
      <c r="F32" s="51">
        <v>0.125</v>
      </c>
      <c r="G32" s="6">
        <f t="shared" si="1"/>
        <v>0</v>
      </c>
    </row>
    <row r="33" spans="1:7" ht="51.75" customHeight="1" x14ac:dyDescent="0.25">
      <c r="A33" s="4">
        <v>6</v>
      </c>
      <c r="B33" s="5" t="s">
        <v>6</v>
      </c>
      <c r="C33" s="16" t="s">
        <v>48</v>
      </c>
      <c r="D33" s="17" t="s">
        <v>59</v>
      </c>
      <c r="E33" s="17"/>
      <c r="F33" s="18">
        <v>0.125</v>
      </c>
      <c r="G33" s="6">
        <f t="shared" si="1"/>
        <v>0.125</v>
      </c>
    </row>
    <row r="34" spans="1:7" ht="49.5" customHeight="1" x14ac:dyDescent="0.25">
      <c r="A34" s="4">
        <v>7</v>
      </c>
      <c r="B34" s="5" t="s">
        <v>10</v>
      </c>
      <c r="C34" s="16" t="s">
        <v>58</v>
      </c>
      <c r="D34" s="17" t="s">
        <v>51</v>
      </c>
      <c r="E34" s="17"/>
      <c r="F34" s="51">
        <v>0</v>
      </c>
      <c r="G34" s="6" t="str">
        <f t="shared" si="1"/>
        <v/>
      </c>
    </row>
    <row r="35" spans="1:7" ht="71.25" customHeight="1" x14ac:dyDescent="0.25">
      <c r="A35" s="4" t="s">
        <v>11</v>
      </c>
      <c r="B35" s="5" t="s">
        <v>46</v>
      </c>
      <c r="C35" s="16" t="s">
        <v>48</v>
      </c>
      <c r="D35" s="17" t="s">
        <v>94</v>
      </c>
      <c r="E35" s="17" t="s">
        <v>72</v>
      </c>
      <c r="F35" s="51">
        <v>0.125</v>
      </c>
      <c r="G35" s="6">
        <f>IF(C35="yes",(1*F35),IF(C35="no",(0*F35),""))</f>
        <v>0.125</v>
      </c>
    </row>
    <row r="36" spans="1:7" ht="78" customHeight="1" x14ac:dyDescent="0.25">
      <c r="A36" s="4" t="s">
        <v>12</v>
      </c>
      <c r="B36" s="5" t="s">
        <v>47</v>
      </c>
      <c r="C36" s="16" t="s">
        <v>48</v>
      </c>
      <c r="D36" s="17" t="s">
        <v>60</v>
      </c>
      <c r="E36" s="17" t="s">
        <v>61</v>
      </c>
      <c r="F36" s="51">
        <v>0.125</v>
      </c>
      <c r="G36" s="6">
        <f>IF(C36="yes",(1*F36),IF(C36="no",(0*F36),""))</f>
        <v>0.125</v>
      </c>
    </row>
    <row r="37" spans="1:7" x14ac:dyDescent="0.25">
      <c r="A37" s="11"/>
      <c r="B37" s="15"/>
      <c r="C37" s="9"/>
      <c r="D37" s="10"/>
      <c r="E37" s="10"/>
      <c r="F37" s="11"/>
      <c r="G37" s="11"/>
    </row>
    <row r="38" spans="1:7" ht="13.8" x14ac:dyDescent="0.25">
      <c r="A38" s="29" t="s">
        <v>4</v>
      </c>
      <c r="B38" s="30"/>
      <c r="C38" s="31"/>
      <c r="D38" s="32"/>
      <c r="E38" s="32"/>
      <c r="F38" s="33" t="str">
        <f>IF(SUM(F28:F36)&lt;&gt;100%,"ERROR","100%")</f>
        <v>100%</v>
      </c>
      <c r="G38" s="33">
        <f>SUM(G28:G36)</f>
        <v>0.625</v>
      </c>
    </row>
    <row r="39" spans="1:7" ht="13.8" x14ac:dyDescent="0.25">
      <c r="A39" s="12"/>
      <c r="B39" s="13"/>
      <c r="C39" s="1"/>
      <c r="D39" s="14"/>
      <c r="E39" s="14"/>
      <c r="F39" s="12"/>
      <c r="G39" s="12"/>
    </row>
    <row r="40" spans="1:7" ht="24" customHeight="1" x14ac:dyDescent="0.25">
      <c r="A40" s="24" t="s">
        <v>39</v>
      </c>
      <c r="B40" s="34"/>
      <c r="C40" s="38"/>
      <c r="D40" s="39"/>
      <c r="E40" s="36"/>
      <c r="F40" s="37"/>
      <c r="G40" s="37"/>
    </row>
    <row r="41" spans="1:7" ht="30.75" customHeight="1" x14ac:dyDescent="0.25">
      <c r="A41" s="83" t="s">
        <v>1</v>
      </c>
      <c r="B41" s="83"/>
      <c r="C41" s="3" t="s">
        <v>2</v>
      </c>
      <c r="D41" s="3" t="s">
        <v>23</v>
      </c>
      <c r="E41" s="3" t="s">
        <v>24</v>
      </c>
      <c r="F41" s="2" t="s">
        <v>20</v>
      </c>
      <c r="G41" s="2" t="s">
        <v>0</v>
      </c>
    </row>
    <row r="42" spans="1:7" ht="92.25" customHeight="1" x14ac:dyDescent="0.25">
      <c r="A42" s="4">
        <v>1</v>
      </c>
      <c r="B42" s="19" t="s">
        <v>13</v>
      </c>
      <c r="C42" s="48" t="s">
        <v>52</v>
      </c>
      <c r="D42" s="17" t="s">
        <v>95</v>
      </c>
      <c r="E42" s="17" t="s">
        <v>77</v>
      </c>
      <c r="F42" s="51">
        <v>0.33339999999999997</v>
      </c>
      <c r="G42" s="6">
        <f>IF(C42="yes",(1*F42),IF(C42="no",(0*F42),IF(C42="small extent",(0.33*F42),IF(C42="large extent",(0.67*F42),""))))</f>
        <v>0.11002199999999999</v>
      </c>
    </row>
    <row r="43" spans="1:7" ht="26.25" customHeight="1" x14ac:dyDescent="0.25">
      <c r="A43" s="4"/>
      <c r="B43" s="40" t="s">
        <v>40</v>
      </c>
      <c r="C43" s="68" t="s">
        <v>107</v>
      </c>
      <c r="D43" s="68"/>
      <c r="E43" s="68"/>
      <c r="F43" s="68"/>
      <c r="G43" s="68"/>
    </row>
    <row r="44" spans="1:7" ht="15.75" customHeight="1" x14ac:dyDescent="0.25">
      <c r="A44" s="4"/>
      <c r="B44" s="41" t="s">
        <v>14</v>
      </c>
      <c r="C44" s="59" t="s">
        <v>98</v>
      </c>
      <c r="D44" s="77"/>
      <c r="E44" s="77"/>
      <c r="F44" s="82"/>
      <c r="G44" s="78"/>
    </row>
    <row r="45" spans="1:7" ht="25.5" customHeight="1" x14ac:dyDescent="0.25">
      <c r="A45" s="4"/>
      <c r="B45" s="42" t="s">
        <v>41</v>
      </c>
      <c r="C45" s="63" t="s">
        <v>100</v>
      </c>
      <c r="D45" s="80"/>
      <c r="E45" s="80"/>
      <c r="F45" s="80"/>
      <c r="G45" s="81"/>
    </row>
    <row r="46" spans="1:7" ht="27" customHeight="1" x14ac:dyDescent="0.25">
      <c r="A46" s="4"/>
      <c r="B46" s="40" t="s">
        <v>42</v>
      </c>
      <c r="C46" s="68" t="s">
        <v>108</v>
      </c>
      <c r="D46" s="68"/>
      <c r="E46" s="68"/>
      <c r="F46" s="68"/>
      <c r="G46" s="68"/>
    </row>
    <row r="47" spans="1:7" x14ac:dyDescent="0.25">
      <c r="A47" s="4"/>
      <c r="B47" s="41" t="s">
        <v>14</v>
      </c>
      <c r="C47" s="59" t="s">
        <v>104</v>
      </c>
      <c r="D47" s="77"/>
      <c r="E47" s="77"/>
      <c r="F47" s="82"/>
      <c r="G47" s="78"/>
    </row>
    <row r="48" spans="1:7" ht="21.6" x14ac:dyDescent="0.25">
      <c r="A48" s="4"/>
      <c r="B48" s="42" t="s">
        <v>41</v>
      </c>
      <c r="C48" s="63" t="s">
        <v>110</v>
      </c>
      <c r="D48" s="64"/>
      <c r="E48" s="64"/>
      <c r="F48" s="64"/>
      <c r="G48" s="65"/>
    </row>
    <row r="49" spans="1:8" ht="18.75" customHeight="1" x14ac:dyDescent="0.25">
      <c r="A49" s="4"/>
      <c r="B49" s="40" t="s">
        <v>102</v>
      </c>
      <c r="C49" s="56" t="s">
        <v>106</v>
      </c>
      <c r="D49" s="57"/>
      <c r="E49" s="57"/>
      <c r="F49" s="57"/>
      <c r="G49" s="58"/>
      <c r="H49" s="52"/>
    </row>
    <row r="50" spans="1:8" x14ac:dyDescent="0.25">
      <c r="A50" s="4"/>
      <c r="B50" s="41" t="s">
        <v>14</v>
      </c>
      <c r="C50" s="59" t="s">
        <v>99</v>
      </c>
      <c r="D50" s="60"/>
      <c r="E50" s="60"/>
      <c r="F50" s="61"/>
      <c r="G50" s="62"/>
    </row>
    <row r="51" spans="1:8" ht="21.6" x14ac:dyDescent="0.25">
      <c r="A51" s="4"/>
      <c r="B51" s="42" t="s">
        <v>41</v>
      </c>
      <c r="C51" s="63" t="s">
        <v>101</v>
      </c>
      <c r="D51" s="64"/>
      <c r="E51" s="64"/>
      <c r="F51" s="64"/>
      <c r="G51" s="65"/>
    </row>
    <row r="52" spans="1:8" ht="12.75" customHeight="1" x14ac:dyDescent="0.25">
      <c r="A52" s="4"/>
      <c r="B52" s="42"/>
      <c r="C52" s="66"/>
      <c r="D52" s="66"/>
      <c r="E52" s="66"/>
      <c r="F52" s="66"/>
      <c r="G52" s="67"/>
    </row>
    <row r="53" spans="1:8" ht="88.5" customHeight="1" x14ac:dyDescent="0.25">
      <c r="A53" s="22">
        <v>2</v>
      </c>
      <c r="B53" s="20" t="s">
        <v>15</v>
      </c>
      <c r="C53" s="49" t="s">
        <v>52</v>
      </c>
      <c r="D53" s="17" t="s">
        <v>95</v>
      </c>
      <c r="E53" s="55" t="s">
        <v>78</v>
      </c>
      <c r="F53" s="51">
        <v>0.33329999999999999</v>
      </c>
      <c r="G53" s="6">
        <f>IF(C53="yes",(1*F53),IF(C53="no",(0*F53),IF(C53="small extent",(0.33*F53),IF(C53="large extent",(0.67*F53),""))))</f>
        <v>0.109989</v>
      </c>
    </row>
    <row r="54" spans="1:8" ht="25.5" customHeight="1" x14ac:dyDescent="0.25">
      <c r="A54" s="4"/>
      <c r="B54" s="40" t="s">
        <v>43</v>
      </c>
      <c r="C54" s="68" t="s">
        <v>97</v>
      </c>
      <c r="D54" s="68"/>
      <c r="E54" s="68"/>
      <c r="F54" s="68"/>
      <c r="G54" s="68"/>
    </row>
    <row r="55" spans="1:8" x14ac:dyDescent="0.25">
      <c r="A55" s="4"/>
      <c r="B55" s="41" t="s">
        <v>16</v>
      </c>
      <c r="C55" s="59" t="s">
        <v>64</v>
      </c>
      <c r="D55" s="69"/>
      <c r="E55" s="69"/>
      <c r="F55" s="69"/>
      <c r="G55" s="70"/>
    </row>
    <row r="56" spans="1:8" ht="24.75" customHeight="1" x14ac:dyDescent="0.25">
      <c r="A56" s="4"/>
      <c r="B56" s="42" t="s">
        <v>17</v>
      </c>
      <c r="C56" s="71" t="s">
        <v>109</v>
      </c>
      <c r="D56" s="72"/>
      <c r="E56" s="72"/>
      <c r="F56" s="72"/>
      <c r="G56" s="73"/>
    </row>
    <row r="57" spans="1:8" ht="24" customHeight="1" x14ac:dyDescent="0.25">
      <c r="A57" s="4"/>
      <c r="B57" s="41" t="s">
        <v>44</v>
      </c>
      <c r="C57" s="68" t="s">
        <v>103</v>
      </c>
      <c r="D57" s="68"/>
      <c r="E57" s="68"/>
      <c r="F57" s="68"/>
      <c r="G57" s="68"/>
    </row>
    <row r="58" spans="1:8" x14ac:dyDescent="0.25">
      <c r="A58" s="4"/>
      <c r="B58" s="41" t="s">
        <v>16</v>
      </c>
      <c r="C58" s="76" t="s">
        <v>112</v>
      </c>
      <c r="D58" s="77"/>
      <c r="E58" s="77"/>
      <c r="F58" s="77"/>
      <c r="G58" s="78"/>
    </row>
    <row r="59" spans="1:8" ht="26.25" customHeight="1" x14ac:dyDescent="0.25">
      <c r="A59" s="4"/>
      <c r="B59" s="42" t="s">
        <v>17</v>
      </c>
      <c r="C59" s="71" t="s">
        <v>111</v>
      </c>
      <c r="D59" s="72"/>
      <c r="E59" s="72"/>
      <c r="F59" s="72"/>
      <c r="G59" s="73"/>
    </row>
    <row r="60" spans="1:8" x14ac:dyDescent="0.25">
      <c r="A60" s="4"/>
      <c r="B60" s="41" t="s">
        <v>105</v>
      </c>
      <c r="C60" s="56" t="s">
        <v>106</v>
      </c>
      <c r="D60" s="57"/>
      <c r="E60" s="57"/>
      <c r="F60" s="57"/>
      <c r="G60" s="58"/>
    </row>
    <row r="61" spans="1:8" x14ac:dyDescent="0.25">
      <c r="A61" s="4"/>
      <c r="B61" s="41" t="s">
        <v>16</v>
      </c>
      <c r="C61" s="76" t="s">
        <v>63</v>
      </c>
      <c r="D61" s="77"/>
      <c r="E61" s="77"/>
      <c r="F61" s="77"/>
      <c r="G61" s="78"/>
    </row>
    <row r="62" spans="1:8" x14ac:dyDescent="0.25">
      <c r="A62" s="4"/>
      <c r="B62" s="42" t="s">
        <v>17</v>
      </c>
      <c r="C62" s="79" t="s">
        <v>66</v>
      </c>
      <c r="D62" s="80"/>
      <c r="E62" s="80"/>
      <c r="F62" s="80"/>
      <c r="G62" s="81"/>
    </row>
    <row r="63" spans="1:8" x14ac:dyDescent="0.25">
      <c r="A63" s="4"/>
      <c r="B63" s="43"/>
      <c r="C63" s="74"/>
      <c r="D63" s="75"/>
      <c r="E63" s="75"/>
      <c r="F63" s="75"/>
      <c r="G63" s="75"/>
    </row>
    <row r="64" spans="1:8" ht="79.2" x14ac:dyDescent="0.25">
      <c r="A64" s="4">
        <v>3</v>
      </c>
      <c r="B64" s="5" t="s">
        <v>45</v>
      </c>
      <c r="C64" s="53" t="s">
        <v>58</v>
      </c>
      <c r="D64" s="54" t="s">
        <v>74</v>
      </c>
      <c r="E64" s="21"/>
      <c r="F64" s="18">
        <v>0</v>
      </c>
      <c r="G64" s="6" t="str">
        <f>IF(C64="yes",(1*F64),IF(C64="no",(0*F64),IF(C64="small extent",(0.33*F64),IF(C64="large extent",(0.67*F64),""))))</f>
        <v/>
      </c>
    </row>
    <row r="65" spans="1:7" ht="60" customHeight="1" x14ac:dyDescent="0.25">
      <c r="A65" s="4">
        <v>4</v>
      </c>
      <c r="B65" s="5" t="s">
        <v>18</v>
      </c>
      <c r="C65" s="16" t="s">
        <v>58</v>
      </c>
      <c r="D65" s="17" t="s">
        <v>82</v>
      </c>
      <c r="E65" s="17"/>
      <c r="F65" s="51">
        <v>0</v>
      </c>
      <c r="G65" s="6" t="str">
        <f>IF(C65="yes",(1*F65),IF(C65="no",(0*F65),IF(C65="small extent",(0.33*F65),IF(C65="large extent",(0.67*F65),""))))</f>
        <v/>
      </c>
    </row>
    <row r="66" spans="1:7" ht="195.75" customHeight="1" x14ac:dyDescent="0.25">
      <c r="A66" s="23">
        <v>5</v>
      </c>
      <c r="B66" s="5" t="s">
        <v>19</v>
      </c>
      <c r="C66" s="16" t="s">
        <v>52</v>
      </c>
      <c r="D66" s="17" t="s">
        <v>76</v>
      </c>
      <c r="E66" s="17" t="s">
        <v>96</v>
      </c>
      <c r="F66" s="18">
        <v>0.33329999999999999</v>
      </c>
      <c r="G66" s="6">
        <f>IF(C66="yes",(1*F66),IF(C66="no",(0*F66),IF(C66="small extent",(0.33*F66),IF(C66="large extent",(0.67*F66),""))))</f>
        <v>0.109989</v>
      </c>
    </row>
    <row r="67" spans="1:7" x14ac:dyDescent="0.25">
      <c r="A67" s="11"/>
      <c r="B67" s="5"/>
      <c r="C67" s="9"/>
      <c r="D67" s="10"/>
      <c r="E67" s="10"/>
      <c r="F67" s="11"/>
      <c r="G67" s="11"/>
    </row>
    <row r="68" spans="1:7" ht="13.8" x14ac:dyDescent="0.25">
      <c r="A68" s="29" t="s">
        <v>4</v>
      </c>
      <c r="B68" s="44"/>
      <c r="C68" s="45"/>
      <c r="D68" s="46"/>
      <c r="E68" s="46"/>
      <c r="F68" s="33" t="str">
        <f>IF(SUM(F42:F66)&lt;&gt;100%,"ERROR","100%")</f>
        <v>100%</v>
      </c>
      <c r="G68" s="33">
        <f>SUM(G42:G66)</f>
        <v>0.33</v>
      </c>
    </row>
  </sheetData>
  <customSheetViews>
    <customSheetView guid="{4FCC6655-82EF-11D6-AB11-00C04F76B805}" scale="75" showRuler="0">
      <selection activeCell="D38" sqref="D38"/>
      <pageMargins left="0.75" right="0.75" top="1" bottom="1" header="0.5" footer="0.5"/>
      <pageSetup scale="90" orientation="landscape" r:id="rId1"/>
      <headerFooter alignWithMargins="0">
        <oddFooter>&amp;C&amp;P&amp;R&amp;"Arial,Bold"&amp;12DRAFT
FY 2002 Spring Review</oddFooter>
      </headerFooter>
    </customSheetView>
    <customSheetView guid="{D60E5F77-83B5-11D6-AB13-00C04F76B805}" scale="75" showRuler="0" topLeftCell="A6">
      <selection activeCell="D7" sqref="D7"/>
      <pageMargins left="0.75" right="0.75" top="1" bottom="1" header="0.5" footer="0.5"/>
      <pageSetup scale="90" orientation="landscape" r:id="rId2"/>
      <headerFooter alignWithMargins="0">
        <oddFooter>&amp;C&amp;P&amp;R&amp;"Arial,Bold"&amp;12DRAFT
FY 2002 Spring Review</oddFooter>
      </headerFooter>
    </customSheetView>
  </customSheetViews>
  <mergeCells count="27">
    <mergeCell ref="A41:B41"/>
    <mergeCell ref="A1:G1"/>
    <mergeCell ref="A5:B5"/>
    <mergeCell ref="A15:B15"/>
    <mergeCell ref="A27:B27"/>
    <mergeCell ref="A2:G2"/>
    <mergeCell ref="A3:G3"/>
    <mergeCell ref="C47:G47"/>
    <mergeCell ref="C48:G48"/>
    <mergeCell ref="C43:G43"/>
    <mergeCell ref="C44:G44"/>
    <mergeCell ref="C45:G45"/>
    <mergeCell ref="C46:G46"/>
    <mergeCell ref="C63:G63"/>
    <mergeCell ref="C57:G57"/>
    <mergeCell ref="C58:G58"/>
    <mergeCell ref="C59:G59"/>
    <mergeCell ref="C61:G61"/>
    <mergeCell ref="C62:G62"/>
    <mergeCell ref="C49:G49"/>
    <mergeCell ref="C50:G50"/>
    <mergeCell ref="C51:G51"/>
    <mergeCell ref="C60:G60"/>
    <mergeCell ref="C52:G52"/>
    <mergeCell ref="C54:G54"/>
    <mergeCell ref="C55:G55"/>
    <mergeCell ref="C56:G56"/>
  </mergeCells>
  <phoneticPr fontId="0" type="noConversion"/>
  <pageMargins left="0.75" right="0.75" top="1" bottom="1" header="0.5" footer="0.5"/>
  <pageSetup scale="90" orientation="landscape" r:id="rId3"/>
  <headerFooter alignWithMargins="0">
    <oddHeader>&amp;L&amp;D</oddHeader>
    <oddFooter>Page &amp;P&amp;RCSR</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PART Qs &amp; Section Scoring</vt:lpstr>
      <vt:lpstr>pmanagement</vt:lpstr>
      <vt:lpstr>ppurpose</vt:lpstr>
      <vt:lpstr>presults</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2002-09-16T22:52:10Z</cp:lastPrinted>
  <dcterms:created xsi:type="dcterms:W3CDTF">2002-04-18T17:14:40Z</dcterms:created>
  <dcterms:modified xsi:type="dcterms:W3CDTF">2024-01-29T04:52:14Z</dcterms:modified>
</cp:coreProperties>
</file>