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anike\OneDrive\Documents\UCSD\ERSP\Script\spreadsheets\database\original\"/>
    </mc:Choice>
  </mc:AlternateContent>
  <xr:revisionPtr revIDLastSave="0" documentId="8_{BEEEB981-2CEE-444E-8537-23B42B6EE230}" xr6:coauthVersionLast="47" xr6:coauthVersionMax="47" xr10:uidLastSave="{00000000-0000-0000-0000-000000000000}"/>
  <bookViews>
    <workbookView xWindow="3348" yWindow="3348" windowWidth="17280" windowHeight="8880"/>
  </bookViews>
  <sheets>
    <sheet name="Summary" sheetId="2" r:id="rId1"/>
    <sheet name="RawData" sheetId="1" r:id="rId2"/>
    <sheet name="Sheet3" sheetId="3" r:id="rId3"/>
  </sheets>
  <definedNames>
    <definedName name="pwpResults" localSheetId="1">RawData!$A$5:$AB$20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7" i="2" l="1"/>
  <c r="B56" i="2"/>
  <c r="B55" i="2"/>
  <c r="B54" i="2"/>
  <c r="B47" i="2"/>
  <c r="B45" i="2"/>
  <c r="B46" i="2"/>
  <c r="B44" i="2"/>
  <c r="B43" i="2"/>
  <c r="A108" i="2"/>
  <c r="A107" i="2"/>
  <c r="A106" i="2"/>
  <c r="A105" i="2"/>
  <c r="A104" i="2"/>
  <c r="A103" i="2"/>
  <c r="A93" i="2"/>
  <c r="A92" i="2"/>
  <c r="A91" i="2"/>
  <c r="A90" i="2"/>
  <c r="A89" i="2"/>
  <c r="A88" i="2"/>
  <c r="A87" i="2"/>
  <c r="A61" i="2"/>
  <c r="A62" i="2"/>
  <c r="A60" i="2"/>
  <c r="F19" i="1"/>
  <c r="B13" i="2" s="1"/>
  <c r="B12" i="2"/>
  <c r="I19" i="1"/>
  <c r="B16" i="2" s="1"/>
  <c r="H19" i="1"/>
  <c r="B15" i="2" s="1"/>
  <c r="G19" i="1"/>
  <c r="B14" i="2" s="1"/>
  <c r="E19" i="1"/>
  <c r="B9" i="2"/>
  <c r="B8" i="2"/>
</calcChain>
</file>

<file path=xl/connections.xml><?xml version="1.0" encoding="utf-8"?>
<connections xmlns="http://schemas.openxmlformats.org/spreadsheetml/2006/main">
  <connection id="1" name="pwpResults" type="6" refreshedVersion="1" background="1" saveData="1">
    <textPr codePage="737" sourceFile="G:\Transfer\Forms\CWCW\pwpResults.txt" tab="0" delimiter="|">
      <textFields count="27">
        <textField type="skip"/>
        <textField type="skip"/>
        <textField type="skip"/>
        <textField/>
        <textField/>
        <textField/>
        <textField/>
        <textField/>
        <textField/>
        <textField/>
        <textField/>
        <textField/>
        <textField/>
        <textField/>
        <textField/>
        <textField/>
        <textField/>
        <textField/>
        <textField/>
        <textField/>
        <textField/>
        <textField/>
        <textField/>
        <textField/>
        <textField/>
        <textField/>
        <textField/>
      </textFields>
    </textPr>
  </connection>
</connections>
</file>

<file path=xl/sharedStrings.xml><?xml version="1.0" encoding="utf-8"?>
<sst xmlns="http://schemas.openxmlformats.org/spreadsheetml/2006/main" count="336" uniqueCount="182">
  <si>
    <t>CWCW Personal Web Pages Survey Results</t>
  </si>
  <si>
    <t>Campus</t>
  </si>
  <si>
    <t>Name</t>
  </si>
  <si>
    <t>Email</t>
  </si>
  <si>
    <t>Campus Support</t>
  </si>
  <si>
    <t>Types of Pages</t>
  </si>
  <si>
    <t>Services</t>
  </si>
  <si>
    <t>Other Services</t>
  </si>
  <si>
    <t>Disk Restrictions</t>
  </si>
  <si>
    <t>How Much?</t>
  </si>
  <si>
    <t>Staff Time</t>
  </si>
  <si>
    <t>Removal</t>
  </si>
  <si>
    <t>Allow Official Graphics</t>
  </si>
  <si>
    <t>Disclaimer</t>
  </si>
  <si>
    <t>Where is Disclaimer</t>
  </si>
  <si>
    <t>General Guidelines?</t>
  </si>
  <si>
    <t>Accessibility Guidelines?</t>
  </si>
  <si>
    <t>Contract?</t>
  </si>
  <si>
    <t>Templates?</t>
  </si>
  <si>
    <t>Standards Sites</t>
  </si>
  <si>
    <t xml:space="preserve">Office </t>
  </si>
  <si>
    <t>Advice</t>
  </si>
  <si>
    <t>Worthwhile?</t>
  </si>
  <si>
    <t>UW-Whitewater</t>
  </si>
  <si>
    <t>Bradley Schwoerer</t>
  </si>
  <si>
    <t>schwoerb@uww.edu</t>
  </si>
  <si>
    <t>yes</t>
  </si>
  <si>
    <t>Script/database access</t>
  </si>
  <si>
    <t>listProvided</t>
  </si>
  <si>
    <t>no</t>
  </si>
  <si>
    <t>Central IT</t>
  </si>
  <si>
    <t>UW-Platteville</t>
  </si>
  <si>
    <t>Daniel M. Frommelt</t>
  </si>
  <si>
    <t>frommelt@uwplatt.edu</t>
  </si>
  <si>
    <t>None</t>
  </si>
  <si>
    <t>--no disclaimer-- We provide no links to the student's web site. They must tell people where their web site is located.</t>
  </si>
  <si>
    <t>http://nw.uwplatt.edu/is/oit/web_policy.html</t>
  </si>
  <si>
    <t>IT department establishes the accounts as part of the normal email and network workgroup allocation for all memebers of our university.</t>
  </si>
  <si>
    <t>Do not provide links to the students site! Let them only be searched from an outside source.</t>
  </si>
  <si>
    <t>UW-River Falls</t>
  </si>
  <si>
    <t>Mike Woolsey</t>
  </si>
  <si>
    <t>michael.woolsey@uwrf.edu</t>
  </si>
  <si>
    <t>Developer assistance</t>
  </si>
  <si>
    <t>http://www.uwrf.edu/webhelp</t>
  </si>
  <si>
    <t>Web Development Office ITS</t>
  </si>
  <si>
    <t xml:space="preserve">Individual personal Web pages are often used as training areas for novice developers. Many students create career portfolios with the space. Clubs and organizatons update their spaces irregularly and the content is often out of date. A new solution is in the works: The Web development office is creating a parent page for each club and org. The page features general info about the org. Org leaders may request links to personal pages that have related info about the org. Each semester org sites will be reviewed and links to outdated content will be removed. This process will begin in the summer. The objective now is to seperate and showcase our better content while moderately concealing our less professional, but valid, content. </t>
  </si>
  <si>
    <t>UW Oshkosh</t>
  </si>
  <si>
    <t>Brian Ledwell</t>
  </si>
  <si>
    <t>ledwell@uwosh.edu</t>
  </si>
  <si>
    <t>http://www.uwosh.edu/assets/facstaff/homepages/</t>
  </si>
  <si>
    <t>http://www.acs.uwosh.edu/documentation/webpol.html</t>
  </si>
  <si>
    <t>IT</t>
  </si>
  <si>
    <t>Right now we remove student websites immediently after graduation. I would like to see a year automatic extension. The student can request an extension but it isnt well known. I think this accounts in a lot of student not using their UW Oshkosh email account, and web services.</t>
  </si>
  <si>
    <t>UWGB</t>
  </si>
  <si>
    <t>Paula</t>
  </si>
  <si>
    <t>ganyardp@uwgb.edu</t>
  </si>
  <si>
    <t>FrontPage server extensions</t>
  </si>
  <si>
    <t>http://www.uwgb.edu/Policies/webpolicy.htm http://www.uwgb.edu/Policies/accesspolicy.htm</t>
  </si>
  <si>
    <t>CIT, Webmaster</t>
  </si>
  <si>
    <t>Major problem has simply been getting people to understand the process.  ------ NOTE:  Faculty do not have limits on their web accounts, students do.  Faculty pages have a list on our site and are searchable by the campus search engine, but student pages are not listed and are not searchable.</t>
  </si>
  <si>
    <t>UW-Marinette</t>
  </si>
  <si>
    <t>Maureen Molle</t>
  </si>
  <si>
    <t>mmolle@uwc.edu</t>
  </si>
  <si>
    <t>design and posting</t>
  </si>
  <si>
    <t>at the bottom of http://www.marinette.uwc.edu/AntiPD1.html</t>
  </si>
  <si>
    <t>University Relations with help from IIT and the business office</t>
  </si>
  <si>
    <t>We are a very small campus. So far, we have not encountered any problems with providing webpage service to faculty and student orgs. Only one faculty member has requested posting class research on the web. We have yet to get a search function within our website. But hope to get it up soon.</t>
  </si>
  <si>
    <t>UW-La Crosse</t>
  </si>
  <si>
    <t>Mary Christie</t>
  </si>
  <si>
    <t>christie.mary@uwlax.edu</t>
  </si>
  <si>
    <t>http://www.uwlax.edu/webinfo</t>
  </si>
  <si>
    <t>Webmaster office only</t>
  </si>
  <si>
    <t>We do not monitor content. If we happen to look at a site and find something amiss, usually a direct email to the owner is enough to get the problem taken care of. We do not offer web pages to students, though we have a proposal in to buy a server using our Student Technology Fee funds to start on up.</t>
  </si>
  <si>
    <t>UW Sheboygan</t>
  </si>
  <si>
    <t>Paul Soik</t>
  </si>
  <si>
    <t>psoik@uwc.edu</t>
  </si>
  <si>
    <t>UW-Fox Valley</t>
  </si>
  <si>
    <t>Evelyn Li</t>
  </si>
  <si>
    <t>eli@uwc.edu</t>
  </si>
  <si>
    <t>The views and opinions expressed in this page are strictly those of [name]. The contents of this page have not been reviewed or approved by the University of Wisconsin-Fox Valley.</t>
  </si>
  <si>
    <t>http://www.fox.uwc.edu/iit/iitpub.html</t>
  </si>
  <si>
    <t>FoxWeb under IIT Department</t>
  </si>
  <si>
    <t>MPTC</t>
  </si>
  <si>
    <t>Jim Quackenboss</t>
  </si>
  <si>
    <t>jquackenboss@morainepark.edu</t>
  </si>
  <si>
    <t>Teaching Staff</t>
  </si>
  <si>
    <t>UW-Eau Claire</t>
  </si>
  <si>
    <t>Lillian Hillis</t>
  </si>
  <si>
    <t>hillislf@uwec.edu</t>
  </si>
  <si>
    <t>UW-Manitowoc</t>
  </si>
  <si>
    <t>Teresa Satori</t>
  </si>
  <si>
    <t>tsatori@uwc.edu</t>
  </si>
  <si>
    <t>So far, we have not had any problems, so we haven't formed any guidelines.  I offer my services to staff members for page creation, or they can create their own page.  We need to apply accessibility standards to personal pages in the near future.</t>
  </si>
  <si>
    <t>I am ultimately responsible for our site and site content, but staff are given access and instructions to creating their own pages by our IT person.</t>
  </si>
  <si>
    <t>UW-Richland</t>
  </si>
  <si>
    <t>Dorothy Thompson</t>
  </si>
  <si>
    <t>dthompso@uwc.edu</t>
  </si>
  <si>
    <t>51-500m</t>
  </si>
  <si>
    <t>0-50m</t>
  </si>
  <si>
    <t>Immediately</t>
  </si>
  <si>
    <t>NA</t>
  </si>
  <si>
    <t>OnGateway</t>
  </si>
  <si>
    <t>OnEachPage</t>
  </si>
  <si>
    <t>MoreThan6Mo</t>
  </si>
  <si>
    <t>1-3Mo</t>
  </si>
  <si>
    <t>3-6Mo</t>
  </si>
  <si>
    <t>Yes</t>
  </si>
  <si>
    <t>No</t>
  </si>
  <si>
    <t>Personal Web Pages Survey</t>
  </si>
  <si>
    <t xml:space="preserve">1 - Does your campus support Personal Web Pages or similar, unofficial pages such as professional or class project pages? (If you answer no, please submit this form without answering any further questions.) </t>
  </si>
  <si>
    <t>Questions</t>
  </si>
  <si>
    <t>Results</t>
  </si>
  <si>
    <t>2 - Which of the following groups do you currently offer these types of pages to:</t>
  </si>
  <si>
    <t>Students</t>
  </si>
  <si>
    <t xml:space="preserve">    Teaching Staff</t>
  </si>
  <si>
    <t xml:space="preserve">    Students</t>
  </si>
  <si>
    <t xml:space="preserve">    Yes</t>
  </si>
  <si>
    <t xml:space="preserve">    No</t>
  </si>
  <si>
    <t xml:space="preserve">    Student Organizations</t>
  </si>
  <si>
    <t xml:space="preserve">    Group Class Projects</t>
  </si>
  <si>
    <t>Support Staff</t>
  </si>
  <si>
    <t>Student Organizations</t>
  </si>
  <si>
    <t>Group Class Projects</t>
  </si>
  <si>
    <t xml:space="preserve">    Support Staff</t>
  </si>
  <si>
    <t>3 - Besides Web space, what additional services do you provide?</t>
  </si>
  <si>
    <t xml:space="preserve">   Script/database access</t>
  </si>
  <si>
    <t xml:space="preserve">   FrontPage server extensions</t>
  </si>
  <si>
    <t xml:space="preserve">   Blogging</t>
  </si>
  <si>
    <t xml:space="preserve">   Other:</t>
  </si>
  <si>
    <t xml:space="preserve">             Developer assistance</t>
  </si>
  <si>
    <t xml:space="preserve">             Design and Posting</t>
  </si>
  <si>
    <t xml:space="preserve">4 - Are there restrictions on the amount of disk space? </t>
  </si>
  <si>
    <t>5 - If so, how much?</t>
  </si>
  <si>
    <t xml:space="preserve">    Less Than 50 Mb</t>
  </si>
  <si>
    <t xml:space="preserve">    51 Mb - 500 Mb </t>
  </si>
  <si>
    <t xml:space="preserve">    501 Mb - 1 Gb</t>
  </si>
  <si>
    <t xml:space="preserve">    Greater than 1 Gb</t>
  </si>
  <si>
    <t>Totals</t>
  </si>
  <si>
    <t>10Hours</t>
  </si>
  <si>
    <t>5Hours</t>
  </si>
  <si>
    <t>20Hours</t>
  </si>
  <si>
    <t xml:space="preserve">6 - On average, how much total staff time per month does it take to provide and monitor this service (take into account time to set up accounts, monitor services, create links, etc.)? </t>
  </si>
  <si>
    <t xml:space="preserve">    Less than 5 hours</t>
  </si>
  <si>
    <t xml:space="preserve">    6 - 10 hours </t>
  </si>
  <si>
    <t xml:space="preserve">    11 - 20 hours</t>
  </si>
  <si>
    <t xml:space="preserve">    More than 20 hours</t>
  </si>
  <si>
    <t>7 - How long after graduation/leaving employment do you allow before pages are removed?</t>
  </si>
  <si>
    <t xml:space="preserve">On each page of the site </t>
  </si>
  <si>
    <t xml:space="preserve"> On the home page of the site</t>
  </si>
  <si>
    <t xml:space="preserve"> On a pre-entrance or gateway page </t>
  </si>
  <si>
    <t xml:space="preserve"> N/A</t>
  </si>
  <si>
    <t xml:space="preserve"> Up to 1 month </t>
  </si>
  <si>
    <t xml:space="preserve"> 1 to 3 months</t>
  </si>
  <si>
    <t xml:space="preserve"> 3 - 6 months</t>
  </si>
  <si>
    <t xml:space="preserve"> More than 6 months  </t>
  </si>
  <si>
    <t>8 - Do you allow posting of official campus graphics, such as the seal, wordmark, etc. on these pages?</t>
  </si>
  <si>
    <t xml:space="preserve">9 - If you use a disclaimer, where is it mentioned or posted?  </t>
  </si>
  <si>
    <t>10 - If you use a disclaimer, can you paste the text of that disclaimer here or give us a Web address where it can be seen?</t>
  </si>
  <si>
    <t xml:space="preserve">11 - Which of the following describes the accessibility of these pages?  </t>
  </si>
  <si>
    <t xml:space="preserve">Searchable via campus search </t>
  </si>
  <si>
    <t xml:space="preserve"> Searchable via external search </t>
  </si>
  <si>
    <t xml:space="preserve"> A listing of the sites is provided</t>
  </si>
  <si>
    <t xml:space="preserve"> Only available by clicking on a listing of the personal pages (e.g., some kind of gateway to the pages is required)</t>
  </si>
  <si>
    <t>Access to Pages</t>
  </si>
  <si>
    <t>externalSearch</t>
  </si>
  <si>
    <t>internalSearch, externalSearch</t>
  </si>
  <si>
    <t>internalSearch</t>
  </si>
  <si>
    <t xml:space="preserve">12 - Do you have guidelines that describe the purpose and/or allowable content for these pages? </t>
  </si>
  <si>
    <t xml:space="preserve">13 - Do you have guidelines that make recommendations about W3C and Section 508 Web Accessibility standards for these pages? </t>
  </si>
  <si>
    <t>internalSearch, externalSearch, Gateway</t>
  </si>
  <si>
    <t>internalSearch, Gateway</t>
  </si>
  <si>
    <t xml:space="preserve">14 - Do users of these services sign a contract (by paper or electronically) before getting space? </t>
  </si>
  <si>
    <t>15 - Do you provide templates for site development?</t>
  </si>
  <si>
    <t xml:space="preserve">16 - If you can, please list any Web sites where standards, contracts, guidelines and templates can be found: </t>
  </si>
  <si>
    <t xml:space="preserve">17 - Which offices or units maintain the account space, linking of the sites, etc.?  </t>
  </si>
  <si>
    <t>Web Development Office in IT</t>
  </si>
  <si>
    <t>email/network unit in IT</t>
  </si>
  <si>
    <t>University Relations</t>
  </si>
  <si>
    <t>University Relations, IT and Business Office</t>
  </si>
  <si>
    <t>18 - Based on your experience with these Web pages, what advice would you offer regarding: Problems you may have encountered (liability, commercial use, copyright, etc.) or Technical or political difficulties to avoid?</t>
  </si>
  <si>
    <t>This survey was sent to the CWCW listserv on March 31, 2003 with a deadline for responses of April 10. There were 13 respondents. Thank you to everyone who participated!  Results are summarized below.</t>
  </si>
  <si>
    <t>19 - Would you do it again (i.e., Is this a worthwhile 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</si>
</sst>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_(* \(#,##0.00\);_(* &quot;-&quot;??_);_(@_)"/>
    <numFmt numFmtId="164" formatCode="_(* #,##0_);_(* \(#,##0\);_(* &quot;-&quot;??_);_(@_)"/>
  </numFmts>
  <fonts count="8" x14ac:knownFonts="1">
    <font>
      <sz val="10"/>
      <name val="Arial"/>
    </font>
    <font>
      <sz val="10"/>
      <name val="Arial"/>
    </font>
    <font>
      <b/>
      <sz val="10"/>
      <name val="Arial"/>
      <family val="2"/>
    </font>
    <font>
      <b/>
      <sz val="14"/>
      <name val="Arial"/>
      <family val="2"/>
    </font>
    <font>
      <sz val="8"/>
      <name val="Arial"/>
      <family val="2"/>
    </font>
    <font>
      <b/>
      <sz val="12"/>
      <name val="Arial"/>
      <family val="2"/>
    </font>
    <font>
      <b/>
      <sz val="11"/>
      <name val="Arial"/>
      <family val="2"/>
    </font>
    <font>
      <sz val="10"/>
      <color indexed="45"/>
      <name val="Arial"/>
      <family val="2"/>
    </font>
  </fonts>
  <fills count="3">
    <fill>
      <patternFill patternType="none"/>
    </fill>
    <fill>
      <patternFill patternType="gray125"/>
    </fill>
    <fill>
      <patternFill patternType="solid">
        <fgColor indexed="45"/>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29">
    <xf numFmtId="0" fontId="0" fillId="0" borderId="0" xfId="0"/>
    <xf numFmtId="0" fontId="2" fillId="0" borderId="0" xfId="0" applyFont="1"/>
    <xf numFmtId="0" fontId="3" fillId="0" borderId="0" xfId="0" applyFont="1"/>
    <xf numFmtId="14" fontId="5" fillId="0" borderId="0" xfId="0" applyNumberFormat="1" applyFont="1" applyAlignment="1">
      <alignment horizontal="left"/>
    </xf>
    <xf numFmtId="0" fontId="0" fillId="0" borderId="0" xfId="0" applyAlignment="1">
      <alignment wrapText="1"/>
    </xf>
    <xf numFmtId="0" fontId="0" fillId="0" borderId="0" xfId="0" applyAlignment="1">
      <alignment vertical="top" wrapText="1"/>
    </xf>
    <xf numFmtId="0" fontId="0" fillId="2" borderId="0" xfId="0" applyFill="1"/>
    <xf numFmtId="0" fontId="2" fillId="0" borderId="0" xfId="0" applyFont="1" applyAlignment="1">
      <alignment wrapText="1"/>
    </xf>
    <xf numFmtId="49" fontId="2" fillId="0" borderId="0" xfId="0" applyNumberFormat="1" applyFont="1" applyBorder="1" applyAlignment="1">
      <alignment horizontal="justify" vertical="distributed" wrapText="1"/>
    </xf>
    <xf numFmtId="0" fontId="2" fillId="0" borderId="0" xfId="0" applyFont="1" applyAlignment="1">
      <alignment vertical="top" wrapText="1"/>
    </xf>
    <xf numFmtId="0" fontId="6" fillId="2" borderId="0" xfId="0" applyFont="1" applyFill="1" applyAlignment="1">
      <alignment wrapText="1"/>
    </xf>
    <xf numFmtId="0" fontId="6" fillId="2" borderId="0" xfId="0" applyFont="1" applyFill="1"/>
    <xf numFmtId="0" fontId="0" fillId="0" borderId="0" xfId="0" applyAlignment="1">
      <alignment horizontal="left" indent="2"/>
    </xf>
    <xf numFmtId="164" fontId="0" fillId="0" borderId="0" xfId="1" applyNumberFormat="1" applyFont="1"/>
    <xf numFmtId="0" fontId="0" fillId="2" borderId="0" xfId="0" applyFill="1" applyAlignment="1">
      <alignment horizontal="left" indent="2"/>
    </xf>
    <xf numFmtId="164" fontId="0" fillId="2" borderId="0" xfId="1" applyNumberFormat="1" applyFont="1" applyFill="1"/>
    <xf numFmtId="164" fontId="2" fillId="0" borderId="0" xfId="1" applyNumberFormat="1" applyFont="1" applyAlignment="1">
      <alignment vertical="top" wrapText="1"/>
    </xf>
    <xf numFmtId="0" fontId="0" fillId="0" borderId="0" xfId="1" applyNumberFormat="1" applyFont="1"/>
    <xf numFmtId="0" fontId="2" fillId="0" borderId="0" xfId="0" applyFont="1" applyAlignment="1">
      <alignment vertical="top"/>
    </xf>
    <xf numFmtId="164" fontId="2" fillId="0" borderId="0" xfId="1" applyNumberFormat="1" applyFont="1" applyAlignment="1">
      <alignment vertical="top"/>
    </xf>
    <xf numFmtId="0" fontId="2" fillId="0" borderId="0" xfId="0" applyNumberFormat="1" applyFont="1" applyAlignment="1">
      <alignment vertical="top" wrapText="1"/>
    </xf>
    <xf numFmtId="0" fontId="0" fillId="0" borderId="0" xfId="0" applyAlignment="1">
      <alignment horizontal="left" vertical="top" wrapText="1" indent="2"/>
    </xf>
    <xf numFmtId="164" fontId="0" fillId="0" borderId="0" xfId="1" applyNumberFormat="1" applyFont="1" applyAlignment="1">
      <alignment vertical="top"/>
    </xf>
    <xf numFmtId="0" fontId="7" fillId="2" borderId="0" xfId="0" applyFont="1" applyFill="1"/>
    <xf numFmtId="0" fontId="7" fillId="0" borderId="0" xfId="0" applyFont="1" applyFill="1"/>
    <xf numFmtId="0" fontId="0" fillId="0" borderId="0" xfId="0" applyFill="1"/>
    <xf numFmtId="0" fontId="0" fillId="0" borderId="0" xfId="0" applyAlignment="1">
      <alignment horizontal="left" wrapText="1" indent="2"/>
    </xf>
    <xf numFmtId="0" fontId="1" fillId="2" borderId="0" xfId="0" applyFont="1" applyFill="1"/>
    <xf numFmtId="0" fontId="6" fillId="0" borderId="0" xfId="0" applyFont="1" applyFill="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queryTables/queryTable1.xml><?xml version="1.0" encoding="utf-8"?>
<queryTable xmlns="http://schemas.openxmlformats.org/spreadsheetml/2006/main" name="pwpResults" connectionId="1"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2"/>
  <sheetViews>
    <sheetView tabSelected="1" topLeftCell="A38" workbookViewId="0">
      <selection activeCell="B57" sqref="B57"/>
    </sheetView>
  </sheetViews>
  <sheetFormatPr defaultRowHeight="13.2" x14ac:dyDescent="0.25"/>
  <cols>
    <col min="1" max="1" width="55.109375" customWidth="1"/>
  </cols>
  <sheetData>
    <row r="1" spans="1:2" ht="17.399999999999999" x14ac:dyDescent="0.3">
      <c r="A1" s="2" t="s">
        <v>108</v>
      </c>
    </row>
    <row r="2" spans="1:2" ht="15.6" x14ac:dyDescent="0.3">
      <c r="A2" s="3">
        <v>37728</v>
      </c>
    </row>
    <row r="4" spans="1:2" ht="52.8" x14ac:dyDescent="0.25">
      <c r="A4" s="4" t="s">
        <v>180</v>
      </c>
    </row>
    <row r="5" spans="1:2" x14ac:dyDescent="0.25">
      <c r="A5" s="4"/>
    </row>
    <row r="6" spans="1:2" s="28" customFormat="1" ht="13.8" x14ac:dyDescent="0.25">
      <c r="A6" s="10" t="s">
        <v>110</v>
      </c>
      <c r="B6" s="11" t="s">
        <v>111</v>
      </c>
    </row>
    <row r="7" spans="1:2" ht="54.75" customHeight="1" x14ac:dyDescent="0.25">
      <c r="A7" s="8" t="s">
        <v>109</v>
      </c>
    </row>
    <row r="8" spans="1:2" s="4" customFormat="1" ht="18" customHeight="1" x14ac:dyDescent="0.25">
      <c r="A8" s="4" t="s">
        <v>116</v>
      </c>
      <c r="B8" s="4">
        <f>COUNTIF(RawData!D5:D17,"yes")</f>
        <v>10</v>
      </c>
    </row>
    <row r="9" spans="1:2" x14ac:dyDescent="0.25">
      <c r="A9" t="s">
        <v>117</v>
      </c>
      <c r="B9">
        <f>COUNTIF(RawData!D5:D17,"no")</f>
        <v>3</v>
      </c>
    </row>
    <row r="10" spans="1:2" s="25" customFormat="1" x14ac:dyDescent="0.25">
      <c r="A10" s="6"/>
      <c r="B10" s="6"/>
    </row>
    <row r="11" spans="1:2" ht="30.75" customHeight="1" x14ac:dyDescent="0.25">
      <c r="A11" s="9" t="s">
        <v>112</v>
      </c>
    </row>
    <row r="12" spans="1:2" x14ac:dyDescent="0.25">
      <c r="A12" t="s">
        <v>115</v>
      </c>
      <c r="B12">
        <f>(RawData!E19)</f>
        <v>5</v>
      </c>
    </row>
    <row r="13" spans="1:2" x14ac:dyDescent="0.25">
      <c r="A13" t="s">
        <v>114</v>
      </c>
      <c r="B13">
        <f>(RawData!F19)</f>
        <v>10</v>
      </c>
    </row>
    <row r="14" spans="1:2" x14ac:dyDescent="0.25">
      <c r="A14" t="s">
        <v>123</v>
      </c>
      <c r="B14">
        <f>(RawData!G19)</f>
        <v>6</v>
      </c>
    </row>
    <row r="15" spans="1:2" x14ac:dyDescent="0.25">
      <c r="A15" t="s">
        <v>118</v>
      </c>
      <c r="B15">
        <f>(RawData!H19)</f>
        <v>8</v>
      </c>
    </row>
    <row r="16" spans="1:2" x14ac:dyDescent="0.25">
      <c r="A16" t="s">
        <v>119</v>
      </c>
      <c r="B16">
        <f>(RawData!I19)</f>
        <v>3</v>
      </c>
    </row>
    <row r="17" spans="1:2" s="25" customFormat="1" x14ac:dyDescent="0.25">
      <c r="A17" s="6"/>
      <c r="B17" s="6"/>
    </row>
    <row r="18" spans="1:2" s="4" customFormat="1" ht="26.4" x14ac:dyDescent="0.25">
      <c r="A18" s="7" t="s">
        <v>124</v>
      </c>
    </row>
    <row r="19" spans="1:2" x14ac:dyDescent="0.25">
      <c r="A19" t="s">
        <v>125</v>
      </c>
      <c r="B19">
        <v>2</v>
      </c>
    </row>
    <row r="20" spans="1:2" x14ac:dyDescent="0.25">
      <c r="A20" t="s">
        <v>126</v>
      </c>
      <c r="B20">
        <v>3</v>
      </c>
    </row>
    <row r="21" spans="1:2" x14ac:dyDescent="0.25">
      <c r="A21" t="s">
        <v>127</v>
      </c>
      <c r="B21">
        <v>0</v>
      </c>
    </row>
    <row r="22" spans="1:2" x14ac:dyDescent="0.25">
      <c r="A22" t="s">
        <v>128</v>
      </c>
    </row>
    <row r="23" spans="1:2" x14ac:dyDescent="0.25">
      <c r="A23" t="s">
        <v>129</v>
      </c>
      <c r="B23">
        <v>1</v>
      </c>
    </row>
    <row r="24" spans="1:2" x14ac:dyDescent="0.25">
      <c r="A24" t="s">
        <v>130</v>
      </c>
      <c r="B24">
        <v>1</v>
      </c>
    </row>
    <row r="25" spans="1:2" s="25" customFormat="1" x14ac:dyDescent="0.25">
      <c r="A25" s="6"/>
      <c r="B25" s="6"/>
    </row>
    <row r="26" spans="1:2" x14ac:dyDescent="0.25">
      <c r="A26" s="1" t="s">
        <v>131</v>
      </c>
    </row>
    <row r="27" spans="1:2" x14ac:dyDescent="0.25">
      <c r="A27" t="s">
        <v>116</v>
      </c>
      <c r="B27">
        <v>6</v>
      </c>
    </row>
    <row r="28" spans="1:2" x14ac:dyDescent="0.25">
      <c r="A28" t="s">
        <v>117</v>
      </c>
      <c r="B28">
        <v>4</v>
      </c>
    </row>
    <row r="29" spans="1:2" s="25" customFormat="1" x14ac:dyDescent="0.25">
      <c r="A29" s="6"/>
      <c r="B29" s="6"/>
    </row>
    <row r="30" spans="1:2" s="1" customFormat="1" x14ac:dyDescent="0.25">
      <c r="A30" s="1" t="s">
        <v>132</v>
      </c>
    </row>
    <row r="31" spans="1:2" x14ac:dyDescent="0.25">
      <c r="A31" t="s">
        <v>133</v>
      </c>
      <c r="B31">
        <v>2</v>
      </c>
    </row>
    <row r="32" spans="1:2" x14ac:dyDescent="0.25">
      <c r="A32" t="s">
        <v>134</v>
      </c>
      <c r="B32">
        <v>3</v>
      </c>
    </row>
    <row r="33" spans="1:2" x14ac:dyDescent="0.25">
      <c r="A33" t="s">
        <v>135</v>
      </c>
      <c r="B33">
        <v>0</v>
      </c>
    </row>
    <row r="34" spans="1:2" x14ac:dyDescent="0.25">
      <c r="A34" t="s">
        <v>136</v>
      </c>
      <c r="B34">
        <v>0</v>
      </c>
    </row>
    <row r="35" spans="1:2" s="25" customFormat="1" x14ac:dyDescent="0.25">
      <c r="A35" s="6"/>
      <c r="B35" s="6"/>
    </row>
    <row r="36" spans="1:2" s="7" customFormat="1" ht="51" customHeight="1" x14ac:dyDescent="0.25">
      <c r="A36" s="7" t="s">
        <v>141</v>
      </c>
    </row>
    <row r="37" spans="1:2" x14ac:dyDescent="0.25">
      <c r="A37" t="s">
        <v>142</v>
      </c>
      <c r="B37">
        <v>5</v>
      </c>
    </row>
    <row r="38" spans="1:2" x14ac:dyDescent="0.25">
      <c r="A38" t="s">
        <v>143</v>
      </c>
      <c r="B38">
        <v>4</v>
      </c>
    </row>
    <row r="39" spans="1:2" x14ac:dyDescent="0.25">
      <c r="A39" t="s">
        <v>144</v>
      </c>
      <c r="B39">
        <v>1</v>
      </c>
    </row>
    <row r="40" spans="1:2" x14ac:dyDescent="0.25">
      <c r="A40" t="s">
        <v>145</v>
      </c>
      <c r="B40">
        <v>0</v>
      </c>
    </row>
    <row r="41" spans="1:2" s="25" customFormat="1" x14ac:dyDescent="0.25">
      <c r="A41" s="6"/>
      <c r="B41" s="6"/>
    </row>
    <row r="42" spans="1:2" s="9" customFormat="1" ht="26.4" x14ac:dyDescent="0.25">
      <c r="A42" s="9" t="s">
        <v>146</v>
      </c>
    </row>
    <row r="43" spans="1:2" x14ac:dyDescent="0.25">
      <c r="A43" s="12" t="s">
        <v>99</v>
      </c>
      <c r="B43" s="13">
        <f>COUNTIF(RawData!O5:O17,"Immediately")</f>
        <v>3</v>
      </c>
    </row>
    <row r="44" spans="1:2" x14ac:dyDescent="0.25">
      <c r="A44" s="12" t="s">
        <v>151</v>
      </c>
      <c r="B44" s="17">
        <f>COUNTIF(RawData!O5:O17,"1Mo")</f>
        <v>0</v>
      </c>
    </row>
    <row r="45" spans="1:2" x14ac:dyDescent="0.25">
      <c r="A45" s="12" t="s">
        <v>152</v>
      </c>
      <c r="B45" s="13">
        <f>COUNTIF(RawData!O5:O17,"1-3mo")</f>
        <v>3</v>
      </c>
    </row>
    <row r="46" spans="1:2" x14ac:dyDescent="0.25">
      <c r="A46" s="12" t="s">
        <v>153</v>
      </c>
      <c r="B46" s="13">
        <f>COUNTIF(RawData!O5:O17,"3-6mo")</f>
        <v>2</v>
      </c>
    </row>
    <row r="47" spans="1:2" x14ac:dyDescent="0.25">
      <c r="A47" s="12" t="s">
        <v>154</v>
      </c>
      <c r="B47" s="13">
        <f>COUNTIF(RawData!O5:O17,"MoreThan6Mo")</f>
        <v>2</v>
      </c>
    </row>
    <row r="48" spans="1:2" s="25" customFormat="1" x14ac:dyDescent="0.25">
      <c r="A48" s="14"/>
      <c r="B48" s="15"/>
    </row>
    <row r="49" spans="1:2" s="9" customFormat="1" ht="26.4" x14ac:dyDescent="0.25">
      <c r="A49" s="9" t="s">
        <v>155</v>
      </c>
      <c r="B49" s="16"/>
    </row>
    <row r="50" spans="1:2" x14ac:dyDescent="0.25">
      <c r="A50" s="12" t="s">
        <v>106</v>
      </c>
      <c r="B50" s="13">
        <v>8</v>
      </c>
    </row>
    <row r="51" spans="1:2" x14ac:dyDescent="0.25">
      <c r="A51" s="12" t="s">
        <v>107</v>
      </c>
      <c r="B51" s="13">
        <v>1</v>
      </c>
    </row>
    <row r="52" spans="1:2" s="25" customFormat="1" x14ac:dyDescent="0.25">
      <c r="A52" s="14"/>
      <c r="B52" s="15"/>
    </row>
    <row r="53" spans="1:2" s="18" customFormat="1" x14ac:dyDescent="0.25">
      <c r="A53" s="18" t="s">
        <v>156</v>
      </c>
      <c r="B53" s="19"/>
    </row>
    <row r="54" spans="1:2" x14ac:dyDescent="0.25">
      <c r="A54" s="12" t="s">
        <v>147</v>
      </c>
      <c r="B54" s="13">
        <f>COUNTIF(RawData!Q5:Q17,"OnEachPage")</f>
        <v>2</v>
      </c>
    </row>
    <row r="55" spans="1:2" x14ac:dyDescent="0.25">
      <c r="A55" s="12" t="s">
        <v>148</v>
      </c>
      <c r="B55" s="17">
        <f>COUNTIF(RawData!Q5:Q17,"OnHomePage")</f>
        <v>0</v>
      </c>
    </row>
    <row r="56" spans="1:2" x14ac:dyDescent="0.25">
      <c r="A56" s="12" t="s">
        <v>149</v>
      </c>
      <c r="B56" s="13">
        <f>COUNTIF(RawData!Q5:Q17,"OnGateway")</f>
        <v>1</v>
      </c>
    </row>
    <row r="57" spans="1:2" x14ac:dyDescent="0.25">
      <c r="A57" s="12" t="s">
        <v>150</v>
      </c>
      <c r="B57" s="13">
        <f>COUNTIF(RawData!Q5:Q17,"NA")</f>
        <v>5</v>
      </c>
    </row>
    <row r="58" spans="1:2" x14ac:dyDescent="0.25">
      <c r="A58" s="6"/>
      <c r="B58" s="6"/>
    </row>
    <row r="59" spans="1:2" s="1" customFormat="1" ht="39.6" x14ac:dyDescent="0.25">
      <c r="A59" s="20" t="s">
        <v>157</v>
      </c>
    </row>
    <row r="60" spans="1:2" s="5" customFormat="1" ht="31.5" customHeight="1" x14ac:dyDescent="0.25">
      <c r="A60" s="5" t="str">
        <f>(RawData!R7)</f>
        <v>--no disclaimer-- We provide no links to the student's web site. They must tell people where their web site is located.</v>
      </c>
    </row>
    <row r="61" spans="1:2" s="5" customFormat="1" ht="24" customHeight="1" x14ac:dyDescent="0.25">
      <c r="A61" s="5" t="str">
        <f>(RawData!R9)</f>
        <v>http://www.uwosh.edu/assets/facstaff/homepages/</v>
      </c>
    </row>
    <row r="62" spans="1:2" s="5" customFormat="1" ht="23.25" customHeight="1" x14ac:dyDescent="0.25">
      <c r="A62" s="5" t="str">
        <f>(RawData!R11)</f>
        <v>at the bottom of http://www.marinette.uwc.edu/AntiPD1.html</v>
      </c>
    </row>
    <row r="63" spans="1:2" x14ac:dyDescent="0.25">
      <c r="A63" s="6"/>
      <c r="B63" s="6"/>
    </row>
    <row r="64" spans="1:2" s="9" customFormat="1" ht="26.4" x14ac:dyDescent="0.25">
      <c r="A64" s="9" t="s">
        <v>158</v>
      </c>
    </row>
    <row r="65" spans="1:2" x14ac:dyDescent="0.25">
      <c r="A65" s="12" t="s">
        <v>159</v>
      </c>
      <c r="B65" s="13">
        <v>6</v>
      </c>
    </row>
    <row r="66" spans="1:2" x14ac:dyDescent="0.25">
      <c r="A66" s="12" t="s">
        <v>160</v>
      </c>
      <c r="B66" s="13">
        <v>5</v>
      </c>
    </row>
    <row r="67" spans="1:2" x14ac:dyDescent="0.25">
      <c r="A67" s="12" t="s">
        <v>161</v>
      </c>
      <c r="B67" s="13">
        <v>2</v>
      </c>
    </row>
    <row r="68" spans="1:2" ht="26.4" x14ac:dyDescent="0.25">
      <c r="A68" s="21" t="s">
        <v>162</v>
      </c>
      <c r="B68" s="22">
        <v>3</v>
      </c>
    </row>
    <row r="69" spans="1:2" s="25" customFormat="1" x14ac:dyDescent="0.25">
      <c r="A69" s="6"/>
      <c r="B69" s="6"/>
    </row>
    <row r="70" spans="1:2" ht="27" customHeight="1" x14ac:dyDescent="0.25">
      <c r="A70" s="7" t="s">
        <v>167</v>
      </c>
    </row>
    <row r="71" spans="1:2" x14ac:dyDescent="0.25">
      <c r="A71" s="12" t="s">
        <v>106</v>
      </c>
      <c r="B71">
        <v>8</v>
      </c>
    </row>
    <row r="72" spans="1:2" x14ac:dyDescent="0.25">
      <c r="A72" s="12" t="s">
        <v>107</v>
      </c>
      <c r="B72">
        <v>2</v>
      </c>
    </row>
    <row r="73" spans="1:2" s="25" customFormat="1" x14ac:dyDescent="0.25">
      <c r="A73" s="6"/>
      <c r="B73" s="6"/>
    </row>
    <row r="74" spans="1:2" s="1" customFormat="1" ht="39.75" customHeight="1" x14ac:dyDescent="0.25">
      <c r="A74" s="7" t="s">
        <v>168</v>
      </c>
    </row>
    <row r="75" spans="1:2" x14ac:dyDescent="0.25">
      <c r="A75" s="12" t="s">
        <v>106</v>
      </c>
      <c r="B75">
        <v>3</v>
      </c>
    </row>
    <row r="76" spans="1:2" x14ac:dyDescent="0.25">
      <c r="A76" s="12" t="s">
        <v>107</v>
      </c>
      <c r="B76">
        <v>7</v>
      </c>
    </row>
    <row r="77" spans="1:2" s="25" customFormat="1" x14ac:dyDescent="0.25">
      <c r="A77" s="6"/>
      <c r="B77" s="6"/>
    </row>
    <row r="78" spans="1:2" s="1" customFormat="1" ht="28.5" customHeight="1" x14ac:dyDescent="0.25">
      <c r="A78" s="7" t="s">
        <v>171</v>
      </c>
    </row>
    <row r="79" spans="1:2" x14ac:dyDescent="0.25">
      <c r="A79" s="12" t="s">
        <v>106</v>
      </c>
      <c r="B79">
        <v>3</v>
      </c>
    </row>
    <row r="80" spans="1:2" x14ac:dyDescent="0.25">
      <c r="A80" s="12" t="s">
        <v>107</v>
      </c>
      <c r="B80">
        <v>7</v>
      </c>
    </row>
    <row r="81" spans="1:2" s="24" customFormat="1" x14ac:dyDescent="0.25">
      <c r="A81" s="23"/>
      <c r="B81" s="23"/>
    </row>
    <row r="82" spans="1:2" s="1" customFormat="1" x14ac:dyDescent="0.25">
      <c r="A82" s="1" t="s">
        <v>172</v>
      </c>
    </row>
    <row r="83" spans="1:2" x14ac:dyDescent="0.25">
      <c r="A83" s="12" t="s">
        <v>106</v>
      </c>
      <c r="B83">
        <v>4</v>
      </c>
    </row>
    <row r="84" spans="1:2" x14ac:dyDescent="0.25">
      <c r="A84" s="12" t="s">
        <v>107</v>
      </c>
      <c r="B84">
        <v>6</v>
      </c>
    </row>
    <row r="85" spans="1:2" x14ac:dyDescent="0.25">
      <c r="A85" s="6"/>
      <c r="B85" s="6"/>
    </row>
    <row r="86" spans="1:2" s="1" customFormat="1" ht="26.4" x14ac:dyDescent="0.25">
      <c r="A86" s="7" t="s">
        <v>173</v>
      </c>
    </row>
    <row r="87" spans="1:2" x14ac:dyDescent="0.25">
      <c r="A87" s="12" t="str">
        <f>(RawData!X7)</f>
        <v>http://nw.uwplatt.edu/is/oit/web_policy.html</v>
      </c>
    </row>
    <row r="88" spans="1:2" x14ac:dyDescent="0.25">
      <c r="A88" s="12" t="str">
        <f>(RawData!X8)</f>
        <v>http://www.uwrf.edu/webhelp</v>
      </c>
    </row>
    <row r="89" spans="1:2" x14ac:dyDescent="0.25">
      <c r="A89" s="12" t="str">
        <f>(RawData!X9)</f>
        <v>http://www.acs.uwosh.edu/documentation/webpol.html</v>
      </c>
    </row>
    <row r="90" spans="1:2" ht="26.4" x14ac:dyDescent="0.25">
      <c r="A90" s="26" t="str">
        <f>(RawData!X10)</f>
        <v>http://www.uwgb.edu/Policies/webpolicy.htm http://www.uwgb.edu/Policies/accesspolicy.htm</v>
      </c>
    </row>
    <row r="91" spans="1:2" x14ac:dyDescent="0.25">
      <c r="A91" s="12" t="str">
        <f>(RawData!X12)</f>
        <v>http://www.uwlax.edu/webinfo</v>
      </c>
    </row>
    <row r="92" spans="1:2" x14ac:dyDescent="0.25">
      <c r="A92" s="12" t="str">
        <f>(RawData!X14)</f>
        <v>http://www.fox.uwc.edu/iit/iitpub.html</v>
      </c>
    </row>
    <row r="93" spans="1:2" ht="66" x14ac:dyDescent="0.25">
      <c r="A93" s="26" t="str">
        <f>(RawData!X17)</f>
        <v>So far, we have not had any problems, so we haven't formed any guidelines.  I offer my services to staff members for page creation, or they can create their own page.  We need to apply accessibility standards to personal pages in the near future.</v>
      </c>
    </row>
    <row r="94" spans="1:2" x14ac:dyDescent="0.25">
      <c r="A94" s="6"/>
      <c r="B94" s="6"/>
    </row>
    <row r="95" spans="1:2" s="1" customFormat="1" ht="26.4" x14ac:dyDescent="0.25">
      <c r="A95" s="7" t="s">
        <v>174</v>
      </c>
    </row>
    <row r="96" spans="1:2" x14ac:dyDescent="0.25">
      <c r="A96" s="12" t="s">
        <v>175</v>
      </c>
      <c r="B96">
        <v>4</v>
      </c>
    </row>
    <row r="97" spans="1:2" x14ac:dyDescent="0.25">
      <c r="A97" s="12" t="s">
        <v>51</v>
      </c>
      <c r="B97">
        <v>2</v>
      </c>
    </row>
    <row r="98" spans="1:2" x14ac:dyDescent="0.25">
      <c r="A98" s="12" t="s">
        <v>176</v>
      </c>
      <c r="B98">
        <v>1</v>
      </c>
    </row>
    <row r="99" spans="1:2" x14ac:dyDescent="0.25">
      <c r="A99" s="12" t="s">
        <v>177</v>
      </c>
      <c r="B99">
        <v>1</v>
      </c>
    </row>
    <row r="100" spans="1:2" x14ac:dyDescent="0.25">
      <c r="A100" s="12" t="s">
        <v>178</v>
      </c>
      <c r="B100">
        <v>1</v>
      </c>
    </row>
    <row r="101" spans="1:2" x14ac:dyDescent="0.25">
      <c r="A101" s="6"/>
      <c r="B101" s="27"/>
    </row>
    <row r="102" spans="1:2" s="1" customFormat="1" ht="52.8" x14ac:dyDescent="0.25">
      <c r="A102" s="7" t="s">
        <v>179</v>
      </c>
    </row>
    <row r="103" spans="1:2" ht="26.4" x14ac:dyDescent="0.25">
      <c r="A103" s="26" t="str">
        <f>RawData!Z7</f>
        <v>Do not provide links to the students site! Let them only be searched from an outside source.</v>
      </c>
    </row>
    <row r="104" spans="1:2" ht="171.6" x14ac:dyDescent="0.25">
      <c r="A104" s="26" t="str">
        <f>(RawData!Z8)</f>
        <v xml:space="preserve">Individual personal Web pages are often used as training areas for novice developers. Many students create career portfolios with the space. Clubs and organizatons update their spaces irregularly and the content is often out of date. A new solution is in the works: The Web development office is creating a parent page for each club and org. The page features general info about the org. Org leaders may request links to personal pages that have related info about the org. Each semester org sites will be reviewed and links to outdated content will be removed. This process will begin in the summer. The objective now is to seperate and showcase our better content while moderately concealing our less professional, but valid, content. </v>
      </c>
    </row>
    <row r="105" spans="1:2" ht="66" x14ac:dyDescent="0.25">
      <c r="A105" s="26" t="str">
        <f>(RawData!Z9)</f>
        <v>Right now we remove student websites immediently after graduation. I would like to see a year automatic extension. The student can request an extension but it isnt well known. I think this accounts in a lot of student not using their UW Oshkosh email account, and web services.</v>
      </c>
    </row>
    <row r="106" spans="1:2" ht="66" x14ac:dyDescent="0.25">
      <c r="A106" s="26" t="str">
        <f>(RawData!Z10)</f>
        <v>Major problem has simply been getting people to understand the process.  ------ NOTE:  Faculty do not have limits on their web accounts, students do.  Faculty pages have a list on our site and are searchable by the campus search engine, but student pages are not listed and are not searchable.</v>
      </c>
    </row>
    <row r="107" spans="1:2" ht="79.2" x14ac:dyDescent="0.25">
      <c r="A107" s="26" t="str">
        <f>(RawData!Z11)</f>
        <v>We are a very small campus. So far, we have not encountered any problems with providing webpage service to faculty and student orgs. Only one faculty member has requested posting class research on the web. We have yet to get a search function within our website. But hope to get it up soon.</v>
      </c>
    </row>
    <row r="108" spans="1:2" ht="79.2" x14ac:dyDescent="0.25">
      <c r="A108" s="26" t="str">
        <f>(RawData!Z12)</f>
        <v>We do not monitor content. If we happen to look at a site and find something amiss, usually a direct email to the owner is enough to get the problem taken care of. We do not offer web pages to students, though we have a proposal in to buy a server using our Student Technology Fee funds to start on up.</v>
      </c>
    </row>
    <row r="109" spans="1:2" x14ac:dyDescent="0.25">
      <c r="A109" s="6"/>
      <c r="B109" s="6"/>
    </row>
    <row r="110" spans="1:2" x14ac:dyDescent="0.25">
      <c r="A110" s="1" t="s">
        <v>181</v>
      </c>
    </row>
    <row r="111" spans="1:2" x14ac:dyDescent="0.25">
      <c r="A111" s="12" t="s">
        <v>106</v>
      </c>
      <c r="B111">
        <v>10</v>
      </c>
    </row>
    <row r="112" spans="1:2" x14ac:dyDescent="0.25">
      <c r="A112" s="12" t="s">
        <v>107</v>
      </c>
      <c r="B112">
        <v>0</v>
      </c>
    </row>
  </sheetData>
  <phoneticPr fontId="4" type="noConversion"/>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9"/>
  <sheetViews>
    <sheetView topLeftCell="M1" workbookViewId="0">
      <selection activeCell="Y12" sqref="Y12"/>
    </sheetView>
  </sheetViews>
  <sheetFormatPr defaultRowHeight="13.2" x14ac:dyDescent="0.25"/>
  <cols>
    <col min="1" max="1" width="14.109375" bestFit="1" customWidth="1"/>
    <col min="2" max="2" width="17.5546875" customWidth="1"/>
    <col min="3" max="3" width="28.5546875" bestFit="1" customWidth="1"/>
    <col min="4" max="6" width="17.44140625" customWidth="1"/>
    <col min="7" max="7" width="15.33203125" customWidth="1"/>
    <col min="8" max="8" width="19.88671875" customWidth="1"/>
    <col min="9" max="9" width="18.88671875" customWidth="1"/>
    <col min="10" max="10" width="25" bestFit="1" customWidth="1"/>
    <col min="11" max="11" width="18.88671875" customWidth="1"/>
    <col min="12" max="12" width="19" customWidth="1"/>
    <col min="13" max="13" width="15.5546875" customWidth="1"/>
    <col min="14" max="14" width="11.33203125" bestFit="1" customWidth="1"/>
    <col min="15" max="15" width="16.5546875" customWidth="1"/>
    <col min="16" max="16" width="21.33203125" customWidth="1"/>
    <col min="17" max="17" width="18.33203125" customWidth="1"/>
    <col min="18" max="18" width="42.109375" customWidth="1"/>
    <col min="19" max="19" width="36.6640625" customWidth="1"/>
    <col min="20" max="20" width="20.5546875" customWidth="1"/>
    <col min="21" max="21" width="17.109375" customWidth="1"/>
    <col min="22" max="22" width="10.33203125" customWidth="1"/>
    <col min="23" max="23" width="14.44140625" customWidth="1"/>
    <col min="24" max="24" width="49.44140625" customWidth="1"/>
    <col min="25" max="25" width="83.6640625" customWidth="1"/>
    <col min="26" max="26" width="86.44140625" customWidth="1"/>
    <col min="27" max="27" width="19.88671875" customWidth="1"/>
  </cols>
  <sheetData>
    <row r="1" spans="1:27" s="2" customFormat="1" ht="17.399999999999999" x14ac:dyDescent="0.3">
      <c r="A1" s="2" t="s">
        <v>0</v>
      </c>
    </row>
    <row r="3" spans="1:27" s="1" customFormat="1" x14ac:dyDescent="0.25">
      <c r="A3" s="1" t="s">
        <v>1</v>
      </c>
      <c r="B3" s="1" t="s">
        <v>2</v>
      </c>
      <c r="C3" s="1" t="s">
        <v>3</v>
      </c>
      <c r="D3" s="1" t="s">
        <v>4</v>
      </c>
      <c r="E3" s="1" t="s">
        <v>5</v>
      </c>
      <c r="F3" s="1" t="s">
        <v>5</v>
      </c>
      <c r="G3" s="1" t="s">
        <v>5</v>
      </c>
      <c r="H3" s="1" t="s">
        <v>5</v>
      </c>
      <c r="I3" s="1" t="s">
        <v>5</v>
      </c>
      <c r="J3" s="1" t="s">
        <v>6</v>
      </c>
      <c r="K3" s="1" t="s">
        <v>7</v>
      </c>
      <c r="L3" s="1" t="s">
        <v>8</v>
      </c>
      <c r="M3" s="1" t="s">
        <v>9</v>
      </c>
      <c r="N3" s="1" t="s">
        <v>10</v>
      </c>
      <c r="O3" s="1" t="s">
        <v>11</v>
      </c>
      <c r="P3" s="1" t="s">
        <v>12</v>
      </c>
      <c r="Q3" s="1" t="s">
        <v>13</v>
      </c>
      <c r="R3" s="1" t="s">
        <v>14</v>
      </c>
      <c r="S3" s="1" t="s">
        <v>163</v>
      </c>
      <c r="T3" s="1" t="s">
        <v>15</v>
      </c>
      <c r="U3" s="1" t="s">
        <v>16</v>
      </c>
      <c r="V3" s="1" t="s">
        <v>17</v>
      </c>
      <c r="W3" s="1" t="s">
        <v>18</v>
      </c>
      <c r="X3" s="1" t="s">
        <v>19</v>
      </c>
      <c r="Y3" s="1" t="s">
        <v>20</v>
      </c>
      <c r="Z3" s="1" t="s">
        <v>21</v>
      </c>
      <c r="AA3" s="1" t="s">
        <v>22</v>
      </c>
    </row>
    <row r="5" spans="1:27" x14ac:dyDescent="0.25">
      <c r="A5" t="s">
        <v>23</v>
      </c>
      <c r="B5" t="s">
        <v>24</v>
      </c>
      <c r="C5" t="s">
        <v>25</v>
      </c>
      <c r="D5" t="s">
        <v>26</v>
      </c>
      <c r="E5" t="s">
        <v>113</v>
      </c>
      <c r="F5" t="s">
        <v>85</v>
      </c>
      <c r="G5" t="s">
        <v>120</v>
      </c>
      <c r="H5" t="s">
        <v>121</v>
      </c>
      <c r="J5" t="s">
        <v>27</v>
      </c>
      <c r="L5" t="s">
        <v>26</v>
      </c>
      <c r="M5" t="s">
        <v>26</v>
      </c>
      <c r="N5" t="s">
        <v>138</v>
      </c>
      <c r="O5" t="s">
        <v>105</v>
      </c>
      <c r="S5" t="s">
        <v>28</v>
      </c>
      <c r="T5" t="s">
        <v>26</v>
      </c>
      <c r="U5" t="s">
        <v>29</v>
      </c>
      <c r="V5" t="s">
        <v>26</v>
      </c>
      <c r="W5" t="s">
        <v>29</v>
      </c>
      <c r="Y5" t="s">
        <v>30</v>
      </c>
      <c r="AA5" t="s">
        <v>26</v>
      </c>
    </row>
    <row r="6" spans="1:27" x14ac:dyDescent="0.25">
      <c r="A6" t="s">
        <v>94</v>
      </c>
      <c r="B6" t="s">
        <v>95</v>
      </c>
      <c r="C6" t="s">
        <v>96</v>
      </c>
      <c r="D6" t="s">
        <v>29</v>
      </c>
    </row>
    <row r="7" spans="1:27" ht="26.4" x14ac:dyDescent="0.25">
      <c r="A7" t="s">
        <v>31</v>
      </c>
      <c r="B7" t="s">
        <v>32</v>
      </c>
      <c r="C7" t="s">
        <v>33</v>
      </c>
      <c r="D7" t="s">
        <v>26</v>
      </c>
      <c r="E7" t="s">
        <v>113</v>
      </c>
      <c r="F7" t="s">
        <v>85</v>
      </c>
      <c r="G7" t="s">
        <v>120</v>
      </c>
      <c r="H7" t="s">
        <v>121</v>
      </c>
      <c r="K7" t="s">
        <v>34</v>
      </c>
      <c r="L7" t="s">
        <v>26</v>
      </c>
      <c r="M7" t="s">
        <v>97</v>
      </c>
      <c r="N7" t="s">
        <v>139</v>
      </c>
      <c r="O7" t="s">
        <v>104</v>
      </c>
      <c r="P7" t="s">
        <v>26</v>
      </c>
      <c r="Q7" t="s">
        <v>100</v>
      </c>
      <c r="R7" t="s">
        <v>35</v>
      </c>
      <c r="S7" t="s">
        <v>164</v>
      </c>
      <c r="T7" t="s">
        <v>26</v>
      </c>
      <c r="U7" t="s">
        <v>29</v>
      </c>
      <c r="V7" t="s">
        <v>26</v>
      </c>
      <c r="W7" t="s">
        <v>29</v>
      </c>
      <c r="X7" t="s">
        <v>36</v>
      </c>
      <c r="Y7" s="4" t="s">
        <v>37</v>
      </c>
      <c r="Z7" t="s">
        <v>38</v>
      </c>
      <c r="AA7" t="s">
        <v>26</v>
      </c>
    </row>
    <row r="8" spans="1:27" x14ac:dyDescent="0.25">
      <c r="A8" t="s">
        <v>39</v>
      </c>
      <c r="B8" t="s">
        <v>40</v>
      </c>
      <c r="C8" t="s">
        <v>41</v>
      </c>
      <c r="D8" t="s">
        <v>26</v>
      </c>
      <c r="E8" t="s">
        <v>113</v>
      </c>
      <c r="F8" t="s">
        <v>85</v>
      </c>
      <c r="G8" t="s">
        <v>120</v>
      </c>
      <c r="H8" t="s">
        <v>121</v>
      </c>
      <c r="K8" t="s">
        <v>42</v>
      </c>
      <c r="L8" t="s">
        <v>26</v>
      </c>
      <c r="M8" t="s">
        <v>98</v>
      </c>
      <c r="N8" t="s">
        <v>140</v>
      </c>
      <c r="O8" t="s">
        <v>105</v>
      </c>
      <c r="P8" t="s">
        <v>26</v>
      </c>
      <c r="Q8" t="s">
        <v>100</v>
      </c>
      <c r="S8" t="s">
        <v>169</v>
      </c>
      <c r="T8" t="s">
        <v>26</v>
      </c>
      <c r="U8" t="s">
        <v>26</v>
      </c>
      <c r="V8" t="s">
        <v>29</v>
      </c>
      <c r="W8" t="s">
        <v>26</v>
      </c>
      <c r="X8" t="s">
        <v>43</v>
      </c>
      <c r="Y8" t="s">
        <v>44</v>
      </c>
      <c r="Z8" t="s">
        <v>45</v>
      </c>
      <c r="AA8" t="s">
        <v>26</v>
      </c>
    </row>
    <row r="9" spans="1:27" x14ac:dyDescent="0.25">
      <c r="A9" t="s">
        <v>46</v>
      </c>
      <c r="B9" t="s">
        <v>47</v>
      </c>
      <c r="C9" t="s">
        <v>48</v>
      </c>
      <c r="D9" t="s">
        <v>26</v>
      </c>
      <c r="E9" t="s">
        <v>113</v>
      </c>
      <c r="F9" t="s">
        <v>85</v>
      </c>
      <c r="G9" t="s">
        <v>120</v>
      </c>
      <c r="H9" t="s">
        <v>121</v>
      </c>
      <c r="I9" t="s">
        <v>122</v>
      </c>
      <c r="J9" t="s">
        <v>27</v>
      </c>
      <c r="L9" t="s">
        <v>26</v>
      </c>
      <c r="M9" t="s">
        <v>97</v>
      </c>
      <c r="N9" t="s">
        <v>138</v>
      </c>
      <c r="O9" t="s">
        <v>99</v>
      </c>
      <c r="P9" t="s">
        <v>26</v>
      </c>
      <c r="Q9" t="s">
        <v>101</v>
      </c>
      <c r="R9" t="s">
        <v>49</v>
      </c>
      <c r="S9" t="s">
        <v>165</v>
      </c>
      <c r="T9" t="s">
        <v>26</v>
      </c>
      <c r="U9" t="s">
        <v>29</v>
      </c>
      <c r="V9" t="s">
        <v>29</v>
      </c>
      <c r="W9" t="s">
        <v>29</v>
      </c>
      <c r="X9" t="s">
        <v>50</v>
      </c>
      <c r="Y9" t="s">
        <v>51</v>
      </c>
      <c r="Z9" t="s">
        <v>52</v>
      </c>
      <c r="AA9" t="s">
        <v>26</v>
      </c>
    </row>
    <row r="10" spans="1:27" x14ac:dyDescent="0.25">
      <c r="A10" t="s">
        <v>53</v>
      </c>
      <c r="B10" t="s">
        <v>54</v>
      </c>
      <c r="C10" t="s">
        <v>55</v>
      </c>
      <c r="D10" t="s">
        <v>26</v>
      </c>
      <c r="E10" t="s">
        <v>113</v>
      </c>
      <c r="F10" t="s">
        <v>85</v>
      </c>
      <c r="G10" t="s">
        <v>120</v>
      </c>
      <c r="H10" t="s">
        <v>121</v>
      </c>
      <c r="J10" t="s">
        <v>56</v>
      </c>
      <c r="L10" t="s">
        <v>26</v>
      </c>
      <c r="M10" t="s">
        <v>98</v>
      </c>
      <c r="N10" t="s">
        <v>138</v>
      </c>
      <c r="O10" t="s">
        <v>99</v>
      </c>
      <c r="P10" t="s">
        <v>26</v>
      </c>
      <c r="Q10" t="s">
        <v>100</v>
      </c>
      <c r="S10" t="s">
        <v>166</v>
      </c>
      <c r="T10" t="s">
        <v>26</v>
      </c>
      <c r="U10" t="s">
        <v>26</v>
      </c>
      <c r="V10" t="s">
        <v>29</v>
      </c>
      <c r="W10" t="s">
        <v>29</v>
      </c>
      <c r="X10" t="s">
        <v>57</v>
      </c>
      <c r="Y10" t="s">
        <v>58</v>
      </c>
      <c r="Z10" t="s">
        <v>59</v>
      </c>
      <c r="AA10" t="s">
        <v>26</v>
      </c>
    </row>
    <row r="11" spans="1:27" x14ac:dyDescent="0.25">
      <c r="A11" t="s">
        <v>60</v>
      </c>
      <c r="B11" t="s">
        <v>61</v>
      </c>
      <c r="C11" t="s">
        <v>62</v>
      </c>
      <c r="D11" t="s">
        <v>26</v>
      </c>
      <c r="F11" t="s">
        <v>85</v>
      </c>
      <c r="H11" t="s">
        <v>121</v>
      </c>
      <c r="I11" t="s">
        <v>122</v>
      </c>
      <c r="K11" t="s">
        <v>63</v>
      </c>
      <c r="L11" t="s">
        <v>29</v>
      </c>
      <c r="N11" t="s">
        <v>139</v>
      </c>
      <c r="O11" t="s">
        <v>103</v>
      </c>
      <c r="P11" t="s">
        <v>26</v>
      </c>
      <c r="Q11" t="s">
        <v>102</v>
      </c>
      <c r="R11" t="s">
        <v>64</v>
      </c>
      <c r="S11" t="s">
        <v>164</v>
      </c>
      <c r="T11" t="s">
        <v>29</v>
      </c>
      <c r="U11" t="s">
        <v>29</v>
      </c>
      <c r="V11" t="s">
        <v>29</v>
      </c>
      <c r="W11" t="s">
        <v>26</v>
      </c>
      <c r="Y11" t="s">
        <v>65</v>
      </c>
      <c r="Z11" t="s">
        <v>66</v>
      </c>
      <c r="AA11" t="s">
        <v>26</v>
      </c>
    </row>
    <row r="12" spans="1:27" x14ac:dyDescent="0.25">
      <c r="A12" t="s">
        <v>67</v>
      </c>
      <c r="B12" t="s">
        <v>68</v>
      </c>
      <c r="C12" t="s">
        <v>69</v>
      </c>
      <c r="D12" t="s">
        <v>26</v>
      </c>
      <c r="F12" t="s">
        <v>85</v>
      </c>
      <c r="G12" t="s">
        <v>120</v>
      </c>
      <c r="H12" t="s">
        <v>121</v>
      </c>
      <c r="J12" t="s">
        <v>56</v>
      </c>
      <c r="L12" t="s">
        <v>26</v>
      </c>
      <c r="M12" t="s">
        <v>97</v>
      </c>
      <c r="N12" t="s">
        <v>139</v>
      </c>
      <c r="O12" t="s">
        <v>103</v>
      </c>
      <c r="P12" t="s">
        <v>29</v>
      </c>
      <c r="Q12" t="s">
        <v>100</v>
      </c>
      <c r="S12" t="s">
        <v>170</v>
      </c>
      <c r="T12" t="s">
        <v>26</v>
      </c>
      <c r="U12" t="s">
        <v>29</v>
      </c>
      <c r="V12" t="s">
        <v>29</v>
      </c>
      <c r="W12" t="s">
        <v>29</v>
      </c>
      <c r="X12" t="s">
        <v>70</v>
      </c>
      <c r="Y12" t="s">
        <v>71</v>
      </c>
      <c r="Z12" t="s">
        <v>72</v>
      </c>
      <c r="AA12" t="s">
        <v>26</v>
      </c>
    </row>
    <row r="13" spans="1:27" x14ac:dyDescent="0.25">
      <c r="A13" t="s">
        <v>73</v>
      </c>
      <c r="B13" t="s">
        <v>74</v>
      </c>
      <c r="C13" t="s">
        <v>75</v>
      </c>
      <c r="D13" t="s">
        <v>29</v>
      </c>
    </row>
    <row r="14" spans="1:27" x14ac:dyDescent="0.25">
      <c r="A14" t="s">
        <v>76</v>
      </c>
      <c r="B14" t="s">
        <v>77</v>
      </c>
      <c r="C14" t="s">
        <v>78</v>
      </c>
      <c r="D14" t="s">
        <v>26</v>
      </c>
      <c r="F14" t="s">
        <v>85</v>
      </c>
      <c r="H14" t="s">
        <v>121</v>
      </c>
      <c r="I14" t="s">
        <v>122</v>
      </c>
      <c r="L14" t="s">
        <v>29</v>
      </c>
      <c r="N14" t="s">
        <v>139</v>
      </c>
      <c r="O14" t="s">
        <v>104</v>
      </c>
      <c r="P14" t="s">
        <v>26</v>
      </c>
      <c r="Q14" t="s">
        <v>102</v>
      </c>
      <c r="R14" t="s">
        <v>79</v>
      </c>
      <c r="S14" t="s">
        <v>169</v>
      </c>
      <c r="T14" t="s">
        <v>26</v>
      </c>
      <c r="U14" t="s">
        <v>26</v>
      </c>
      <c r="V14" t="s">
        <v>26</v>
      </c>
      <c r="W14" t="s">
        <v>29</v>
      </c>
      <c r="X14" t="s">
        <v>80</v>
      </c>
      <c r="Y14" t="s">
        <v>81</v>
      </c>
      <c r="AA14" t="s">
        <v>26</v>
      </c>
    </row>
    <row r="15" spans="1:27" x14ac:dyDescent="0.25">
      <c r="A15" t="s">
        <v>82</v>
      </c>
      <c r="B15" t="s">
        <v>83</v>
      </c>
      <c r="C15" t="s">
        <v>84</v>
      </c>
      <c r="D15" t="s">
        <v>26</v>
      </c>
      <c r="F15" t="s">
        <v>85</v>
      </c>
      <c r="L15" t="s">
        <v>29</v>
      </c>
      <c r="N15" t="s">
        <v>138</v>
      </c>
      <c r="O15" t="s">
        <v>104</v>
      </c>
      <c r="P15" t="s">
        <v>26</v>
      </c>
      <c r="Q15" t="s">
        <v>100</v>
      </c>
      <c r="S15" t="s">
        <v>28</v>
      </c>
      <c r="T15" t="s">
        <v>26</v>
      </c>
      <c r="U15" t="s">
        <v>29</v>
      </c>
      <c r="V15" t="s">
        <v>29</v>
      </c>
      <c r="W15" t="s">
        <v>26</v>
      </c>
      <c r="AA15" t="s">
        <v>26</v>
      </c>
    </row>
    <row r="16" spans="1:27" x14ac:dyDescent="0.25">
      <c r="A16" t="s">
        <v>86</v>
      </c>
      <c r="B16" t="s">
        <v>87</v>
      </c>
      <c r="C16" t="s">
        <v>88</v>
      </c>
      <c r="D16" t="s">
        <v>29</v>
      </c>
    </row>
    <row r="17" spans="1:27" ht="12" customHeight="1" x14ac:dyDescent="0.25">
      <c r="A17" t="s">
        <v>89</v>
      </c>
      <c r="B17" t="s">
        <v>90</v>
      </c>
      <c r="C17" t="s">
        <v>91</v>
      </c>
      <c r="D17" t="s">
        <v>26</v>
      </c>
      <c r="F17" t="s">
        <v>85</v>
      </c>
      <c r="J17" t="s">
        <v>56</v>
      </c>
      <c r="L17" t="s">
        <v>29</v>
      </c>
      <c r="N17" t="s">
        <v>139</v>
      </c>
      <c r="O17" t="s">
        <v>99</v>
      </c>
      <c r="P17" t="s">
        <v>26</v>
      </c>
      <c r="S17" t="s">
        <v>166</v>
      </c>
      <c r="T17" t="s">
        <v>29</v>
      </c>
      <c r="U17" t="s">
        <v>29</v>
      </c>
      <c r="V17" t="s">
        <v>29</v>
      </c>
      <c r="W17" t="s">
        <v>26</v>
      </c>
      <c r="X17" t="s">
        <v>92</v>
      </c>
      <c r="Y17" s="4" t="s">
        <v>93</v>
      </c>
      <c r="AA17" t="s">
        <v>26</v>
      </c>
    </row>
    <row r="19" spans="1:27" x14ac:dyDescent="0.25">
      <c r="A19" t="s">
        <v>137</v>
      </c>
      <c r="E19">
        <f>COUNTIF(E5:E17,"Students")</f>
        <v>5</v>
      </c>
      <c r="F19">
        <f>COUNTIF(F5:F17,"Teaching Staff")</f>
        <v>10</v>
      </c>
      <c r="G19">
        <f>COUNTIF(G5:G17,"Support Staff")</f>
        <v>6</v>
      </c>
      <c r="H19">
        <f>COUNTIF(H5:H17,"Student Organizations")</f>
        <v>8</v>
      </c>
      <c r="I19">
        <f>COUNTIF(I5:I17,"Group Class Projects")</f>
        <v>3</v>
      </c>
    </row>
  </sheetData>
  <phoneticPr fontId="4" type="noConversion"/>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2" x14ac:dyDescent="0.25"/>
  <sheetData/>
  <phoneticPr fontId="4"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Summary</vt:lpstr>
      <vt:lpstr>RawData</vt:lpstr>
      <vt:lpstr>Sheet3</vt:lpstr>
      <vt:lpstr>RawData!pwpResults</vt:lpstr>
    </vt:vector>
  </TitlesOfParts>
  <Company>UWEC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hillislf</dc:creator>
  <cp:lastModifiedBy>Aniket Gupta</cp:lastModifiedBy>
  <cp:lastPrinted>2003-04-18T16:16:38Z</cp:lastPrinted>
  <dcterms:created xsi:type="dcterms:W3CDTF">2003-04-01T16:21:59Z</dcterms:created>
  <dcterms:modified xsi:type="dcterms:W3CDTF">2024-01-29T04:55:00Z</dcterms:modified>
</cp:coreProperties>
</file>