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E0354F9D-DA36-4258-B616-B3804A4D3006}" xr6:coauthVersionLast="47" xr6:coauthVersionMax="47" xr10:uidLastSave="{00000000-0000-0000-0000-000000000000}"/>
  <bookViews>
    <workbookView xWindow="3348" yWindow="3348" windowWidth="17280" windowHeight="8880" tabRatio="640"/>
  </bookViews>
  <sheets>
    <sheet name="Table of Contents" sheetId="20" r:id="rId1"/>
    <sheet name="Agree" sheetId="35" r:id="rId2"/>
    <sheet name="origvol" sheetId="5" r:id="rId3"/>
    <sheet name="wholevol" sheetId="9" r:id="rId4"/>
    <sheet name="comporig" sheetId="10" r:id="rId5"/>
    <sheet name="refi%" sheetId="12" r:id="rId6"/>
    <sheet name="FRMorig" sheetId="2" r:id="rId7"/>
    <sheet name="origcost" sheetId="47" r:id="rId8"/>
    <sheet name="bcvol" sheetId="24" r:id="rId9"/>
    <sheet name="bcorignum" sheetId="45" r:id="rId10"/>
    <sheet name="bcret" sheetId="25" r:id="rId11"/>
    <sheet name="AltA" sheetId="59" r:id="rId12"/>
    <sheet name="bcrefi" sheetId="41" r:id="rId13"/>
    <sheet name="Online" sheetId="3" r:id="rId14"/>
    <sheet name="servvol" sheetId="1" r:id="rId15"/>
    <sheet name="delinqnum" sheetId="31" r:id="rId16"/>
    <sheet name="servcost" sheetId="48" r:id="rId17"/>
    <sheet name="prepay" sheetId="49" r:id="rId18"/>
    <sheet name="bcserv" sheetId="27" r:id="rId19"/>
    <sheet name="histserv" sheetId="39" r:id="rId20"/>
    <sheet name="Servicers" sheetId="60" r:id="rId21"/>
    <sheet name="AveLn" sheetId="57" r:id="rId22"/>
  </sheets>
  <definedNames>
    <definedName name="_xlnm.Print_Area" localSheetId="1">Agree!$A$1:$J$83</definedName>
    <definedName name="_xlnm.Print_Area" localSheetId="21">AveLn!$A$1:$F$10</definedName>
    <definedName name="_xlnm.Print_Area" localSheetId="8">bcvol!$A$1:$G$9</definedName>
    <definedName name="_xlnm.Print_Area" localSheetId="17">prepay!$A$1:$F$12</definedName>
    <definedName name="_xlnm.Print_Area" localSheetId="5">'refi%'!$A$1:$H$9</definedName>
    <definedName name="_xlnm.Print_Area" localSheetId="16">servcost!$A$1:$E$14</definedName>
    <definedName name="_xlnm.Print_Area" localSheetId="20">Servicers!$A$1:$F$9</definedName>
    <definedName name="_xlnm.Print_Area" localSheetId="3">wholevol!$A$1:$H$9</definedName>
    <definedName name="_xlnm.Print_Titles" localSheetId="21">AveLn!$1:$3</definedName>
    <definedName name="_xlnm.Print_Titles" localSheetId="18">bcserv!$1:$4</definedName>
    <definedName name="_xlnm.Print_Titles" localSheetId="8">bcvol!$1:$4</definedName>
    <definedName name="_xlnm.Print_Titles" localSheetId="6">FRMorig!$1:$4</definedName>
    <definedName name="_xlnm.Print_Titles" localSheetId="13">Online!$1:$4</definedName>
    <definedName name="_xlnm.Print_Titles" localSheetId="2">origvol!$1:$4</definedName>
    <definedName name="_xlnm.Print_Titles" localSheetId="17">prepay!$1:$4</definedName>
    <definedName name="_xlnm.Print_Titles" localSheetId="5">'refi%'!$1:$4</definedName>
    <definedName name="_xlnm.Print_Titles" localSheetId="14">servvol!$1:$4</definedName>
    <definedName name="_xlnm.Print_Titles" localSheetId="3">wholevol!$1:$4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7" l="1"/>
  <c r="A6" i="57" s="1"/>
  <c r="A7" i="57" s="1"/>
  <c r="A8" i="57" s="1"/>
  <c r="D4" i="45"/>
  <c r="E4" i="45"/>
  <c r="D4" i="41"/>
  <c r="E4" i="41"/>
  <c r="G4" i="41"/>
  <c r="H4" i="41"/>
  <c r="D4" i="25"/>
  <c r="E4" i="25"/>
  <c r="D4" i="3"/>
  <c r="E4" i="3"/>
  <c r="F5" i="60"/>
  <c r="F6" i="60"/>
  <c r="F7" i="60"/>
  <c r="F8" i="60"/>
  <c r="F9" i="60"/>
</calcChain>
</file>

<file path=xl/sharedStrings.xml><?xml version="1.0" encoding="utf-8"?>
<sst xmlns="http://schemas.openxmlformats.org/spreadsheetml/2006/main" count="544" uniqueCount="320">
  <si>
    <t>Top Online Originators in Q4 2003</t>
  </si>
  <si>
    <t>Top 'Alt A' Lenders in Q4 03</t>
  </si>
  <si>
    <t>Prepayment Rates of Servicers at 12/31/03</t>
  </si>
  <si>
    <t>Servicing Cost Per Loan (Annualized) at 12/31/03</t>
  </si>
  <si>
    <t>Option One Mortgage Corp. (BC)</t>
  </si>
  <si>
    <t>(BC) mostly subprime servicers.</t>
  </si>
  <si>
    <t>Greenlight Financial Services</t>
  </si>
  <si>
    <t>Subprime Originators Ranked by Number of Loans Originated in Q4 03</t>
  </si>
  <si>
    <t>Subprime Residential Retail Volume Leaders in Q4 03</t>
  </si>
  <si>
    <t>Composite Residential Origination Statistics Q4 03-Q4 00</t>
  </si>
  <si>
    <t>Q403</t>
  </si>
  <si>
    <r>
      <t xml:space="preserve">Refi Rates in Q4 03 </t>
    </r>
    <r>
      <rPr>
        <i/>
        <sz val="10"/>
        <rFont val="Times New Roman"/>
        <family val="1"/>
      </rPr>
      <t>(Precentage of 3Q production that represents Refis)</t>
    </r>
  </si>
  <si>
    <r>
      <t xml:space="preserve">Lenders Ranked by Fixed Rate Mortgage Production in Q4 03 </t>
    </r>
    <r>
      <rPr>
        <i/>
        <sz val="10"/>
        <rFont val="Times New Roman"/>
        <family val="1"/>
      </rPr>
      <t>(as of % of Total Production)</t>
    </r>
  </si>
  <si>
    <t>Per Loan Origination Costs in Q4 03</t>
  </si>
  <si>
    <t>Per Loan in Q4 03</t>
  </si>
  <si>
    <t>San Francisco, CA</t>
  </si>
  <si>
    <t>Private Mortgage Insurance: Policies in Force</t>
  </si>
  <si>
    <t>Top Originators</t>
  </si>
  <si>
    <t>Top Retail Originators</t>
  </si>
  <si>
    <t>Amerisave</t>
  </si>
  <si>
    <t>Vienna, VA</t>
  </si>
  <si>
    <t>Q303</t>
  </si>
  <si>
    <t>Average Loan Size - Residential Lenders</t>
  </si>
  <si>
    <t>AvLnSz Cur Qtr</t>
  </si>
  <si>
    <t>AvLnSz Pre Qtr</t>
  </si>
  <si>
    <t>Average Loan Size</t>
  </si>
  <si>
    <t>Top Wholesale Originators</t>
  </si>
  <si>
    <t>Top Correspondent Originators</t>
  </si>
  <si>
    <t>Top Servicers</t>
  </si>
  <si>
    <t xml:space="preserve"> </t>
  </si>
  <si>
    <t>Top Subservicers</t>
  </si>
  <si>
    <t>Total Outstanding Receivables</t>
  </si>
  <si>
    <t>Merrifield, VA</t>
  </si>
  <si>
    <t>Albuquerque, NM</t>
  </si>
  <si>
    <t>Total Industry Production, Current/Historical</t>
  </si>
  <si>
    <t>60+ days</t>
  </si>
  <si>
    <t>30+ days</t>
  </si>
  <si>
    <t>% loans</t>
  </si>
  <si>
    <t>Fixed Rate Mortgages as a Percentage of Total Serivcing</t>
  </si>
  <si>
    <r>
      <t xml:space="preserve">Contact us about a </t>
    </r>
    <r>
      <rPr>
        <b/>
        <sz val="12"/>
        <color indexed="10"/>
        <rFont val="Times New Roman"/>
        <family val="1"/>
      </rPr>
      <t>SITE LICENSE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(202) 434-0320 or (202) 434-0322.</t>
    </r>
  </si>
  <si>
    <t>Need Mortgage Data?</t>
  </si>
  <si>
    <r>
      <t xml:space="preserve">and </t>
    </r>
    <r>
      <rPr>
        <b/>
        <i/>
        <sz val="10"/>
        <rFont val="Arial"/>
        <family val="2"/>
      </rPr>
      <t>Origination News</t>
    </r>
    <r>
      <rPr>
        <sz val="10"/>
        <rFont val="Arial"/>
      </rPr>
      <t>:</t>
    </r>
  </si>
  <si>
    <r>
      <t xml:space="preserve">Check out These Other Data-Related Products from the Publishers of </t>
    </r>
    <r>
      <rPr>
        <b/>
        <i/>
        <sz val="10"/>
        <rFont val="Arial"/>
        <family val="2"/>
      </rPr>
      <t xml:space="preserve">National Mortgage News </t>
    </r>
  </si>
  <si>
    <t>etc… This database is mostly residential in nature but does have a commercial component too. (We have about</t>
  </si>
  <si>
    <t xml:space="preserve">The broker data base (exportable to other database formats) has town and city (street address, phone, </t>
  </si>
  <si>
    <t xml:space="preserve">fax, etc...) of each broker but we DO NOT sell each state as a separate product. You have to buy </t>
  </si>
  <si>
    <t>the entire database.</t>
  </si>
  <si>
    <t>originated, the names and volumes of top producers (where available) product types, wholesale partners</t>
  </si>
  <si>
    <t>(where disclosed), software used, and more. (However, there is no breakout on which brokers are part of net</t>
  </si>
  <si>
    <t xml:space="preserve">that. We know our brokers, for the most part, are active and are still in business.) </t>
  </si>
  <si>
    <r>
      <t>two</t>
    </r>
    <r>
      <rPr>
        <sz val="10"/>
        <rFont val="Arial"/>
      </rPr>
      <t xml:space="preserve">. (Some companies sell larger broker lists but often times there are many old or faulty entries. We don't do </t>
    </r>
  </si>
  <si>
    <t>(*) NMN'S HMDA (Home Mortgage Disclosure Act) Database:</t>
  </si>
  <si>
    <t>Want to find out who the top lenders are in each of the nation's 323 Metropolitan Statistical Areas (MSAs)?</t>
  </si>
  <si>
    <t xml:space="preserve">The HMDA database provides the user with a ranking of EACH lender in all of the 323 MSAs.  This information </t>
  </si>
  <si>
    <t>can be used by lenders -- as well as vendors -- to find out which companies dominate local lending markets.</t>
  </si>
  <si>
    <t>If you want only certain geographic areas National Mortgage News can customize a special database just for</t>
  </si>
  <si>
    <t>your firm.</t>
  </si>
  <si>
    <t xml:space="preserve">Questions?   Give Dee a call. </t>
  </si>
  <si>
    <t>Source: QDR/Federal Reserve.</t>
  </si>
  <si>
    <t>Fixed Rate Mortgages as a Percentage of Subprime Originations</t>
  </si>
  <si>
    <t>Subprime Originators Ranked by Number of Loans</t>
  </si>
  <si>
    <t>Subprime Servicers Ranked by Number of Loans Serviced</t>
  </si>
  <si>
    <t>No. of Loans Orig</t>
  </si>
  <si>
    <t>Origination Cost</t>
  </si>
  <si>
    <t>Originated</t>
  </si>
  <si>
    <t>Origination Cost Per Loan</t>
  </si>
  <si>
    <t>Servicing Cost Per Loan</t>
  </si>
  <si>
    <t>Prepayment Rates</t>
  </si>
  <si>
    <t>Prepayment</t>
  </si>
  <si>
    <t>Organizaion Name</t>
  </si>
  <si>
    <t>Rate</t>
  </si>
  <si>
    <t>Capitol FS &amp; LA</t>
  </si>
  <si>
    <t>Refinancing Rates - Subprime Lenders</t>
  </si>
  <si>
    <t>Mortgage Investors Corporation</t>
  </si>
  <si>
    <t>Topeka, KS</t>
  </si>
  <si>
    <t>Middleboro, MA</t>
  </si>
  <si>
    <t>Subprime</t>
  </si>
  <si>
    <t>Orig Vol.</t>
  </si>
  <si>
    <t>Refi Vol</t>
  </si>
  <si>
    <t>Ann Arbor, MI</t>
  </si>
  <si>
    <t>First Republic Bank</t>
  </si>
  <si>
    <t>All numbers are estimates based on survey responses from the top 100 lenders.</t>
  </si>
  <si>
    <t>Based on Number of Loans Serviced</t>
  </si>
  <si>
    <t>First Savings Mortgage Corp.</t>
  </si>
  <si>
    <t>Charter Bank</t>
  </si>
  <si>
    <t>San Francisco,  CA</t>
  </si>
  <si>
    <t>Bank of America</t>
  </si>
  <si>
    <t>PCFS Financial Services</t>
  </si>
  <si>
    <t>Cincinnatti, OH</t>
  </si>
  <si>
    <t>Homecomings/GMAC-RFC</t>
  </si>
  <si>
    <t>Webster Bank</t>
  </si>
  <si>
    <t>Plymouth Savings Bank</t>
  </si>
  <si>
    <t>Ridgewood Savings Bank</t>
  </si>
  <si>
    <t>Fidelity Bank</t>
  </si>
  <si>
    <t>Blue Plate Special</t>
  </si>
  <si>
    <t>Novato, CA</t>
  </si>
  <si>
    <t>Ridgewood, NY</t>
  </si>
  <si>
    <t>Centex Home Equity Company</t>
  </si>
  <si>
    <r>
      <t xml:space="preserve">To be copied onto </t>
    </r>
    <r>
      <rPr>
        <b/>
        <sz val="10"/>
        <color indexed="10"/>
        <rFont val="Arial"/>
        <family val="2"/>
      </rPr>
      <t>not more than</t>
    </r>
    <r>
      <rPr>
        <sz val="10"/>
        <color indexed="10"/>
        <rFont val="Arial"/>
        <family val="2"/>
      </rPr>
      <t xml:space="preserve"> one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personal computer</t>
    </r>
    <r>
      <rPr>
        <sz val="10"/>
        <rFont val="Arial"/>
      </rPr>
      <t xml:space="preserve"> or workstation.</t>
    </r>
  </si>
  <si>
    <t>Wichita, KS</t>
  </si>
  <si>
    <t>CitiFinancial</t>
  </si>
  <si>
    <t>Internet Originations</t>
  </si>
  <si>
    <t>Online Origination Vol.</t>
  </si>
  <si>
    <t>Total Servicing Vol.</t>
  </si>
  <si>
    <t>Fairbanks Capital Corp. (2)</t>
  </si>
  <si>
    <t>QDR subscribers receive a 5% discount.</t>
  </si>
  <si>
    <t>Alt A' Lenders</t>
  </si>
  <si>
    <t>Sante Fe, NM</t>
  </si>
  <si>
    <t>Impac Funding Corporation</t>
  </si>
  <si>
    <t>Wachovia/First Union Mtg.</t>
  </si>
  <si>
    <r>
      <t xml:space="preserve">The other component is a ranking of the </t>
    </r>
    <r>
      <rPr>
        <b/>
        <sz val="10"/>
        <rFont val="Arial"/>
        <family val="2"/>
      </rPr>
      <t>top 450 loan brokers by volume</t>
    </r>
    <r>
      <rPr>
        <sz val="10"/>
        <rFont val="Arial"/>
      </rPr>
      <t>. This includes dollar volume of loans</t>
    </r>
  </si>
  <si>
    <t>branch arrangements, though some of the top 450 that are ranked, disclose who their wholesale partners are.)</t>
  </si>
  <si>
    <t>ABN Amro Mortgage</t>
  </si>
  <si>
    <t>Thornburg Mortgage, Inc.</t>
  </si>
  <si>
    <t>H&amp;R Block Mortgage</t>
  </si>
  <si>
    <t xml:space="preserve">(*) Mortgage Broker Database: </t>
  </si>
  <si>
    <t>Need to know who the top 7,800 lender were in 2001?</t>
  </si>
  <si>
    <t>To order: contact Deartra Todd at (202) 434-0320 (phone) or email: deartra.todd@thomsonmedia.com.</t>
  </si>
  <si>
    <t>To order: contact Deartra Todd at (202) 434-0320 (phone) or email: deartra.todd@thomsonmedia.com</t>
  </si>
  <si>
    <t>Serviced</t>
  </si>
  <si>
    <t>Cost Per Ln.</t>
  </si>
  <si>
    <t>Notes: Several firms calculate this number differently which will result in wide disparities between</t>
  </si>
  <si>
    <t>Notes: (E) Estimate based on receivables of top firms surveyed by NMN for the QDR.</t>
  </si>
  <si>
    <t>Encore Credit Corporation</t>
  </si>
  <si>
    <t>Homestar Mortgage Services</t>
  </si>
  <si>
    <t>Paramus, NJ</t>
  </si>
  <si>
    <t>Hato Rey, PR</t>
  </si>
  <si>
    <t>Midwest Loan Services</t>
  </si>
  <si>
    <t>Houghton, MI</t>
  </si>
  <si>
    <t>Household Financial Services (E) (1)</t>
  </si>
  <si>
    <t>Countrywide Financial Corp.</t>
  </si>
  <si>
    <r>
      <t xml:space="preserve">150 commercial firms in there.) The 3,500+ includes: </t>
    </r>
    <r>
      <rPr>
        <b/>
        <sz val="10"/>
        <rFont val="Arial"/>
        <family val="2"/>
      </rPr>
      <t>co. name, address, phone and fax and a key contact or</t>
    </r>
  </si>
  <si>
    <t xml:space="preserve">types, contact info and more -- on the nation's top 500 lenders, top 400 servicers, top 100 loan brokers, top </t>
  </si>
  <si>
    <t>Commercial. (We stratified each eMID by business segment for easier usage.)  The eMIDs make a great sister</t>
  </si>
  <si>
    <t xml:space="preserve">product to our Quarterly Data Report.  </t>
  </si>
  <si>
    <t>Deartra Todd, Senior Research Associate [deartra.tod@thomsommedia.com]  (202) 434-0320.</t>
  </si>
  <si>
    <t>The eMIDs come in two modules: eMID, Volume 1: Originators; and the eMID, Volume 2: Servicers, Volume 3:</t>
  </si>
  <si>
    <t>(*) 2004 eMID (electronic Mortgage Industry Directory) - Just released 7/21/03.</t>
  </si>
  <si>
    <r>
      <t xml:space="preserve">A database of </t>
    </r>
    <r>
      <rPr>
        <b/>
        <sz val="10"/>
        <rFont val="Arial"/>
        <family val="2"/>
      </rPr>
      <t>3,500+ ACTIVE</t>
    </r>
    <r>
      <rPr>
        <sz val="10"/>
        <rFont val="Arial"/>
      </rPr>
      <t xml:space="preserve"> loan brokers. We know they are active because we recently checked addresses,</t>
    </r>
  </si>
  <si>
    <t>U.S. Bank Home Motgage</t>
  </si>
  <si>
    <t>Cheshire, CT</t>
  </si>
  <si>
    <t>respondents. In its survey NMN/QDR asks for the "full-loaded" cost to service.</t>
  </si>
  <si>
    <t>GNMA Issuer</t>
  </si>
  <si>
    <t>Countrywide/Landsafe Servicing</t>
  </si>
  <si>
    <t>GNMA Servicers</t>
  </si>
  <si>
    <t>Washington Mutual Bank</t>
  </si>
  <si>
    <t>Wells Fargo Bank, N.A.</t>
  </si>
  <si>
    <t>Chase Manhattan Mortgage</t>
  </si>
  <si>
    <t>GNMA Issurers</t>
  </si>
  <si>
    <r>
      <t xml:space="preserve">Refinancing Volumes of Subprime Lenders </t>
    </r>
    <r>
      <rPr>
        <i/>
        <sz val="10"/>
        <rFont val="Times New Roman"/>
        <family val="1"/>
      </rPr>
      <t>(based on % of production)</t>
    </r>
  </si>
  <si>
    <t xml:space="preserve">The total cost of the database is $459 and is delivered in an electronic format only. </t>
  </si>
  <si>
    <t>Submitted Average</t>
  </si>
  <si>
    <t># of Loans</t>
  </si>
  <si>
    <t>Delinquencies Based - Unpaid Princinpal Balance</t>
  </si>
  <si>
    <t>Delinquencies Based - Total Past Due (# of Loans Serviced)</t>
  </si>
  <si>
    <t>Notes: Several lenders calculate this number differently which will result in wide disparities.</t>
  </si>
  <si>
    <t xml:space="preserve">Overall, we have production information on 7,800 different lenders. The database includes loan volumes as well </t>
  </si>
  <si>
    <t>as company names.</t>
  </si>
  <si>
    <t xml:space="preserve">All the information is downloadable into a database of your choice. </t>
  </si>
  <si>
    <t>The eMIDs are "electronic" books that provide extensive rankings and profiles -- including loan volumes, product</t>
  </si>
  <si>
    <t xml:space="preserve">100 commercial lenders and much more. (The eMIDs also offer an exclusive online-only white paper on </t>
  </si>
  <si>
    <t xml:space="preserve">Fannie Mae and Freddie Mac.) </t>
  </si>
  <si>
    <t>If you're already a National Mortgage News data customer mention this email and receive the Daily Briefing.</t>
  </si>
  <si>
    <t xml:space="preserve">If you have any questions about the eBooks, including pricing and content information, feel free to drop me an </t>
  </si>
  <si>
    <t xml:space="preserve">email or telephone.  We also offer site license plans. </t>
  </si>
  <si>
    <t>Aurora Loan Services, Inc. (1)</t>
  </si>
  <si>
    <t>St. Petersburg, FL</t>
  </si>
  <si>
    <t>Organization Name</t>
  </si>
  <si>
    <t>Location</t>
  </si>
  <si>
    <t>Servicing Volume</t>
  </si>
  <si>
    <t xml:space="preserve">% </t>
  </si>
  <si>
    <t>Change</t>
  </si>
  <si>
    <t>Market</t>
  </si>
  <si>
    <t>Share</t>
  </si>
  <si>
    <t>Mkt Shr</t>
  </si>
  <si>
    <t>% pt. +/-</t>
  </si>
  <si>
    <t>(dollars in millions)</t>
  </si>
  <si>
    <t>Rank</t>
  </si>
  <si>
    <t>na</t>
  </si>
  <si>
    <t>%</t>
  </si>
  <si>
    <t>FRM</t>
  </si>
  <si>
    <t>Volume</t>
  </si>
  <si>
    <t>(dollar volumes in millions)</t>
  </si>
  <si>
    <t>Origination Volume</t>
  </si>
  <si>
    <t>(dollars in billions)</t>
  </si>
  <si>
    <t>Industry</t>
  </si>
  <si>
    <t xml:space="preserve"> Quarter</t>
  </si>
  <si>
    <t xml:space="preserve">  Orig Vol</t>
  </si>
  <si>
    <t xml:space="preserve"> Retail</t>
  </si>
  <si>
    <t xml:space="preserve"> Whole</t>
  </si>
  <si>
    <t xml:space="preserve"> Corr</t>
  </si>
  <si>
    <t>Refi</t>
  </si>
  <si>
    <t>change</t>
  </si>
  <si>
    <t xml:space="preserve">Mkt Shr </t>
  </si>
  <si>
    <t>Wholesale Volume</t>
  </si>
  <si>
    <t>Refi Rates</t>
  </si>
  <si>
    <t>Number of Loans</t>
  </si>
  <si>
    <t>90+days</t>
  </si>
  <si>
    <t>Number of</t>
  </si>
  <si>
    <t>Loans Serviced</t>
  </si>
  <si>
    <t>Servicing</t>
  </si>
  <si>
    <t>National Mortgage News</t>
  </si>
  <si>
    <t>Quarterly Data Report</t>
  </si>
  <si>
    <t>Table of Contents</t>
  </si>
  <si>
    <t>Click Item to go to table</t>
  </si>
  <si>
    <t>Return with the arrow keys at either left-hand corner</t>
  </si>
  <si>
    <t>PLEASE READ THIS LICENSING AGREEMENT</t>
  </si>
  <si>
    <t>Originations</t>
  </si>
  <si>
    <r>
      <t xml:space="preserve">When </t>
    </r>
    <r>
      <rPr>
        <i/>
        <sz val="9"/>
        <rFont val="Arial"/>
        <family val="2"/>
      </rPr>
      <t>NMN/QDR</t>
    </r>
    <r>
      <rPr>
        <sz val="9"/>
        <rFont val="Arial"/>
        <family val="2"/>
      </rPr>
      <t xml:space="preserve"> survey firms it asks for the "fully-loaded" cost to fund per loan.</t>
    </r>
  </si>
  <si>
    <t>Originators Ranked by Number of Loans</t>
  </si>
  <si>
    <t>Top Subprime Originators</t>
  </si>
  <si>
    <t>Top Subprime Retail Originators</t>
  </si>
  <si>
    <t>Top Subprime Wholesale Originators</t>
  </si>
  <si>
    <t>Top Subprime Correspondent Originators</t>
  </si>
  <si>
    <t>Retail Internet Originations</t>
  </si>
  <si>
    <t>Third Party Online Originations</t>
  </si>
  <si>
    <t>Servicers Ranked by Number of Loans Serviced</t>
  </si>
  <si>
    <t>Top Subprime Subservicers</t>
  </si>
  <si>
    <t>Subprime Delinquencies</t>
  </si>
  <si>
    <t xml:space="preserve"> Customer Agreement</t>
  </si>
  <si>
    <t>The purchaser of the Quarterly Data Report agrees to following conditions:</t>
  </si>
  <si>
    <t xml:space="preserve">To be used by the customer only and may not be reproduced for commercial profit by the purchaser.  </t>
  </si>
  <si>
    <t>To not make unauthorized copies of this document for internal or external distribution.</t>
  </si>
  <si>
    <r>
      <t xml:space="preserve">To not copy this document onto a network server, and </t>
    </r>
    <r>
      <rPr>
        <b/>
        <sz val="10"/>
        <color indexed="10"/>
        <rFont val="Arial"/>
        <family val="2"/>
      </rPr>
      <t>to not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email the document.</t>
    </r>
  </si>
  <si>
    <t>Need this document on your network server to be used by anyone in your firm?</t>
  </si>
  <si>
    <t>(Dollars in Millions)</t>
  </si>
  <si>
    <t>Percent</t>
  </si>
  <si>
    <t>Subprime Volume</t>
  </si>
  <si>
    <t>Retail Volume</t>
  </si>
  <si>
    <t>Top Subprime Servicers</t>
  </si>
  <si>
    <t>Refinancing Rates</t>
  </si>
  <si>
    <t>Fixed Rate Mtg %</t>
  </si>
  <si>
    <t>Fixed Rate Mortgages as a Percentage of Total Originations</t>
  </si>
  <si>
    <t>Orig Vol</t>
  </si>
  <si>
    <t>FRM Vol</t>
  </si>
  <si>
    <t>Fore</t>
  </si>
  <si>
    <t>Closures</t>
  </si>
  <si>
    <t>Fixed Rate Mortgages as a Percentage of Subprime Servicing</t>
  </si>
  <si>
    <t>Edison, NJ</t>
  </si>
  <si>
    <t>Wells Fargo Home Mortgage</t>
  </si>
  <si>
    <t>Des Moines, IA</t>
  </si>
  <si>
    <t>Calabasas, CA</t>
  </si>
  <si>
    <t>Washington Mutual</t>
  </si>
  <si>
    <t>Seattle, WA</t>
  </si>
  <si>
    <t>Charlotte, NC</t>
  </si>
  <si>
    <t>CitiMortgage, Inc.</t>
  </si>
  <si>
    <t>St. Louis, MO</t>
  </si>
  <si>
    <t>IndyMac Bancorp, Inc.</t>
  </si>
  <si>
    <t>Pasadena, CA</t>
  </si>
  <si>
    <t>Dallas, TX</t>
  </si>
  <si>
    <t>Bloomington, MN</t>
  </si>
  <si>
    <t>Branch Banking &amp; Trust Co.</t>
  </si>
  <si>
    <t>Wilson, NC</t>
  </si>
  <si>
    <t>Newport Beach, CA</t>
  </si>
  <si>
    <t>Atlanta, GA</t>
  </si>
  <si>
    <t>Aurora, CO</t>
  </si>
  <si>
    <t>Top 'Alt A' Originators</t>
  </si>
  <si>
    <t>Mortgage Financial Services, Inc.</t>
  </si>
  <si>
    <t>Tewksbury, MA</t>
  </si>
  <si>
    <t>Union Bank of California</t>
  </si>
  <si>
    <t>San Diego, CA</t>
  </si>
  <si>
    <t>Washington Federal Savings</t>
  </si>
  <si>
    <t xml:space="preserve">Number of </t>
  </si>
  <si>
    <t>Loans (000s)</t>
  </si>
  <si>
    <t>Edison,  NJ</t>
  </si>
  <si>
    <t>Charlotte,  NC</t>
  </si>
  <si>
    <t>Calabasas,  CA</t>
  </si>
  <si>
    <t>Seattle,  WA</t>
  </si>
  <si>
    <t>past due</t>
  </si>
  <si>
    <t>Option One Mortgage Corp.</t>
  </si>
  <si>
    <t>Irvine, CA</t>
  </si>
  <si>
    <t>First Franklin Financial</t>
  </si>
  <si>
    <t>San Jose, CA</t>
  </si>
  <si>
    <t>New Century Financial Corp.</t>
  </si>
  <si>
    <t>Chase Home Finance</t>
  </si>
  <si>
    <t>Household Financial Services (E)</t>
  </si>
  <si>
    <t>Prospect Heights, IL</t>
  </si>
  <si>
    <t>Baltimore, MD</t>
  </si>
  <si>
    <t>Salt Lake City, UT</t>
  </si>
  <si>
    <t>Navy FCU</t>
  </si>
  <si>
    <t>New Century Financial Corp. (BC)</t>
  </si>
  <si>
    <t>(in billions)</t>
  </si>
  <si>
    <t>Outstanding Mtg. Debt</t>
  </si>
  <si>
    <t>Avg. Loan</t>
  </si>
  <si>
    <t>Size</t>
  </si>
  <si>
    <t>Historical Servicing Statistics</t>
  </si>
  <si>
    <t>Delinquency</t>
  </si>
  <si>
    <t>Date</t>
  </si>
  <si>
    <t>Mortgage Industry Activity</t>
  </si>
  <si>
    <t>Private Mortgage Insurance: New Polices Written</t>
  </si>
  <si>
    <t>Top 100 Average:</t>
  </si>
  <si>
    <t>Notes: Several firms would not disclose this data point.</t>
  </si>
  <si>
    <t>9/30/03</t>
  </si>
  <si>
    <t>9/30/02</t>
  </si>
  <si>
    <t>Ameriquest Mortgage Corp. (E)</t>
  </si>
  <si>
    <t>Orange, CA</t>
  </si>
  <si>
    <t>Top Residential Servicers at December 31, 2003</t>
  </si>
  <si>
    <t>R &amp; G Financial Corp.</t>
  </si>
  <si>
    <t>Notes: Includes subservicing contracts. Market share based on total estimated U.S. housing receivables of $7.081 trillion at 12/31/03.</t>
  </si>
  <si>
    <t>Q4 03</t>
  </si>
  <si>
    <t>Q4 02</t>
  </si>
  <si>
    <t>Big Three Funders</t>
  </si>
  <si>
    <t>Servicers Market Share</t>
  </si>
  <si>
    <t>Top Residential Originators in Q4 03</t>
  </si>
  <si>
    <t>O'Fallon, MO</t>
  </si>
  <si>
    <t>Associated Mortgage Co Inc</t>
  </si>
  <si>
    <t>Depere, WI</t>
  </si>
  <si>
    <t>Top Residential Wholesalers in Q4 03</t>
  </si>
  <si>
    <t>Homecomings</t>
  </si>
  <si>
    <t>Delinquency Rates -- Based on Total Past Dues at 12/31/03</t>
  </si>
  <si>
    <t>12/31/03 (E)</t>
  </si>
  <si>
    <t>Historical Servicing Statistics 12/31/03-12/31/00</t>
  </si>
  <si>
    <t>GreenPoint Mortgage Funding (2)</t>
  </si>
  <si>
    <t>This ranking excludes subprime servicing specialists. Results may be incomplete because some firms would not respond. (E) Estimate.</t>
  </si>
  <si>
    <t>Subprime Residential Lending Volume Leaders Q4 03</t>
  </si>
  <si>
    <t>Top Subprime Servicers at 12/31/03</t>
  </si>
  <si>
    <t>GNMA Servicers at 12/31/03</t>
  </si>
  <si>
    <t>Q4 2003 - Demo</t>
  </si>
  <si>
    <t>This is a DEMO verision. Full version has Top 100 prime and 50 subprime lenders listed.</t>
  </si>
  <si>
    <t>NOT ALL LINKS ARE ACTIVE!!!!!!!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</si>
</sst>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&quot;$&quot;#,##0.0;\(&quot;$&quot;#,##0.0\)"/>
    <numFmt numFmtId="166" formatCode="&quot;$&quot;#,##0;\(&quot;$&quot;#,##0\)"/>
    <numFmt numFmtId="167" formatCode="0.0%"/>
    <numFmt numFmtId="168" formatCode="\+0.00%;\-0.00%;0.00%"/>
    <numFmt numFmtId="171" formatCode="_(* #,##0_);_(* \(#,##0\);_(* &quot;-&quot;??_);_(@_)"/>
    <numFmt numFmtId="175" formatCode="&quot;$&quot;#,##0"/>
    <numFmt numFmtId="197" formatCode="mm/dd/yy"/>
  </numFmts>
  <fonts count="38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color indexed="9"/>
      <name val="Arial"/>
      <family val="2"/>
    </font>
    <font>
      <sz val="10"/>
      <name val="Times New Roman"/>
      <family val="1"/>
    </font>
    <font>
      <b/>
      <sz val="16"/>
      <name val="Times New Roman"/>
      <family val="1"/>
    </font>
    <font>
      <b/>
      <i/>
      <sz val="10"/>
      <name val="Times New Roman"/>
      <family val="1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name val="Times New Roman"/>
      <family val="1"/>
    </font>
    <font>
      <b/>
      <sz val="14"/>
      <name val="Times New Roman"/>
      <family val="1"/>
    </font>
    <font>
      <sz val="10"/>
      <color indexed="9"/>
      <name val="Arial"/>
      <family val="2"/>
    </font>
    <font>
      <sz val="14"/>
      <name val="Times New Roman"/>
      <family val="1"/>
    </font>
    <font>
      <b/>
      <i/>
      <sz val="14"/>
      <color indexed="10"/>
      <name val="Baskerville BE Regular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0"/>
      <color indexed="12"/>
      <name val="Arial"/>
      <family val="2"/>
    </font>
    <font>
      <b/>
      <i/>
      <sz val="14"/>
      <name val="Bookman Old Style"/>
      <family val="1"/>
    </font>
    <font>
      <i/>
      <u/>
      <sz val="16"/>
      <color indexed="10"/>
      <name val="Times New Roman"/>
      <family val="1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i/>
      <sz val="20"/>
      <name val="Arial Black"/>
      <family val="2"/>
    </font>
    <font>
      <b/>
      <i/>
      <sz val="16"/>
      <color indexed="10"/>
      <name val="Verdana"/>
      <family val="2"/>
    </font>
    <font>
      <sz val="10"/>
      <color indexed="8"/>
      <name val="Times New Roman"/>
      <family val="1"/>
    </font>
    <font>
      <i/>
      <sz val="10"/>
      <name val="Arial"/>
      <family val="2"/>
    </font>
    <font>
      <sz val="9"/>
      <name val="Arial"/>
      <family val="2"/>
    </font>
    <font>
      <b/>
      <i/>
      <sz val="14"/>
      <name val="Times New Roman"/>
      <family val="1"/>
    </font>
    <font>
      <b/>
      <i/>
      <sz val="10"/>
      <name val="Arial"/>
      <family val="2"/>
    </font>
    <font>
      <b/>
      <u/>
      <sz val="10"/>
      <color indexed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i/>
      <sz val="10"/>
      <name val="Times New Roman"/>
      <family val="1"/>
    </font>
    <font>
      <b/>
      <u/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2"/>
        <bgColor indexed="8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39"/>
      </left>
      <right/>
      <top style="thin">
        <color indexed="39"/>
      </top>
      <bottom/>
      <diagonal/>
    </border>
    <border>
      <left/>
      <right/>
      <top style="thin">
        <color indexed="39"/>
      </top>
      <bottom/>
      <diagonal/>
    </border>
    <border>
      <left/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/>
      <top/>
      <bottom style="thin">
        <color indexed="39"/>
      </bottom>
      <diagonal/>
    </border>
    <border>
      <left/>
      <right/>
      <top/>
      <bottom style="thin">
        <color indexed="39"/>
      </bottom>
      <diagonal/>
    </border>
    <border>
      <left/>
      <right style="thin">
        <color indexed="39"/>
      </right>
      <top/>
      <bottom style="thin">
        <color indexed="39"/>
      </bottom>
      <diagonal/>
    </border>
    <border>
      <left/>
      <right/>
      <top style="thin">
        <color indexed="39"/>
      </top>
      <bottom style="thin">
        <color indexed="39"/>
      </bottom>
      <diagonal/>
    </border>
    <border>
      <left style="thin">
        <color indexed="39"/>
      </left>
      <right/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39"/>
      </top>
      <bottom style="thin">
        <color indexed="55"/>
      </bottom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254">
    <xf numFmtId="0" fontId="0" fillId="0" borderId="0" xfId="0"/>
    <xf numFmtId="166" fontId="0" fillId="0" borderId="0" xfId="0" applyNumberFormat="1"/>
    <xf numFmtId="0" fontId="5" fillId="0" borderId="0" xfId="0" applyFont="1"/>
    <xf numFmtId="0" fontId="6" fillId="0" borderId="0" xfId="0" applyFont="1"/>
    <xf numFmtId="9" fontId="0" fillId="0" borderId="0" xfId="0" applyNumberFormat="1"/>
    <xf numFmtId="0" fontId="8" fillId="0" borderId="0" xfId="0" applyFont="1" applyAlignment="1">
      <alignment horizontal="left"/>
    </xf>
    <xf numFmtId="165" fontId="7" fillId="0" borderId="0" xfId="19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0" fontId="11" fillId="0" borderId="0" xfId="0" applyFont="1"/>
    <xf numFmtId="0" fontId="13" fillId="2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2" applyFont="1" applyFill="1" applyAlignment="1" applyProtection="1">
      <alignment horizontal="center"/>
    </xf>
    <xf numFmtId="0" fontId="18" fillId="3" borderId="0" xfId="0" applyFont="1" applyFill="1" applyAlignment="1">
      <alignment horizontal="center"/>
    </xf>
    <xf numFmtId="0" fontId="9" fillId="3" borderId="0" xfId="2" applyFont="1" applyFill="1" applyAlignment="1" applyProtection="1">
      <alignment horizontal="center"/>
    </xf>
    <xf numFmtId="0" fontId="9" fillId="3" borderId="0" xfId="2" applyFill="1" applyAlignment="1" applyProtection="1">
      <alignment horizontal="center"/>
    </xf>
    <xf numFmtId="0" fontId="24" fillId="0" borderId="0" xfId="0" applyFont="1"/>
    <xf numFmtId="0" fontId="25" fillId="2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0" fillId="3" borderId="0" xfId="0" applyFill="1"/>
    <xf numFmtId="0" fontId="19" fillId="3" borderId="0" xfId="0" applyFont="1" applyFill="1"/>
    <xf numFmtId="0" fontId="8" fillId="3" borderId="0" xfId="0" applyFont="1" applyFill="1"/>
    <xf numFmtId="8" fontId="0" fillId="0" borderId="0" xfId="0" applyNumberFormat="1"/>
    <xf numFmtId="0" fontId="6" fillId="0" borderId="0" xfId="0" applyFont="1" applyBorder="1"/>
    <xf numFmtId="0" fontId="0" fillId="0" borderId="0" xfId="0" applyBorder="1"/>
    <xf numFmtId="0" fontId="23" fillId="0" borderId="0" xfId="0" applyFont="1"/>
    <xf numFmtId="0" fontId="23" fillId="0" borderId="0" xfId="0" applyFont="1" applyAlignment="1">
      <alignment horizontal="left"/>
    </xf>
    <xf numFmtId="0" fontId="0" fillId="0" borderId="0" xfId="0" applyAlignment="1"/>
    <xf numFmtId="166" fontId="0" fillId="0" borderId="0" xfId="0" applyNumberFormat="1" applyAlignment="1"/>
    <xf numFmtId="9" fontId="0" fillId="0" borderId="0" xfId="24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10" fillId="0" borderId="0" xfId="0" applyFont="1" applyFill="1" applyBorder="1"/>
    <xf numFmtId="0" fontId="5" fillId="0" borderId="0" xfId="0" applyFont="1" applyAlignment="1"/>
    <xf numFmtId="0" fontId="4" fillId="0" borderId="0" xfId="0" applyFont="1"/>
    <xf numFmtId="0" fontId="9" fillId="0" borderId="0" xfId="2" applyAlignment="1" applyProtection="1">
      <alignment horizontal="center"/>
    </xf>
    <xf numFmtId="0" fontId="9" fillId="0" borderId="0" xfId="2" applyAlignment="1" applyProtection="1"/>
    <xf numFmtId="0" fontId="28" fillId="0" borderId="0" xfId="0" applyFont="1"/>
    <xf numFmtId="0" fontId="29" fillId="0" borderId="0" xfId="0" applyFont="1"/>
    <xf numFmtId="0" fontId="0" fillId="0" borderId="1" xfId="0" applyBorder="1"/>
    <xf numFmtId="0" fontId="30" fillId="0" borderId="0" xfId="0" applyFont="1" applyAlignment="1">
      <alignment horizontal="left"/>
    </xf>
    <xf numFmtId="0" fontId="31" fillId="0" borderId="0" xfId="0" applyFont="1"/>
    <xf numFmtId="0" fontId="30" fillId="0" borderId="0" xfId="0" applyFont="1"/>
    <xf numFmtId="0" fontId="32" fillId="3" borderId="0" xfId="2" applyFont="1" applyFill="1" applyAlignment="1" applyProtection="1">
      <alignment horizontal="center"/>
    </xf>
    <xf numFmtId="0" fontId="5" fillId="0" borderId="0" xfId="0" applyFont="1" applyBorder="1"/>
    <xf numFmtId="175" fontId="10" fillId="0" borderId="0" xfId="0" applyNumberFormat="1" applyFont="1" applyBorder="1"/>
    <xf numFmtId="0" fontId="29" fillId="0" borderId="0" xfId="0" applyFont="1" applyAlignment="1"/>
    <xf numFmtId="0" fontId="29" fillId="0" borderId="0" xfId="0" applyFont="1" applyAlignment="1">
      <alignment horizontal="left"/>
    </xf>
    <xf numFmtId="0" fontId="34" fillId="0" borderId="0" xfId="0" applyFont="1"/>
    <xf numFmtId="0" fontId="5" fillId="0" borderId="0" xfId="0" applyFont="1" applyAlignment="1">
      <alignment horizontal="left"/>
    </xf>
    <xf numFmtId="0" fontId="4" fillId="0" borderId="2" xfId="0" applyFont="1" applyBorder="1"/>
    <xf numFmtId="9" fontId="27" fillId="0" borderId="2" xfId="24" applyFont="1" applyFill="1" applyBorder="1" applyAlignment="1">
      <alignment horizontal="right"/>
    </xf>
    <xf numFmtId="0" fontId="4" fillId="0" borderId="3" xfId="0" applyFont="1" applyBorder="1"/>
    <xf numFmtId="9" fontId="27" fillId="0" borderId="3" xfId="24" applyFont="1" applyFill="1" applyBorder="1" applyAlignment="1">
      <alignment horizontal="right"/>
    </xf>
    <xf numFmtId="10" fontId="4" fillId="0" borderId="3" xfId="24" applyNumberFormat="1" applyFont="1" applyBorder="1"/>
    <xf numFmtId="168" fontId="4" fillId="0" borderId="3" xfId="0" applyNumberFormat="1" applyFont="1" applyBorder="1" applyAlignment="1">
      <alignment horizontal="right"/>
    </xf>
    <xf numFmtId="0" fontId="3" fillId="4" borderId="4" xfId="17" applyFont="1" applyFill="1" applyBorder="1" applyAlignment="1">
      <alignment horizontal="left"/>
    </xf>
    <xf numFmtId="0" fontId="3" fillId="4" borderId="5" xfId="17" applyFont="1" applyFill="1" applyBorder="1" applyAlignment="1">
      <alignment horizontal="left"/>
    </xf>
    <xf numFmtId="0" fontId="3" fillId="4" borderId="6" xfId="17" applyFont="1" applyFill="1" applyBorder="1" applyAlignment="1">
      <alignment horizontal="left"/>
    </xf>
    <xf numFmtId="0" fontId="3" fillId="4" borderId="7" xfId="17" applyFont="1" applyFill="1" applyBorder="1" applyAlignment="1">
      <alignment horizontal="left"/>
    </xf>
    <xf numFmtId="0" fontId="3" fillId="4" borderId="8" xfId="17" applyFont="1" applyFill="1" applyBorder="1" applyAlignment="1">
      <alignment horizontal="left"/>
    </xf>
    <xf numFmtId="0" fontId="3" fillId="4" borderId="9" xfId="17" applyFont="1" applyFill="1" applyBorder="1" applyAlignment="1">
      <alignment horizontal="left"/>
    </xf>
    <xf numFmtId="9" fontId="4" fillId="0" borderId="2" xfId="24" applyFont="1" applyBorder="1" applyAlignment="1">
      <alignment horizontal="right"/>
    </xf>
    <xf numFmtId="0" fontId="27" fillId="0" borderId="2" xfId="21" applyFont="1" applyFill="1" applyBorder="1" applyAlignment="1">
      <alignment horizontal="left"/>
    </xf>
    <xf numFmtId="166" fontId="27" fillId="0" borderId="2" xfId="21" applyNumberFormat="1" applyFont="1" applyFill="1" applyBorder="1" applyAlignment="1">
      <alignment horizontal="right"/>
    </xf>
    <xf numFmtId="0" fontId="27" fillId="0" borderId="2" xfId="4" applyFont="1" applyFill="1" applyBorder="1" applyAlignment="1">
      <alignment horizontal="left"/>
    </xf>
    <xf numFmtId="9" fontId="4" fillId="0" borderId="3" xfId="24" applyFont="1" applyBorder="1" applyAlignment="1">
      <alignment horizontal="right"/>
    </xf>
    <xf numFmtId="0" fontId="12" fillId="4" borderId="4" xfId="0" applyFont="1" applyFill="1" applyBorder="1"/>
    <xf numFmtId="0" fontId="12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/>
    <xf numFmtId="0" fontId="3" fillId="4" borderId="8" xfId="0" applyFont="1" applyFill="1" applyBorder="1"/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8" xfId="10" applyFont="1" applyFill="1" applyBorder="1" applyAlignment="1">
      <alignment horizontal="left"/>
    </xf>
    <xf numFmtId="0" fontId="27" fillId="0" borderId="2" xfId="19" applyFont="1" applyFill="1" applyBorder="1" applyAlignment="1">
      <alignment horizontal="left"/>
    </xf>
    <xf numFmtId="166" fontId="27" fillId="0" borderId="2" xfId="19" applyNumberFormat="1" applyFont="1" applyFill="1" applyBorder="1" applyAlignment="1">
      <alignment horizontal="right"/>
    </xf>
    <xf numFmtId="0" fontId="27" fillId="0" borderId="3" xfId="19" applyFont="1" applyFill="1" applyBorder="1" applyAlignment="1">
      <alignment horizontal="left"/>
    </xf>
    <xf numFmtId="166" fontId="27" fillId="0" borderId="3" xfId="19" applyNumberFormat="1" applyFont="1" applyFill="1" applyBorder="1" applyAlignment="1">
      <alignment horizontal="right"/>
    </xf>
    <xf numFmtId="10" fontId="27" fillId="0" borderId="3" xfId="24" applyNumberFormat="1" applyFont="1" applyFill="1" applyBorder="1" applyAlignment="1">
      <alignment horizontal="right"/>
    </xf>
    <xf numFmtId="0" fontId="27" fillId="0" borderId="2" xfId="5" applyFont="1" applyFill="1" applyBorder="1" applyAlignment="1">
      <alignment horizontal="left"/>
    </xf>
    <xf numFmtId="166" fontId="27" fillId="0" borderId="2" xfId="5" applyNumberFormat="1" applyFont="1" applyFill="1" applyBorder="1" applyAlignment="1">
      <alignment horizontal="right"/>
    </xf>
    <xf numFmtId="0" fontId="3" fillId="4" borderId="10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9" xfId="0" applyFont="1" applyFill="1" applyBorder="1"/>
    <xf numFmtId="175" fontId="3" fillId="4" borderId="10" xfId="0" applyNumberFormat="1" applyFont="1" applyFill="1" applyBorder="1"/>
    <xf numFmtId="0" fontId="27" fillId="0" borderId="2" xfId="11" applyFont="1" applyFill="1" applyBorder="1" applyAlignment="1">
      <alignment horizontal="left"/>
    </xf>
    <xf numFmtId="3" fontId="27" fillId="0" borderId="2" xfId="11" applyNumberFormat="1" applyFont="1" applyFill="1" applyBorder="1" applyAlignment="1">
      <alignment horizontal="right"/>
    </xf>
    <xf numFmtId="0" fontId="27" fillId="0" borderId="3" xfId="11" applyFont="1" applyFill="1" applyBorder="1" applyAlignment="1">
      <alignment horizontal="left"/>
    </xf>
    <xf numFmtId="3" fontId="27" fillId="0" borderId="3" xfId="11" applyNumberFormat="1" applyFont="1" applyFill="1" applyBorder="1" applyAlignment="1">
      <alignment horizontal="right"/>
    </xf>
    <xf numFmtId="0" fontId="3" fillId="4" borderId="8" xfId="11" applyFont="1" applyFill="1" applyBorder="1" applyAlignment="1">
      <alignment horizontal="left"/>
    </xf>
    <xf numFmtId="0" fontId="27" fillId="0" borderId="2" xfId="17" applyFont="1" applyFill="1" applyBorder="1" applyAlignment="1">
      <alignment horizontal="left"/>
    </xf>
    <xf numFmtId="166" fontId="27" fillId="0" borderId="2" xfId="17" applyNumberFormat="1" applyFont="1" applyFill="1" applyBorder="1" applyAlignment="1">
      <alignment horizontal="right"/>
    </xf>
    <xf numFmtId="0" fontId="27" fillId="0" borderId="2" xfId="3" applyFont="1" applyFill="1" applyBorder="1" applyAlignment="1">
      <alignment horizontal="left"/>
    </xf>
    <xf numFmtId="0" fontId="27" fillId="0" borderId="3" xfId="17" applyFont="1" applyFill="1" applyBorder="1" applyAlignment="1">
      <alignment horizontal="left"/>
    </xf>
    <xf numFmtId="166" fontId="27" fillId="0" borderId="3" xfId="17" applyNumberFormat="1" applyFont="1" applyFill="1" applyBorder="1" applyAlignment="1">
      <alignment horizontal="right"/>
    </xf>
    <xf numFmtId="0" fontId="3" fillId="4" borderId="6" xfId="0" applyFont="1" applyFill="1" applyBorder="1" applyAlignment="1"/>
    <xf numFmtId="0" fontId="3" fillId="4" borderId="8" xfId="10" applyFont="1" applyFill="1" applyBorder="1" applyAlignment="1">
      <alignment horizontal="center"/>
    </xf>
    <xf numFmtId="0" fontId="3" fillId="4" borderId="9" xfId="0" applyFont="1" applyFill="1" applyBorder="1" applyAlignment="1"/>
    <xf numFmtId="0" fontId="0" fillId="4" borderId="4" xfId="0" applyFill="1" applyBorder="1"/>
    <xf numFmtId="0" fontId="0" fillId="4" borderId="11" xfId="0" applyFill="1" applyBorder="1"/>
    <xf numFmtId="0" fontId="33" fillId="0" borderId="0" xfId="0" applyFont="1"/>
    <xf numFmtId="0" fontId="4" fillId="0" borderId="2" xfId="0" applyFont="1" applyBorder="1" applyAlignment="1"/>
    <xf numFmtId="0" fontId="0" fillId="4" borderId="5" xfId="0" applyFill="1" applyBorder="1" applyAlignment="1">
      <alignment horizontal="left"/>
    </xf>
    <xf numFmtId="0" fontId="3" fillId="4" borderId="5" xfId="21" applyFont="1" applyFill="1" applyBorder="1" applyAlignment="1">
      <alignment horizontal="left"/>
    </xf>
    <xf numFmtId="0" fontId="3" fillId="4" borderId="6" xfId="21" applyFont="1" applyFill="1" applyBorder="1" applyAlignment="1">
      <alignment horizontal="left"/>
    </xf>
    <xf numFmtId="0" fontId="3" fillId="4" borderId="8" xfId="21" applyFont="1" applyFill="1" applyBorder="1" applyAlignment="1">
      <alignment horizontal="left"/>
    </xf>
    <xf numFmtId="0" fontId="3" fillId="4" borderId="9" xfId="21" applyFont="1" applyFill="1" applyBorder="1" applyAlignment="1">
      <alignment horizontal="left"/>
    </xf>
    <xf numFmtId="0" fontId="0" fillId="4" borderId="7" xfId="0" applyFill="1" applyBorder="1"/>
    <xf numFmtId="0" fontId="27" fillId="0" borderId="2" xfId="23" applyFont="1" applyFill="1" applyBorder="1" applyAlignment="1">
      <alignment horizontal="left"/>
    </xf>
    <xf numFmtId="166" fontId="27" fillId="0" borderId="2" xfId="23" applyNumberFormat="1" applyFont="1" applyFill="1" applyBorder="1" applyAlignment="1">
      <alignment horizontal="right"/>
    </xf>
    <xf numFmtId="0" fontId="27" fillId="0" borderId="3" xfId="23" applyFont="1" applyFill="1" applyBorder="1" applyAlignment="1">
      <alignment horizontal="left"/>
    </xf>
    <xf numFmtId="166" fontId="27" fillId="0" borderId="3" xfId="23" applyNumberFormat="1" applyFont="1" applyFill="1" applyBorder="1" applyAlignment="1">
      <alignment horizontal="right"/>
    </xf>
    <xf numFmtId="0" fontId="3" fillId="4" borderId="8" xfId="23" applyFont="1" applyFill="1" applyBorder="1" applyAlignment="1">
      <alignment horizontal="left"/>
    </xf>
    <xf numFmtId="0" fontId="3" fillId="4" borderId="8" xfId="23" applyFont="1" applyFill="1" applyBorder="1" applyAlignment="1">
      <alignment horizontal="center"/>
    </xf>
    <xf numFmtId="0" fontId="27" fillId="0" borderId="2" xfId="12" applyFont="1" applyFill="1" applyBorder="1" applyAlignment="1">
      <alignment horizontal="left"/>
    </xf>
    <xf numFmtId="166" fontId="27" fillId="0" borderId="2" xfId="12" applyNumberFormat="1" applyFont="1" applyFill="1" applyBorder="1" applyAlignment="1">
      <alignment horizontal="right"/>
    </xf>
    <xf numFmtId="0" fontId="27" fillId="0" borderId="3" xfId="12" applyFont="1" applyFill="1" applyBorder="1" applyAlignment="1">
      <alignment horizontal="left"/>
    </xf>
    <xf numFmtId="166" fontId="27" fillId="0" borderId="3" xfId="12" applyNumberFormat="1" applyFont="1" applyFill="1" applyBorder="1" applyAlignment="1">
      <alignment horizontal="right"/>
    </xf>
    <xf numFmtId="0" fontId="3" fillId="4" borderId="10" xfId="0" applyFont="1" applyFill="1" applyBorder="1" applyAlignment="1"/>
    <xf numFmtId="175" fontId="4" fillId="0" borderId="2" xfId="0" applyNumberFormat="1" applyFont="1" applyBorder="1" applyAlignment="1">
      <alignment horizontal="right"/>
    </xf>
    <xf numFmtId="6" fontId="10" fillId="0" borderId="2" xfId="0" applyNumberFormat="1" applyFont="1" applyBorder="1"/>
    <xf numFmtId="171" fontId="4" fillId="0" borderId="2" xfId="1" applyNumberFormat="1" applyFont="1" applyBorder="1"/>
    <xf numFmtId="167" fontId="4" fillId="0" borderId="2" xfId="0" applyNumberFormat="1" applyFont="1" applyBorder="1"/>
    <xf numFmtId="175" fontId="10" fillId="0" borderId="2" xfId="0" applyNumberFormat="1" applyFont="1" applyBorder="1"/>
    <xf numFmtId="0" fontId="10" fillId="0" borderId="2" xfId="0" applyFont="1" applyBorder="1"/>
    <xf numFmtId="0" fontId="4" fillId="0" borderId="2" xfId="0" applyFont="1" applyBorder="1" applyAlignment="1">
      <alignment horizontal="right"/>
    </xf>
    <xf numFmtId="0" fontId="27" fillId="0" borderId="2" xfId="14" applyFont="1" applyFill="1" applyBorder="1" applyAlignment="1">
      <alignment horizontal="left"/>
    </xf>
    <xf numFmtId="167" fontId="27" fillId="0" borderId="2" xfId="14" applyNumberFormat="1" applyFont="1" applyFill="1" applyBorder="1" applyAlignment="1">
      <alignment horizontal="right"/>
    </xf>
    <xf numFmtId="166" fontId="27" fillId="0" borderId="2" xfId="14" applyNumberFormat="1" applyFont="1" applyFill="1" applyBorder="1" applyAlignment="1">
      <alignment horizontal="right"/>
    </xf>
    <xf numFmtId="0" fontId="27" fillId="0" borderId="3" xfId="14" applyFont="1" applyFill="1" applyBorder="1" applyAlignment="1">
      <alignment horizontal="left"/>
    </xf>
    <xf numFmtId="167" fontId="27" fillId="0" borderId="3" xfId="14" applyNumberFormat="1" applyFont="1" applyFill="1" applyBorder="1" applyAlignment="1">
      <alignment horizontal="right"/>
    </xf>
    <xf numFmtId="9" fontId="27" fillId="0" borderId="3" xfId="14" applyNumberFormat="1" applyFont="1" applyFill="1" applyBorder="1" applyAlignment="1">
      <alignment horizontal="right"/>
    </xf>
    <xf numFmtId="166" fontId="27" fillId="0" borderId="3" xfId="14" applyNumberFormat="1" applyFont="1" applyFill="1" applyBorder="1" applyAlignment="1">
      <alignment horizontal="right"/>
    </xf>
    <xf numFmtId="0" fontId="8" fillId="4" borderId="4" xfId="0" applyFont="1" applyFill="1" applyBorder="1"/>
    <xf numFmtId="0" fontId="3" fillId="4" borderId="8" xfId="22" applyFont="1" applyFill="1" applyBorder="1" applyAlignment="1">
      <alignment horizontal="left"/>
    </xf>
    <xf numFmtId="0" fontId="3" fillId="4" borderId="8" xfId="22" applyFont="1" applyFill="1" applyBorder="1" applyAlignment="1">
      <alignment horizontal="center"/>
    </xf>
    <xf numFmtId="0" fontId="3" fillId="4" borderId="9" xfId="22" applyFont="1" applyFill="1" applyBorder="1" applyAlignment="1">
      <alignment horizontal="center"/>
    </xf>
    <xf numFmtId="0" fontId="4" fillId="0" borderId="2" xfId="10" applyFont="1" applyFill="1" applyBorder="1" applyAlignment="1">
      <alignment horizontal="left"/>
    </xf>
    <xf numFmtId="166" fontId="27" fillId="0" borderId="2" xfId="7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3" xfId="10" applyFont="1" applyFill="1" applyBorder="1" applyAlignment="1">
      <alignment horizontal="left"/>
    </xf>
    <xf numFmtId="166" fontId="27" fillId="0" borderId="3" xfId="7" applyNumberFormat="1" applyFont="1" applyFill="1" applyBorder="1" applyAlignment="1">
      <alignment horizontal="right"/>
    </xf>
    <xf numFmtId="0" fontId="35" fillId="4" borderId="5" xfId="0" applyFont="1" applyFill="1" applyBorder="1" applyAlignment="1">
      <alignment horizontal="left"/>
    </xf>
    <xf numFmtId="0" fontId="27" fillId="0" borderId="2" xfId="9" applyFont="1" applyFill="1" applyBorder="1" applyAlignment="1">
      <alignment horizontal="left"/>
    </xf>
    <xf numFmtId="3" fontId="27" fillId="0" borderId="2" xfId="9" applyNumberFormat="1" applyFont="1" applyFill="1" applyBorder="1" applyAlignment="1">
      <alignment horizontal="right"/>
    </xf>
    <xf numFmtId="166" fontId="27" fillId="0" borderId="2" xfId="9" applyNumberFormat="1" applyFont="1" applyFill="1" applyBorder="1" applyAlignment="1">
      <alignment horizontal="right"/>
    </xf>
    <xf numFmtId="0" fontId="27" fillId="0" borderId="3" xfId="9" applyFont="1" applyFill="1" applyBorder="1" applyAlignment="1">
      <alignment horizontal="left"/>
    </xf>
    <xf numFmtId="3" fontId="27" fillId="0" borderId="3" xfId="9" applyNumberFormat="1" applyFont="1" applyFill="1" applyBorder="1" applyAlignment="1">
      <alignment horizontal="right"/>
    </xf>
    <xf numFmtId="166" fontId="27" fillId="0" borderId="3" xfId="9" applyNumberFormat="1" applyFont="1" applyFill="1" applyBorder="1" applyAlignment="1">
      <alignment horizontal="right"/>
    </xf>
    <xf numFmtId="0" fontId="27" fillId="0" borderId="2" xfId="8" applyFont="1" applyFill="1" applyBorder="1" applyAlignment="1">
      <alignment horizontal="left"/>
    </xf>
    <xf numFmtId="166" fontId="27" fillId="0" borderId="2" xfId="8" applyNumberFormat="1" applyFont="1" applyFill="1" applyBorder="1" applyAlignment="1">
      <alignment horizontal="right"/>
    </xf>
    <xf numFmtId="175" fontId="27" fillId="0" borderId="2" xfId="8" applyNumberFormat="1" applyFont="1" applyFill="1" applyBorder="1" applyAlignment="1">
      <alignment horizontal="right"/>
    </xf>
    <xf numFmtId="0" fontId="3" fillId="4" borderId="4" xfId="0" applyFont="1" applyFill="1" applyBorder="1" applyAlignment="1"/>
    <xf numFmtId="0" fontId="3" fillId="4" borderId="5" xfId="0" applyFont="1" applyFill="1" applyBorder="1" applyAlignment="1"/>
    <xf numFmtId="165" fontId="3" fillId="5" borderId="5" xfId="19" applyNumberFormat="1" applyFont="1" applyFill="1" applyBorder="1" applyAlignment="1"/>
    <xf numFmtId="0" fontId="3" fillId="4" borderId="7" xfId="0" applyFont="1" applyFill="1" applyBorder="1" applyAlignment="1"/>
    <xf numFmtId="0" fontId="3" fillId="4" borderId="8" xfId="0" applyFont="1" applyFill="1" applyBorder="1" applyAlignment="1"/>
    <xf numFmtId="175" fontId="27" fillId="0" borderId="3" xfId="17" applyNumberFormat="1" applyFont="1" applyFill="1" applyBorder="1" applyAlignment="1">
      <alignment horizontal="right"/>
    </xf>
    <xf numFmtId="167" fontId="27" fillId="0" borderId="3" xfId="17" applyNumberFormat="1" applyFont="1" applyFill="1" applyBorder="1" applyAlignment="1">
      <alignment horizontal="right"/>
    </xf>
    <xf numFmtId="0" fontId="4" fillId="0" borderId="3" xfId="0" applyFont="1" applyBorder="1" applyAlignment="1"/>
    <xf numFmtId="3" fontId="3" fillId="4" borderId="12" xfId="0" applyNumberFormat="1" applyFont="1" applyFill="1" applyBorder="1"/>
    <xf numFmtId="0" fontId="27" fillId="0" borderId="2" xfId="6" applyFont="1" applyFill="1" applyBorder="1" applyAlignment="1">
      <alignment horizontal="left"/>
    </xf>
    <xf numFmtId="3" fontId="27" fillId="0" borderId="2" xfId="6" applyNumberFormat="1" applyFont="1" applyFill="1" applyBorder="1" applyAlignment="1">
      <alignment horizontal="right"/>
    </xf>
    <xf numFmtId="10" fontId="27" fillId="0" borderId="2" xfId="6" applyNumberFormat="1" applyFont="1" applyFill="1" applyBorder="1" applyAlignment="1">
      <alignment horizontal="right"/>
    </xf>
    <xf numFmtId="0" fontId="27" fillId="0" borderId="3" xfId="6" applyFont="1" applyFill="1" applyBorder="1" applyAlignment="1">
      <alignment horizontal="left"/>
    </xf>
    <xf numFmtId="3" fontId="27" fillId="0" borderId="3" xfId="6" applyNumberFormat="1" applyFont="1" applyFill="1" applyBorder="1" applyAlignment="1">
      <alignment horizontal="right"/>
    </xf>
    <xf numFmtId="10" fontId="27" fillId="0" borderId="3" xfId="6" applyNumberFormat="1" applyFont="1" applyFill="1" applyBorder="1" applyAlignment="1">
      <alignment horizontal="right"/>
    </xf>
    <xf numFmtId="0" fontId="3" fillId="4" borderId="8" xfId="20" applyFont="1" applyFill="1" applyBorder="1" applyAlignment="1">
      <alignment horizontal="left"/>
    </xf>
    <xf numFmtId="14" fontId="3" fillId="4" borderId="8" xfId="17" applyNumberFormat="1" applyFont="1" applyFill="1" applyBorder="1" applyAlignment="1">
      <alignment horizontal="center"/>
    </xf>
    <xf numFmtId="0" fontId="0" fillId="4" borderId="8" xfId="0" applyFill="1" applyBorder="1"/>
    <xf numFmtId="166" fontId="3" fillId="4" borderId="8" xfId="0" applyNumberFormat="1" applyFont="1" applyFill="1" applyBorder="1"/>
    <xf numFmtId="9" fontId="3" fillId="5" borderId="8" xfId="24" applyFont="1" applyFill="1" applyBorder="1" applyAlignment="1">
      <alignment horizontal="right"/>
    </xf>
    <xf numFmtId="0" fontId="0" fillId="4" borderId="9" xfId="0" applyFill="1" applyBorder="1"/>
    <xf numFmtId="0" fontId="4" fillId="0" borderId="13" xfId="0" applyFont="1" applyBorder="1"/>
    <xf numFmtId="0" fontId="27" fillId="0" borderId="13" xfId="16" applyFont="1" applyFill="1" applyBorder="1" applyAlignment="1">
      <alignment horizontal="left"/>
    </xf>
    <xf numFmtId="166" fontId="27" fillId="0" borderId="13" xfId="16" applyNumberFormat="1" applyFont="1" applyFill="1" applyBorder="1" applyAlignment="1">
      <alignment horizontal="right"/>
    </xf>
    <xf numFmtId="9" fontId="27" fillId="0" borderId="13" xfId="24" applyFont="1" applyFill="1" applyBorder="1" applyAlignment="1">
      <alignment horizontal="right"/>
    </xf>
    <xf numFmtId="0" fontId="4" fillId="0" borderId="14" xfId="0" applyFont="1" applyBorder="1"/>
    <xf numFmtId="0" fontId="27" fillId="0" borderId="14" xfId="16" applyFont="1" applyFill="1" applyBorder="1" applyAlignment="1">
      <alignment horizontal="left"/>
    </xf>
    <xf numFmtId="166" fontId="27" fillId="0" borderId="14" xfId="16" applyNumberFormat="1" applyFont="1" applyFill="1" applyBorder="1" applyAlignment="1">
      <alignment horizontal="right"/>
    </xf>
    <xf numFmtId="9" fontId="27" fillId="0" borderId="14" xfId="24" applyFont="1" applyFill="1" applyBorder="1" applyAlignment="1">
      <alignment horizontal="right"/>
    </xf>
    <xf numFmtId="10" fontId="4" fillId="0" borderId="14" xfId="24" applyNumberFormat="1" applyFont="1" applyBorder="1"/>
    <xf numFmtId="168" fontId="4" fillId="0" borderId="14" xfId="0" applyNumberFormat="1" applyFont="1" applyBorder="1" applyAlignment="1">
      <alignment horizontal="right"/>
    </xf>
    <xf numFmtId="165" fontId="3" fillId="5" borderId="8" xfId="19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7" fontId="4" fillId="0" borderId="13" xfId="24" applyNumberFormat="1" applyFont="1" applyBorder="1"/>
    <xf numFmtId="14" fontId="3" fillId="4" borderId="8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75" fontId="4" fillId="0" borderId="13" xfId="0" applyNumberFormat="1" applyFont="1" applyBorder="1" applyAlignment="1">
      <alignment horizontal="right"/>
    </xf>
    <xf numFmtId="166" fontId="4" fillId="0" borderId="13" xfId="0" applyNumberFormat="1" applyFont="1" applyBorder="1"/>
    <xf numFmtId="10" fontId="4" fillId="0" borderId="13" xfId="24" applyNumberFormat="1" applyFont="1" applyBorder="1"/>
    <xf numFmtId="14" fontId="10" fillId="0" borderId="13" xfId="0" applyNumberFormat="1" applyFont="1" applyBorder="1" applyAlignment="1">
      <alignment horizontal="left"/>
    </xf>
    <xf numFmtId="0" fontId="3" fillId="4" borderId="8" xfId="17" applyFont="1" applyFill="1" applyBorder="1" applyAlignment="1">
      <alignment horizontal="center"/>
    </xf>
    <xf numFmtId="167" fontId="3" fillId="5" borderId="10" xfId="15" applyNumberFormat="1" applyFont="1" applyFill="1" applyBorder="1" applyAlignment="1">
      <alignment horizontal="right" wrapText="1"/>
    </xf>
    <xf numFmtId="0" fontId="27" fillId="0" borderId="2" xfId="13" applyFont="1" applyFill="1" applyBorder="1" applyAlignment="1">
      <alignment horizontal="left"/>
    </xf>
    <xf numFmtId="167" fontId="27" fillId="0" borderId="2" xfId="13" applyNumberFormat="1" applyFont="1" applyFill="1" applyBorder="1" applyAlignment="1">
      <alignment horizontal="right"/>
    </xf>
    <xf numFmtId="166" fontId="27" fillId="0" borderId="2" xfId="13" applyNumberFormat="1" applyFont="1" applyFill="1" applyBorder="1" applyAlignment="1">
      <alignment horizontal="right"/>
    </xf>
    <xf numFmtId="0" fontId="27" fillId="0" borderId="3" xfId="13" applyFont="1" applyFill="1" applyBorder="1" applyAlignment="1">
      <alignment horizontal="left"/>
    </xf>
    <xf numFmtId="167" fontId="27" fillId="0" borderId="3" xfId="13" applyNumberFormat="1" applyFont="1" applyFill="1" applyBorder="1" applyAlignment="1">
      <alignment horizontal="right"/>
    </xf>
    <xf numFmtId="166" fontId="27" fillId="0" borderId="3" xfId="13" applyNumberFormat="1" applyFont="1" applyFill="1" applyBorder="1" applyAlignment="1">
      <alignment horizontal="right"/>
    </xf>
    <xf numFmtId="10" fontId="3" fillId="4" borderId="12" xfId="0" applyNumberFormat="1" applyFont="1" applyFill="1" applyBorder="1"/>
    <xf numFmtId="0" fontId="3" fillId="4" borderId="8" xfId="11" applyFont="1" applyFill="1" applyBorder="1" applyAlignment="1">
      <alignment horizontal="center"/>
    </xf>
    <xf numFmtId="0" fontId="27" fillId="0" borderId="3" xfId="21" applyFont="1" applyFill="1" applyBorder="1" applyAlignment="1">
      <alignment horizontal="left"/>
    </xf>
    <xf numFmtId="166" fontId="27" fillId="0" borderId="3" xfId="21" applyNumberFormat="1" applyFont="1" applyFill="1" applyBorder="1" applyAlignment="1">
      <alignment horizontal="right"/>
    </xf>
    <xf numFmtId="0" fontId="3" fillId="4" borderId="9" xfId="10" applyFont="1" applyFill="1" applyBorder="1" applyAlignment="1">
      <alignment horizontal="center"/>
    </xf>
    <xf numFmtId="9" fontId="27" fillId="0" borderId="3" xfId="7" applyNumberFormat="1" applyFont="1" applyFill="1" applyBorder="1" applyAlignment="1">
      <alignment horizontal="right"/>
    </xf>
    <xf numFmtId="9" fontId="27" fillId="0" borderId="2" xfId="7" applyNumberFormat="1" applyFont="1" applyFill="1" applyBorder="1" applyAlignment="1">
      <alignment horizontal="right"/>
    </xf>
    <xf numFmtId="175" fontId="0" fillId="0" borderId="0" xfId="0" applyNumberFormat="1"/>
    <xf numFmtId="0" fontId="3" fillId="4" borderId="4" xfId="18" applyFont="1" applyFill="1" applyBorder="1" applyAlignment="1">
      <alignment horizontal="center"/>
    </xf>
    <xf numFmtId="0" fontId="3" fillId="4" borderId="5" xfId="18" applyFont="1" applyFill="1" applyBorder="1" applyAlignment="1">
      <alignment horizontal="center"/>
    </xf>
    <xf numFmtId="0" fontId="3" fillId="4" borderId="6" xfId="0" applyFont="1" applyFill="1" applyBorder="1" applyAlignment="1">
      <alignment horizontal="right"/>
    </xf>
    <xf numFmtId="175" fontId="3" fillId="4" borderId="8" xfId="18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right"/>
    </xf>
    <xf numFmtId="0" fontId="4" fillId="0" borderId="15" xfId="0" applyFont="1" applyBorder="1"/>
    <xf numFmtId="175" fontId="27" fillId="0" borderId="2" xfId="17" applyNumberFormat="1" applyFont="1" applyFill="1" applyBorder="1" applyAlignment="1">
      <alignment horizontal="right"/>
    </xf>
    <xf numFmtId="9" fontId="4" fillId="0" borderId="3" xfId="0" applyNumberFormat="1" applyFont="1" applyBorder="1" applyAlignment="1">
      <alignment horizontal="right"/>
    </xf>
    <xf numFmtId="49" fontId="3" fillId="4" borderId="5" xfId="18" applyNumberFormat="1" applyFont="1" applyFill="1" applyBorder="1" applyAlignment="1">
      <alignment horizontal="center"/>
    </xf>
    <xf numFmtId="0" fontId="3" fillId="4" borderId="5" xfId="17" applyFont="1" applyFill="1" applyBorder="1" applyAlignment="1">
      <alignment horizontal="center"/>
    </xf>
    <xf numFmtId="0" fontId="3" fillId="4" borderId="6" xfId="17" applyFont="1" applyFill="1" applyBorder="1" applyAlignment="1">
      <alignment horizontal="center"/>
    </xf>
    <xf numFmtId="197" fontId="3" fillId="4" borderId="8" xfId="17" applyNumberFormat="1" applyFont="1" applyFill="1" applyBorder="1" applyAlignment="1">
      <alignment horizontal="center"/>
    </xf>
    <xf numFmtId="0" fontId="4" fillId="4" borderId="11" xfId="0" applyFont="1" applyFill="1" applyBorder="1"/>
    <xf numFmtId="0" fontId="3" fillId="5" borderId="10" xfId="17" applyFont="1" applyFill="1" applyBorder="1" applyAlignment="1">
      <alignment horizontal="left"/>
    </xf>
    <xf numFmtId="10" fontId="4" fillId="0" borderId="2" xfId="0" applyNumberFormat="1" applyFont="1" applyBorder="1"/>
    <xf numFmtId="10" fontId="4" fillId="0" borderId="3" xfId="0" applyNumberFormat="1" applyFont="1" applyBorder="1"/>
    <xf numFmtId="0" fontId="0" fillId="4" borderId="11" xfId="0" applyFill="1" applyBorder="1" applyAlignment="1"/>
    <xf numFmtId="3" fontId="3" fillId="4" borderId="12" xfId="0" applyNumberFormat="1" applyFont="1" applyFill="1" applyBorder="1" applyAlignment="1"/>
    <xf numFmtId="0" fontId="27" fillId="0" borderId="3" xfId="15" applyFont="1" applyFill="1" applyBorder="1" applyAlignment="1">
      <alignment horizontal="left"/>
    </xf>
    <xf numFmtId="175" fontId="27" fillId="0" borderId="3" xfId="15" applyNumberFormat="1" applyFont="1" applyFill="1" applyBorder="1" applyAlignment="1">
      <alignment horizontal="right"/>
    </xf>
    <xf numFmtId="3" fontId="27" fillId="0" borderId="3" xfId="15" applyNumberFormat="1" applyFont="1" applyFill="1" applyBorder="1" applyAlignment="1">
      <alignment horizontal="right"/>
    </xf>
    <xf numFmtId="0" fontId="27" fillId="0" borderId="2" xfId="15" applyFont="1" applyFill="1" applyBorder="1" applyAlignment="1">
      <alignment horizontal="left"/>
    </xf>
    <xf numFmtId="175" fontId="27" fillId="0" borderId="2" xfId="15" applyNumberFormat="1" applyFont="1" applyFill="1" applyBorder="1" applyAlignment="1">
      <alignment horizontal="right"/>
    </xf>
    <xf numFmtId="3" fontId="27" fillId="0" borderId="2" xfId="15" applyNumberFormat="1" applyFont="1" applyFill="1" applyBorder="1" applyAlignment="1">
      <alignment horizontal="right"/>
    </xf>
    <xf numFmtId="175" fontId="3" fillId="5" borderId="10" xfId="15" applyNumberFormat="1" applyFont="1" applyFill="1" applyBorder="1" applyAlignment="1">
      <alignment horizontal="right"/>
    </xf>
    <xf numFmtId="0" fontId="37" fillId="3" borderId="0" xfId="2" applyFont="1" applyFill="1" applyAlignment="1" applyProtection="1">
      <alignment horizontal="center"/>
    </xf>
    <xf numFmtId="0" fontId="4" fillId="0" borderId="0" xfId="0" applyFont="1" applyBorder="1" applyAlignment="1">
      <alignment horizontal="right"/>
    </xf>
    <xf numFmtId="0" fontId="27" fillId="0" borderId="0" xfId="9" applyFont="1" applyFill="1" applyBorder="1" applyAlignment="1">
      <alignment horizontal="left"/>
    </xf>
    <xf numFmtId="3" fontId="27" fillId="0" borderId="0" xfId="9" applyNumberFormat="1" applyFont="1" applyFill="1" applyBorder="1" applyAlignment="1">
      <alignment horizontal="right"/>
    </xf>
    <xf numFmtId="166" fontId="27" fillId="0" borderId="0" xfId="9" applyNumberFormat="1" applyFont="1" applyFill="1" applyBorder="1" applyAlignment="1">
      <alignment horizontal="right"/>
    </xf>
    <xf numFmtId="0" fontId="3" fillId="4" borderId="5" xfId="0" applyFont="1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3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5" xfId="17" applyFont="1" applyFill="1" applyBorder="1" applyAlignment="1">
      <alignment horizontal="center"/>
    </xf>
  </cellXfs>
  <cellStyles count="25">
    <cellStyle name="Comma" xfId="1" builtinId="3"/>
    <cellStyle name="Hyperlink" xfId="2" builtinId="8"/>
    <cellStyle name="Normal" xfId="0" builtinId="0"/>
    <cellStyle name="Normal_bcret" xfId="3"/>
    <cellStyle name="Normal_bcserv" xfId="4"/>
    <cellStyle name="Normal_bcvol" xfId="5"/>
    <cellStyle name="Normal_delinqnum" xfId="6"/>
    <cellStyle name="Normal_FRMorig" xfId="7"/>
    <cellStyle name="Normal_Onlineret" xfId="8"/>
    <cellStyle name="Normal_origcost" xfId="9"/>
    <cellStyle name="Normal_OrigFRM" xfId="10"/>
    <cellStyle name="Normal_orignum" xfId="11"/>
    <cellStyle name="Normal_origvol" xfId="12"/>
    <cellStyle name="Normal_prepay" xfId="13"/>
    <cellStyle name="Normal_refi%" xfId="14"/>
    <cellStyle name="Normal_servcost" xfId="15"/>
    <cellStyle name="Normal_servvol" xfId="16"/>
    <cellStyle name="Normal_Sheet1" xfId="17"/>
    <cellStyle name="Normal_Sheet2" xfId="18"/>
    <cellStyle name="Normal_Sheet3" xfId="19"/>
    <cellStyle name="Normal_Sheet4" xfId="20"/>
    <cellStyle name="Normal_Sheet6" xfId="21"/>
    <cellStyle name="Normal_Sheet7" xfId="22"/>
    <cellStyle name="Normal_wholevol" xfId="23"/>
    <cellStyle name="Percent" xfId="2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60"/>
  <sheetViews>
    <sheetView tabSelected="1" workbookViewId="0"/>
  </sheetViews>
  <sheetFormatPr defaultRowHeight="13.2"/>
  <cols>
    <col min="1" max="1" width="107.88671875" style="22" customWidth="1"/>
    <col min="2" max="2" width="50.6640625" bestFit="1" customWidth="1"/>
  </cols>
  <sheetData>
    <row r="1" spans="1:1" ht="18">
      <c r="A1" s="10" t="s">
        <v>201</v>
      </c>
    </row>
    <row r="2" spans="1:1" ht="30.9" customHeight="1">
      <c r="A2" s="20" t="s">
        <v>202</v>
      </c>
    </row>
    <row r="3" spans="1:1" ht="19.8">
      <c r="A3" s="21" t="s">
        <v>317</v>
      </c>
    </row>
    <row r="4" spans="1:1" ht="12.9" customHeight="1">
      <c r="A4" s="11"/>
    </row>
    <row r="5" spans="1:1" ht="24.9" customHeight="1">
      <c r="A5" s="12" t="s">
        <v>203</v>
      </c>
    </row>
    <row r="6" spans="1:1" ht="13.8">
      <c r="A6" s="13" t="s">
        <v>204</v>
      </c>
    </row>
    <row r="7" spans="1:1" ht="13.8">
      <c r="A7" s="13" t="s">
        <v>205</v>
      </c>
    </row>
    <row r="8" spans="1:1" ht="12" customHeight="1">
      <c r="A8" s="14"/>
    </row>
    <row r="9" spans="1:1">
      <c r="A9" s="46" t="s">
        <v>206</v>
      </c>
    </row>
    <row r="10" spans="1:1" ht="15.6">
      <c r="A10" s="244" t="s">
        <v>318</v>
      </c>
    </row>
    <row r="11" spans="1:1" ht="15.6">
      <c r="A11" s="244" t="s">
        <v>319</v>
      </c>
    </row>
    <row r="12" spans="1:1" ht="12" customHeight="1">
      <c r="A12" s="15"/>
    </row>
    <row r="13" spans="1:1" ht="17.100000000000001" customHeight="1">
      <c r="A13" s="16" t="s">
        <v>207</v>
      </c>
    </row>
    <row r="14" spans="1:1">
      <c r="A14" s="17" t="s">
        <v>17</v>
      </c>
    </row>
    <row r="15" spans="1:1">
      <c r="A15" s="18" t="s">
        <v>209</v>
      </c>
    </row>
    <row r="16" spans="1:1">
      <c r="A16" s="17" t="s">
        <v>18</v>
      </c>
    </row>
    <row r="17" spans="1:1">
      <c r="A17" s="17" t="s">
        <v>26</v>
      </c>
    </row>
    <row r="18" spans="1:1">
      <c r="A18" s="17" t="s">
        <v>27</v>
      </c>
    </row>
    <row r="19" spans="1:1">
      <c r="A19" s="17" t="s">
        <v>34</v>
      </c>
    </row>
    <row r="20" spans="1:1">
      <c r="A20" s="17" t="s">
        <v>230</v>
      </c>
    </row>
    <row r="21" spans="1:1">
      <c r="A21" s="18" t="s">
        <v>232</v>
      </c>
    </row>
    <row r="22" spans="1:1">
      <c r="A22" s="18" t="s">
        <v>65</v>
      </c>
    </row>
    <row r="23" spans="1:1">
      <c r="A23" s="18" t="s">
        <v>210</v>
      </c>
    </row>
    <row r="24" spans="1:1">
      <c r="A24" s="18" t="s">
        <v>60</v>
      </c>
    </row>
    <row r="25" spans="1:1">
      <c r="A25" s="18" t="s">
        <v>211</v>
      </c>
    </row>
    <row r="26" spans="1:1">
      <c r="A26" s="18" t="s">
        <v>212</v>
      </c>
    </row>
    <row r="27" spans="1:1">
      <c r="A27" s="18" t="s">
        <v>213</v>
      </c>
    </row>
    <row r="28" spans="1:1">
      <c r="A28" s="17" t="s">
        <v>256</v>
      </c>
    </row>
    <row r="29" spans="1:1">
      <c r="A29" s="17" t="s">
        <v>72</v>
      </c>
    </row>
    <row r="30" spans="1:1" s="39" customFormat="1">
      <c r="A30" s="38" t="s">
        <v>59</v>
      </c>
    </row>
    <row r="31" spans="1:1">
      <c r="A31" s="18" t="s">
        <v>101</v>
      </c>
    </row>
    <row r="32" spans="1:1">
      <c r="A32" s="18" t="s">
        <v>214</v>
      </c>
    </row>
    <row r="33" spans="1:1">
      <c r="A33" s="18" t="s">
        <v>215</v>
      </c>
    </row>
    <row r="34" spans="1:1" ht="12" customHeight="1">
      <c r="A34" s="17"/>
    </row>
    <row r="35" spans="1:1" ht="17.100000000000001" customHeight="1">
      <c r="A35" s="16" t="s">
        <v>200</v>
      </c>
    </row>
    <row r="36" spans="1:1">
      <c r="A36" s="17" t="s">
        <v>28</v>
      </c>
    </row>
    <row r="37" spans="1:1" s="39" customFormat="1">
      <c r="A37" s="18" t="s">
        <v>30</v>
      </c>
    </row>
    <row r="38" spans="1:1">
      <c r="A38" s="18" t="s">
        <v>216</v>
      </c>
    </row>
    <row r="39" spans="1:1">
      <c r="A39" s="17" t="s">
        <v>154</v>
      </c>
    </row>
    <row r="40" spans="1:1">
      <c r="A40" s="17" t="s">
        <v>153</v>
      </c>
    </row>
    <row r="41" spans="1:1">
      <c r="A41" s="18" t="s">
        <v>38</v>
      </c>
    </row>
    <row r="42" spans="1:1">
      <c r="A42" s="18" t="s">
        <v>66</v>
      </c>
    </row>
    <row r="43" spans="1:1">
      <c r="A43" s="18" t="s">
        <v>67</v>
      </c>
    </row>
    <row r="44" spans="1:1">
      <c r="A44" s="17" t="s">
        <v>229</v>
      </c>
    </row>
    <row r="45" spans="1:1">
      <c r="A45" s="18" t="s">
        <v>217</v>
      </c>
    </row>
    <row r="46" spans="1:1">
      <c r="A46" s="18" t="s">
        <v>61</v>
      </c>
    </row>
    <row r="47" spans="1:1">
      <c r="A47" s="18" t="s">
        <v>237</v>
      </c>
    </row>
    <row r="48" spans="1:1">
      <c r="A48" s="17" t="s">
        <v>218</v>
      </c>
    </row>
    <row r="49" spans="1:1">
      <c r="A49" s="18" t="s">
        <v>285</v>
      </c>
    </row>
    <row r="50" spans="1:1" s="22" customFormat="1" ht="12" customHeight="1"/>
    <row r="51" spans="1:1" ht="17.100000000000001" customHeight="1">
      <c r="A51" s="16" t="s">
        <v>288</v>
      </c>
    </row>
    <row r="52" spans="1:1" s="22" customFormat="1">
      <c r="A52" s="18" t="s">
        <v>148</v>
      </c>
    </row>
    <row r="53" spans="1:1" s="22" customFormat="1">
      <c r="A53" s="18" t="s">
        <v>144</v>
      </c>
    </row>
    <row r="54" spans="1:1">
      <c r="A54" s="18" t="s">
        <v>16</v>
      </c>
    </row>
    <row r="55" spans="1:1">
      <c r="A55" s="18" t="s">
        <v>289</v>
      </c>
    </row>
    <row r="57" spans="1:1" ht="18">
      <c r="A57" s="16" t="s">
        <v>94</v>
      </c>
    </row>
    <row r="58" spans="1:1">
      <c r="A58" s="18" t="s">
        <v>25</v>
      </c>
    </row>
    <row r="59" spans="1:1">
      <c r="A59" s="18" t="s">
        <v>301</v>
      </c>
    </row>
    <row r="60" spans="1:1">
      <c r="A60" s="18" t="s">
        <v>302</v>
      </c>
    </row>
  </sheetData>
  <phoneticPr fontId="0" type="noConversion"/>
  <hyperlinks>
    <hyperlink ref="A14" location="origvol!A1" display="Top Conventional Originators"/>
    <hyperlink ref="A9" location="AGREE!A1" display="AGREE!A1"/>
    <hyperlink ref="A16" location="retail!A1" display="Top Conventional Retail Originators"/>
    <hyperlink ref="A17" location="wholevol!A1" display="Top Conventional Wholesale Originators"/>
    <hyperlink ref="A18" location="corrvol!A1" display="Top Conventional Correspondent Originators"/>
    <hyperlink ref="A19" location="comporig!A1" display="Historical Origination Statistics"/>
    <hyperlink ref="A20" location="'refi%'!A1" display="Refinancing Rates in Q3/99"/>
    <hyperlink ref="A21" location="FRMorig!A1" display="Fixed Rate Mortgages as a Percentage of Total Originations"/>
    <hyperlink ref="A23" location="bcvol!A1" display="Top Subprime Originators"/>
    <hyperlink ref="A25" location="bcret!A1" display="Top Subprime Retail Originators"/>
    <hyperlink ref="A26" location="bcwhole!A1" display="Top Subprime Wholesale Originators"/>
    <hyperlink ref="A27" location="BCCorr!A1" display="BCCorr!A1"/>
    <hyperlink ref="A36" location="servvol!A1" display="Top Conventional Servicers"/>
    <hyperlink ref="A38" location="servnum!A1" display="Servicers Ranked by Number of Loans Serviced"/>
    <hyperlink ref="A39" location="delinqnum!A1" display="Conventional Delinquencies Based on the Number of Loans Serviced"/>
    <hyperlink ref="A40" location="delinqupb!A1" display="Conventional Delinquencies Based on the Unpaid Princinpal Balance"/>
    <hyperlink ref="A41" location="servFRM!A1" display="servFRM!A1"/>
    <hyperlink ref="A44" location="bcserv!A1" display="Top 50 Subprime Servicers"/>
    <hyperlink ref="A45" location="bcsubserv!A1" display="Top Subprime Subservicers"/>
    <hyperlink ref="A48" location="BCdelinq!A1" display="BCdelinq!A1"/>
    <hyperlink ref="A15" location="orignum!A1" display="Originators Ranked by Number of Loans"/>
    <hyperlink ref="A33" location="Onine3p!A1" display="Third Party Online Originations"/>
    <hyperlink ref="A47" location="BCFRM!A1" display="Fixed Rate Mortgages as a Percentage of Subprime Servicing"/>
    <hyperlink ref="A49" location="histserv!A1" display="Historical Servicing Statistics"/>
    <hyperlink ref="A55" location="PMInew!A1" display="Private Mortgage Insurance: New Polices Written"/>
    <hyperlink ref="A54" location="PMIiif!A1" display="Private Mortgage Insurance: Policies in Force"/>
    <hyperlink ref="A37:IV37" location="subserv!A1" display="subserv!A1"/>
    <hyperlink ref="A30:IV30" location="FRMbcorig!A1" display="FRMbcorig!A1"/>
    <hyperlink ref="A31" location="Online!A1" display="Online!A1"/>
    <hyperlink ref="A24" location="bcorignum!A1" display="bcorignum!A1"/>
    <hyperlink ref="A46" location="bcserlns!A1" display="bcserlns!A1"/>
    <hyperlink ref="A29" location="bcrefi!A1" display="bcrefi!A1"/>
    <hyperlink ref="A22" location="origcost!A1" display="origcost!A1"/>
    <hyperlink ref="A42" location="servcost!A1" display="servcost!A1"/>
    <hyperlink ref="A43" location="prepay!A1" display="prepay!A1"/>
    <hyperlink ref="A32" location="Onlineret!A1" display="Onlineret!A1"/>
    <hyperlink ref="A58" location="AveLn!A1" display="Average Loan Size"/>
    <hyperlink ref="A28" location="AltA!A1" display="AltA!A1"/>
    <hyperlink ref="A52" location="Issuers!A1" display="Issuers!A1"/>
    <hyperlink ref="A53" location="Servicers!A1" display="Servicers!A1"/>
    <hyperlink ref="A59" location="Big3!A1" display="Big Three Funders"/>
    <hyperlink ref="A60" location="FiveServ!A1" display="Servicers Market Share"/>
  </hyperlinks>
  <pageMargins left="0.75" right="0.75" top="0.5" bottom="0.4" header="0.5" footer="0.5"/>
  <pageSetup scale="84" firstPageNumber="2" orientation="portrait" useFirstPageNumber="1" r:id="rId1"/>
  <headerFooter alignWithMargins="0">
    <oddFooter>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597"/>
  <sheetViews>
    <sheetView workbookViewId="0"/>
  </sheetViews>
  <sheetFormatPr defaultRowHeight="13.2"/>
  <cols>
    <col min="1" max="1" width="5.88671875" customWidth="1"/>
    <col min="2" max="2" width="29.5546875" bestFit="1" customWidth="1"/>
    <col min="3" max="3" width="18.44140625" bestFit="1" customWidth="1"/>
    <col min="4" max="4" width="8.6640625" customWidth="1"/>
    <col min="5" max="5" width="8" customWidth="1"/>
    <col min="6" max="6" width="8.44140625" bestFit="1" customWidth="1"/>
    <col min="7" max="7" width="8" customWidth="1"/>
    <col min="8" max="8" width="7.88671875" customWidth="1"/>
  </cols>
  <sheetData>
    <row r="1" spans="1:8" ht="17.399999999999999">
      <c r="A1" s="9" t="s">
        <v>7</v>
      </c>
    </row>
    <row r="3" spans="1:8">
      <c r="A3" s="91"/>
      <c r="B3" s="92"/>
      <c r="C3" s="92"/>
      <c r="D3" s="92" t="s">
        <v>62</v>
      </c>
      <c r="E3" s="92"/>
      <c r="F3" s="92" t="s">
        <v>179</v>
      </c>
      <c r="G3" s="92" t="s">
        <v>172</v>
      </c>
      <c r="H3" s="198" t="s">
        <v>174</v>
      </c>
    </row>
    <row r="4" spans="1:8">
      <c r="A4" s="80" t="s">
        <v>177</v>
      </c>
      <c r="B4" s="100" t="s">
        <v>167</v>
      </c>
      <c r="C4" s="100" t="s">
        <v>168</v>
      </c>
      <c r="D4" s="212" t="str">
        <f>bcvol!D4</f>
        <v>Q4 03</v>
      </c>
      <c r="E4" s="212" t="str">
        <f>bcvol!E4</f>
        <v>Q4 02</v>
      </c>
      <c r="F4" s="100" t="s">
        <v>171</v>
      </c>
      <c r="G4" s="81" t="s">
        <v>173</v>
      </c>
      <c r="H4" s="195" t="s">
        <v>175</v>
      </c>
    </row>
    <row r="5" spans="1:8">
      <c r="A5" s="55">
        <v>1</v>
      </c>
      <c r="B5" s="98" t="s">
        <v>275</v>
      </c>
      <c r="C5" s="98" t="s">
        <v>276</v>
      </c>
      <c r="D5" s="99">
        <v>105125</v>
      </c>
      <c r="E5" s="99">
        <v>109850</v>
      </c>
      <c r="F5" s="69">
        <v>-4.3013199817933501E-2</v>
      </c>
      <c r="G5" s="57">
        <v>0.11978435284203119</v>
      </c>
      <c r="H5" s="58">
        <v>-4.0352911835638813E-2</v>
      </c>
    </row>
    <row r="6" spans="1:8">
      <c r="A6" s="53">
        <v>2</v>
      </c>
      <c r="B6" s="96" t="s">
        <v>100</v>
      </c>
      <c r="C6" s="96" t="s">
        <v>277</v>
      </c>
      <c r="D6" s="97">
        <v>78672</v>
      </c>
      <c r="E6" s="97">
        <v>86444</v>
      </c>
      <c r="F6" s="69">
        <v>-8.9907917264356096E-2</v>
      </c>
      <c r="G6" s="57">
        <v>8.964256463056626E-2</v>
      </c>
      <c r="H6" s="58">
        <v>-3.6373873310230329E-2</v>
      </c>
    </row>
    <row r="7" spans="1:8">
      <c r="A7" s="53">
        <v>3</v>
      </c>
      <c r="B7" s="96" t="s">
        <v>294</v>
      </c>
      <c r="C7" s="96" t="s">
        <v>295</v>
      </c>
      <c r="D7" s="97">
        <v>55240</v>
      </c>
      <c r="E7" s="97">
        <v>34538</v>
      </c>
      <c r="F7" s="69">
        <v>0.59939776478082107</v>
      </c>
      <c r="G7" s="57">
        <v>6.294304543157006E-2</v>
      </c>
      <c r="H7" s="58">
        <v>1.2594198390720117E-2</v>
      </c>
    </row>
    <row r="8" spans="1:8">
      <c r="A8" s="53">
        <v>4</v>
      </c>
      <c r="B8" s="96" t="s">
        <v>273</v>
      </c>
      <c r="C8" s="96" t="s">
        <v>270</v>
      </c>
      <c r="D8" s="97">
        <v>49300</v>
      </c>
      <c r="E8" s="97">
        <v>28267</v>
      </c>
      <c r="F8" s="65">
        <v>0.74408320656596039</v>
      </c>
      <c r="G8" s="57">
        <v>5.6174730987987045E-2</v>
      </c>
      <c r="H8" s="58">
        <v>1.4967629844211919E-2</v>
      </c>
    </row>
    <row r="9" spans="1:8">
      <c r="A9" s="53">
        <v>5</v>
      </c>
      <c r="B9" s="96" t="s">
        <v>271</v>
      </c>
      <c r="C9" s="96" t="s">
        <v>272</v>
      </c>
      <c r="D9" s="97">
        <v>43277</v>
      </c>
      <c r="E9" s="97">
        <v>28484</v>
      </c>
      <c r="F9" s="65">
        <v>0.51934419323128767</v>
      </c>
      <c r="G9" s="57">
        <v>4.9311842453694021E-2</v>
      </c>
      <c r="H9" s="58">
        <v>7.7884027898000516E-3</v>
      </c>
    </row>
    <row r="10" spans="1:8">
      <c r="F10" s="32"/>
    </row>
    <row r="11" spans="1:8">
      <c r="F11" s="32"/>
    </row>
    <row r="12" spans="1:8">
      <c r="F12" s="32"/>
    </row>
    <row r="13" spans="1:8">
      <c r="F13" s="32"/>
    </row>
    <row r="14" spans="1:8">
      <c r="F14" s="32"/>
    </row>
    <row r="15" spans="1:8">
      <c r="F15" s="32"/>
    </row>
    <row r="16" spans="1:8">
      <c r="F16" s="32"/>
    </row>
    <row r="17" spans="6:6">
      <c r="F17" s="32"/>
    </row>
    <row r="18" spans="6:6">
      <c r="F18" s="32"/>
    </row>
    <row r="19" spans="6:6">
      <c r="F19" s="32"/>
    </row>
    <row r="20" spans="6:6">
      <c r="F20" s="32"/>
    </row>
    <row r="21" spans="6:6">
      <c r="F21" s="32"/>
    </row>
    <row r="22" spans="6:6">
      <c r="F22" s="32"/>
    </row>
    <row r="23" spans="6:6">
      <c r="F23" s="32"/>
    </row>
    <row r="24" spans="6:6">
      <c r="F24" s="32"/>
    </row>
    <row r="25" spans="6:6">
      <c r="F25" s="32"/>
    </row>
    <row r="26" spans="6:6">
      <c r="F26" s="32"/>
    </row>
    <row r="27" spans="6:6">
      <c r="F27" s="32"/>
    </row>
    <row r="28" spans="6:6">
      <c r="F28" s="32"/>
    </row>
    <row r="29" spans="6:6">
      <c r="F29" s="32"/>
    </row>
    <row r="30" spans="6:6">
      <c r="F30" s="32"/>
    </row>
    <row r="31" spans="6:6">
      <c r="F31" s="32"/>
    </row>
    <row r="32" spans="6:6">
      <c r="F32" s="32"/>
    </row>
    <row r="33" spans="6:6">
      <c r="F33" s="32"/>
    </row>
    <row r="34" spans="6:6">
      <c r="F34" s="32"/>
    </row>
    <row r="35" spans="6:6">
      <c r="F35" s="32"/>
    </row>
    <row r="36" spans="6:6">
      <c r="F36" s="32"/>
    </row>
    <row r="37" spans="6:6">
      <c r="F37" s="32"/>
    </row>
    <row r="38" spans="6:6">
      <c r="F38" s="32"/>
    </row>
    <row r="39" spans="6:6">
      <c r="F39" s="32"/>
    </row>
    <row r="40" spans="6:6">
      <c r="F40" s="32"/>
    </row>
    <row r="41" spans="6:6">
      <c r="F41" s="32"/>
    </row>
    <row r="42" spans="6:6">
      <c r="F42" s="32"/>
    </row>
    <row r="43" spans="6:6">
      <c r="F43" s="32"/>
    </row>
    <row r="44" spans="6:6">
      <c r="F44" s="32"/>
    </row>
    <row r="45" spans="6:6">
      <c r="F45" s="32"/>
    </row>
    <row r="46" spans="6:6">
      <c r="F46" s="32"/>
    </row>
    <row r="47" spans="6:6">
      <c r="F47" s="32"/>
    </row>
    <row r="48" spans="6:6">
      <c r="F48" s="32"/>
    </row>
    <row r="49" spans="6:6">
      <c r="F49" s="32"/>
    </row>
    <row r="50" spans="6:6">
      <c r="F50" s="32"/>
    </row>
    <row r="51" spans="6:6">
      <c r="F51" s="32"/>
    </row>
    <row r="52" spans="6:6">
      <c r="F52" s="32"/>
    </row>
    <row r="53" spans="6:6">
      <c r="F53" s="32"/>
    </row>
    <row r="54" spans="6:6">
      <c r="F54" s="32"/>
    </row>
    <row r="55" spans="6:6">
      <c r="F55" s="32"/>
    </row>
    <row r="56" spans="6:6">
      <c r="F56" s="32"/>
    </row>
    <row r="57" spans="6:6">
      <c r="F57" s="32"/>
    </row>
    <row r="58" spans="6:6">
      <c r="F58" s="32"/>
    </row>
    <row r="59" spans="6:6">
      <c r="F59" s="32"/>
    </row>
    <row r="60" spans="6:6">
      <c r="F60" s="32"/>
    </row>
    <row r="61" spans="6:6">
      <c r="F61" s="32"/>
    </row>
    <row r="62" spans="6:6">
      <c r="F62" s="32"/>
    </row>
    <row r="63" spans="6:6">
      <c r="F63" s="32"/>
    </row>
    <row r="64" spans="6:6">
      <c r="F64" s="32"/>
    </row>
    <row r="65" spans="6:6">
      <c r="F65" s="32"/>
    </row>
    <row r="66" spans="6:6">
      <c r="F66" s="32"/>
    </row>
    <row r="67" spans="6:6">
      <c r="F67" s="32"/>
    </row>
    <row r="68" spans="6:6">
      <c r="F68" s="32"/>
    </row>
    <row r="69" spans="6:6">
      <c r="F69" s="32"/>
    </row>
    <row r="70" spans="6:6">
      <c r="F70" s="32"/>
    </row>
    <row r="71" spans="6:6">
      <c r="F71" s="32"/>
    </row>
    <row r="72" spans="6:6">
      <c r="F72" s="32"/>
    </row>
    <row r="73" spans="6:6">
      <c r="F73" s="32"/>
    </row>
    <row r="74" spans="6:6">
      <c r="F74" s="32"/>
    </row>
    <row r="75" spans="6:6">
      <c r="F75" s="32"/>
    </row>
    <row r="76" spans="6:6">
      <c r="F76" s="32"/>
    </row>
    <row r="77" spans="6:6">
      <c r="F77" s="32"/>
    </row>
    <row r="78" spans="6:6">
      <c r="F78" s="32"/>
    </row>
    <row r="79" spans="6:6">
      <c r="F79" s="32"/>
    </row>
    <row r="80" spans="6:6">
      <c r="F80" s="32"/>
    </row>
    <row r="81" spans="6:6">
      <c r="F81" s="32"/>
    </row>
    <row r="82" spans="6:6">
      <c r="F82" s="32"/>
    </row>
    <row r="83" spans="6:6">
      <c r="F83" s="32"/>
    </row>
    <row r="84" spans="6:6">
      <c r="F84" s="32"/>
    </row>
    <row r="85" spans="6:6">
      <c r="F85" s="32"/>
    </row>
    <row r="86" spans="6:6">
      <c r="F86" s="32"/>
    </row>
    <row r="87" spans="6:6">
      <c r="F87" s="32"/>
    </row>
    <row r="88" spans="6:6">
      <c r="F88" s="32"/>
    </row>
    <row r="89" spans="6:6">
      <c r="F89" s="32"/>
    </row>
    <row r="90" spans="6:6">
      <c r="F90" s="32"/>
    </row>
    <row r="91" spans="6:6">
      <c r="F91" s="32"/>
    </row>
    <row r="92" spans="6:6">
      <c r="F92" s="32"/>
    </row>
    <row r="93" spans="6:6">
      <c r="F93" s="32"/>
    </row>
    <row r="94" spans="6:6">
      <c r="F94" s="32"/>
    </row>
    <row r="95" spans="6:6">
      <c r="F95" s="32"/>
    </row>
    <row r="96" spans="6:6">
      <c r="F96" s="32"/>
    </row>
    <row r="97" spans="6:6">
      <c r="F97" s="32"/>
    </row>
    <row r="98" spans="6:6">
      <c r="F98" s="32"/>
    </row>
    <row r="99" spans="6:6">
      <c r="F99" s="32"/>
    </row>
    <row r="100" spans="6:6">
      <c r="F100" s="32"/>
    </row>
    <row r="101" spans="6:6">
      <c r="F101" s="32"/>
    </row>
    <row r="102" spans="6:6">
      <c r="F102" s="32"/>
    </row>
    <row r="103" spans="6:6">
      <c r="F103" s="32"/>
    </row>
    <row r="104" spans="6:6">
      <c r="F104" s="32"/>
    </row>
    <row r="105" spans="6:6">
      <c r="F105" s="32"/>
    </row>
    <row r="106" spans="6:6">
      <c r="F106" s="32"/>
    </row>
    <row r="107" spans="6:6">
      <c r="F107" s="32"/>
    </row>
    <row r="108" spans="6:6">
      <c r="F108" s="32"/>
    </row>
    <row r="109" spans="6:6">
      <c r="F109" s="32"/>
    </row>
    <row r="110" spans="6:6">
      <c r="F110" s="32"/>
    </row>
    <row r="111" spans="6:6">
      <c r="F111" s="32"/>
    </row>
    <row r="112" spans="6:6">
      <c r="F112" s="32"/>
    </row>
    <row r="113" spans="6:6">
      <c r="F113" s="32"/>
    </row>
    <row r="114" spans="6:6">
      <c r="F114" s="32"/>
    </row>
    <row r="115" spans="6:6">
      <c r="F115" s="32"/>
    </row>
    <row r="116" spans="6:6">
      <c r="F116" s="32"/>
    </row>
    <row r="117" spans="6:6">
      <c r="F117" s="32"/>
    </row>
    <row r="118" spans="6:6">
      <c r="F118" s="32"/>
    </row>
    <row r="119" spans="6:6">
      <c r="F119" s="32"/>
    </row>
    <row r="120" spans="6:6">
      <c r="F120" s="32"/>
    </row>
    <row r="121" spans="6:6">
      <c r="F121" s="32"/>
    </row>
    <row r="122" spans="6:6">
      <c r="F122" s="32"/>
    </row>
    <row r="123" spans="6:6">
      <c r="F123" s="32"/>
    </row>
    <row r="124" spans="6:6">
      <c r="F124" s="32"/>
    </row>
    <row r="125" spans="6:6">
      <c r="F125" s="32"/>
    </row>
    <row r="126" spans="6:6">
      <c r="F126" s="32"/>
    </row>
    <row r="127" spans="6:6">
      <c r="F127" s="32"/>
    </row>
    <row r="128" spans="6:6">
      <c r="F128" s="32"/>
    </row>
    <row r="129" spans="6:6">
      <c r="F129" s="32"/>
    </row>
    <row r="130" spans="6:6">
      <c r="F130" s="32"/>
    </row>
    <row r="131" spans="6:6">
      <c r="F131" s="32"/>
    </row>
    <row r="132" spans="6:6">
      <c r="F132" s="32"/>
    </row>
    <row r="133" spans="6:6">
      <c r="F133" s="32"/>
    </row>
    <row r="134" spans="6:6">
      <c r="F134" s="32"/>
    </row>
    <row r="135" spans="6:6">
      <c r="F135" s="32"/>
    </row>
    <row r="136" spans="6:6">
      <c r="F136" s="32"/>
    </row>
    <row r="137" spans="6:6">
      <c r="F137" s="32"/>
    </row>
    <row r="138" spans="6:6">
      <c r="F138" s="32"/>
    </row>
    <row r="139" spans="6:6">
      <c r="F139" s="32"/>
    </row>
    <row r="140" spans="6:6">
      <c r="F140" s="32"/>
    </row>
    <row r="141" spans="6:6">
      <c r="F141" s="32"/>
    </row>
    <row r="142" spans="6:6">
      <c r="F142" s="32"/>
    </row>
    <row r="143" spans="6:6">
      <c r="F143" s="32"/>
    </row>
    <row r="144" spans="6:6">
      <c r="F144" s="32"/>
    </row>
    <row r="145" spans="6:6">
      <c r="F145" s="32"/>
    </row>
    <row r="146" spans="6:6">
      <c r="F146" s="32"/>
    </row>
    <row r="147" spans="6:6">
      <c r="F147" s="32"/>
    </row>
    <row r="148" spans="6:6">
      <c r="F148" s="32"/>
    </row>
    <row r="149" spans="6:6">
      <c r="F149" s="32"/>
    </row>
    <row r="150" spans="6:6">
      <c r="F150" s="32"/>
    </row>
    <row r="151" spans="6:6">
      <c r="F151" s="32"/>
    </row>
    <row r="152" spans="6:6">
      <c r="F152" s="32"/>
    </row>
    <row r="153" spans="6:6">
      <c r="F153" s="32"/>
    </row>
    <row r="154" spans="6:6">
      <c r="F154" s="32"/>
    </row>
    <row r="155" spans="6:6">
      <c r="F155" s="32"/>
    </row>
    <row r="156" spans="6:6">
      <c r="F156" s="32"/>
    </row>
    <row r="157" spans="6:6">
      <c r="F157" s="32"/>
    </row>
    <row r="158" spans="6:6">
      <c r="F158" s="32"/>
    </row>
    <row r="159" spans="6:6">
      <c r="F159" s="32"/>
    </row>
    <row r="160" spans="6:6">
      <c r="F160" s="32"/>
    </row>
    <row r="161" spans="6:6">
      <c r="F161" s="32"/>
    </row>
    <row r="162" spans="6:6">
      <c r="F162" s="32"/>
    </row>
    <row r="163" spans="6:6">
      <c r="F163" s="32"/>
    </row>
    <row r="164" spans="6:6">
      <c r="F164" s="32"/>
    </row>
    <row r="165" spans="6:6">
      <c r="F165" s="32"/>
    </row>
    <row r="166" spans="6:6">
      <c r="F166" s="32"/>
    </row>
    <row r="167" spans="6:6">
      <c r="F167" s="32"/>
    </row>
    <row r="168" spans="6:6">
      <c r="F168" s="32"/>
    </row>
    <row r="169" spans="6:6">
      <c r="F169" s="32"/>
    </row>
    <row r="170" spans="6:6">
      <c r="F170" s="32"/>
    </row>
    <row r="171" spans="6:6">
      <c r="F171" s="32"/>
    </row>
    <row r="172" spans="6:6">
      <c r="F172" s="32"/>
    </row>
    <row r="173" spans="6:6">
      <c r="F173" s="32"/>
    </row>
    <row r="174" spans="6:6">
      <c r="F174" s="32"/>
    </row>
    <row r="175" spans="6:6">
      <c r="F175" s="32"/>
    </row>
    <row r="176" spans="6:6">
      <c r="F176" s="32"/>
    </row>
    <row r="177" spans="6:6">
      <c r="F177" s="32"/>
    </row>
    <row r="178" spans="6:6">
      <c r="F178" s="32"/>
    </row>
    <row r="179" spans="6:6">
      <c r="F179" s="32"/>
    </row>
    <row r="180" spans="6:6">
      <c r="F180" s="32"/>
    </row>
    <row r="181" spans="6:6">
      <c r="F181" s="32"/>
    </row>
    <row r="182" spans="6:6">
      <c r="F182" s="32"/>
    </row>
    <row r="183" spans="6:6">
      <c r="F183" s="32"/>
    </row>
    <row r="184" spans="6:6">
      <c r="F184" s="32"/>
    </row>
    <row r="185" spans="6:6">
      <c r="F185" s="32"/>
    </row>
    <row r="186" spans="6:6">
      <c r="F186" s="32"/>
    </row>
    <row r="187" spans="6:6">
      <c r="F187" s="32"/>
    </row>
    <row r="188" spans="6:6">
      <c r="F188" s="32"/>
    </row>
    <row r="189" spans="6:6">
      <c r="F189" s="32"/>
    </row>
    <row r="190" spans="6:6">
      <c r="F190" s="32"/>
    </row>
    <row r="191" spans="6:6">
      <c r="F191" s="32"/>
    </row>
    <row r="192" spans="6:6">
      <c r="F192" s="32"/>
    </row>
    <row r="193" spans="6:6">
      <c r="F193" s="32"/>
    </row>
    <row r="194" spans="6:6">
      <c r="F194" s="32"/>
    </row>
    <row r="195" spans="6:6">
      <c r="F195" s="32"/>
    </row>
    <row r="196" spans="6:6">
      <c r="F196" s="32"/>
    </row>
    <row r="197" spans="6:6">
      <c r="F197" s="32"/>
    </row>
    <row r="198" spans="6:6">
      <c r="F198" s="32"/>
    </row>
    <row r="199" spans="6:6">
      <c r="F199" s="32"/>
    </row>
    <row r="200" spans="6:6">
      <c r="F200" s="32"/>
    </row>
    <row r="201" spans="6:6">
      <c r="F201" s="32"/>
    </row>
    <row r="202" spans="6:6">
      <c r="F202" s="32"/>
    </row>
    <row r="203" spans="6:6">
      <c r="F203" s="32"/>
    </row>
    <row r="204" spans="6:6">
      <c r="F204" s="32"/>
    </row>
    <row r="205" spans="6:6">
      <c r="F205" s="32"/>
    </row>
    <row r="206" spans="6:6">
      <c r="F206" s="32"/>
    </row>
    <row r="207" spans="6:6">
      <c r="F207" s="32"/>
    </row>
    <row r="208" spans="6:6">
      <c r="F208" s="32"/>
    </row>
    <row r="209" spans="6:6">
      <c r="F209" s="32"/>
    </row>
    <row r="210" spans="6:6">
      <c r="F210" s="32"/>
    </row>
    <row r="211" spans="6:6">
      <c r="F211" s="32"/>
    </row>
    <row r="212" spans="6:6">
      <c r="F212" s="32"/>
    </row>
    <row r="213" spans="6:6">
      <c r="F213" s="32"/>
    </row>
    <row r="214" spans="6:6">
      <c r="F214" s="32"/>
    </row>
    <row r="215" spans="6:6">
      <c r="F215" s="32"/>
    </row>
    <row r="216" spans="6:6">
      <c r="F216" s="32"/>
    </row>
    <row r="217" spans="6:6">
      <c r="F217" s="32"/>
    </row>
    <row r="218" spans="6:6">
      <c r="F218" s="32"/>
    </row>
    <row r="219" spans="6:6">
      <c r="F219" s="32"/>
    </row>
    <row r="220" spans="6:6">
      <c r="F220" s="32"/>
    </row>
    <row r="221" spans="6:6">
      <c r="F221" s="32"/>
    </row>
    <row r="222" spans="6:6">
      <c r="F222" s="32"/>
    </row>
    <row r="223" spans="6:6">
      <c r="F223" s="32"/>
    </row>
    <row r="224" spans="6:6">
      <c r="F224" s="32"/>
    </row>
    <row r="225" spans="6:6">
      <c r="F225" s="32"/>
    </row>
    <row r="226" spans="6:6">
      <c r="F226" s="32"/>
    </row>
    <row r="227" spans="6:6">
      <c r="F227" s="32"/>
    </row>
    <row r="228" spans="6:6">
      <c r="F228" s="32"/>
    </row>
    <row r="229" spans="6:6">
      <c r="F229" s="32"/>
    </row>
    <row r="230" spans="6:6">
      <c r="F230" s="32"/>
    </row>
    <row r="231" spans="6:6">
      <c r="F231" s="32"/>
    </row>
    <row r="232" spans="6:6">
      <c r="F232" s="32"/>
    </row>
    <row r="233" spans="6:6">
      <c r="F233" s="32"/>
    </row>
    <row r="234" spans="6:6">
      <c r="F234" s="32"/>
    </row>
    <row r="235" spans="6:6">
      <c r="F235" s="32"/>
    </row>
    <row r="236" spans="6:6">
      <c r="F236" s="32"/>
    </row>
    <row r="237" spans="6:6">
      <c r="F237" s="32"/>
    </row>
    <row r="238" spans="6:6">
      <c r="F238" s="32"/>
    </row>
    <row r="239" spans="6:6">
      <c r="F239" s="32"/>
    </row>
    <row r="240" spans="6:6">
      <c r="F240" s="32"/>
    </row>
    <row r="241" spans="6:6">
      <c r="F241" s="32"/>
    </row>
    <row r="242" spans="6:6">
      <c r="F242" s="32"/>
    </row>
    <row r="243" spans="6:6">
      <c r="F243" s="32"/>
    </row>
    <row r="244" spans="6:6">
      <c r="F244" s="32"/>
    </row>
    <row r="245" spans="6:6">
      <c r="F245" s="32"/>
    </row>
    <row r="246" spans="6:6">
      <c r="F246" s="32"/>
    </row>
    <row r="247" spans="6:6">
      <c r="F247" s="32"/>
    </row>
    <row r="248" spans="6:6">
      <c r="F248" s="32"/>
    </row>
    <row r="249" spans="6:6">
      <c r="F249" s="32"/>
    </row>
    <row r="250" spans="6:6">
      <c r="F250" s="32"/>
    </row>
    <row r="251" spans="6:6">
      <c r="F251" s="32"/>
    </row>
    <row r="252" spans="6:6">
      <c r="F252" s="32"/>
    </row>
    <row r="253" spans="6:6">
      <c r="F253" s="32"/>
    </row>
    <row r="254" spans="6:6">
      <c r="F254" s="32"/>
    </row>
    <row r="255" spans="6:6">
      <c r="F255" s="32"/>
    </row>
    <row r="256" spans="6:6">
      <c r="F256" s="32"/>
    </row>
    <row r="257" spans="6:6">
      <c r="F257" s="32"/>
    </row>
    <row r="258" spans="6:6">
      <c r="F258" s="32"/>
    </row>
    <row r="259" spans="6:6">
      <c r="F259" s="32"/>
    </row>
    <row r="260" spans="6:6">
      <c r="F260" s="32"/>
    </row>
    <row r="261" spans="6:6">
      <c r="F261" s="32"/>
    </row>
    <row r="262" spans="6:6">
      <c r="F262" s="32"/>
    </row>
    <row r="263" spans="6:6">
      <c r="F263" s="32"/>
    </row>
    <row r="264" spans="6:6">
      <c r="F264" s="32"/>
    </row>
    <row r="265" spans="6:6">
      <c r="F265" s="32"/>
    </row>
    <row r="266" spans="6:6">
      <c r="F266" s="32"/>
    </row>
    <row r="267" spans="6:6">
      <c r="F267" s="32"/>
    </row>
    <row r="268" spans="6:6">
      <c r="F268" s="32"/>
    </row>
    <row r="269" spans="6:6">
      <c r="F269" s="32"/>
    </row>
    <row r="270" spans="6:6">
      <c r="F270" s="32"/>
    </row>
    <row r="271" spans="6:6">
      <c r="F271" s="32"/>
    </row>
    <row r="272" spans="6:6">
      <c r="F272" s="32"/>
    </row>
    <row r="273" spans="6:6">
      <c r="F273" s="32"/>
    </row>
    <row r="274" spans="6:6">
      <c r="F274" s="32"/>
    </row>
    <row r="275" spans="6:6">
      <c r="F275" s="32"/>
    </row>
    <row r="276" spans="6:6">
      <c r="F276" s="32"/>
    </row>
    <row r="277" spans="6:6">
      <c r="F277" s="32"/>
    </row>
    <row r="278" spans="6:6">
      <c r="F278" s="32"/>
    </row>
    <row r="279" spans="6:6">
      <c r="F279" s="32"/>
    </row>
    <row r="280" spans="6:6">
      <c r="F280" s="32"/>
    </row>
    <row r="281" spans="6:6">
      <c r="F281" s="32"/>
    </row>
    <row r="282" spans="6:6">
      <c r="F282" s="32"/>
    </row>
    <row r="283" spans="6:6">
      <c r="F283" s="32"/>
    </row>
    <row r="284" spans="6:6">
      <c r="F284" s="32"/>
    </row>
    <row r="285" spans="6:6">
      <c r="F285" s="32"/>
    </row>
    <row r="286" spans="6:6">
      <c r="F286" s="32"/>
    </row>
    <row r="287" spans="6:6">
      <c r="F287" s="32"/>
    </row>
    <row r="288" spans="6:6">
      <c r="F288" s="32"/>
    </row>
    <row r="289" spans="6:6">
      <c r="F289" s="32"/>
    </row>
    <row r="290" spans="6:6">
      <c r="F290" s="32"/>
    </row>
    <row r="291" spans="6:6">
      <c r="F291" s="32"/>
    </row>
    <row r="292" spans="6:6">
      <c r="F292" s="32"/>
    </row>
    <row r="293" spans="6:6">
      <c r="F293" s="32"/>
    </row>
    <row r="294" spans="6:6">
      <c r="F294" s="32"/>
    </row>
    <row r="295" spans="6:6">
      <c r="F295" s="32"/>
    </row>
    <row r="296" spans="6:6">
      <c r="F296" s="32"/>
    </row>
    <row r="297" spans="6:6">
      <c r="F297" s="32"/>
    </row>
    <row r="298" spans="6:6">
      <c r="F298" s="32"/>
    </row>
    <row r="299" spans="6:6">
      <c r="F299" s="32"/>
    </row>
    <row r="300" spans="6:6">
      <c r="F300" s="32"/>
    </row>
    <row r="301" spans="6:6">
      <c r="F301" s="32"/>
    </row>
    <row r="302" spans="6:6">
      <c r="F302" s="32"/>
    </row>
    <row r="303" spans="6:6">
      <c r="F303" s="32"/>
    </row>
    <row r="304" spans="6:6">
      <c r="F304" s="32"/>
    </row>
    <row r="305" spans="6:6">
      <c r="F305" s="32"/>
    </row>
    <row r="306" spans="6:6">
      <c r="F306" s="32"/>
    </row>
    <row r="307" spans="6:6">
      <c r="F307" s="32"/>
    </row>
    <row r="308" spans="6:6">
      <c r="F308" s="32"/>
    </row>
    <row r="309" spans="6:6">
      <c r="F309" s="32"/>
    </row>
    <row r="310" spans="6:6">
      <c r="F310" s="32"/>
    </row>
    <row r="311" spans="6:6">
      <c r="F311" s="32"/>
    </row>
    <row r="312" spans="6:6">
      <c r="F312" s="32"/>
    </row>
    <row r="313" spans="6:6">
      <c r="F313" s="32"/>
    </row>
    <row r="314" spans="6:6">
      <c r="F314" s="32"/>
    </row>
    <row r="315" spans="6:6">
      <c r="F315" s="32"/>
    </row>
    <row r="316" spans="6:6">
      <c r="F316" s="32"/>
    </row>
    <row r="317" spans="6:6">
      <c r="F317" s="32"/>
    </row>
    <row r="318" spans="6:6">
      <c r="F318" s="32"/>
    </row>
    <row r="319" spans="6:6">
      <c r="F319" s="32"/>
    </row>
    <row r="320" spans="6:6">
      <c r="F320" s="32"/>
    </row>
    <row r="321" spans="6:6">
      <c r="F321" s="32"/>
    </row>
    <row r="322" spans="6:6">
      <c r="F322" s="32"/>
    </row>
    <row r="323" spans="6:6">
      <c r="F323" s="32"/>
    </row>
    <row r="324" spans="6:6">
      <c r="F324" s="32"/>
    </row>
    <row r="325" spans="6:6">
      <c r="F325" s="32"/>
    </row>
    <row r="326" spans="6:6">
      <c r="F326" s="32"/>
    </row>
    <row r="327" spans="6:6">
      <c r="F327" s="32"/>
    </row>
    <row r="328" spans="6:6">
      <c r="F328" s="32"/>
    </row>
    <row r="329" spans="6:6">
      <c r="F329" s="32"/>
    </row>
    <row r="330" spans="6:6">
      <c r="F330" s="32"/>
    </row>
    <row r="331" spans="6:6">
      <c r="F331" s="32"/>
    </row>
    <row r="332" spans="6:6">
      <c r="F332" s="32"/>
    </row>
    <row r="333" spans="6:6">
      <c r="F333" s="32"/>
    </row>
    <row r="334" spans="6:6">
      <c r="F334" s="32"/>
    </row>
    <row r="335" spans="6:6">
      <c r="F335" s="32"/>
    </row>
    <row r="336" spans="6:6">
      <c r="F336" s="32"/>
    </row>
    <row r="337" spans="6:6">
      <c r="F337" s="32"/>
    </row>
    <row r="338" spans="6:6">
      <c r="F338" s="32"/>
    </row>
    <row r="339" spans="6:6">
      <c r="F339" s="32"/>
    </row>
    <row r="340" spans="6:6">
      <c r="F340" s="32"/>
    </row>
    <row r="341" spans="6:6">
      <c r="F341" s="32"/>
    </row>
    <row r="342" spans="6:6">
      <c r="F342" s="32"/>
    </row>
    <row r="343" spans="6:6">
      <c r="F343" s="32"/>
    </row>
    <row r="344" spans="6:6">
      <c r="F344" s="32"/>
    </row>
    <row r="345" spans="6:6">
      <c r="F345" s="32"/>
    </row>
    <row r="346" spans="6:6">
      <c r="F346" s="32"/>
    </row>
    <row r="347" spans="6:6">
      <c r="F347" s="32"/>
    </row>
    <row r="348" spans="6:6">
      <c r="F348" s="32"/>
    </row>
    <row r="349" spans="6:6">
      <c r="F349" s="32"/>
    </row>
    <row r="350" spans="6:6">
      <c r="F350" s="32"/>
    </row>
    <row r="351" spans="6:6">
      <c r="F351" s="32"/>
    </row>
    <row r="352" spans="6:6">
      <c r="F352" s="32"/>
    </row>
    <row r="353" spans="6:6">
      <c r="F353" s="32"/>
    </row>
    <row r="354" spans="6:6">
      <c r="F354" s="32"/>
    </row>
    <row r="355" spans="6:6">
      <c r="F355" s="32"/>
    </row>
    <row r="356" spans="6:6">
      <c r="F356" s="32"/>
    </row>
    <row r="357" spans="6:6">
      <c r="F357" s="32"/>
    </row>
    <row r="358" spans="6:6">
      <c r="F358" s="32"/>
    </row>
    <row r="359" spans="6:6">
      <c r="F359" s="32"/>
    </row>
    <row r="360" spans="6:6">
      <c r="F360" s="32"/>
    </row>
    <row r="361" spans="6:6">
      <c r="F361" s="32"/>
    </row>
    <row r="362" spans="6:6">
      <c r="F362" s="32"/>
    </row>
    <row r="363" spans="6:6">
      <c r="F363" s="32"/>
    </row>
    <row r="364" spans="6:6">
      <c r="F364" s="32"/>
    </row>
    <row r="365" spans="6:6">
      <c r="F365" s="32"/>
    </row>
    <row r="366" spans="6:6">
      <c r="F366" s="32"/>
    </row>
    <row r="367" spans="6:6">
      <c r="F367" s="32"/>
    </row>
    <row r="368" spans="6:6">
      <c r="F368" s="32"/>
    </row>
    <row r="369" spans="6:6">
      <c r="F369" s="32"/>
    </row>
    <row r="370" spans="6:6">
      <c r="F370" s="32"/>
    </row>
    <row r="371" spans="6:6">
      <c r="F371" s="32"/>
    </row>
    <row r="372" spans="6:6">
      <c r="F372" s="32"/>
    </row>
    <row r="373" spans="6:6">
      <c r="F373" s="32"/>
    </row>
    <row r="374" spans="6:6">
      <c r="F374" s="32"/>
    </row>
    <row r="375" spans="6:6">
      <c r="F375" s="32"/>
    </row>
    <row r="376" spans="6:6">
      <c r="F376" s="32"/>
    </row>
    <row r="377" spans="6:6">
      <c r="F377" s="32"/>
    </row>
    <row r="378" spans="6:6">
      <c r="F378" s="32"/>
    </row>
    <row r="379" spans="6:6">
      <c r="F379" s="32"/>
    </row>
    <row r="380" spans="6:6">
      <c r="F380" s="32"/>
    </row>
    <row r="381" spans="6:6">
      <c r="F381" s="32"/>
    </row>
    <row r="382" spans="6:6">
      <c r="F382" s="32"/>
    </row>
    <row r="383" spans="6:6">
      <c r="F383" s="32"/>
    </row>
    <row r="384" spans="6:6">
      <c r="F384" s="32"/>
    </row>
    <row r="385" spans="6:6">
      <c r="F385" s="32"/>
    </row>
    <row r="386" spans="6:6">
      <c r="F386" s="32"/>
    </row>
    <row r="387" spans="6:6">
      <c r="F387" s="32"/>
    </row>
    <row r="388" spans="6:6">
      <c r="F388" s="32"/>
    </row>
    <row r="389" spans="6:6">
      <c r="F389" s="32"/>
    </row>
    <row r="390" spans="6:6">
      <c r="F390" s="32"/>
    </row>
    <row r="391" spans="6:6">
      <c r="F391" s="32"/>
    </row>
    <row r="392" spans="6:6">
      <c r="F392" s="32"/>
    </row>
    <row r="393" spans="6:6">
      <c r="F393" s="32"/>
    </row>
    <row r="394" spans="6:6">
      <c r="F394" s="32"/>
    </row>
    <row r="395" spans="6:6">
      <c r="F395" s="32"/>
    </row>
    <row r="396" spans="6:6">
      <c r="F396" s="32"/>
    </row>
    <row r="397" spans="6:6">
      <c r="F397" s="32"/>
    </row>
    <row r="398" spans="6:6">
      <c r="F398" s="32"/>
    </row>
    <row r="399" spans="6:6">
      <c r="F399" s="32"/>
    </row>
    <row r="400" spans="6:6">
      <c r="F400" s="32"/>
    </row>
    <row r="401" spans="6:6">
      <c r="F401" s="32"/>
    </row>
    <row r="402" spans="6:6">
      <c r="F402" s="32"/>
    </row>
    <row r="403" spans="6:6">
      <c r="F403" s="32"/>
    </row>
    <row r="404" spans="6:6">
      <c r="F404" s="32"/>
    </row>
    <row r="405" spans="6:6">
      <c r="F405" s="32"/>
    </row>
    <row r="406" spans="6:6">
      <c r="F406" s="32"/>
    </row>
    <row r="407" spans="6:6">
      <c r="F407" s="32"/>
    </row>
    <row r="408" spans="6:6">
      <c r="F408" s="32"/>
    </row>
    <row r="409" spans="6:6">
      <c r="F409" s="32"/>
    </row>
    <row r="410" spans="6:6">
      <c r="F410" s="32"/>
    </row>
    <row r="411" spans="6:6">
      <c r="F411" s="32"/>
    </row>
    <row r="412" spans="6:6">
      <c r="F412" s="32"/>
    </row>
    <row r="413" spans="6:6">
      <c r="F413" s="32"/>
    </row>
    <row r="414" spans="6:6">
      <c r="F414" s="32"/>
    </row>
    <row r="415" spans="6:6">
      <c r="F415" s="32"/>
    </row>
    <row r="416" spans="6:6">
      <c r="F416" s="32"/>
    </row>
    <row r="417" spans="6:6">
      <c r="F417" s="32"/>
    </row>
    <row r="418" spans="6:6">
      <c r="F418" s="32"/>
    </row>
    <row r="419" spans="6:6">
      <c r="F419" s="32"/>
    </row>
    <row r="420" spans="6:6">
      <c r="F420" s="32"/>
    </row>
    <row r="421" spans="6:6">
      <c r="F421" s="32"/>
    </row>
    <row r="422" spans="6:6">
      <c r="F422" s="32"/>
    </row>
    <row r="423" spans="6:6">
      <c r="F423" s="32"/>
    </row>
    <row r="424" spans="6:6">
      <c r="F424" s="32"/>
    </row>
    <row r="425" spans="6:6">
      <c r="F425" s="32"/>
    </row>
    <row r="426" spans="6:6">
      <c r="F426" s="32"/>
    </row>
    <row r="427" spans="6:6">
      <c r="F427" s="32"/>
    </row>
    <row r="428" spans="6:6">
      <c r="F428" s="32"/>
    </row>
    <row r="429" spans="6:6">
      <c r="F429" s="32"/>
    </row>
    <row r="430" spans="6:6">
      <c r="F430" s="32"/>
    </row>
    <row r="431" spans="6:6">
      <c r="F431" s="32"/>
    </row>
    <row r="432" spans="6:6">
      <c r="F432" s="32"/>
    </row>
    <row r="433" spans="6:6">
      <c r="F433" s="32"/>
    </row>
    <row r="434" spans="6:6">
      <c r="F434" s="32"/>
    </row>
    <row r="435" spans="6:6">
      <c r="F435" s="32"/>
    </row>
    <row r="436" spans="6:6">
      <c r="F436" s="32"/>
    </row>
    <row r="437" spans="6:6">
      <c r="F437" s="32"/>
    </row>
    <row r="438" spans="6:6">
      <c r="F438" s="32"/>
    </row>
    <row r="439" spans="6:6">
      <c r="F439" s="32"/>
    </row>
    <row r="440" spans="6:6">
      <c r="F440" s="32"/>
    </row>
    <row r="441" spans="6:6">
      <c r="F441" s="32"/>
    </row>
    <row r="442" spans="6:6">
      <c r="F442" s="32"/>
    </row>
    <row r="443" spans="6:6">
      <c r="F443" s="32"/>
    </row>
    <row r="444" spans="6:6">
      <c r="F444" s="32"/>
    </row>
    <row r="445" spans="6:6">
      <c r="F445" s="32"/>
    </row>
    <row r="446" spans="6:6">
      <c r="F446" s="32"/>
    </row>
    <row r="447" spans="6:6">
      <c r="F447" s="32"/>
    </row>
    <row r="448" spans="6:6">
      <c r="F448" s="32"/>
    </row>
    <row r="449" spans="6:6">
      <c r="F449" s="32"/>
    </row>
    <row r="450" spans="6:6">
      <c r="F450" s="32"/>
    </row>
    <row r="451" spans="6:6">
      <c r="F451" s="32"/>
    </row>
    <row r="452" spans="6:6">
      <c r="F452" s="32"/>
    </row>
    <row r="453" spans="6:6">
      <c r="F453" s="32"/>
    </row>
    <row r="454" spans="6:6">
      <c r="F454" s="32"/>
    </row>
    <row r="455" spans="6:6">
      <c r="F455" s="32"/>
    </row>
    <row r="456" spans="6:6">
      <c r="F456" s="32"/>
    </row>
    <row r="457" spans="6:6">
      <c r="F457" s="32"/>
    </row>
    <row r="458" spans="6:6">
      <c r="F458" s="32"/>
    </row>
    <row r="459" spans="6:6">
      <c r="F459" s="32"/>
    </row>
    <row r="460" spans="6:6">
      <c r="F460" s="32"/>
    </row>
    <row r="461" spans="6:6">
      <c r="F461" s="32"/>
    </row>
    <row r="462" spans="6:6">
      <c r="F462" s="32"/>
    </row>
    <row r="463" spans="6:6">
      <c r="F463" s="32"/>
    </row>
    <row r="464" spans="6:6">
      <c r="F464" s="32"/>
    </row>
    <row r="465" spans="6:6">
      <c r="F465" s="32"/>
    </row>
    <row r="466" spans="6:6">
      <c r="F466" s="32"/>
    </row>
    <row r="467" spans="6:6">
      <c r="F467" s="32"/>
    </row>
    <row r="468" spans="6:6">
      <c r="F468" s="32"/>
    </row>
    <row r="469" spans="6:6">
      <c r="F469" s="32"/>
    </row>
    <row r="470" spans="6:6">
      <c r="F470" s="32"/>
    </row>
    <row r="471" spans="6:6">
      <c r="F471" s="32"/>
    </row>
    <row r="472" spans="6:6">
      <c r="F472" s="32"/>
    </row>
    <row r="473" spans="6:6">
      <c r="F473" s="32"/>
    </row>
    <row r="474" spans="6:6">
      <c r="F474" s="32"/>
    </row>
    <row r="475" spans="6:6">
      <c r="F475" s="32"/>
    </row>
    <row r="476" spans="6:6">
      <c r="F476" s="32"/>
    </row>
    <row r="477" spans="6:6">
      <c r="F477" s="32"/>
    </row>
    <row r="478" spans="6:6">
      <c r="F478" s="32"/>
    </row>
    <row r="479" spans="6:6">
      <c r="F479" s="32"/>
    </row>
    <row r="480" spans="6:6">
      <c r="F480" s="32"/>
    </row>
    <row r="481" spans="6:6">
      <c r="F481" s="32"/>
    </row>
    <row r="482" spans="6:6">
      <c r="F482" s="32"/>
    </row>
    <row r="483" spans="6:6">
      <c r="F483" s="32"/>
    </row>
    <row r="484" spans="6:6">
      <c r="F484" s="32"/>
    </row>
    <row r="485" spans="6:6">
      <c r="F485" s="32"/>
    </row>
    <row r="486" spans="6:6">
      <c r="F486" s="32"/>
    </row>
    <row r="487" spans="6:6">
      <c r="F487" s="32"/>
    </row>
    <row r="488" spans="6:6">
      <c r="F488" s="32"/>
    </row>
    <row r="489" spans="6:6">
      <c r="F489" s="32"/>
    </row>
    <row r="490" spans="6:6">
      <c r="F490" s="32"/>
    </row>
    <row r="491" spans="6:6">
      <c r="F491" s="32"/>
    </row>
    <row r="492" spans="6:6">
      <c r="F492" s="32"/>
    </row>
    <row r="493" spans="6:6">
      <c r="F493" s="32"/>
    </row>
    <row r="494" spans="6:6">
      <c r="F494" s="32"/>
    </row>
    <row r="495" spans="6:6">
      <c r="F495" s="32"/>
    </row>
    <row r="496" spans="6:6">
      <c r="F496" s="32"/>
    </row>
    <row r="497" spans="6:6">
      <c r="F497" s="32"/>
    </row>
    <row r="498" spans="6:6">
      <c r="F498" s="32"/>
    </row>
    <row r="499" spans="6:6">
      <c r="F499" s="32"/>
    </row>
    <row r="500" spans="6:6">
      <c r="F500" s="32"/>
    </row>
    <row r="501" spans="6:6">
      <c r="F501" s="32"/>
    </row>
    <row r="502" spans="6:6">
      <c r="F502" s="32"/>
    </row>
    <row r="503" spans="6:6">
      <c r="F503" s="32"/>
    </row>
    <row r="504" spans="6:6">
      <c r="F504" s="32"/>
    </row>
    <row r="505" spans="6:6">
      <c r="F505" s="32"/>
    </row>
    <row r="506" spans="6:6">
      <c r="F506" s="32"/>
    </row>
    <row r="507" spans="6:6">
      <c r="F507" s="32"/>
    </row>
    <row r="508" spans="6:6">
      <c r="F508" s="32"/>
    </row>
    <row r="509" spans="6:6">
      <c r="F509" s="32"/>
    </row>
    <row r="510" spans="6:6">
      <c r="F510" s="32"/>
    </row>
    <row r="511" spans="6:6">
      <c r="F511" s="32"/>
    </row>
    <row r="512" spans="6:6">
      <c r="F512" s="32"/>
    </row>
    <row r="513" spans="6:6">
      <c r="F513" s="32"/>
    </row>
    <row r="514" spans="6:6">
      <c r="F514" s="32"/>
    </row>
    <row r="515" spans="6:6">
      <c r="F515" s="32"/>
    </row>
    <row r="516" spans="6:6">
      <c r="F516" s="32"/>
    </row>
    <row r="517" spans="6:6">
      <c r="F517" s="32"/>
    </row>
    <row r="518" spans="6:6">
      <c r="F518" s="32"/>
    </row>
    <row r="519" spans="6:6">
      <c r="F519" s="32"/>
    </row>
    <row r="520" spans="6:6">
      <c r="F520" s="32"/>
    </row>
    <row r="521" spans="6:6">
      <c r="F521" s="32"/>
    </row>
    <row r="522" spans="6:6">
      <c r="F522" s="32"/>
    </row>
    <row r="523" spans="6:6">
      <c r="F523" s="32"/>
    </row>
    <row r="524" spans="6:6">
      <c r="F524" s="32"/>
    </row>
    <row r="525" spans="6:6">
      <c r="F525" s="32"/>
    </row>
    <row r="526" spans="6:6">
      <c r="F526" s="32"/>
    </row>
    <row r="527" spans="6:6">
      <c r="F527" s="32"/>
    </row>
    <row r="528" spans="6:6">
      <c r="F528" s="32"/>
    </row>
    <row r="529" spans="6:6">
      <c r="F529" s="32"/>
    </row>
    <row r="530" spans="6:6">
      <c r="F530" s="32"/>
    </row>
    <row r="531" spans="6:6">
      <c r="F531" s="32"/>
    </row>
    <row r="532" spans="6:6">
      <c r="F532" s="32"/>
    </row>
    <row r="533" spans="6:6">
      <c r="F533" s="32"/>
    </row>
    <row r="534" spans="6:6">
      <c r="F534" s="32"/>
    </row>
    <row r="535" spans="6:6">
      <c r="F535" s="32"/>
    </row>
    <row r="536" spans="6:6">
      <c r="F536" s="32"/>
    </row>
    <row r="537" spans="6:6">
      <c r="F537" s="32"/>
    </row>
    <row r="538" spans="6:6">
      <c r="F538" s="32"/>
    </row>
    <row r="539" spans="6:6">
      <c r="F539" s="32"/>
    </row>
    <row r="540" spans="6:6">
      <c r="F540" s="32"/>
    </row>
    <row r="541" spans="6:6">
      <c r="F541" s="32"/>
    </row>
    <row r="542" spans="6:6">
      <c r="F542" s="32"/>
    </row>
    <row r="543" spans="6:6">
      <c r="F543" s="32"/>
    </row>
    <row r="544" spans="6:6">
      <c r="F544" s="32"/>
    </row>
    <row r="545" spans="6:6">
      <c r="F545" s="32"/>
    </row>
    <row r="546" spans="6:6">
      <c r="F546" s="32"/>
    </row>
    <row r="547" spans="6:6">
      <c r="F547" s="32"/>
    </row>
    <row r="548" spans="6:6">
      <c r="F548" s="32"/>
    </row>
    <row r="549" spans="6:6">
      <c r="F549" s="32"/>
    </row>
    <row r="550" spans="6:6">
      <c r="F550" s="32"/>
    </row>
    <row r="551" spans="6:6">
      <c r="F551" s="32"/>
    </row>
    <row r="552" spans="6:6">
      <c r="F552" s="32"/>
    </row>
    <row r="553" spans="6:6">
      <c r="F553" s="32"/>
    </row>
    <row r="554" spans="6:6">
      <c r="F554" s="32"/>
    </row>
    <row r="555" spans="6:6">
      <c r="F555" s="32"/>
    </row>
    <row r="556" spans="6:6">
      <c r="F556" s="32"/>
    </row>
    <row r="557" spans="6:6">
      <c r="F557" s="32"/>
    </row>
    <row r="558" spans="6:6">
      <c r="F558" s="32"/>
    </row>
    <row r="559" spans="6:6">
      <c r="F559" s="32"/>
    </row>
    <row r="560" spans="6:6">
      <c r="F560" s="32"/>
    </row>
    <row r="561" spans="6:6">
      <c r="F561" s="32"/>
    </row>
    <row r="562" spans="6:6">
      <c r="F562" s="32"/>
    </row>
    <row r="563" spans="6:6">
      <c r="F563" s="32"/>
    </row>
    <row r="564" spans="6:6">
      <c r="F564" s="32"/>
    </row>
    <row r="565" spans="6:6">
      <c r="F565" s="32"/>
    </row>
    <row r="566" spans="6:6">
      <c r="F566" s="32"/>
    </row>
    <row r="567" spans="6:6">
      <c r="F567" s="32"/>
    </row>
    <row r="568" spans="6:6">
      <c r="F568" s="32"/>
    </row>
    <row r="569" spans="6:6">
      <c r="F569" s="32"/>
    </row>
    <row r="570" spans="6:6">
      <c r="F570" s="32"/>
    </row>
    <row r="571" spans="6:6">
      <c r="F571" s="32"/>
    </row>
    <row r="572" spans="6:6">
      <c r="F572" s="32"/>
    </row>
    <row r="573" spans="6:6">
      <c r="F573" s="32"/>
    </row>
    <row r="574" spans="6:6">
      <c r="F574" s="32"/>
    </row>
    <row r="575" spans="6:6">
      <c r="F575" s="32"/>
    </row>
    <row r="576" spans="6:6">
      <c r="F576" s="32"/>
    </row>
    <row r="577" spans="6:6">
      <c r="F577" s="32"/>
    </row>
    <row r="578" spans="6:6">
      <c r="F578" s="32"/>
    </row>
    <row r="579" spans="6:6">
      <c r="F579" s="32"/>
    </row>
    <row r="580" spans="6:6">
      <c r="F580" s="32"/>
    </row>
    <row r="581" spans="6:6">
      <c r="F581" s="32"/>
    </row>
    <row r="582" spans="6:6">
      <c r="F582" s="32"/>
    </row>
    <row r="583" spans="6:6">
      <c r="F583" s="32"/>
    </row>
    <row r="584" spans="6:6">
      <c r="F584" s="32"/>
    </row>
    <row r="585" spans="6:6">
      <c r="F585" s="32"/>
    </row>
    <row r="586" spans="6:6">
      <c r="F586" s="32"/>
    </row>
    <row r="587" spans="6:6">
      <c r="F587" s="32"/>
    </row>
    <row r="588" spans="6:6">
      <c r="F588" s="32"/>
    </row>
    <row r="589" spans="6:6">
      <c r="F589" s="32"/>
    </row>
    <row r="590" spans="6:6">
      <c r="F590" s="32"/>
    </row>
    <row r="591" spans="6:6">
      <c r="F591" s="32"/>
    </row>
    <row r="592" spans="6:6">
      <c r="F592" s="32"/>
    </row>
    <row r="593" spans="6:6">
      <c r="F593" s="32"/>
    </row>
    <row r="594" spans="6:6">
      <c r="F594" s="32"/>
    </row>
    <row r="595" spans="6:6">
      <c r="F595" s="32"/>
    </row>
    <row r="596" spans="6:6">
      <c r="F596" s="32"/>
    </row>
    <row r="597" spans="6:6">
      <c r="F597" s="32"/>
    </row>
  </sheetData>
  <phoneticPr fontId="0" type="noConversion"/>
  <printOptions horizontalCentered="1"/>
  <pageMargins left="0.25" right="0.25" top="1" bottom="1" header="0.5" footer="0.5"/>
  <pageSetup scale="90" firstPageNumber="21" orientation="portrait" useFirstPageNumber="1" horizontalDpi="800" verticalDpi="800" r:id="rId1"/>
  <headerFooter alignWithMargins="0">
    <oddHeader>&amp;LNational Mortgage News&amp;CQuarterly Data Report&amp;R&amp;F</oddHeader>
    <oddFooter>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"/>
  <sheetViews>
    <sheetView workbookViewId="0"/>
  </sheetViews>
  <sheetFormatPr defaultRowHeight="13.2"/>
  <cols>
    <col min="1" max="1" width="5.88671875" customWidth="1"/>
    <col min="2" max="2" width="29.5546875" customWidth="1"/>
    <col min="3" max="3" width="19" customWidth="1"/>
    <col min="4" max="4" width="7.5546875" bestFit="1" customWidth="1"/>
    <col min="5" max="5" width="7.6640625" customWidth="1"/>
    <col min="6" max="6" width="8.109375" customWidth="1"/>
    <col min="7" max="7" width="8.6640625" customWidth="1"/>
  </cols>
  <sheetData>
    <row r="1" spans="1:7" ht="17.399999999999999">
      <c r="A1" s="9" t="s">
        <v>8</v>
      </c>
    </row>
    <row r="2" spans="1:7" ht="13.8">
      <c r="A2" s="3" t="s">
        <v>225</v>
      </c>
    </row>
    <row r="3" spans="1:7">
      <c r="A3" s="70"/>
      <c r="B3" s="71"/>
      <c r="C3" s="71"/>
      <c r="D3" s="251" t="s">
        <v>228</v>
      </c>
      <c r="E3" s="252"/>
      <c r="F3" s="79" t="s">
        <v>226</v>
      </c>
      <c r="G3" s="106" t="s">
        <v>172</v>
      </c>
    </row>
    <row r="4" spans="1:7" s="7" customFormat="1">
      <c r="A4" s="80" t="s">
        <v>177</v>
      </c>
      <c r="B4" s="81" t="s">
        <v>167</v>
      </c>
      <c r="C4" s="81" t="s">
        <v>168</v>
      </c>
      <c r="D4" s="76" t="str">
        <f>bcvol!D4</f>
        <v>Q4 03</v>
      </c>
      <c r="E4" s="76" t="str">
        <f>bcvol!E4</f>
        <v>Q4 02</v>
      </c>
      <c r="F4" s="81" t="s">
        <v>171</v>
      </c>
      <c r="G4" s="108" t="s">
        <v>173</v>
      </c>
    </row>
    <row r="5" spans="1:7">
      <c r="A5" s="55">
        <v>1</v>
      </c>
      <c r="B5" s="104" t="s">
        <v>294</v>
      </c>
      <c r="C5" s="104" t="s">
        <v>295</v>
      </c>
      <c r="D5" s="105">
        <v>6351.6</v>
      </c>
      <c r="E5" s="105">
        <v>3294.85</v>
      </c>
      <c r="F5" s="65">
        <v>0.9277357087576068</v>
      </c>
      <c r="G5" s="57">
        <v>0.22473029286649662</v>
      </c>
    </row>
    <row r="6" spans="1:7">
      <c r="A6" s="53">
        <v>2</v>
      </c>
      <c r="B6" s="104" t="s">
        <v>239</v>
      </c>
      <c r="C6" s="104" t="s">
        <v>15</v>
      </c>
      <c r="D6" s="105">
        <v>4283</v>
      </c>
      <c r="E6" s="105">
        <v>1809</v>
      </c>
      <c r="F6" s="65">
        <v>1.367606412382532</v>
      </c>
      <c r="G6" s="57">
        <v>0.15153974500081946</v>
      </c>
    </row>
    <row r="7" spans="1:7">
      <c r="A7" s="53">
        <v>3</v>
      </c>
      <c r="B7" s="101" t="s">
        <v>100</v>
      </c>
      <c r="C7" s="101" t="s">
        <v>277</v>
      </c>
      <c r="D7" s="102">
        <v>2884</v>
      </c>
      <c r="E7" s="102">
        <v>3024</v>
      </c>
      <c r="F7" s="65">
        <v>-4.629629629629628E-2</v>
      </c>
      <c r="G7" s="57">
        <v>0.10204077155787143</v>
      </c>
    </row>
    <row r="8" spans="1:7">
      <c r="A8" s="53">
        <v>4</v>
      </c>
      <c r="B8" s="101" t="s">
        <v>275</v>
      </c>
      <c r="C8" s="101" t="s">
        <v>276</v>
      </c>
      <c r="D8" s="102">
        <v>2200</v>
      </c>
      <c r="E8" s="102">
        <v>2600</v>
      </c>
      <c r="F8" s="65">
        <v>-0.15384615384615385</v>
      </c>
      <c r="G8" s="57">
        <v>7.7839700910997622E-2</v>
      </c>
    </row>
    <row r="9" spans="1:7">
      <c r="A9" s="53">
        <v>5</v>
      </c>
      <c r="B9" s="103" t="s">
        <v>130</v>
      </c>
      <c r="C9" s="103" t="s">
        <v>241</v>
      </c>
      <c r="D9" s="102">
        <v>2044</v>
      </c>
      <c r="E9" s="102">
        <v>1042</v>
      </c>
      <c r="F9" s="65">
        <v>0.96161228406909793</v>
      </c>
      <c r="G9" s="57">
        <v>7.2320158482763255E-2</v>
      </c>
    </row>
    <row r="10" spans="1:7">
      <c r="A10" s="41" t="s">
        <v>29</v>
      </c>
    </row>
    <row r="11" spans="1:7">
      <c r="A11" s="41" t="s">
        <v>29</v>
      </c>
    </row>
  </sheetData>
  <mergeCells count="1">
    <mergeCell ref="D3:E3"/>
  </mergeCells>
  <phoneticPr fontId="0" type="noConversion"/>
  <printOptions horizontalCentered="1"/>
  <pageMargins left="0.75" right="0.75" top="1" bottom="1" header="0.5" footer="0.5"/>
  <pageSetup firstPageNumber="22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9"/>
  <sheetViews>
    <sheetView workbookViewId="0"/>
  </sheetViews>
  <sheetFormatPr defaultRowHeight="13.2"/>
  <cols>
    <col min="1" max="1" width="5.5546875" customWidth="1"/>
    <col min="2" max="2" width="29.5546875" customWidth="1"/>
    <col min="3" max="3" width="19" bestFit="1" customWidth="1"/>
    <col min="5" max="5" width="8.6640625" customWidth="1"/>
    <col min="6" max="6" width="8.44140625" customWidth="1"/>
  </cols>
  <sheetData>
    <row r="1" spans="1:7" ht="20.399999999999999">
      <c r="A1" s="2" t="s">
        <v>1</v>
      </c>
    </row>
    <row r="2" spans="1:7" ht="13.8">
      <c r="A2" s="3" t="s">
        <v>176</v>
      </c>
    </row>
    <row r="3" spans="1:7" s="28" customFormat="1">
      <c r="A3" s="78"/>
      <c r="B3" s="79"/>
      <c r="C3" s="79"/>
      <c r="D3" s="251" t="s">
        <v>106</v>
      </c>
      <c r="E3" s="251"/>
      <c r="F3" s="73" t="s">
        <v>170</v>
      </c>
      <c r="G3" s="106" t="s">
        <v>172</v>
      </c>
    </row>
    <row r="4" spans="1:7" s="29" customFormat="1">
      <c r="A4" s="80" t="s">
        <v>177</v>
      </c>
      <c r="B4" s="81" t="s">
        <v>167</v>
      </c>
      <c r="C4" s="81" t="s">
        <v>168</v>
      </c>
      <c r="D4" s="76" t="s">
        <v>299</v>
      </c>
      <c r="E4" s="76" t="s">
        <v>300</v>
      </c>
      <c r="F4" s="77" t="s">
        <v>192</v>
      </c>
      <c r="G4" s="108" t="s">
        <v>173</v>
      </c>
    </row>
    <row r="5" spans="1:7">
      <c r="A5" s="55">
        <v>1</v>
      </c>
      <c r="B5" s="104" t="s">
        <v>130</v>
      </c>
      <c r="C5" s="104" t="s">
        <v>241</v>
      </c>
      <c r="D5" s="105">
        <v>6710</v>
      </c>
      <c r="E5" s="105">
        <v>3203</v>
      </c>
      <c r="F5" s="69">
        <v>1.0949110209178894</v>
      </c>
      <c r="G5" s="57">
        <v>0.11322687259603031</v>
      </c>
    </row>
    <row r="6" spans="1:7">
      <c r="A6" s="53">
        <v>2</v>
      </c>
      <c r="B6" s="101" t="s">
        <v>165</v>
      </c>
      <c r="C6" s="101" t="s">
        <v>255</v>
      </c>
      <c r="D6" s="102">
        <v>6594</v>
      </c>
      <c r="E6" s="102">
        <v>3334</v>
      </c>
      <c r="F6" s="69">
        <v>0.97780443911217763</v>
      </c>
      <c r="G6" s="57">
        <v>0.11126944827097227</v>
      </c>
    </row>
    <row r="7" spans="1:7">
      <c r="A7" s="53">
        <v>3</v>
      </c>
      <c r="B7" s="101" t="s">
        <v>247</v>
      </c>
      <c r="C7" s="101" t="s">
        <v>248</v>
      </c>
      <c r="D7" s="102">
        <v>3893</v>
      </c>
      <c r="E7" s="102">
        <v>2916</v>
      </c>
      <c r="F7" s="69">
        <v>0.33504801097393688</v>
      </c>
      <c r="G7" s="57">
        <v>6.5691835322853359E-2</v>
      </c>
    </row>
    <row r="8" spans="1:7">
      <c r="A8" s="53">
        <v>4</v>
      </c>
      <c r="B8" s="101" t="s">
        <v>108</v>
      </c>
      <c r="C8" s="101" t="s">
        <v>253</v>
      </c>
      <c r="D8" s="102">
        <v>2956.7</v>
      </c>
      <c r="E8" s="102">
        <v>1575.306</v>
      </c>
      <c r="F8" s="69">
        <v>0.87690518540524809</v>
      </c>
      <c r="G8" s="57">
        <v>4.989238363706152E-2</v>
      </c>
    </row>
    <row r="9" spans="1:7">
      <c r="A9" s="53">
        <v>5</v>
      </c>
      <c r="B9" s="101" t="s">
        <v>312</v>
      </c>
      <c r="C9" s="101" t="s">
        <v>95</v>
      </c>
      <c r="D9" s="102">
        <v>2699</v>
      </c>
      <c r="E9" s="102">
        <v>3078</v>
      </c>
      <c r="F9" s="69">
        <v>-0.12313190383365824</v>
      </c>
      <c r="G9" s="57">
        <v>4.5543864252859285E-2</v>
      </c>
    </row>
  </sheetData>
  <mergeCells count="1">
    <mergeCell ref="D3:E3"/>
  </mergeCells>
  <phoneticPr fontId="0" type="noConversion"/>
  <printOptions horizontalCentered="1"/>
  <pageMargins left="0.5" right="0.5" top="1" bottom="1" header="0.5" footer="0.5"/>
  <pageSetup scale="80" firstPageNumber="25" orientation="portrait" useFirstPageNumber="1" horizontalDpi="800" verticalDpi="800" r:id="rId1"/>
  <headerFooter alignWithMargins="0">
    <oddHeader>&amp;LNational Mortgage News&amp;CQuarterly Data Report&amp;R&amp;F</oddHeader>
    <oddFooter>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9"/>
  <sheetViews>
    <sheetView workbookViewId="0"/>
  </sheetViews>
  <sheetFormatPr defaultRowHeight="13.2"/>
  <cols>
    <col min="1" max="1" width="5.88671875" customWidth="1"/>
    <col min="2" max="2" width="29.5546875" bestFit="1" customWidth="1"/>
    <col min="3" max="3" width="18.44140625" customWidth="1"/>
    <col min="4" max="4" width="8" customWidth="1"/>
    <col min="5" max="5" width="8.33203125" customWidth="1"/>
    <col min="6" max="6" width="7.88671875" customWidth="1"/>
    <col min="7" max="7" width="8" customWidth="1"/>
  </cols>
  <sheetData>
    <row r="1" spans="1:8" ht="17.399999999999999">
      <c r="A1" s="9" t="s">
        <v>149</v>
      </c>
      <c r="D1" s="111"/>
      <c r="F1" s="33"/>
    </row>
    <row r="2" spans="1:8" ht="13.8">
      <c r="A2" s="3" t="s">
        <v>176</v>
      </c>
      <c r="F2" s="33"/>
    </row>
    <row r="3" spans="1:8">
      <c r="A3" s="109"/>
      <c r="B3" s="79"/>
      <c r="C3" s="79"/>
      <c r="D3" s="251" t="s">
        <v>195</v>
      </c>
      <c r="E3" s="251"/>
      <c r="F3" s="79" t="s">
        <v>179</v>
      </c>
      <c r="G3" s="79" t="s">
        <v>78</v>
      </c>
      <c r="H3" s="79" t="s">
        <v>78</v>
      </c>
    </row>
    <row r="4" spans="1:8">
      <c r="A4" s="74" t="s">
        <v>177</v>
      </c>
      <c r="B4" s="63" t="s">
        <v>167</v>
      </c>
      <c r="C4" s="63" t="s">
        <v>168</v>
      </c>
      <c r="D4" s="76" t="str">
        <f>bcvol!D4</f>
        <v>Q4 03</v>
      </c>
      <c r="E4" s="76" t="str">
        <f>bcvol!E4</f>
        <v>Q4 02</v>
      </c>
      <c r="F4" s="63" t="s">
        <v>192</v>
      </c>
      <c r="G4" s="76" t="str">
        <f>bcvol!D4</f>
        <v>Q4 03</v>
      </c>
      <c r="H4" s="76" t="str">
        <f>bcvol!E4</f>
        <v>Q4 02</v>
      </c>
    </row>
    <row r="5" spans="1:8">
      <c r="A5" s="55">
        <v>1</v>
      </c>
      <c r="B5" s="104" t="s">
        <v>114</v>
      </c>
      <c r="C5" s="104" t="s">
        <v>270</v>
      </c>
      <c r="D5" s="169">
        <v>0.95099999999999996</v>
      </c>
      <c r="E5" s="169">
        <v>0.94</v>
      </c>
      <c r="F5" s="65">
        <v>1.1702127659574568E-2</v>
      </c>
      <c r="G5" s="105">
        <v>458.38200000000001</v>
      </c>
      <c r="H5" s="102">
        <v>284.35000000000002</v>
      </c>
    </row>
    <row r="6" spans="1:8">
      <c r="A6" s="53">
        <v>2</v>
      </c>
      <c r="B6" s="104" t="s">
        <v>97</v>
      </c>
      <c r="C6" s="104" t="s">
        <v>249</v>
      </c>
      <c r="D6" s="169">
        <v>0.91</v>
      </c>
      <c r="E6" s="169">
        <v>0.91</v>
      </c>
      <c r="F6" s="65">
        <v>0</v>
      </c>
      <c r="G6" s="105">
        <v>914.55</v>
      </c>
      <c r="H6" s="102">
        <v>640.64</v>
      </c>
    </row>
    <row r="7" spans="1:8">
      <c r="A7" s="53">
        <v>3</v>
      </c>
      <c r="B7" s="104" t="s">
        <v>123</v>
      </c>
      <c r="C7" s="104" t="s">
        <v>270</v>
      </c>
      <c r="D7" s="169">
        <v>0.89</v>
      </c>
      <c r="E7" s="169">
        <v>0.89</v>
      </c>
      <c r="F7" s="65">
        <v>0</v>
      </c>
      <c r="G7" s="105">
        <v>1256.5456099999999</v>
      </c>
      <c r="H7" s="102">
        <v>652.95918000000006</v>
      </c>
    </row>
    <row r="8" spans="1:8">
      <c r="A8" s="53">
        <v>4</v>
      </c>
      <c r="B8" s="104" t="s">
        <v>87</v>
      </c>
      <c r="C8" s="104" t="s">
        <v>88</v>
      </c>
      <c r="D8" s="169">
        <v>0.89</v>
      </c>
      <c r="E8" s="169">
        <v>0.86880000000000002</v>
      </c>
      <c r="F8" s="65">
        <v>2.4401473296500997E-2</v>
      </c>
      <c r="G8" s="105">
        <v>172.571</v>
      </c>
      <c r="H8" s="102">
        <v>178.19087999999999</v>
      </c>
    </row>
    <row r="9" spans="1:8">
      <c r="A9" s="53">
        <v>5</v>
      </c>
      <c r="B9" s="104" t="s">
        <v>294</v>
      </c>
      <c r="C9" s="104" t="s">
        <v>295</v>
      </c>
      <c r="D9" s="169">
        <v>0.87</v>
      </c>
      <c r="E9" s="169">
        <v>0.91700000000000004</v>
      </c>
      <c r="F9" s="65">
        <v>-5.1254089422028359E-2</v>
      </c>
      <c r="G9" s="105">
        <v>7783.02</v>
      </c>
      <c r="H9" s="102">
        <v>4648.2730000000001</v>
      </c>
    </row>
  </sheetData>
  <mergeCells count="1">
    <mergeCell ref="D3:E3"/>
  </mergeCells>
  <phoneticPr fontId="0" type="noConversion"/>
  <printOptions horizontalCentered="1"/>
  <pageMargins left="0.5" right="0.5" top="1" bottom="1" header="0.5" footer="0.5"/>
  <pageSetup firstPageNumber="26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9"/>
  <sheetViews>
    <sheetView workbookViewId="0"/>
  </sheetViews>
  <sheetFormatPr defaultRowHeight="13.2"/>
  <cols>
    <col min="1" max="1" width="6" customWidth="1"/>
    <col min="2" max="2" width="29.5546875" customWidth="1"/>
    <col min="3" max="3" width="17.6640625" bestFit="1" customWidth="1"/>
    <col min="4" max="4" width="10.44140625" style="6" customWidth="1"/>
    <col min="5" max="5" width="11" customWidth="1"/>
    <col min="6" max="6" width="8.44140625" bestFit="1" customWidth="1"/>
  </cols>
  <sheetData>
    <row r="1" spans="1:6" ht="20.399999999999999">
      <c r="A1" s="47" t="s">
        <v>0</v>
      </c>
      <c r="B1" s="27"/>
      <c r="C1" s="27"/>
      <c r="E1" s="27"/>
      <c r="F1" s="27"/>
    </row>
    <row r="2" spans="1:6" ht="13.8">
      <c r="A2" s="26" t="s">
        <v>176</v>
      </c>
      <c r="B2" s="27"/>
      <c r="C2" s="27"/>
      <c r="E2" s="27"/>
      <c r="F2" s="27"/>
    </row>
    <row r="3" spans="1:6" s="30" customFormat="1">
      <c r="A3" s="163"/>
      <c r="B3" s="164"/>
      <c r="C3" s="164"/>
      <c r="D3" s="165" t="s">
        <v>102</v>
      </c>
      <c r="E3" s="164"/>
      <c r="F3" s="73" t="s">
        <v>179</v>
      </c>
    </row>
    <row r="4" spans="1:6" s="30" customFormat="1">
      <c r="A4" s="166" t="s">
        <v>177</v>
      </c>
      <c r="B4" s="167" t="s">
        <v>167</v>
      </c>
      <c r="C4" s="167" t="s">
        <v>168</v>
      </c>
      <c r="D4" s="194" t="str">
        <f>origvol!D4</f>
        <v>Q4 03</v>
      </c>
      <c r="E4" s="194" t="str">
        <f>origvol!E4</f>
        <v>Q4 02</v>
      </c>
      <c r="F4" s="108" t="s">
        <v>192</v>
      </c>
    </row>
    <row r="5" spans="1:6">
      <c r="A5" s="55">
        <v>1</v>
      </c>
      <c r="B5" s="160" t="s">
        <v>242</v>
      </c>
      <c r="C5" s="160" t="s">
        <v>243</v>
      </c>
      <c r="D5" s="161">
        <v>15351</v>
      </c>
      <c r="E5" s="162">
        <v>38157</v>
      </c>
      <c r="F5" s="54">
        <v>-0.59768849752339026</v>
      </c>
    </row>
    <row r="6" spans="1:6">
      <c r="A6" s="53">
        <v>2</v>
      </c>
      <c r="B6" s="160" t="s">
        <v>274</v>
      </c>
      <c r="C6" s="160" t="s">
        <v>238</v>
      </c>
      <c r="D6" s="162">
        <v>15000</v>
      </c>
      <c r="E6" s="130">
        <v>7360</v>
      </c>
      <c r="F6" s="54">
        <v>1.0380434782608696</v>
      </c>
    </row>
    <row r="7" spans="1:6">
      <c r="A7" s="53">
        <v>3</v>
      </c>
      <c r="B7" s="160" t="s">
        <v>112</v>
      </c>
      <c r="C7" s="160" t="s">
        <v>79</v>
      </c>
      <c r="D7" s="161">
        <v>12283.34</v>
      </c>
      <c r="E7" s="130">
        <v>31563.528999999999</v>
      </c>
      <c r="F7" s="54">
        <v>-0.61083755875333201</v>
      </c>
    </row>
    <row r="8" spans="1:6">
      <c r="A8" s="53">
        <v>4</v>
      </c>
      <c r="B8" s="160" t="s">
        <v>245</v>
      </c>
      <c r="C8" s="160" t="s">
        <v>304</v>
      </c>
      <c r="D8" s="162">
        <v>7844</v>
      </c>
      <c r="E8" s="162">
        <v>6183</v>
      </c>
      <c r="F8" s="54">
        <v>0.26863981885815957</v>
      </c>
    </row>
    <row r="9" spans="1:6">
      <c r="A9" s="53">
        <v>5</v>
      </c>
      <c r="B9" s="160" t="s">
        <v>280</v>
      </c>
      <c r="C9" s="160" t="s">
        <v>270</v>
      </c>
      <c r="D9" s="162">
        <v>5702.4</v>
      </c>
      <c r="E9" s="130">
        <v>1000</v>
      </c>
      <c r="F9" s="54">
        <v>4.7023999999999999</v>
      </c>
    </row>
  </sheetData>
  <phoneticPr fontId="0" type="noConversion"/>
  <printOptions horizontalCentered="1"/>
  <pageMargins left="0.5" right="0.5" top="1" bottom="1" header="0.5" footer="0.5"/>
  <pageSetup firstPageNumber="28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H168"/>
  <sheetViews>
    <sheetView workbookViewId="0"/>
  </sheetViews>
  <sheetFormatPr defaultRowHeight="13.2"/>
  <cols>
    <col min="1" max="1" width="6.44140625" customWidth="1"/>
    <col min="2" max="2" width="31" bestFit="1" customWidth="1"/>
    <col min="3" max="3" width="20.109375" bestFit="1" customWidth="1"/>
    <col min="4" max="5" width="10.109375" bestFit="1" customWidth="1"/>
    <col min="6" max="6" width="9" customWidth="1"/>
    <col min="8" max="8" width="8.5546875" customWidth="1"/>
  </cols>
  <sheetData>
    <row r="1" spans="1:8" ht="20.399999999999999">
      <c r="A1" s="2" t="s">
        <v>296</v>
      </c>
    </row>
    <row r="2" spans="1:8" ht="13.8">
      <c r="A2" s="3" t="s">
        <v>176</v>
      </c>
    </row>
    <row r="3" spans="1:8">
      <c r="A3" s="59"/>
      <c r="B3" s="60"/>
      <c r="C3" s="60"/>
      <c r="D3" s="253" t="s">
        <v>169</v>
      </c>
      <c r="E3" s="253"/>
      <c r="F3" s="60" t="s">
        <v>170</v>
      </c>
      <c r="G3" s="60" t="s">
        <v>172</v>
      </c>
      <c r="H3" s="61" t="s">
        <v>174</v>
      </c>
    </row>
    <row r="4" spans="1:8">
      <c r="A4" s="62" t="s">
        <v>177</v>
      </c>
      <c r="B4" s="63" t="s">
        <v>167</v>
      </c>
      <c r="C4" s="63" t="s">
        <v>168</v>
      </c>
      <c r="D4" s="179">
        <v>37986</v>
      </c>
      <c r="E4" s="179">
        <v>37621</v>
      </c>
      <c r="F4" s="63" t="s">
        <v>171</v>
      </c>
      <c r="G4" s="63" t="s">
        <v>173</v>
      </c>
      <c r="H4" s="64" t="s">
        <v>175</v>
      </c>
    </row>
    <row r="5" spans="1:8">
      <c r="A5" s="188">
        <v>1</v>
      </c>
      <c r="B5" s="189" t="s">
        <v>242</v>
      </c>
      <c r="C5" s="189" t="s">
        <v>267</v>
      </c>
      <c r="D5" s="190">
        <v>726216.4</v>
      </c>
      <c r="E5" s="190">
        <v>723146.9</v>
      </c>
      <c r="F5" s="191">
        <v>4.244642409446886E-3</v>
      </c>
      <c r="G5" s="192">
        <v>0.10255845219601752</v>
      </c>
      <c r="H5" s="193">
        <v>-1.2135742887249737E-2</v>
      </c>
    </row>
    <row r="6" spans="1:8">
      <c r="A6" s="184">
        <v>2</v>
      </c>
      <c r="B6" s="185" t="s">
        <v>239</v>
      </c>
      <c r="C6" s="185" t="s">
        <v>85</v>
      </c>
      <c r="D6" s="186">
        <v>664049</v>
      </c>
      <c r="E6" s="186">
        <v>570312</v>
      </c>
      <c r="F6" s="187">
        <v>0.16436091122052487</v>
      </c>
      <c r="G6" s="192">
        <v>9.3778986018923885E-2</v>
      </c>
      <c r="H6" s="193">
        <v>3.325060562936577E-3</v>
      </c>
    </row>
    <row r="7" spans="1:8">
      <c r="A7" s="184">
        <v>3</v>
      </c>
      <c r="B7" s="185" t="s">
        <v>130</v>
      </c>
      <c r="C7" s="185" t="s">
        <v>266</v>
      </c>
      <c r="D7" s="186">
        <v>644855</v>
      </c>
      <c r="E7" s="186">
        <v>452405</v>
      </c>
      <c r="F7" s="187">
        <v>0.42539317646798769</v>
      </c>
      <c r="G7" s="192">
        <v>9.106835192769383E-2</v>
      </c>
      <c r="H7" s="193">
        <v>1.9314981586694618E-2</v>
      </c>
    </row>
    <row r="8" spans="1:8">
      <c r="A8" s="184">
        <v>4</v>
      </c>
      <c r="B8" s="185" t="s">
        <v>274</v>
      </c>
      <c r="C8" s="185" t="s">
        <v>264</v>
      </c>
      <c r="D8" s="186">
        <v>470040</v>
      </c>
      <c r="E8" s="186">
        <v>426020</v>
      </c>
      <c r="F8" s="187">
        <v>0.10332848223088109</v>
      </c>
      <c r="G8" s="192">
        <v>6.638045473803135E-2</v>
      </c>
      <c r="H8" s="193">
        <v>-1.1881416140701595E-3</v>
      </c>
    </row>
    <row r="9" spans="1:8">
      <c r="A9" s="184">
        <v>5</v>
      </c>
      <c r="B9" s="185" t="s">
        <v>86</v>
      </c>
      <c r="C9" s="185" t="s">
        <v>265</v>
      </c>
      <c r="D9" s="186">
        <v>246450</v>
      </c>
      <c r="E9" s="186">
        <v>264520</v>
      </c>
      <c r="F9" s="187">
        <v>-6.8312414940269184E-2</v>
      </c>
      <c r="G9" s="192">
        <v>3.4804406157322415E-2</v>
      </c>
      <c r="H9" s="193">
        <v>-7.1495986008060577E-3</v>
      </c>
    </row>
    <row r="10" spans="1:8">
      <c r="A10" s="118"/>
      <c r="B10" s="74" t="s">
        <v>31</v>
      </c>
      <c r="C10" s="180"/>
      <c r="D10" s="181">
        <v>7081000</v>
      </c>
      <c r="E10" s="181">
        <v>6305000</v>
      </c>
      <c r="F10" s="182">
        <v>0.12307692307692308</v>
      </c>
      <c r="G10" s="180"/>
      <c r="H10" s="183"/>
    </row>
    <row r="11" spans="1:8">
      <c r="D11" s="1"/>
      <c r="E11" s="1"/>
    </row>
    <row r="12" spans="1:8">
      <c r="A12" s="37" t="s">
        <v>298</v>
      </c>
      <c r="D12" s="1"/>
      <c r="E12" s="1"/>
    </row>
    <row r="13" spans="1:8">
      <c r="A13" s="37" t="s">
        <v>313</v>
      </c>
      <c r="D13" s="1"/>
      <c r="E13" s="1"/>
    </row>
    <row r="14" spans="1:8">
      <c r="A14" t="s">
        <v>29</v>
      </c>
      <c r="D14" s="1"/>
      <c r="E14" s="1"/>
    </row>
    <row r="15" spans="1:8">
      <c r="A15" t="s">
        <v>29</v>
      </c>
      <c r="D15" s="1"/>
      <c r="E15" s="1"/>
    </row>
    <row r="16" spans="1:8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4:5">
      <c r="D30" s="1"/>
      <c r="E30" s="1"/>
    </row>
    <row r="31" spans="4:5">
      <c r="D31" s="1"/>
      <c r="E31" s="1"/>
    </row>
    <row r="32" spans="4:5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</sheetData>
  <mergeCells count="1">
    <mergeCell ref="D3:E3"/>
  </mergeCells>
  <phoneticPr fontId="0" type="noConversion"/>
  <printOptions horizontalCentered="1"/>
  <pageMargins left="0.75" right="0.75" top="1" bottom="1" header="0.5" footer="0.5"/>
  <pageSetup scale="80" firstPageNumber="32" fitToHeight="2" orientation="portrait" useFirstPageNumber="1" r:id="rId1"/>
  <headerFooter alignWithMargins="0">
    <oddHeader xml:space="preserve">&amp;LNational Mortgage News&amp;CQuarterly Data Report&amp;R&amp;F
</oddHeader>
    <oddFooter>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I9"/>
  <sheetViews>
    <sheetView workbookViewId="0">
      <selection activeCell="A5" sqref="A5"/>
    </sheetView>
  </sheetViews>
  <sheetFormatPr defaultRowHeight="13.2"/>
  <cols>
    <col min="1" max="1" width="5.6640625" customWidth="1"/>
    <col min="2" max="2" width="28.6640625" customWidth="1"/>
    <col min="3" max="3" width="17.88671875" customWidth="1"/>
    <col min="4" max="4" width="15" bestFit="1" customWidth="1"/>
    <col min="5" max="5" width="9.5546875" customWidth="1"/>
    <col min="6" max="7" width="9.5546875" bestFit="1" customWidth="1"/>
  </cols>
  <sheetData>
    <row r="1" spans="1:9" ht="20.399999999999999">
      <c r="A1" s="2" t="s">
        <v>309</v>
      </c>
    </row>
    <row r="2" spans="1:9">
      <c r="A2" s="44" t="s">
        <v>82</v>
      </c>
    </row>
    <row r="3" spans="1:9">
      <c r="A3" s="91"/>
      <c r="B3" s="92"/>
      <c r="C3" s="92"/>
      <c r="D3" s="92" t="s">
        <v>198</v>
      </c>
      <c r="E3" s="92" t="s">
        <v>37</v>
      </c>
      <c r="F3" s="92" t="s">
        <v>170</v>
      </c>
      <c r="G3" s="92" t="s">
        <v>179</v>
      </c>
      <c r="H3" s="92"/>
      <c r="I3" s="93" t="s">
        <v>235</v>
      </c>
    </row>
    <row r="4" spans="1:9">
      <c r="A4" s="74" t="s">
        <v>177</v>
      </c>
      <c r="B4" s="178" t="s">
        <v>167</v>
      </c>
      <c r="C4" s="178" t="s">
        <v>168</v>
      </c>
      <c r="D4" s="178" t="s">
        <v>199</v>
      </c>
      <c r="E4" s="178" t="s">
        <v>268</v>
      </c>
      <c r="F4" s="178" t="s">
        <v>36</v>
      </c>
      <c r="G4" s="178" t="s">
        <v>35</v>
      </c>
      <c r="H4" s="178" t="s">
        <v>197</v>
      </c>
      <c r="I4" s="94" t="s">
        <v>236</v>
      </c>
    </row>
    <row r="5" spans="1:9">
      <c r="A5" s="55">
        <v>1</v>
      </c>
      <c r="B5" s="175" t="s">
        <v>261</v>
      </c>
      <c r="C5" s="175" t="s">
        <v>243</v>
      </c>
      <c r="D5" s="176">
        <v>35675</v>
      </c>
      <c r="E5" s="177">
        <v>6.0000000000000001E-3</v>
      </c>
      <c r="F5" s="177">
        <v>2.5000000000000001E-3</v>
      </c>
      <c r="G5" s="177">
        <v>8.0000000000000004E-4</v>
      </c>
      <c r="H5" s="177">
        <v>2.7000000000000001E-3</v>
      </c>
      <c r="I5" s="177">
        <v>0</v>
      </c>
    </row>
    <row r="6" spans="1:9">
      <c r="A6" s="53">
        <v>2</v>
      </c>
      <c r="B6" s="172" t="s">
        <v>71</v>
      </c>
      <c r="C6" s="172" t="s">
        <v>74</v>
      </c>
      <c r="D6" s="173">
        <v>49754</v>
      </c>
      <c r="E6" s="174">
        <v>7.4999999999999997E-3</v>
      </c>
      <c r="F6" s="174" t="s">
        <v>178</v>
      </c>
      <c r="G6" s="174">
        <v>4.7999999999999996E-3</v>
      </c>
      <c r="H6" s="174">
        <v>2.9999999999999997E-4</v>
      </c>
      <c r="I6" s="174">
        <v>2.3E-3</v>
      </c>
    </row>
    <row r="7" spans="1:9">
      <c r="A7" s="53">
        <v>3</v>
      </c>
      <c r="B7" s="172" t="s">
        <v>259</v>
      </c>
      <c r="C7" s="172" t="s">
        <v>260</v>
      </c>
      <c r="D7" s="173">
        <v>26806</v>
      </c>
      <c r="E7" s="174">
        <v>8.0999999999999996E-3</v>
      </c>
      <c r="F7" s="174">
        <v>6.3E-3</v>
      </c>
      <c r="G7" s="174">
        <v>1E-3</v>
      </c>
      <c r="H7" s="174">
        <v>2.0000000000000001E-4</v>
      </c>
      <c r="I7" s="174">
        <v>5.9999999999999995E-4</v>
      </c>
    </row>
    <row r="8" spans="1:9">
      <c r="A8" s="53">
        <v>4</v>
      </c>
      <c r="B8" s="172" t="s">
        <v>91</v>
      </c>
      <c r="C8" s="172" t="s">
        <v>75</v>
      </c>
      <c r="D8" s="173">
        <v>20102</v>
      </c>
      <c r="E8" s="174">
        <v>9.9000000000000008E-3</v>
      </c>
      <c r="F8" s="174">
        <v>7.9000000000000008E-3</v>
      </c>
      <c r="G8" s="174">
        <v>8.9999999999999998E-4</v>
      </c>
      <c r="H8" s="174">
        <v>4.0000000000000002E-4</v>
      </c>
      <c r="I8" s="174">
        <v>6.9999999999999999E-4</v>
      </c>
    </row>
    <row r="9" spans="1:9">
      <c r="A9" s="53">
        <v>5</v>
      </c>
      <c r="B9" s="172" t="s">
        <v>127</v>
      </c>
      <c r="C9" s="172" t="s">
        <v>128</v>
      </c>
      <c r="D9" s="173">
        <v>15033</v>
      </c>
      <c r="E9" s="174">
        <v>0.01</v>
      </c>
      <c r="F9" s="174">
        <v>7.7999999999999996E-3</v>
      </c>
      <c r="G9" s="174">
        <v>1.1999999999999999E-3</v>
      </c>
      <c r="H9" s="174">
        <v>5.9999999999999995E-4</v>
      </c>
      <c r="I9" s="174">
        <v>4.0000000000000002E-4</v>
      </c>
    </row>
  </sheetData>
  <phoneticPr fontId="0" type="noConversion"/>
  <pageMargins left="0.75" right="0.75" top="1" bottom="1" header="0.5" footer="0.5"/>
  <pageSetup scale="79" firstPageNumber="37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E14"/>
  <sheetViews>
    <sheetView workbookViewId="0">
      <selection activeCell="B8" sqref="B8"/>
    </sheetView>
  </sheetViews>
  <sheetFormatPr defaultColWidth="9.109375" defaultRowHeight="13.2"/>
  <cols>
    <col min="1" max="1" width="5.88671875" style="30" customWidth="1"/>
    <col min="2" max="2" width="31.109375" style="30" bestFit="1" customWidth="1"/>
    <col min="3" max="3" width="16.5546875" style="30" bestFit="1" customWidth="1"/>
    <col min="4" max="4" width="12" style="30" bestFit="1" customWidth="1"/>
    <col min="5" max="5" width="10.33203125" style="30" bestFit="1" customWidth="1"/>
    <col min="6" max="16384" width="9.109375" style="30"/>
  </cols>
  <sheetData>
    <row r="1" spans="1:5" ht="20.399999999999999">
      <c r="A1" s="36" t="s">
        <v>3</v>
      </c>
    </row>
    <row r="3" spans="1:5" s="7" customFormat="1">
      <c r="A3" s="163"/>
      <c r="B3" s="113"/>
      <c r="C3" s="113"/>
      <c r="D3" s="114" t="s">
        <v>200</v>
      </c>
      <c r="E3" s="115" t="s">
        <v>152</v>
      </c>
    </row>
    <row r="4" spans="1:5" s="7" customFormat="1">
      <c r="A4" s="166" t="s">
        <v>177</v>
      </c>
      <c r="B4" s="116" t="s">
        <v>167</v>
      </c>
      <c r="C4" s="116" t="s">
        <v>168</v>
      </c>
      <c r="D4" s="116" t="s">
        <v>120</v>
      </c>
      <c r="E4" s="117" t="s">
        <v>119</v>
      </c>
    </row>
    <row r="5" spans="1:5">
      <c r="A5" s="170">
        <v>1</v>
      </c>
      <c r="B5" s="237" t="s">
        <v>4</v>
      </c>
      <c r="C5" s="237" t="s">
        <v>270</v>
      </c>
      <c r="D5" s="238">
        <v>34</v>
      </c>
      <c r="E5" s="239">
        <v>301778</v>
      </c>
    </row>
    <row r="6" spans="1:5">
      <c r="A6" s="112">
        <v>2</v>
      </c>
      <c r="B6" s="240" t="s">
        <v>279</v>
      </c>
      <c r="C6" s="240" t="s">
        <v>32</v>
      </c>
      <c r="D6" s="241">
        <v>40</v>
      </c>
      <c r="E6" s="242">
        <v>101444</v>
      </c>
    </row>
    <row r="7" spans="1:5">
      <c r="A7" s="112">
        <v>3</v>
      </c>
      <c r="B7" s="240" t="s">
        <v>139</v>
      </c>
      <c r="C7" s="240" t="s">
        <v>250</v>
      </c>
      <c r="D7" s="241">
        <v>43.56</v>
      </c>
      <c r="E7" s="242">
        <v>624680</v>
      </c>
    </row>
    <row r="8" spans="1:5">
      <c r="A8" s="112">
        <v>4</v>
      </c>
      <c r="B8" s="240" t="s">
        <v>251</v>
      </c>
      <c r="C8" s="240" t="s">
        <v>252</v>
      </c>
      <c r="D8" s="241">
        <v>44</v>
      </c>
      <c r="E8" s="242">
        <v>326580</v>
      </c>
    </row>
    <row r="9" spans="1:5">
      <c r="A9" s="112">
        <v>5</v>
      </c>
      <c r="B9" s="240" t="s">
        <v>90</v>
      </c>
      <c r="C9" s="240" t="s">
        <v>140</v>
      </c>
      <c r="D9" s="241">
        <v>47.35</v>
      </c>
      <c r="E9" s="242">
        <v>33540</v>
      </c>
    </row>
    <row r="10" spans="1:5">
      <c r="A10" s="235"/>
      <c r="B10" s="129" t="s">
        <v>151</v>
      </c>
      <c r="C10" s="129"/>
      <c r="D10" s="243">
        <v>93.04091988007373</v>
      </c>
      <c r="E10" s="236">
        <v>9370091</v>
      </c>
    </row>
    <row r="12" spans="1:5">
      <c r="A12" s="49" t="s">
        <v>121</v>
      </c>
    </row>
    <row r="13" spans="1:5">
      <c r="A13" s="49" t="s">
        <v>141</v>
      </c>
    </row>
    <row r="14" spans="1:5">
      <c r="A14" s="49" t="s">
        <v>5</v>
      </c>
    </row>
  </sheetData>
  <phoneticPr fontId="0" type="noConversion"/>
  <printOptions horizontalCentered="1"/>
  <pageMargins left="0.5" right="0.5" top="1" bottom="1" header="0.5" footer="0.5"/>
  <pageSetup scale="85" firstPageNumber="41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60"/>
  <sheetViews>
    <sheetView workbookViewId="0">
      <selection activeCell="B8" sqref="B8"/>
    </sheetView>
  </sheetViews>
  <sheetFormatPr defaultRowHeight="13.2"/>
  <cols>
    <col min="1" max="1" width="6" customWidth="1"/>
    <col min="2" max="2" width="30.5546875" customWidth="1"/>
    <col min="3" max="3" width="18.44140625" customWidth="1"/>
    <col min="4" max="4" width="12" customWidth="1"/>
    <col min="5" max="5" width="11" customWidth="1"/>
  </cols>
  <sheetData>
    <row r="1" spans="1:5" ht="20.399999999999999">
      <c r="A1" s="47" t="s">
        <v>2</v>
      </c>
      <c r="C1" s="27"/>
    </row>
    <row r="2" spans="1:5" ht="13.8">
      <c r="A2" s="26" t="s">
        <v>176</v>
      </c>
      <c r="C2" s="27"/>
    </row>
    <row r="3" spans="1:5">
      <c r="A3" s="91"/>
      <c r="B3" s="79"/>
      <c r="C3" s="79"/>
      <c r="D3" s="79" t="s">
        <v>68</v>
      </c>
      <c r="E3" s="73" t="s">
        <v>200</v>
      </c>
    </row>
    <row r="4" spans="1:5">
      <c r="A4" s="74" t="s">
        <v>177</v>
      </c>
      <c r="B4" s="63" t="s">
        <v>69</v>
      </c>
      <c r="C4" s="63" t="s">
        <v>168</v>
      </c>
      <c r="D4" s="63" t="s">
        <v>70</v>
      </c>
      <c r="E4" s="64" t="s">
        <v>181</v>
      </c>
    </row>
    <row r="5" spans="1:5">
      <c r="A5" s="55">
        <v>1</v>
      </c>
      <c r="B5" s="208" t="s">
        <v>109</v>
      </c>
      <c r="C5" s="208" t="s">
        <v>244</v>
      </c>
      <c r="D5" s="209">
        <v>1.2180000000000001E-4</v>
      </c>
      <c r="E5" s="210">
        <v>4820</v>
      </c>
    </row>
    <row r="6" spans="1:5">
      <c r="A6" s="53">
        <v>2</v>
      </c>
      <c r="B6" s="205" t="s">
        <v>127</v>
      </c>
      <c r="C6" s="205" t="s">
        <v>128</v>
      </c>
      <c r="D6" s="206">
        <v>9.1780000000000004E-3</v>
      </c>
      <c r="E6" s="207">
        <v>1935</v>
      </c>
    </row>
    <row r="7" spans="1:5">
      <c r="A7" s="53">
        <v>3</v>
      </c>
      <c r="B7" s="205" t="s">
        <v>90</v>
      </c>
      <c r="C7" s="205" t="s">
        <v>140</v>
      </c>
      <c r="D7" s="206">
        <v>9.4000000000000004E-3</v>
      </c>
      <c r="E7" s="207">
        <v>4483.8109999999997</v>
      </c>
    </row>
    <row r="8" spans="1:5">
      <c r="A8" s="53">
        <v>4</v>
      </c>
      <c r="B8" s="205" t="s">
        <v>83</v>
      </c>
      <c r="C8" s="205" t="s">
        <v>20</v>
      </c>
      <c r="D8" s="206">
        <v>0.01</v>
      </c>
      <c r="E8" s="207">
        <v>6.25</v>
      </c>
    </row>
    <row r="9" spans="1:5">
      <c r="A9" s="53">
        <v>5</v>
      </c>
      <c r="B9" s="205" t="s">
        <v>124</v>
      </c>
      <c r="C9" s="205" t="s">
        <v>125</v>
      </c>
      <c r="D9" s="206">
        <v>1.4999999999999999E-2</v>
      </c>
      <c r="E9" s="207">
        <v>2768.6010000000001</v>
      </c>
    </row>
    <row r="10" spans="1:5">
      <c r="A10" s="110"/>
      <c r="B10" s="90" t="s">
        <v>151</v>
      </c>
      <c r="C10" s="90"/>
      <c r="D10" s="204">
        <v>0.2155132037735849</v>
      </c>
      <c r="E10" s="171" t="s">
        <v>29</v>
      </c>
    </row>
    <row r="11" spans="1:5">
      <c r="B11" s="30"/>
      <c r="C11" s="30"/>
      <c r="D11" s="30"/>
      <c r="E11" s="30"/>
    </row>
    <row r="12" spans="1:5">
      <c r="A12" s="41" t="s">
        <v>291</v>
      </c>
      <c r="B12" s="30"/>
      <c r="C12" s="30"/>
      <c r="D12" s="30"/>
      <c r="E12" s="30"/>
    </row>
    <row r="13" spans="1:5">
      <c r="B13" s="30"/>
      <c r="C13" s="30"/>
      <c r="D13" s="30"/>
      <c r="E13" s="30"/>
    </row>
    <row r="14" spans="1:5">
      <c r="B14" s="30"/>
      <c r="C14" s="30"/>
      <c r="D14" s="30"/>
      <c r="E14" s="30"/>
    </row>
    <row r="15" spans="1:5">
      <c r="B15" s="30"/>
      <c r="C15" s="30"/>
      <c r="D15" s="30"/>
      <c r="E15" s="30"/>
    </row>
    <row r="16" spans="1:5">
      <c r="B16" s="30"/>
      <c r="C16" s="30"/>
      <c r="D16" s="30"/>
      <c r="E16" s="30"/>
    </row>
    <row r="17" spans="2:5">
      <c r="B17" s="30"/>
      <c r="C17" s="30"/>
      <c r="D17" s="30"/>
      <c r="E17" s="30"/>
    </row>
    <row r="18" spans="2:5">
      <c r="B18" s="30"/>
      <c r="C18" s="30"/>
      <c r="D18" s="30"/>
      <c r="E18" s="30"/>
    </row>
    <row r="19" spans="2:5">
      <c r="B19" s="30"/>
      <c r="C19" s="30"/>
      <c r="D19" s="30"/>
      <c r="E19" s="30"/>
    </row>
    <row r="20" spans="2:5">
      <c r="B20" s="30"/>
      <c r="C20" s="30"/>
      <c r="D20" s="30"/>
      <c r="E20" s="30"/>
    </row>
    <row r="21" spans="2:5">
      <c r="B21" s="30"/>
      <c r="C21" s="30"/>
      <c r="D21" s="30"/>
      <c r="E21" s="30"/>
    </row>
    <row r="22" spans="2:5">
      <c r="B22" s="30"/>
      <c r="C22" s="30"/>
      <c r="D22" s="30"/>
      <c r="E22" s="30"/>
    </row>
    <row r="23" spans="2:5">
      <c r="B23" s="30"/>
      <c r="C23" s="30"/>
      <c r="D23" s="30"/>
      <c r="E23" s="30"/>
    </row>
    <row r="24" spans="2:5">
      <c r="B24" s="30"/>
      <c r="C24" s="30"/>
      <c r="D24" s="30"/>
      <c r="E24" s="30"/>
    </row>
    <row r="25" spans="2:5">
      <c r="B25" s="30"/>
      <c r="C25" s="30"/>
      <c r="D25" s="30"/>
      <c r="E25" s="30"/>
    </row>
    <row r="26" spans="2:5">
      <c r="B26" s="30"/>
      <c r="C26" s="30"/>
      <c r="D26" s="30"/>
      <c r="E26" s="30"/>
    </row>
    <row r="27" spans="2:5">
      <c r="B27" s="30"/>
      <c r="C27" s="30"/>
      <c r="D27" s="30"/>
      <c r="E27" s="30"/>
    </row>
    <row r="28" spans="2:5">
      <c r="B28" s="30"/>
      <c r="C28" s="30"/>
      <c r="D28" s="30"/>
      <c r="E28" s="30"/>
    </row>
    <row r="29" spans="2:5">
      <c r="B29" s="30"/>
      <c r="C29" s="30"/>
      <c r="D29" s="30"/>
      <c r="E29" s="30"/>
    </row>
    <row r="30" spans="2:5">
      <c r="B30" s="30"/>
      <c r="C30" s="30"/>
      <c r="D30" s="30"/>
      <c r="E30" s="30"/>
    </row>
    <row r="31" spans="2:5">
      <c r="B31" s="30"/>
      <c r="C31" s="30"/>
      <c r="D31" s="30"/>
      <c r="E31" s="30"/>
    </row>
    <row r="32" spans="2:5">
      <c r="B32" s="30"/>
      <c r="C32" s="30"/>
      <c r="D32" s="30"/>
      <c r="E32" s="30"/>
    </row>
    <row r="33" spans="2:5">
      <c r="B33" s="30"/>
      <c r="C33" s="30"/>
      <c r="D33" s="30"/>
      <c r="E33" s="30"/>
    </row>
    <row r="34" spans="2:5">
      <c r="B34" s="30"/>
      <c r="C34" s="30"/>
      <c r="D34" s="30"/>
      <c r="E34" s="30"/>
    </row>
    <row r="35" spans="2:5">
      <c r="B35" s="30"/>
      <c r="C35" s="30"/>
      <c r="D35" s="30"/>
      <c r="E35" s="30"/>
    </row>
    <row r="36" spans="2:5">
      <c r="B36" s="30"/>
      <c r="C36" s="30"/>
      <c r="D36" s="30"/>
      <c r="E36" s="30"/>
    </row>
    <row r="37" spans="2:5">
      <c r="B37" s="30"/>
      <c r="C37" s="30"/>
      <c r="D37" s="30"/>
      <c r="E37" s="30"/>
    </row>
    <row r="38" spans="2:5">
      <c r="B38" s="30"/>
      <c r="C38" s="30"/>
      <c r="D38" s="30"/>
      <c r="E38" s="30"/>
    </row>
    <row r="39" spans="2:5">
      <c r="B39" s="30"/>
      <c r="C39" s="30"/>
      <c r="D39" s="30"/>
      <c r="E39" s="30"/>
    </row>
    <row r="40" spans="2:5">
      <c r="B40" s="30"/>
      <c r="C40" s="30"/>
      <c r="D40" s="30"/>
      <c r="E40" s="30"/>
    </row>
    <row r="41" spans="2:5">
      <c r="B41" s="30"/>
      <c r="C41" s="30"/>
      <c r="D41" s="30"/>
      <c r="E41" s="30"/>
    </row>
    <row r="42" spans="2:5">
      <c r="B42" s="30"/>
      <c r="C42" s="30"/>
      <c r="D42" s="30"/>
      <c r="E42" s="30"/>
    </row>
    <row r="43" spans="2:5">
      <c r="B43" s="30"/>
      <c r="C43" s="30"/>
      <c r="D43" s="30"/>
      <c r="E43" s="30"/>
    </row>
    <row r="44" spans="2:5">
      <c r="B44" s="30"/>
      <c r="C44" s="30"/>
      <c r="D44" s="30"/>
      <c r="E44" s="30"/>
    </row>
    <row r="45" spans="2:5">
      <c r="B45" s="30"/>
      <c r="C45" s="30"/>
      <c r="D45" s="30"/>
      <c r="E45" s="30"/>
    </row>
    <row r="46" spans="2:5">
      <c r="B46" s="30"/>
      <c r="C46" s="30"/>
      <c r="D46" s="30"/>
      <c r="E46" s="30"/>
    </row>
    <row r="47" spans="2:5">
      <c r="B47" s="30"/>
      <c r="C47" s="30"/>
      <c r="D47" s="30"/>
      <c r="E47" s="30"/>
    </row>
    <row r="48" spans="2:5">
      <c r="B48" s="30"/>
      <c r="C48" s="30"/>
      <c r="D48" s="30"/>
      <c r="E48" s="30"/>
    </row>
    <row r="49" spans="2:5">
      <c r="B49" s="30"/>
      <c r="C49" s="30"/>
      <c r="D49" s="30"/>
      <c r="E49" s="30"/>
    </row>
    <row r="50" spans="2:5">
      <c r="B50" s="30"/>
      <c r="C50" s="30"/>
      <c r="D50" s="30"/>
      <c r="E50" s="30"/>
    </row>
    <row r="51" spans="2:5">
      <c r="B51" s="30"/>
      <c r="C51" s="30"/>
      <c r="D51" s="30"/>
      <c r="E51" s="30"/>
    </row>
    <row r="52" spans="2:5">
      <c r="B52" s="30"/>
      <c r="C52" s="30"/>
      <c r="D52" s="30"/>
      <c r="E52" s="30"/>
    </row>
    <row r="53" spans="2:5">
      <c r="B53" s="30"/>
      <c r="C53" s="30"/>
      <c r="D53" s="30"/>
      <c r="E53" s="30"/>
    </row>
    <row r="54" spans="2:5">
      <c r="B54" s="30"/>
      <c r="C54" s="30"/>
      <c r="D54" s="30"/>
      <c r="E54" s="30"/>
    </row>
    <row r="55" spans="2:5">
      <c r="B55" s="30"/>
      <c r="C55" s="30"/>
      <c r="D55" s="30"/>
      <c r="E55" s="30"/>
    </row>
    <row r="56" spans="2:5">
      <c r="B56" s="30"/>
      <c r="C56" s="30"/>
      <c r="D56" s="30"/>
      <c r="E56" s="30"/>
    </row>
    <row r="57" spans="2:5">
      <c r="B57" s="30"/>
      <c r="C57" s="30"/>
      <c r="D57" s="30"/>
      <c r="E57" s="30"/>
    </row>
    <row r="58" spans="2:5">
      <c r="B58" s="30"/>
      <c r="C58" s="30"/>
      <c r="D58" s="30"/>
      <c r="E58" s="30"/>
    </row>
    <row r="59" spans="2:5">
      <c r="B59" s="30"/>
      <c r="C59" s="30"/>
      <c r="D59" s="30"/>
      <c r="E59" s="30"/>
    </row>
    <row r="60" spans="2:5">
      <c r="B60" s="30"/>
      <c r="C60" s="30"/>
      <c r="D60" s="30"/>
      <c r="E60" s="30"/>
    </row>
  </sheetData>
  <phoneticPr fontId="0" type="noConversion"/>
  <printOptions horizontalCentered="1"/>
  <pageMargins left="1" right="0.5" top="1" bottom="1" header="0.5" footer="0.5"/>
  <pageSetup scale="80" firstPageNumber="42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G9"/>
  <sheetViews>
    <sheetView workbookViewId="0"/>
  </sheetViews>
  <sheetFormatPr defaultRowHeight="13.2"/>
  <cols>
    <col min="1" max="1" width="5.88671875" customWidth="1"/>
    <col min="2" max="2" width="28.6640625" customWidth="1"/>
    <col min="3" max="3" width="17.44140625" customWidth="1"/>
    <col min="4" max="4" width="9.33203125" customWidth="1"/>
    <col min="5" max="5" width="9.44140625" customWidth="1"/>
    <col min="7" max="7" width="9.33203125" customWidth="1"/>
  </cols>
  <sheetData>
    <row r="1" spans="1:7" ht="20.399999999999999">
      <c r="A1" s="2" t="s">
        <v>315</v>
      </c>
      <c r="B1" s="8"/>
      <c r="C1" s="8"/>
      <c r="D1" s="8"/>
    </row>
    <row r="2" spans="1:7" ht="13.8">
      <c r="A2" s="3" t="s">
        <v>225</v>
      </c>
      <c r="B2" s="19"/>
    </row>
    <row r="3" spans="1:7">
      <c r="A3" s="70"/>
      <c r="B3" s="71"/>
      <c r="C3" s="71"/>
      <c r="D3" s="251" t="s">
        <v>103</v>
      </c>
      <c r="E3" s="252"/>
      <c r="F3" s="72" t="s">
        <v>226</v>
      </c>
      <c r="G3" s="73" t="s">
        <v>172</v>
      </c>
    </row>
    <row r="4" spans="1:7" s="7" customFormat="1">
      <c r="A4" s="74" t="s">
        <v>177</v>
      </c>
      <c r="B4" s="75" t="s">
        <v>167</v>
      </c>
      <c r="C4" s="75" t="s">
        <v>168</v>
      </c>
      <c r="D4" s="197">
        <v>37986</v>
      </c>
      <c r="E4" s="197">
        <v>37621</v>
      </c>
      <c r="F4" s="76" t="s">
        <v>171</v>
      </c>
      <c r="G4" s="77" t="s">
        <v>173</v>
      </c>
    </row>
    <row r="5" spans="1:7" s="7" customFormat="1">
      <c r="A5" s="55">
        <v>1</v>
      </c>
      <c r="B5" s="213" t="s">
        <v>129</v>
      </c>
      <c r="C5" s="213" t="s">
        <v>276</v>
      </c>
      <c r="D5" s="214">
        <v>55815</v>
      </c>
      <c r="E5" s="214">
        <v>45818</v>
      </c>
      <c r="F5" s="69">
        <v>0.21818935789427729</v>
      </c>
      <c r="G5" s="58">
        <v>8.364191482913344E-2</v>
      </c>
    </row>
    <row r="6" spans="1:7">
      <c r="A6" s="53">
        <v>2</v>
      </c>
      <c r="B6" s="68" t="s">
        <v>100</v>
      </c>
      <c r="C6" s="68" t="s">
        <v>277</v>
      </c>
      <c r="D6" s="67">
        <v>50400</v>
      </c>
      <c r="E6" s="67">
        <v>47626</v>
      </c>
      <c r="F6" s="69">
        <v>5.8245496157560916E-2</v>
      </c>
      <c r="G6" s="58">
        <v>7.552723295508959E-2</v>
      </c>
    </row>
    <row r="7" spans="1:7">
      <c r="A7" s="53">
        <v>3</v>
      </c>
      <c r="B7" s="68" t="s">
        <v>308</v>
      </c>
      <c r="C7" s="68" t="s">
        <v>250</v>
      </c>
      <c r="D7" s="67">
        <v>44227</v>
      </c>
      <c r="E7" s="67">
        <v>27722</v>
      </c>
      <c r="F7" s="65">
        <v>0.59537551403217659</v>
      </c>
      <c r="G7" s="58">
        <v>6.6276645474300538E-2</v>
      </c>
    </row>
    <row r="8" spans="1:7">
      <c r="A8" s="53">
        <v>4</v>
      </c>
      <c r="B8" s="66" t="s">
        <v>269</v>
      </c>
      <c r="C8" s="66" t="s">
        <v>270</v>
      </c>
      <c r="D8" s="67">
        <v>41365</v>
      </c>
      <c r="E8" s="67">
        <v>28071</v>
      </c>
      <c r="F8" s="65">
        <v>0.47358483844537069</v>
      </c>
      <c r="G8" s="58">
        <v>6.1987777602922234E-2</v>
      </c>
    </row>
    <row r="9" spans="1:7">
      <c r="A9" s="53">
        <v>5</v>
      </c>
      <c r="B9" s="68" t="s">
        <v>104</v>
      </c>
      <c r="C9" s="68" t="s">
        <v>278</v>
      </c>
      <c r="D9" s="67">
        <v>40957</v>
      </c>
      <c r="E9" s="67">
        <v>49312.775000000001</v>
      </c>
      <c r="F9" s="65">
        <v>-0.16944442895375489</v>
      </c>
      <c r="G9" s="58">
        <v>6.1376366669476275E-2</v>
      </c>
    </row>
  </sheetData>
  <mergeCells count="1">
    <mergeCell ref="D3:E3"/>
  </mergeCells>
  <phoneticPr fontId="0" type="noConversion"/>
  <printOptions horizontalCentered="1"/>
  <pageMargins left="0.75" right="0.75" top="1" bottom="1" header="0.5" footer="0.5"/>
  <pageSetup firstPageNumber="43" fitToHeight="2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82"/>
  <sheetViews>
    <sheetView workbookViewId="0"/>
  </sheetViews>
  <sheetFormatPr defaultRowHeight="13.2"/>
  <sheetData>
    <row r="1" spans="1:10" ht="21">
      <c r="A1" s="23" t="s">
        <v>219</v>
      </c>
    </row>
    <row r="2" spans="1:10">
      <c r="A2" s="22"/>
    </row>
    <row r="3" spans="1:10">
      <c r="A3" s="24" t="s">
        <v>220</v>
      </c>
    </row>
    <row r="4" spans="1:10">
      <c r="A4" s="22"/>
    </row>
    <row r="5" spans="1:10">
      <c r="A5" s="22" t="s">
        <v>221</v>
      </c>
    </row>
    <row r="6" spans="1:10">
      <c r="A6" s="22"/>
    </row>
    <row r="7" spans="1:10">
      <c r="A7" s="22" t="s">
        <v>98</v>
      </c>
    </row>
    <row r="8" spans="1:10">
      <c r="A8" s="22"/>
    </row>
    <row r="9" spans="1:10">
      <c r="A9" s="22" t="s">
        <v>222</v>
      </c>
    </row>
    <row r="10" spans="1:10">
      <c r="A10" s="22"/>
    </row>
    <row r="11" spans="1:10">
      <c r="A11" s="22" t="s">
        <v>223</v>
      </c>
    </row>
    <row r="12" spans="1:10">
      <c r="A12" s="22"/>
    </row>
    <row r="13" spans="1:10">
      <c r="A13" s="24" t="s">
        <v>224</v>
      </c>
    </row>
    <row r="14" spans="1:10" ht="15.6">
      <c r="A14" s="22" t="s">
        <v>39</v>
      </c>
    </row>
    <row r="15" spans="1:10">
      <c r="A15" s="42"/>
      <c r="B15" s="42"/>
      <c r="C15" s="42"/>
      <c r="D15" s="42"/>
      <c r="E15" s="42"/>
      <c r="F15" s="42"/>
      <c r="G15" s="42"/>
      <c r="H15" s="42"/>
      <c r="I15" s="42"/>
      <c r="J15" s="42"/>
    </row>
    <row r="17" spans="1:3" ht="18">
      <c r="A17" s="43" t="s">
        <v>40</v>
      </c>
      <c r="B17" s="7"/>
      <c r="C17" s="7"/>
    </row>
    <row r="19" spans="1:3">
      <c r="A19" t="s">
        <v>42</v>
      </c>
    </row>
    <row r="20" spans="1:3">
      <c r="A20" t="s">
        <v>41</v>
      </c>
    </row>
    <row r="22" spans="1:3">
      <c r="A22" s="44" t="s">
        <v>115</v>
      </c>
    </row>
    <row r="24" spans="1:3">
      <c r="A24" t="s">
        <v>138</v>
      </c>
    </row>
    <row r="25" spans="1:3">
      <c r="A25" t="s">
        <v>43</v>
      </c>
    </row>
    <row r="26" spans="1:3">
      <c r="A26" t="s">
        <v>131</v>
      </c>
    </row>
    <row r="27" spans="1:3">
      <c r="A27" s="8" t="s">
        <v>50</v>
      </c>
    </row>
    <row r="28" spans="1:3">
      <c r="A28" t="s">
        <v>49</v>
      </c>
    </row>
    <row r="30" spans="1:3">
      <c r="A30" s="8" t="s">
        <v>44</v>
      </c>
    </row>
    <row r="31" spans="1:3">
      <c r="A31" s="8" t="s">
        <v>45</v>
      </c>
    </row>
    <row r="32" spans="1:3">
      <c r="A32" s="8" t="s">
        <v>46</v>
      </c>
    </row>
    <row r="34" spans="1:11">
      <c r="A34" t="s">
        <v>110</v>
      </c>
    </row>
    <row r="35" spans="1:11">
      <c r="A35" t="s">
        <v>47</v>
      </c>
    </row>
    <row r="36" spans="1:11">
      <c r="A36" t="s">
        <v>48</v>
      </c>
    </row>
    <row r="37" spans="1:11">
      <c r="A37" t="s">
        <v>111</v>
      </c>
    </row>
    <row r="39" spans="1:11">
      <c r="A39" s="8" t="s">
        <v>150</v>
      </c>
    </row>
    <row r="40" spans="1:11">
      <c r="A40" s="40" t="s">
        <v>105</v>
      </c>
    </row>
    <row r="42" spans="1:11">
      <c r="A42" s="40" t="s">
        <v>118</v>
      </c>
    </row>
    <row r="43" spans="1:1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27"/>
    </row>
    <row r="45" spans="1:11" ht="18">
      <c r="A45" s="45" t="s">
        <v>51</v>
      </c>
    </row>
    <row r="47" spans="1:11">
      <c r="A47" t="s">
        <v>116</v>
      </c>
    </row>
    <row r="48" spans="1:11">
      <c r="A48" t="s">
        <v>52</v>
      </c>
    </row>
    <row r="50" spans="1:1">
      <c r="A50" t="s">
        <v>53</v>
      </c>
    </row>
    <row r="51" spans="1:1">
      <c r="A51" t="s">
        <v>54</v>
      </c>
    </row>
    <row r="53" spans="1:1">
      <c r="A53" t="s">
        <v>156</v>
      </c>
    </row>
    <row r="54" spans="1:1">
      <c r="A54" t="s">
        <v>157</v>
      </c>
    </row>
    <row r="56" spans="1:1">
      <c r="A56" t="s">
        <v>55</v>
      </c>
    </row>
    <row r="57" spans="1:1">
      <c r="A57" t="s">
        <v>56</v>
      </c>
    </row>
    <row r="59" spans="1:1">
      <c r="A59" t="s">
        <v>117</v>
      </c>
    </row>
    <row r="61" spans="1:1">
      <c r="A61" t="s">
        <v>57</v>
      </c>
    </row>
    <row r="64" spans="1:1" ht="18">
      <c r="A64" s="45" t="s">
        <v>137</v>
      </c>
    </row>
    <row r="65" spans="1:1" s="51" customFormat="1" ht="13.8">
      <c r="A65" s="3"/>
    </row>
    <row r="66" spans="1:1">
      <c r="A66" t="s">
        <v>159</v>
      </c>
    </row>
    <row r="67" spans="1:1">
      <c r="A67" t="s">
        <v>132</v>
      </c>
    </row>
    <row r="68" spans="1:1">
      <c r="A68" t="s">
        <v>160</v>
      </c>
    </row>
    <row r="69" spans="1:1">
      <c r="A69" t="s">
        <v>161</v>
      </c>
    </row>
    <row r="71" spans="1:1">
      <c r="A71" s="8" t="s">
        <v>158</v>
      </c>
    </row>
    <row r="73" spans="1:1">
      <c r="A73" t="s">
        <v>136</v>
      </c>
    </row>
    <row r="74" spans="1:1">
      <c r="A74" t="s">
        <v>133</v>
      </c>
    </row>
    <row r="75" spans="1:1">
      <c r="A75" t="s">
        <v>134</v>
      </c>
    </row>
    <row r="77" spans="1:1">
      <c r="A77" t="s">
        <v>162</v>
      </c>
    </row>
    <row r="79" spans="1:1">
      <c r="A79" t="s">
        <v>163</v>
      </c>
    </row>
    <row r="80" spans="1:1">
      <c r="A80" t="s">
        <v>164</v>
      </c>
    </row>
    <row r="82" spans="1:1">
      <c r="A82" s="44" t="s">
        <v>135</v>
      </c>
    </row>
  </sheetData>
  <phoneticPr fontId="0" type="noConversion"/>
  <pageMargins left="0.75" right="0.75" top="0.5" bottom="0.4" header="0.5" footer="0.5"/>
  <pageSetup scale="90" firstPageNumber="3" orientation="portrait" useFirstPageNumber="1" r:id="rId1"/>
  <headerFooter alignWithMargins="0">
    <oddFooter>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9"/>
  <sheetViews>
    <sheetView workbookViewId="0">
      <selection activeCell="A7" sqref="A7:IV17"/>
    </sheetView>
  </sheetViews>
  <sheetFormatPr defaultRowHeight="13.2"/>
  <cols>
    <col min="1" max="1" width="12.88671875" style="7" customWidth="1"/>
    <col min="2" max="2" width="21" style="33" bestFit="1" customWidth="1"/>
    <col min="3" max="3" width="11.6640625" customWidth="1"/>
    <col min="5" max="5" width="12.33203125" bestFit="1" customWidth="1"/>
  </cols>
  <sheetData>
    <row r="1" spans="1:5" ht="20.399999999999999">
      <c r="A1" s="52" t="s">
        <v>311</v>
      </c>
    </row>
    <row r="3" spans="1:5" s="7" customFormat="1">
      <c r="A3" s="78"/>
      <c r="B3" s="79" t="s">
        <v>282</v>
      </c>
      <c r="C3" s="72" t="s">
        <v>283</v>
      </c>
      <c r="D3" s="72" t="s">
        <v>180</v>
      </c>
      <c r="E3" s="198" t="s">
        <v>286</v>
      </c>
    </row>
    <row r="4" spans="1:5" s="7" customFormat="1">
      <c r="A4" s="80" t="s">
        <v>287</v>
      </c>
      <c r="B4" s="81" t="s">
        <v>281</v>
      </c>
      <c r="C4" s="76" t="s">
        <v>284</v>
      </c>
      <c r="D4" s="76" t="s">
        <v>179</v>
      </c>
      <c r="E4" s="195" t="s">
        <v>179</v>
      </c>
    </row>
    <row r="5" spans="1:5" s="37" customFormat="1">
      <c r="A5" s="202" t="s">
        <v>310</v>
      </c>
      <c r="B5" s="199">
        <v>7081</v>
      </c>
      <c r="C5" s="200">
        <v>125361</v>
      </c>
      <c r="D5" s="196">
        <v>0.80900000000000005</v>
      </c>
      <c r="E5" s="201">
        <v>4.6600000000000003E-2</v>
      </c>
    </row>
    <row r="6" spans="1:5" s="37" customFormat="1">
      <c r="A6" s="202">
        <v>37894</v>
      </c>
      <c r="B6" s="199">
        <v>6831</v>
      </c>
      <c r="C6" s="200">
        <v>123377</v>
      </c>
      <c r="D6" s="196">
        <v>0.80400000000000005</v>
      </c>
      <c r="E6" s="201">
        <v>4.4949999999999997E-2</v>
      </c>
    </row>
    <row r="8" spans="1:5">
      <c r="A8" s="50" t="s">
        <v>122</v>
      </c>
    </row>
    <row r="9" spans="1:5">
      <c r="A9" s="50" t="s">
        <v>58</v>
      </c>
    </row>
  </sheetData>
  <phoneticPr fontId="0" type="noConversion"/>
  <printOptions horizontalCentered="1"/>
  <pageMargins left="0.75" right="0.75" top="1" bottom="1" header="0.5" footer="0.5"/>
  <pageSetup firstPageNumber="48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9"/>
  <sheetViews>
    <sheetView workbookViewId="0">
      <selection activeCell="A10" sqref="A10:IV59"/>
    </sheetView>
  </sheetViews>
  <sheetFormatPr defaultRowHeight="13.2"/>
  <cols>
    <col min="1" max="1" width="6.33203125" customWidth="1"/>
    <col min="2" max="2" width="30.5546875" customWidth="1"/>
    <col min="3" max="3" width="17.6640625" customWidth="1"/>
    <col min="4" max="4" width="9.44140625" style="218" customWidth="1"/>
    <col min="5" max="5" width="9.6640625" style="218" customWidth="1"/>
    <col min="6" max="6" width="9.109375" style="33" customWidth="1"/>
  </cols>
  <sheetData>
    <row r="1" spans="1:6" ht="20.399999999999999">
      <c r="A1" s="2" t="s">
        <v>316</v>
      </c>
    </row>
    <row r="2" spans="1:6">
      <c r="A2" s="111" t="s">
        <v>176</v>
      </c>
    </row>
    <row r="3" spans="1:6">
      <c r="A3" s="91"/>
      <c r="B3" s="219"/>
      <c r="C3" s="220"/>
      <c r="D3" s="227" t="s">
        <v>292</v>
      </c>
      <c r="E3" s="227" t="s">
        <v>293</v>
      </c>
      <c r="F3" s="221" t="s">
        <v>170</v>
      </c>
    </row>
    <row r="4" spans="1:6">
      <c r="A4" s="74" t="s">
        <v>177</v>
      </c>
      <c r="B4" s="219" t="s">
        <v>142</v>
      </c>
      <c r="C4" s="220" t="s">
        <v>168</v>
      </c>
      <c r="D4" s="222" t="s">
        <v>181</v>
      </c>
      <c r="E4" s="222" t="s">
        <v>181</v>
      </c>
      <c r="F4" s="223" t="s">
        <v>192</v>
      </c>
    </row>
    <row r="5" spans="1:6">
      <c r="A5" s="224">
        <v>1</v>
      </c>
      <c r="B5" s="104" t="s">
        <v>146</v>
      </c>
      <c r="C5" s="104" t="s">
        <v>240</v>
      </c>
      <c r="D5" s="168">
        <v>82986.880000000005</v>
      </c>
      <c r="E5" s="168">
        <v>72142.528999999995</v>
      </c>
      <c r="F5" s="226">
        <f>D5/E5-1</f>
        <v>0.15031842035923093</v>
      </c>
    </row>
    <row r="6" spans="1:6">
      <c r="A6" s="53">
        <v>2</v>
      </c>
      <c r="B6" s="101" t="s">
        <v>145</v>
      </c>
      <c r="C6" s="101" t="s">
        <v>243</v>
      </c>
      <c r="D6" s="225">
        <v>67661.23</v>
      </c>
      <c r="E6" s="225">
        <v>88899.9</v>
      </c>
      <c r="F6" s="226">
        <f>D6/E6-1</f>
        <v>-0.23890544308823747</v>
      </c>
    </row>
    <row r="7" spans="1:6">
      <c r="A7" s="53">
        <v>3</v>
      </c>
      <c r="B7" s="101" t="s">
        <v>147</v>
      </c>
      <c r="C7" s="101" t="s">
        <v>238</v>
      </c>
      <c r="D7" s="225">
        <v>51709.656999999999</v>
      </c>
      <c r="E7" s="225">
        <v>46814.593999999997</v>
      </c>
      <c r="F7" s="226">
        <f>D7/E7-1</f>
        <v>0.1045627566480658</v>
      </c>
    </row>
    <row r="8" spans="1:6">
      <c r="A8" s="53">
        <v>4</v>
      </c>
      <c r="B8" s="101" t="s">
        <v>143</v>
      </c>
      <c r="C8" s="101" t="s">
        <v>248</v>
      </c>
      <c r="D8" s="225">
        <v>42295.09</v>
      </c>
      <c r="E8" s="225">
        <v>43531.77</v>
      </c>
      <c r="F8" s="226">
        <f>D8/E8-1</f>
        <v>-2.840867715693618E-2</v>
      </c>
    </row>
    <row r="9" spans="1:6">
      <c r="A9" s="53">
        <v>5</v>
      </c>
      <c r="B9" s="101" t="s">
        <v>245</v>
      </c>
      <c r="C9" s="101" t="s">
        <v>246</v>
      </c>
      <c r="D9" s="225">
        <v>20841.060000000001</v>
      </c>
      <c r="E9" s="225">
        <v>12327</v>
      </c>
      <c r="F9" s="226">
        <f>D9/E9-1</f>
        <v>0.69068386468727194</v>
      </c>
    </row>
  </sheetData>
  <phoneticPr fontId="0" type="noConversion"/>
  <printOptions horizontalCentered="1"/>
  <pageMargins left="0.5" right="0.5" top="1" bottom="1" header="0.5" footer="0.5"/>
  <pageSetup scale="90" firstPageNumber="50" orientation="portrait" useFirstPageNumber="1" horizontalDpi="800" verticalDpi="800" r:id="rId1"/>
  <headerFooter alignWithMargins="0">
    <oddHeader>&amp;LNational Mortgage News&amp;CQuarterly Data Report&amp;R&amp;F</oddHeader>
    <oddFooter>&amp;RPage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9"/>
  <sheetViews>
    <sheetView workbookViewId="0"/>
  </sheetViews>
  <sheetFormatPr defaultRowHeight="13.2"/>
  <cols>
    <col min="1" max="1" width="6" customWidth="1"/>
    <col min="2" max="2" width="29.33203125" customWidth="1"/>
    <col min="3" max="3" width="19.33203125" bestFit="1" customWidth="1"/>
    <col min="4" max="4" width="15.6640625" customWidth="1"/>
    <col min="5" max="5" width="14.6640625" customWidth="1"/>
  </cols>
  <sheetData>
    <row r="1" spans="1:6" ht="20.399999999999999">
      <c r="A1" s="2" t="s">
        <v>22</v>
      </c>
    </row>
    <row r="2" spans="1:6">
      <c r="A2" s="109"/>
      <c r="B2" s="228" t="s">
        <v>29</v>
      </c>
      <c r="C2" s="228" t="s">
        <v>29</v>
      </c>
      <c r="D2" s="228" t="s">
        <v>23</v>
      </c>
      <c r="E2" s="228" t="s">
        <v>24</v>
      </c>
      <c r="F2" s="229" t="s">
        <v>179</v>
      </c>
    </row>
    <row r="3" spans="1:6">
      <c r="A3" s="74" t="s">
        <v>177</v>
      </c>
      <c r="B3" s="203" t="s">
        <v>167</v>
      </c>
      <c r="C3" s="203" t="s">
        <v>168</v>
      </c>
      <c r="D3" s="230">
        <v>37986</v>
      </c>
      <c r="E3" s="230">
        <v>37621</v>
      </c>
      <c r="F3" s="94" t="s">
        <v>171</v>
      </c>
    </row>
    <row r="4" spans="1:6">
      <c r="A4" s="55">
        <v>1</v>
      </c>
      <c r="B4" s="104" t="s">
        <v>80</v>
      </c>
      <c r="C4" s="104" t="s">
        <v>15</v>
      </c>
      <c r="D4" s="168">
        <v>836185.32110091753</v>
      </c>
      <c r="E4" s="168">
        <v>695914.77885652648</v>
      </c>
      <c r="F4" s="234">
        <v>0.20156281560060108</v>
      </c>
    </row>
    <row r="5" spans="1:6">
      <c r="A5" s="53">
        <f>A4+1</f>
        <v>2</v>
      </c>
      <c r="B5" s="101" t="s">
        <v>113</v>
      </c>
      <c r="C5" s="101" t="s">
        <v>107</v>
      </c>
      <c r="D5" s="225">
        <v>513040.09342156479</v>
      </c>
      <c r="E5" s="225">
        <v>468519.56891661941</v>
      </c>
      <c r="F5" s="233">
        <v>9.5023831358618249E-2</v>
      </c>
    </row>
    <row r="6" spans="1:6">
      <c r="A6" s="53">
        <f>A5+1</f>
        <v>3</v>
      </c>
      <c r="B6" s="101" t="s">
        <v>259</v>
      </c>
      <c r="C6" s="101" t="s">
        <v>260</v>
      </c>
      <c r="D6" s="225">
        <v>440066.36250518454</v>
      </c>
      <c r="E6" s="225">
        <v>446599.13169319829</v>
      </c>
      <c r="F6" s="233">
        <v>-1.4627814351644508E-2</v>
      </c>
    </row>
    <row r="7" spans="1:6">
      <c r="A7" s="53">
        <f>A6+1</f>
        <v>4</v>
      </c>
      <c r="B7" s="101" t="s">
        <v>83</v>
      </c>
      <c r="C7" s="101" t="s">
        <v>20</v>
      </c>
      <c r="D7" s="225">
        <v>354831.28167994204</v>
      </c>
      <c r="E7" s="225">
        <v>331638.81856540084</v>
      </c>
      <c r="F7" s="233">
        <v>6.9932896320360927E-2</v>
      </c>
    </row>
    <row r="8" spans="1:6">
      <c r="A8" s="53">
        <f>A7+1</f>
        <v>5</v>
      </c>
      <c r="B8" s="101" t="s">
        <v>92</v>
      </c>
      <c r="C8" s="101" t="s">
        <v>96</v>
      </c>
      <c r="D8" s="225">
        <v>334905.66037735849</v>
      </c>
      <c r="E8" s="225">
        <v>310616.43835616438</v>
      </c>
      <c r="F8" s="233">
        <v>7.8196833849930369E-2</v>
      </c>
    </row>
    <row r="9" spans="1:6">
      <c r="A9" s="231" t="s">
        <v>29</v>
      </c>
      <c r="B9" s="232" t="s">
        <v>290</v>
      </c>
      <c r="C9" s="90"/>
      <c r="D9" s="95">
        <v>189043.67260284678</v>
      </c>
      <c r="E9" s="95">
        <v>187143.02313879813</v>
      </c>
      <c r="F9" s="211">
        <v>1.0156133165803327E-2</v>
      </c>
    </row>
  </sheetData>
  <phoneticPr fontId="0" type="noConversion"/>
  <printOptions horizontalCentered="1"/>
  <pageMargins left="0.5" right="0.5" top="1" bottom="1" header="0.5" footer="0.5"/>
  <pageSetup scale="90" firstPageNumber="54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75"/>
  <sheetViews>
    <sheetView workbookViewId="0">
      <selection activeCell="B9" sqref="B9"/>
    </sheetView>
  </sheetViews>
  <sheetFormatPr defaultRowHeight="13.2"/>
  <cols>
    <col min="1" max="1" width="6.109375" customWidth="1"/>
    <col min="2" max="2" width="29.33203125" bestFit="1" customWidth="1"/>
    <col min="3" max="3" width="19.33203125" customWidth="1"/>
    <col min="4" max="4" width="9.88671875" customWidth="1"/>
    <col min="7" max="7" width="8.109375" customWidth="1"/>
  </cols>
  <sheetData>
    <row r="1" spans="1:8" ht="20.399999999999999">
      <c r="A1" s="47" t="s">
        <v>303</v>
      </c>
      <c r="B1" s="27"/>
      <c r="C1" s="27"/>
      <c r="D1" s="27"/>
      <c r="E1" s="27"/>
      <c r="F1" s="27"/>
      <c r="G1" s="27"/>
      <c r="H1" s="27"/>
    </row>
    <row r="2" spans="1:8" ht="13.8">
      <c r="A2" s="26" t="s">
        <v>176</v>
      </c>
      <c r="B2" s="27"/>
      <c r="C2" s="27"/>
      <c r="D2" s="27"/>
      <c r="E2" s="27"/>
      <c r="F2" s="27"/>
      <c r="G2" s="27"/>
      <c r="H2" s="27"/>
    </row>
    <row r="3" spans="1:8">
      <c r="A3" s="91"/>
      <c r="B3" s="92"/>
      <c r="C3" s="92"/>
      <c r="D3" s="92" t="s">
        <v>183</v>
      </c>
      <c r="E3" s="92"/>
      <c r="F3" s="92" t="s">
        <v>179</v>
      </c>
      <c r="G3" s="92" t="s">
        <v>172</v>
      </c>
      <c r="H3" s="93" t="s">
        <v>174</v>
      </c>
    </row>
    <row r="4" spans="1:8">
      <c r="A4" s="62" t="s">
        <v>177</v>
      </c>
      <c r="B4" s="63" t="s">
        <v>167</v>
      </c>
      <c r="C4" s="63" t="s">
        <v>168</v>
      </c>
      <c r="D4" s="203" t="s">
        <v>299</v>
      </c>
      <c r="E4" s="203" t="s">
        <v>300</v>
      </c>
      <c r="F4" s="63" t="s">
        <v>171</v>
      </c>
      <c r="G4" s="63" t="s">
        <v>173</v>
      </c>
      <c r="H4" s="64" t="s">
        <v>175</v>
      </c>
    </row>
    <row r="5" spans="1:8">
      <c r="A5" s="55">
        <v>1</v>
      </c>
      <c r="B5" s="127" t="s">
        <v>130</v>
      </c>
      <c r="C5" s="127" t="s">
        <v>241</v>
      </c>
      <c r="D5" s="128">
        <v>76320</v>
      </c>
      <c r="E5" s="128">
        <v>102103</v>
      </c>
      <c r="F5" s="56">
        <v>-0.25251951460779798</v>
      </c>
      <c r="G5" s="57">
        <v>0.11199952119969894</v>
      </c>
      <c r="H5" s="58">
        <v>7.6519649980801713E-3</v>
      </c>
    </row>
    <row r="6" spans="1:8">
      <c r="A6" s="53">
        <v>2</v>
      </c>
      <c r="B6" s="125" t="s">
        <v>239</v>
      </c>
      <c r="C6" s="125" t="s">
        <v>15</v>
      </c>
      <c r="D6" s="126">
        <v>71551</v>
      </c>
      <c r="E6" s="126">
        <v>112581</v>
      </c>
      <c r="F6" s="54">
        <v>-0.36444870804132135</v>
      </c>
      <c r="G6" s="57">
        <v>0.10500101862368526</v>
      </c>
      <c r="H6" s="58">
        <v>-1.0054878115239585E-2</v>
      </c>
    </row>
    <row r="7" spans="1:8">
      <c r="A7" s="53">
        <v>3</v>
      </c>
      <c r="B7" s="125" t="s">
        <v>242</v>
      </c>
      <c r="C7" s="125" t="s">
        <v>243</v>
      </c>
      <c r="D7" s="126">
        <v>67727</v>
      </c>
      <c r="E7" s="126">
        <v>108600</v>
      </c>
      <c r="F7" s="54">
        <v>-0.3763627992633517</v>
      </c>
      <c r="G7" s="57">
        <v>9.9389302571960297E-2</v>
      </c>
      <c r="H7" s="58">
        <v>-1.159807883207091E-2</v>
      </c>
    </row>
    <row r="8" spans="1:8">
      <c r="A8" s="53">
        <v>4</v>
      </c>
      <c r="B8" s="125" t="s">
        <v>274</v>
      </c>
      <c r="C8" s="125" t="s">
        <v>238</v>
      </c>
      <c r="D8" s="126">
        <v>51054</v>
      </c>
      <c r="E8" s="126">
        <v>60857</v>
      </c>
      <c r="F8" s="54">
        <v>-0.16108253775243608</v>
      </c>
      <c r="G8" s="57">
        <v>7.4921692286811184E-2</v>
      </c>
      <c r="H8" s="58">
        <v>1.27268573871323E-2</v>
      </c>
    </row>
    <row r="9" spans="1:8">
      <c r="A9" s="53">
        <v>5</v>
      </c>
      <c r="B9" s="125" t="s">
        <v>245</v>
      </c>
      <c r="C9" s="125" t="s">
        <v>304</v>
      </c>
      <c r="D9" s="126">
        <v>23313</v>
      </c>
      <c r="E9" s="126">
        <v>15052</v>
      </c>
      <c r="F9" s="54">
        <v>0.54883072017007706</v>
      </c>
      <c r="G9" s="57">
        <v>3.4211803429357722E-2</v>
      </c>
      <c r="H9" s="58">
        <v>1.882891148742883E-2</v>
      </c>
    </row>
    <row r="10" spans="1:8">
      <c r="B10" s="30"/>
      <c r="C10" s="30"/>
      <c r="D10" s="31"/>
      <c r="E10" s="31"/>
      <c r="F10" s="30"/>
    </row>
    <row r="11" spans="1:8">
      <c r="B11" s="30"/>
      <c r="C11" s="30"/>
      <c r="D11" s="31"/>
      <c r="E11" s="31"/>
      <c r="F11" s="30"/>
    </row>
    <row r="12" spans="1:8">
      <c r="B12" s="30"/>
      <c r="C12" s="30"/>
      <c r="D12" s="31"/>
      <c r="E12" s="31"/>
      <c r="F12" s="30"/>
    </row>
    <row r="13" spans="1:8">
      <c r="B13" s="30"/>
      <c r="C13" s="30"/>
      <c r="D13" s="31"/>
      <c r="E13" s="31"/>
      <c r="F13" s="30"/>
    </row>
    <row r="14" spans="1:8">
      <c r="B14" s="30"/>
      <c r="C14" s="30"/>
      <c r="D14" s="31"/>
      <c r="E14" s="31"/>
      <c r="F14" s="30"/>
    </row>
    <row r="15" spans="1:8">
      <c r="B15" s="30"/>
      <c r="C15" s="30"/>
      <c r="D15" s="31"/>
      <c r="E15" s="31"/>
      <c r="F15" s="30"/>
    </row>
    <row r="16" spans="1:8">
      <c r="B16" s="30"/>
      <c r="C16" s="30"/>
      <c r="D16" s="31"/>
      <c r="E16" s="31"/>
      <c r="F16" s="30"/>
    </row>
    <row r="17" spans="2:6">
      <c r="B17" s="30"/>
      <c r="C17" s="30"/>
      <c r="D17" s="31"/>
      <c r="E17" s="31"/>
      <c r="F17" s="30"/>
    </row>
    <row r="18" spans="2:6">
      <c r="B18" s="30"/>
      <c r="C18" s="30"/>
      <c r="D18" s="31"/>
      <c r="E18" s="31"/>
      <c r="F18" s="30"/>
    </row>
    <row r="19" spans="2:6">
      <c r="B19" s="30"/>
      <c r="C19" s="30"/>
      <c r="D19" s="31"/>
      <c r="E19" s="31"/>
      <c r="F19" s="30"/>
    </row>
    <row r="20" spans="2:6">
      <c r="B20" s="30"/>
      <c r="C20" s="30"/>
      <c r="D20" s="31"/>
      <c r="E20" s="31"/>
      <c r="F20" s="30"/>
    </row>
    <row r="21" spans="2:6">
      <c r="B21" s="30"/>
      <c r="C21" s="30"/>
      <c r="D21" s="31"/>
      <c r="E21" s="31"/>
      <c r="F21" s="30"/>
    </row>
    <row r="22" spans="2:6">
      <c r="B22" s="30"/>
      <c r="C22" s="30"/>
      <c r="D22" s="31"/>
      <c r="E22" s="31"/>
      <c r="F22" s="30"/>
    </row>
    <row r="23" spans="2:6">
      <c r="B23" s="30"/>
      <c r="C23" s="30"/>
      <c r="D23" s="31"/>
      <c r="E23" s="31"/>
      <c r="F23" s="30"/>
    </row>
    <row r="24" spans="2:6">
      <c r="B24" s="30"/>
      <c r="C24" s="30"/>
      <c r="D24" s="31"/>
      <c r="E24" s="31"/>
      <c r="F24" s="30"/>
    </row>
    <row r="25" spans="2:6">
      <c r="B25" s="30"/>
      <c r="C25" s="30"/>
      <c r="D25" s="31"/>
      <c r="E25" s="31"/>
      <c r="F25" s="30"/>
    </row>
    <row r="26" spans="2:6">
      <c r="B26" s="30"/>
      <c r="C26" s="30"/>
      <c r="D26" s="31"/>
      <c r="E26" s="30"/>
      <c r="F26" s="30"/>
    </row>
    <row r="27" spans="2:6">
      <c r="B27" s="30"/>
      <c r="C27" s="30"/>
      <c r="D27" s="31"/>
      <c r="E27" s="30"/>
      <c r="F27" s="30"/>
    </row>
    <row r="28" spans="2:6">
      <c r="B28" s="30"/>
      <c r="C28" s="30"/>
      <c r="D28" s="31"/>
      <c r="E28" s="30"/>
      <c r="F28" s="30"/>
    </row>
    <row r="29" spans="2:6">
      <c r="B29" s="30"/>
      <c r="C29" s="30"/>
      <c r="D29" s="31"/>
      <c r="E29" s="30"/>
      <c r="F29" s="30"/>
    </row>
    <row r="30" spans="2:6">
      <c r="B30" s="30"/>
      <c r="C30" s="30"/>
      <c r="D30" s="31"/>
      <c r="E30" s="30"/>
      <c r="F30" s="30"/>
    </row>
    <row r="31" spans="2:6">
      <c r="B31" s="30"/>
      <c r="C31" s="30"/>
      <c r="D31" s="31"/>
      <c r="E31" s="30"/>
      <c r="F31" s="30"/>
    </row>
    <row r="32" spans="2:6">
      <c r="B32" s="30"/>
      <c r="C32" s="30"/>
      <c r="D32" s="31"/>
      <c r="E32" s="30"/>
      <c r="F32" s="30"/>
    </row>
    <row r="33" spans="2:6">
      <c r="B33" s="30"/>
      <c r="C33" s="30"/>
      <c r="D33" s="31"/>
      <c r="E33" s="30"/>
      <c r="F33" s="30"/>
    </row>
    <row r="34" spans="2:6">
      <c r="B34" s="30"/>
      <c r="C34" s="30"/>
      <c r="D34" s="31"/>
      <c r="E34" s="30"/>
      <c r="F34" s="30"/>
    </row>
    <row r="35" spans="2:6">
      <c r="B35" s="30"/>
      <c r="C35" s="30"/>
      <c r="D35" s="31"/>
      <c r="E35" s="30"/>
      <c r="F35" s="30"/>
    </row>
    <row r="36" spans="2:6">
      <c r="B36" s="30"/>
      <c r="C36" s="30"/>
      <c r="D36" s="30"/>
      <c r="E36" s="30"/>
      <c r="F36" s="30"/>
    </row>
    <row r="37" spans="2:6">
      <c r="B37" s="30"/>
      <c r="C37" s="30"/>
      <c r="D37" s="30"/>
      <c r="E37" s="30"/>
      <c r="F37" s="30"/>
    </row>
    <row r="38" spans="2:6">
      <c r="B38" s="30"/>
      <c r="C38" s="30"/>
      <c r="D38" s="30"/>
      <c r="E38" s="30"/>
      <c r="F38" s="30"/>
    </row>
    <row r="39" spans="2:6">
      <c r="B39" s="30"/>
      <c r="C39" s="30"/>
      <c r="D39" s="30"/>
      <c r="E39" s="30"/>
      <c r="F39" s="30"/>
    </row>
    <row r="40" spans="2:6">
      <c r="B40" s="30"/>
      <c r="C40" s="30"/>
      <c r="D40" s="30"/>
      <c r="E40" s="30"/>
      <c r="F40" s="30"/>
    </row>
    <row r="41" spans="2:6">
      <c r="B41" s="30"/>
      <c r="C41" s="30"/>
      <c r="D41" s="30"/>
      <c r="E41" s="30"/>
      <c r="F41" s="30"/>
    </row>
    <row r="42" spans="2:6">
      <c r="B42" s="30"/>
      <c r="C42" s="30"/>
      <c r="D42" s="30"/>
      <c r="E42" s="30"/>
      <c r="F42" s="30"/>
    </row>
    <row r="43" spans="2:6">
      <c r="B43" s="30"/>
      <c r="C43" s="30"/>
      <c r="D43" s="30"/>
      <c r="E43" s="30"/>
      <c r="F43" s="30"/>
    </row>
    <row r="44" spans="2:6">
      <c r="B44" s="30"/>
      <c r="C44" s="30"/>
      <c r="D44" s="30"/>
      <c r="E44" s="30"/>
      <c r="F44" s="30"/>
    </row>
    <row r="45" spans="2:6">
      <c r="B45" s="30"/>
      <c r="C45" s="30"/>
      <c r="D45" s="30"/>
      <c r="E45" s="30"/>
      <c r="F45" s="30"/>
    </row>
    <row r="46" spans="2:6">
      <c r="B46" s="30"/>
      <c r="C46" s="30"/>
      <c r="D46" s="30"/>
      <c r="E46" s="30"/>
      <c r="F46" s="30"/>
    </row>
    <row r="47" spans="2:6">
      <c r="B47" s="30"/>
      <c r="C47" s="30"/>
      <c r="D47" s="30"/>
      <c r="E47" s="30"/>
      <c r="F47" s="30"/>
    </row>
    <row r="48" spans="2:6">
      <c r="B48" s="30"/>
      <c r="C48" s="30"/>
      <c r="D48" s="30"/>
      <c r="E48" s="30"/>
      <c r="F48" s="30"/>
    </row>
    <row r="49" spans="2:6">
      <c r="B49" s="30"/>
      <c r="C49" s="30"/>
      <c r="D49" s="30"/>
      <c r="E49" s="30"/>
      <c r="F49" s="30"/>
    </row>
    <row r="50" spans="2:6">
      <c r="B50" s="30"/>
      <c r="C50" s="30"/>
      <c r="D50" s="30"/>
      <c r="E50" s="30"/>
      <c r="F50" s="30"/>
    </row>
    <row r="51" spans="2:6">
      <c r="B51" s="30"/>
      <c r="C51" s="30"/>
      <c r="D51" s="30"/>
      <c r="E51" s="30"/>
      <c r="F51" s="30"/>
    </row>
    <row r="52" spans="2:6">
      <c r="B52" s="30"/>
      <c r="C52" s="30"/>
      <c r="D52" s="30"/>
      <c r="E52" s="30"/>
      <c r="F52" s="30"/>
    </row>
    <row r="53" spans="2:6">
      <c r="B53" s="30"/>
      <c r="C53" s="30"/>
      <c r="D53" s="30"/>
      <c r="E53" s="30"/>
      <c r="F53" s="30"/>
    </row>
    <row r="54" spans="2:6">
      <c r="B54" s="30"/>
      <c r="C54" s="30"/>
      <c r="D54" s="30"/>
      <c r="E54" s="30"/>
      <c r="F54" s="30"/>
    </row>
    <row r="55" spans="2:6">
      <c r="B55" s="30"/>
      <c r="C55" s="30"/>
      <c r="D55" s="30"/>
      <c r="E55" s="30"/>
      <c r="F55" s="30"/>
    </row>
    <row r="56" spans="2:6">
      <c r="B56" s="30"/>
      <c r="C56" s="30"/>
      <c r="D56" s="30"/>
      <c r="E56" s="30"/>
      <c r="F56" s="30"/>
    </row>
    <row r="57" spans="2:6">
      <c r="B57" s="30"/>
      <c r="C57" s="30"/>
      <c r="D57" s="30"/>
      <c r="E57" s="30"/>
      <c r="F57" s="30"/>
    </row>
    <row r="58" spans="2:6">
      <c r="B58" s="30"/>
      <c r="C58" s="30"/>
      <c r="D58" s="30"/>
      <c r="E58" s="30"/>
      <c r="F58" s="30"/>
    </row>
    <row r="59" spans="2:6">
      <c r="B59" s="30"/>
      <c r="C59" s="30"/>
      <c r="D59" s="30"/>
      <c r="E59" s="30"/>
      <c r="F59" s="30"/>
    </row>
    <row r="60" spans="2:6">
      <c r="B60" s="30"/>
      <c r="C60" s="30"/>
      <c r="D60" s="30"/>
      <c r="E60" s="30"/>
      <c r="F60" s="30"/>
    </row>
    <row r="61" spans="2:6">
      <c r="B61" s="30"/>
      <c r="C61" s="30"/>
      <c r="D61" s="30"/>
      <c r="E61" s="30"/>
      <c r="F61" s="30"/>
    </row>
    <row r="62" spans="2:6">
      <c r="B62" s="30"/>
      <c r="C62" s="30"/>
      <c r="D62" s="30"/>
      <c r="E62" s="30"/>
      <c r="F62" s="30"/>
    </row>
    <row r="63" spans="2:6">
      <c r="B63" s="30"/>
      <c r="C63" s="30"/>
      <c r="D63" s="30"/>
      <c r="E63" s="30"/>
      <c r="F63" s="30"/>
    </row>
    <row r="64" spans="2:6">
      <c r="B64" s="30"/>
      <c r="C64" s="30"/>
      <c r="D64" s="30"/>
      <c r="E64" s="30"/>
      <c r="F64" s="30"/>
    </row>
    <row r="65" spans="2:6">
      <c r="B65" s="30"/>
      <c r="C65" s="30"/>
      <c r="D65" s="30"/>
      <c r="E65" s="30"/>
      <c r="F65" s="30"/>
    </row>
    <row r="66" spans="2:6">
      <c r="B66" s="30"/>
      <c r="C66" s="30"/>
      <c r="D66" s="30"/>
      <c r="E66" s="30"/>
      <c r="F66" s="30"/>
    </row>
    <row r="67" spans="2:6">
      <c r="B67" s="30"/>
      <c r="C67" s="30"/>
      <c r="D67" s="30"/>
      <c r="E67" s="30"/>
      <c r="F67" s="30"/>
    </row>
    <row r="68" spans="2:6">
      <c r="B68" s="30"/>
      <c r="C68" s="30"/>
      <c r="D68" s="30"/>
      <c r="E68" s="30"/>
      <c r="F68" s="30"/>
    </row>
    <row r="69" spans="2:6">
      <c r="B69" s="30"/>
      <c r="C69" s="30"/>
      <c r="D69" s="30"/>
      <c r="E69" s="30"/>
      <c r="F69" s="30"/>
    </row>
    <row r="70" spans="2:6">
      <c r="B70" s="30"/>
      <c r="C70" s="30"/>
      <c r="D70" s="30"/>
      <c r="E70" s="30"/>
      <c r="F70" s="30"/>
    </row>
    <row r="71" spans="2:6">
      <c r="B71" s="30"/>
      <c r="C71" s="30"/>
      <c r="D71" s="30"/>
      <c r="E71" s="30"/>
      <c r="F71" s="30"/>
    </row>
    <row r="72" spans="2:6">
      <c r="B72" s="30"/>
      <c r="C72" s="30"/>
      <c r="D72" s="30"/>
      <c r="E72" s="30"/>
      <c r="F72" s="30"/>
    </row>
    <row r="73" spans="2:6">
      <c r="B73" s="30"/>
      <c r="C73" s="30"/>
      <c r="D73" s="30"/>
      <c r="E73" s="30"/>
      <c r="F73" s="30"/>
    </row>
    <row r="74" spans="2:6">
      <c r="B74" s="30"/>
      <c r="C74" s="30"/>
      <c r="D74" s="30"/>
      <c r="E74" s="30"/>
      <c r="F74" s="30"/>
    </row>
    <row r="75" spans="2:6">
      <c r="B75" s="30"/>
      <c r="C75" s="30"/>
      <c r="D75" s="30"/>
      <c r="E75" s="30"/>
      <c r="F75" s="30"/>
    </row>
    <row r="76" spans="2:6">
      <c r="B76" s="30"/>
      <c r="C76" s="30"/>
      <c r="D76" s="30"/>
      <c r="E76" s="30"/>
      <c r="F76" s="30"/>
    </row>
    <row r="77" spans="2:6">
      <c r="B77" s="30"/>
      <c r="C77" s="30"/>
      <c r="D77" s="30"/>
      <c r="E77" s="30"/>
      <c r="F77" s="30"/>
    </row>
    <row r="78" spans="2:6">
      <c r="B78" s="30"/>
      <c r="C78" s="30"/>
      <c r="D78" s="30"/>
      <c r="E78" s="30"/>
      <c r="F78" s="30"/>
    </row>
    <row r="79" spans="2:6">
      <c r="B79" s="30"/>
      <c r="C79" s="30"/>
      <c r="D79" s="30"/>
      <c r="E79" s="30"/>
      <c r="F79" s="30"/>
    </row>
    <row r="80" spans="2:6">
      <c r="B80" s="30"/>
      <c r="C80" s="30"/>
      <c r="D80" s="30"/>
      <c r="E80" s="30"/>
      <c r="F80" s="30"/>
    </row>
    <row r="81" spans="2:6">
      <c r="B81" s="30"/>
      <c r="C81" s="30"/>
      <c r="D81" s="30"/>
      <c r="E81" s="30"/>
      <c r="F81" s="30"/>
    </row>
    <row r="82" spans="2:6">
      <c r="B82" s="30"/>
      <c r="C82" s="30"/>
      <c r="D82" s="30"/>
      <c r="E82" s="30"/>
      <c r="F82" s="30"/>
    </row>
    <row r="83" spans="2:6">
      <c r="B83" s="30"/>
      <c r="C83" s="30"/>
      <c r="D83" s="30"/>
      <c r="E83" s="30"/>
      <c r="F83" s="30"/>
    </row>
    <row r="84" spans="2:6">
      <c r="B84" s="30"/>
      <c r="C84" s="30"/>
      <c r="D84" s="30"/>
      <c r="E84" s="30"/>
      <c r="F84" s="30"/>
    </row>
    <row r="85" spans="2:6">
      <c r="B85" s="30"/>
      <c r="C85" s="30"/>
      <c r="D85" s="30"/>
      <c r="E85" s="30"/>
      <c r="F85" s="30"/>
    </row>
    <row r="86" spans="2:6">
      <c r="B86" s="30"/>
      <c r="C86" s="30"/>
      <c r="D86" s="30"/>
      <c r="E86" s="30"/>
      <c r="F86" s="30"/>
    </row>
    <row r="87" spans="2:6">
      <c r="B87" s="30"/>
      <c r="C87" s="30"/>
      <c r="D87" s="30"/>
      <c r="E87" s="30"/>
      <c r="F87" s="30"/>
    </row>
    <row r="88" spans="2:6">
      <c r="B88" s="30"/>
      <c r="C88" s="30"/>
      <c r="D88" s="30"/>
      <c r="E88" s="30"/>
      <c r="F88" s="30"/>
    </row>
    <row r="89" spans="2:6">
      <c r="B89" s="30"/>
      <c r="C89" s="30"/>
      <c r="D89" s="30"/>
      <c r="E89" s="30"/>
      <c r="F89" s="30"/>
    </row>
    <row r="90" spans="2:6">
      <c r="B90" s="30"/>
      <c r="C90" s="30"/>
      <c r="D90" s="30"/>
      <c r="E90" s="30"/>
      <c r="F90" s="30"/>
    </row>
    <row r="91" spans="2:6">
      <c r="B91" s="30"/>
      <c r="C91" s="30"/>
      <c r="D91" s="30"/>
      <c r="E91" s="30"/>
      <c r="F91" s="30"/>
    </row>
    <row r="92" spans="2:6">
      <c r="B92" s="30"/>
      <c r="C92" s="30"/>
      <c r="D92" s="30"/>
      <c r="E92" s="30"/>
      <c r="F92" s="30"/>
    </row>
    <row r="93" spans="2:6">
      <c r="B93" s="30"/>
      <c r="C93" s="30"/>
      <c r="D93" s="30"/>
      <c r="E93" s="30"/>
      <c r="F93" s="30"/>
    </row>
    <row r="94" spans="2:6">
      <c r="B94" s="30"/>
      <c r="C94" s="30"/>
      <c r="D94" s="30"/>
      <c r="E94" s="30"/>
      <c r="F94" s="30"/>
    </row>
    <row r="95" spans="2:6">
      <c r="B95" s="30"/>
      <c r="C95" s="30"/>
      <c r="D95" s="30"/>
      <c r="E95" s="30"/>
      <c r="F95" s="30"/>
    </row>
    <row r="96" spans="2:6">
      <c r="B96" s="30"/>
      <c r="C96" s="30"/>
      <c r="D96" s="30"/>
      <c r="E96" s="30"/>
      <c r="F96" s="30"/>
    </row>
    <row r="97" spans="2:6">
      <c r="B97" s="30"/>
      <c r="C97" s="30"/>
      <c r="D97" s="30"/>
      <c r="E97" s="30"/>
      <c r="F97" s="30"/>
    </row>
    <row r="98" spans="2:6">
      <c r="B98" s="30"/>
      <c r="C98" s="30"/>
      <c r="D98" s="30"/>
      <c r="E98" s="30"/>
      <c r="F98" s="30"/>
    </row>
    <row r="99" spans="2:6">
      <c r="B99" s="30"/>
      <c r="C99" s="30"/>
      <c r="D99" s="30"/>
      <c r="E99" s="30"/>
      <c r="F99" s="30"/>
    </row>
    <row r="100" spans="2:6">
      <c r="B100" s="30"/>
      <c r="C100" s="30"/>
      <c r="D100" s="30"/>
      <c r="E100" s="30"/>
      <c r="F100" s="30"/>
    </row>
    <row r="101" spans="2:6">
      <c r="B101" s="30"/>
      <c r="C101" s="30"/>
      <c r="D101" s="30"/>
      <c r="E101" s="30"/>
      <c r="F101" s="30"/>
    </row>
    <row r="102" spans="2:6">
      <c r="B102" s="30"/>
      <c r="C102" s="30"/>
      <c r="D102" s="30"/>
      <c r="E102" s="30"/>
      <c r="F102" s="30"/>
    </row>
    <row r="103" spans="2:6">
      <c r="B103" s="30"/>
      <c r="C103" s="30"/>
      <c r="D103" s="30"/>
      <c r="E103" s="30"/>
      <c r="F103" s="30"/>
    </row>
    <row r="104" spans="2:6">
      <c r="B104" s="30"/>
      <c r="C104" s="30"/>
      <c r="D104" s="30"/>
      <c r="E104" s="30"/>
      <c r="F104" s="30"/>
    </row>
    <row r="105" spans="2:6">
      <c r="B105" s="30"/>
      <c r="C105" s="30"/>
      <c r="D105" s="30"/>
      <c r="E105" s="30"/>
      <c r="F105" s="30"/>
    </row>
    <row r="106" spans="2:6">
      <c r="B106" s="30"/>
      <c r="C106" s="30"/>
      <c r="D106" s="30"/>
      <c r="E106" s="30"/>
      <c r="F106" s="30"/>
    </row>
    <row r="107" spans="2:6">
      <c r="B107" s="30"/>
      <c r="C107" s="30"/>
      <c r="D107" s="30"/>
      <c r="E107" s="30"/>
      <c r="F107" s="30"/>
    </row>
    <row r="108" spans="2:6">
      <c r="B108" s="30"/>
      <c r="C108" s="30"/>
      <c r="D108" s="30"/>
      <c r="E108" s="30"/>
      <c r="F108" s="30"/>
    </row>
    <row r="109" spans="2:6">
      <c r="B109" s="30"/>
      <c r="C109" s="30"/>
      <c r="D109" s="30"/>
      <c r="E109" s="30"/>
      <c r="F109" s="30"/>
    </row>
    <row r="110" spans="2:6">
      <c r="B110" s="30"/>
      <c r="C110" s="30"/>
      <c r="D110" s="30"/>
      <c r="E110" s="30"/>
      <c r="F110" s="30"/>
    </row>
    <row r="111" spans="2:6">
      <c r="B111" s="30"/>
      <c r="C111" s="30"/>
      <c r="D111" s="30"/>
      <c r="E111" s="30"/>
      <c r="F111" s="30"/>
    </row>
    <row r="112" spans="2:6">
      <c r="B112" s="30"/>
      <c r="C112" s="30"/>
      <c r="D112" s="30"/>
      <c r="E112" s="30"/>
      <c r="F112" s="30"/>
    </row>
    <row r="113" spans="2:6">
      <c r="B113" s="30"/>
      <c r="C113" s="30"/>
      <c r="D113" s="30"/>
      <c r="E113" s="30"/>
      <c r="F113" s="30"/>
    </row>
    <row r="114" spans="2:6">
      <c r="B114" s="30"/>
      <c r="C114" s="30"/>
      <c r="D114" s="30"/>
      <c r="E114" s="30"/>
      <c r="F114" s="30"/>
    </row>
    <row r="115" spans="2:6">
      <c r="B115" s="30"/>
      <c r="C115" s="30"/>
      <c r="D115" s="30"/>
      <c r="E115" s="30"/>
      <c r="F115" s="30"/>
    </row>
    <row r="116" spans="2:6">
      <c r="B116" s="30"/>
      <c r="C116" s="30"/>
      <c r="D116" s="30"/>
      <c r="E116" s="30"/>
      <c r="F116" s="30"/>
    </row>
    <row r="117" spans="2:6">
      <c r="B117" s="30"/>
      <c r="C117" s="30"/>
      <c r="D117" s="30"/>
      <c r="E117" s="30"/>
      <c r="F117" s="30"/>
    </row>
    <row r="118" spans="2:6">
      <c r="B118" s="30"/>
      <c r="C118" s="30"/>
      <c r="D118" s="30"/>
      <c r="E118" s="30"/>
      <c r="F118" s="30"/>
    </row>
    <row r="119" spans="2:6">
      <c r="B119" s="30"/>
      <c r="C119" s="30"/>
      <c r="D119" s="30"/>
      <c r="E119" s="30"/>
      <c r="F119" s="30"/>
    </row>
    <row r="120" spans="2:6">
      <c r="B120" s="30"/>
      <c r="C120" s="30"/>
      <c r="D120" s="30"/>
      <c r="E120" s="30"/>
      <c r="F120" s="30"/>
    </row>
    <row r="121" spans="2:6">
      <c r="B121" s="30"/>
      <c r="C121" s="30"/>
      <c r="D121" s="30"/>
      <c r="E121" s="30"/>
      <c r="F121" s="30"/>
    </row>
    <row r="122" spans="2:6">
      <c r="B122" s="30"/>
      <c r="C122" s="30"/>
      <c r="D122" s="30"/>
      <c r="E122" s="30"/>
      <c r="F122" s="30"/>
    </row>
    <row r="123" spans="2:6">
      <c r="B123" s="30"/>
      <c r="C123" s="30"/>
      <c r="D123" s="30"/>
      <c r="E123" s="30"/>
      <c r="F123" s="30"/>
    </row>
    <row r="124" spans="2:6">
      <c r="B124" s="30"/>
      <c r="C124" s="30"/>
      <c r="D124" s="30"/>
      <c r="E124" s="30"/>
      <c r="F124" s="30"/>
    </row>
    <row r="125" spans="2:6">
      <c r="B125" s="30"/>
      <c r="C125" s="30"/>
      <c r="D125" s="30"/>
      <c r="E125" s="30"/>
      <c r="F125" s="30"/>
    </row>
    <row r="126" spans="2:6">
      <c r="B126" s="30"/>
      <c r="C126" s="30"/>
      <c r="D126" s="30"/>
      <c r="E126" s="30"/>
      <c r="F126" s="30"/>
    </row>
    <row r="127" spans="2:6">
      <c r="B127" s="30"/>
      <c r="C127" s="30"/>
      <c r="D127" s="30"/>
      <c r="E127" s="30"/>
      <c r="F127" s="30"/>
    </row>
    <row r="128" spans="2:6">
      <c r="B128" s="30"/>
      <c r="C128" s="30"/>
      <c r="D128" s="30"/>
      <c r="E128" s="30"/>
      <c r="F128" s="30"/>
    </row>
    <row r="129" spans="2:6">
      <c r="B129" s="30"/>
      <c r="C129" s="30"/>
      <c r="D129" s="30"/>
      <c r="E129" s="30"/>
      <c r="F129" s="30"/>
    </row>
    <row r="130" spans="2:6">
      <c r="B130" s="30"/>
      <c r="C130" s="30"/>
      <c r="D130" s="30"/>
      <c r="E130" s="30"/>
      <c r="F130" s="30"/>
    </row>
    <row r="131" spans="2:6">
      <c r="B131" s="30"/>
      <c r="C131" s="30"/>
      <c r="D131" s="30"/>
      <c r="E131" s="30"/>
      <c r="F131" s="30"/>
    </row>
    <row r="132" spans="2:6">
      <c r="B132" s="30"/>
      <c r="C132" s="30"/>
      <c r="D132" s="30"/>
      <c r="E132" s="30"/>
      <c r="F132" s="30"/>
    </row>
    <row r="133" spans="2:6">
      <c r="B133" s="30"/>
      <c r="C133" s="30"/>
      <c r="D133" s="30"/>
      <c r="E133" s="30"/>
      <c r="F133" s="30"/>
    </row>
    <row r="134" spans="2:6">
      <c r="B134" s="30"/>
      <c r="C134" s="30"/>
      <c r="D134" s="30"/>
      <c r="E134" s="30"/>
      <c r="F134" s="30"/>
    </row>
    <row r="135" spans="2:6">
      <c r="B135" s="30"/>
      <c r="C135" s="30"/>
      <c r="D135" s="30"/>
      <c r="E135" s="30"/>
      <c r="F135" s="30"/>
    </row>
    <row r="136" spans="2:6">
      <c r="B136" s="30"/>
      <c r="C136" s="30"/>
      <c r="D136" s="30"/>
      <c r="E136" s="30"/>
      <c r="F136" s="30"/>
    </row>
    <row r="137" spans="2:6">
      <c r="B137" s="30"/>
      <c r="C137" s="30"/>
      <c r="D137" s="30"/>
      <c r="E137" s="30"/>
      <c r="F137" s="30"/>
    </row>
    <row r="138" spans="2:6">
      <c r="B138" s="30"/>
      <c r="C138" s="30"/>
      <c r="D138" s="30"/>
      <c r="E138" s="30"/>
      <c r="F138" s="30"/>
    </row>
    <row r="139" spans="2:6">
      <c r="B139" s="30"/>
      <c r="C139" s="30"/>
      <c r="D139" s="30"/>
      <c r="E139" s="30"/>
      <c r="F139" s="30"/>
    </row>
    <row r="140" spans="2:6">
      <c r="B140" s="30"/>
      <c r="C140" s="30"/>
      <c r="D140" s="30"/>
      <c r="E140" s="30"/>
      <c r="F140" s="30"/>
    </row>
    <row r="141" spans="2:6">
      <c r="B141" s="30"/>
      <c r="C141" s="30"/>
      <c r="D141" s="30"/>
      <c r="E141" s="30"/>
      <c r="F141" s="30"/>
    </row>
    <row r="142" spans="2:6">
      <c r="B142" s="30"/>
      <c r="C142" s="30"/>
      <c r="D142" s="30"/>
      <c r="E142" s="30"/>
      <c r="F142" s="30"/>
    </row>
    <row r="143" spans="2:6">
      <c r="B143" s="30"/>
      <c r="C143" s="30"/>
      <c r="D143" s="30"/>
      <c r="E143" s="30"/>
      <c r="F143" s="30"/>
    </row>
    <row r="144" spans="2:6">
      <c r="B144" s="30"/>
      <c r="C144" s="30"/>
      <c r="D144" s="30"/>
      <c r="E144" s="30"/>
      <c r="F144" s="30"/>
    </row>
    <row r="145" spans="2:6">
      <c r="B145" s="30"/>
      <c r="C145" s="30"/>
      <c r="D145" s="30"/>
      <c r="E145" s="30"/>
      <c r="F145" s="30"/>
    </row>
    <row r="146" spans="2:6">
      <c r="B146" s="30"/>
      <c r="C146" s="30"/>
      <c r="D146" s="30"/>
      <c r="E146" s="30"/>
      <c r="F146" s="30"/>
    </row>
    <row r="147" spans="2:6">
      <c r="B147" s="30"/>
      <c r="C147" s="30"/>
      <c r="D147" s="30"/>
      <c r="E147" s="30"/>
      <c r="F147" s="30"/>
    </row>
    <row r="148" spans="2:6">
      <c r="B148" s="30"/>
      <c r="C148" s="30"/>
      <c r="D148" s="30"/>
      <c r="E148" s="30"/>
      <c r="F148" s="30"/>
    </row>
    <row r="149" spans="2:6">
      <c r="B149" s="30"/>
      <c r="C149" s="30"/>
      <c r="D149" s="30"/>
      <c r="E149" s="30"/>
      <c r="F149" s="30"/>
    </row>
    <row r="150" spans="2:6">
      <c r="B150" s="30"/>
      <c r="C150" s="30"/>
      <c r="D150" s="30"/>
      <c r="E150" s="30"/>
      <c r="F150" s="30"/>
    </row>
    <row r="151" spans="2:6">
      <c r="B151" s="30"/>
      <c r="C151" s="30"/>
      <c r="D151" s="30"/>
      <c r="E151" s="30"/>
      <c r="F151" s="30"/>
    </row>
    <row r="152" spans="2:6">
      <c r="B152" s="30"/>
      <c r="C152" s="30"/>
      <c r="D152" s="30"/>
      <c r="E152" s="30"/>
      <c r="F152" s="30"/>
    </row>
    <row r="153" spans="2:6">
      <c r="B153" s="30"/>
      <c r="C153" s="30"/>
      <c r="D153" s="30"/>
      <c r="E153" s="30"/>
      <c r="F153" s="30"/>
    </row>
    <row r="154" spans="2:6">
      <c r="B154" s="30"/>
      <c r="C154" s="30"/>
      <c r="D154" s="30"/>
      <c r="E154" s="30"/>
      <c r="F154" s="30"/>
    </row>
    <row r="155" spans="2:6">
      <c r="B155" s="30"/>
      <c r="C155" s="30"/>
      <c r="D155" s="30"/>
      <c r="E155" s="30"/>
      <c r="F155" s="30"/>
    </row>
    <row r="156" spans="2:6">
      <c r="B156" s="30"/>
      <c r="C156" s="30"/>
      <c r="D156" s="30"/>
      <c r="E156" s="30"/>
      <c r="F156" s="30"/>
    </row>
    <row r="157" spans="2:6">
      <c r="B157" s="30"/>
      <c r="C157" s="30"/>
      <c r="D157" s="30"/>
      <c r="E157" s="30"/>
      <c r="F157" s="30"/>
    </row>
    <row r="158" spans="2:6">
      <c r="B158" s="30"/>
      <c r="C158" s="30"/>
      <c r="D158" s="30"/>
      <c r="E158" s="30"/>
      <c r="F158" s="30"/>
    </row>
    <row r="159" spans="2:6">
      <c r="B159" s="30"/>
      <c r="C159" s="30"/>
      <c r="D159" s="30"/>
      <c r="E159" s="30"/>
      <c r="F159" s="30"/>
    </row>
    <row r="160" spans="2:6">
      <c r="B160" s="30"/>
      <c r="C160" s="30"/>
      <c r="D160" s="30"/>
      <c r="E160" s="30"/>
      <c r="F160" s="30"/>
    </row>
    <row r="161" spans="2:6">
      <c r="B161" s="30"/>
      <c r="C161" s="30"/>
      <c r="D161" s="30"/>
      <c r="E161" s="30"/>
      <c r="F161" s="30"/>
    </row>
    <row r="162" spans="2:6">
      <c r="B162" s="30"/>
      <c r="C162" s="30"/>
      <c r="D162" s="30"/>
      <c r="E162" s="30"/>
      <c r="F162" s="30"/>
    </row>
    <row r="163" spans="2:6">
      <c r="B163" s="30"/>
      <c r="C163" s="30"/>
      <c r="D163" s="30"/>
      <c r="E163" s="30"/>
      <c r="F163" s="30"/>
    </row>
    <row r="164" spans="2:6">
      <c r="B164" s="30"/>
      <c r="C164" s="30"/>
      <c r="D164" s="30"/>
      <c r="E164" s="30"/>
      <c r="F164" s="30"/>
    </row>
    <row r="165" spans="2:6">
      <c r="B165" s="30"/>
      <c r="C165" s="30"/>
      <c r="D165" s="30"/>
      <c r="E165" s="30"/>
      <c r="F165" s="30"/>
    </row>
    <row r="166" spans="2:6">
      <c r="B166" s="30"/>
      <c r="C166" s="30"/>
      <c r="D166" s="30"/>
      <c r="E166" s="30"/>
      <c r="F166" s="30"/>
    </row>
    <row r="167" spans="2:6">
      <c r="B167" s="30"/>
      <c r="C167" s="30"/>
      <c r="D167" s="30"/>
      <c r="E167" s="30"/>
      <c r="F167" s="30"/>
    </row>
    <row r="168" spans="2:6">
      <c r="B168" s="30"/>
      <c r="C168" s="30"/>
      <c r="D168" s="30"/>
      <c r="E168" s="30"/>
      <c r="F168" s="30"/>
    </row>
    <row r="169" spans="2:6">
      <c r="B169" s="30"/>
      <c r="C169" s="30"/>
      <c r="D169" s="30"/>
      <c r="E169" s="30"/>
      <c r="F169" s="30"/>
    </row>
    <row r="170" spans="2:6">
      <c r="B170" s="30"/>
      <c r="C170" s="30"/>
      <c r="D170" s="30"/>
      <c r="E170" s="30"/>
      <c r="F170" s="30"/>
    </row>
    <row r="171" spans="2:6">
      <c r="B171" s="30"/>
      <c r="C171" s="30"/>
      <c r="D171" s="30"/>
      <c r="E171" s="30"/>
      <c r="F171" s="30"/>
    </row>
    <row r="172" spans="2:6">
      <c r="B172" s="30"/>
      <c r="C172" s="30"/>
      <c r="D172" s="30"/>
      <c r="E172" s="30"/>
      <c r="F172" s="30"/>
    </row>
    <row r="173" spans="2:6">
      <c r="B173" s="30"/>
      <c r="C173" s="30"/>
      <c r="D173" s="30"/>
      <c r="E173" s="30"/>
      <c r="F173" s="30"/>
    </row>
    <row r="174" spans="2:6">
      <c r="B174" s="30"/>
      <c r="C174" s="30"/>
      <c r="D174" s="30"/>
      <c r="E174" s="30"/>
      <c r="F174" s="30"/>
    </row>
    <row r="175" spans="2:6">
      <c r="B175" s="30"/>
      <c r="C175" s="30"/>
      <c r="D175" s="30"/>
      <c r="E175" s="30"/>
      <c r="F175" s="30"/>
    </row>
  </sheetData>
  <phoneticPr fontId="0" type="noConversion"/>
  <printOptions horizontalCentered="1"/>
  <pageMargins left="0.5" right="0.5" top="1" bottom="1" header="0.5" footer="0.5"/>
  <pageSetup scale="82" firstPageNumber="5" fitToHeight="2" orientation="portrait" useFirstPageNumber="1" horizontalDpi="800" verticalDpi="800" r:id="rId1"/>
  <headerFooter alignWithMargins="0">
    <oddHeader>&amp;LNational Mortgage News&amp;CQaurterly Data Report&amp;R&amp;F</oddHeader>
    <oddFooter>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6"/>
  <sheetViews>
    <sheetView workbookViewId="0"/>
  </sheetViews>
  <sheetFormatPr defaultRowHeight="13.2"/>
  <cols>
    <col min="1" max="1" width="6.109375" customWidth="1"/>
    <col min="2" max="2" width="23.88671875" customWidth="1"/>
    <col min="3" max="3" width="16.5546875" customWidth="1"/>
    <col min="4" max="4" width="9.6640625" customWidth="1"/>
    <col min="5" max="5" width="8.44140625" customWidth="1"/>
    <col min="6" max="7" width="8.5546875" customWidth="1"/>
    <col min="8" max="8" width="8.6640625" customWidth="1"/>
  </cols>
  <sheetData>
    <row r="1" spans="1:8" ht="17.399999999999999">
      <c r="A1" s="9" t="s">
        <v>307</v>
      </c>
    </row>
    <row r="2" spans="1:8" ht="13.8">
      <c r="A2" s="3" t="s">
        <v>176</v>
      </c>
    </row>
    <row r="3" spans="1:8">
      <c r="A3" s="91"/>
      <c r="B3" s="92"/>
      <c r="C3" s="92"/>
      <c r="D3" s="92" t="s">
        <v>194</v>
      </c>
      <c r="E3" s="92"/>
      <c r="F3" s="92" t="s">
        <v>179</v>
      </c>
      <c r="G3" s="92" t="s">
        <v>172</v>
      </c>
      <c r="H3" s="93" t="s">
        <v>193</v>
      </c>
    </row>
    <row r="4" spans="1:8">
      <c r="A4" s="80" t="s">
        <v>177</v>
      </c>
      <c r="B4" s="123" t="s">
        <v>167</v>
      </c>
      <c r="C4" s="123" t="s">
        <v>168</v>
      </c>
      <c r="D4" s="124" t="s">
        <v>299</v>
      </c>
      <c r="E4" s="124" t="s">
        <v>300</v>
      </c>
      <c r="F4" s="123" t="s">
        <v>192</v>
      </c>
      <c r="G4" s="81" t="s">
        <v>173</v>
      </c>
      <c r="H4" s="77" t="s">
        <v>175</v>
      </c>
    </row>
    <row r="5" spans="1:8">
      <c r="A5" s="55">
        <v>1</v>
      </c>
      <c r="B5" s="121" t="s">
        <v>130</v>
      </c>
      <c r="C5" s="121" t="s">
        <v>241</v>
      </c>
      <c r="D5" s="122">
        <v>17902</v>
      </c>
      <c r="E5" s="122">
        <v>24072</v>
      </c>
      <c r="F5" s="56">
        <v>-0.25631439016284485</v>
      </c>
      <c r="G5" s="57">
        <v>9.0024100065593957E-2</v>
      </c>
      <c r="H5" s="58">
        <v>1.2489134765969551E-2</v>
      </c>
    </row>
    <row r="6" spans="1:8">
      <c r="A6" s="53">
        <v>2</v>
      </c>
      <c r="B6" s="119" t="s">
        <v>242</v>
      </c>
      <c r="C6" s="119" t="s">
        <v>243</v>
      </c>
      <c r="D6" s="120">
        <v>16328</v>
      </c>
      <c r="E6" s="120">
        <v>26150</v>
      </c>
      <c r="F6" s="54">
        <v>-0.37560229445506688</v>
      </c>
      <c r="G6" s="57">
        <v>8.2108898775054076E-2</v>
      </c>
      <c r="H6" s="58">
        <v>-2.1192228012660574E-3</v>
      </c>
    </row>
    <row r="7" spans="1:8">
      <c r="A7" s="53">
        <v>3</v>
      </c>
      <c r="B7" s="119" t="s">
        <v>239</v>
      </c>
      <c r="C7" s="119" t="s">
        <v>15</v>
      </c>
      <c r="D7" s="120">
        <v>12094</v>
      </c>
      <c r="E7" s="120">
        <v>23079</v>
      </c>
      <c r="F7" s="54">
        <v>-0.47597382902205465</v>
      </c>
      <c r="G7" s="57">
        <v>6.0817309026549735E-2</v>
      </c>
      <c r="H7" s="58">
        <v>-1.3519242325644998E-2</v>
      </c>
    </row>
    <row r="8" spans="1:8">
      <c r="A8" s="53">
        <v>4</v>
      </c>
      <c r="B8" s="119" t="s">
        <v>112</v>
      </c>
      <c r="C8" s="119" t="s">
        <v>79</v>
      </c>
      <c r="D8" s="120">
        <v>11306.01</v>
      </c>
      <c r="E8" s="120">
        <v>30553.091</v>
      </c>
      <c r="F8" s="54">
        <v>-0.62995528013843183</v>
      </c>
      <c r="G8" s="57">
        <v>5.6854729950989044E-2</v>
      </c>
      <c r="H8" s="58">
        <v>-4.1555574572160955E-2</v>
      </c>
    </row>
    <row r="9" spans="1:8">
      <c r="A9" s="53">
        <v>5</v>
      </c>
      <c r="B9" s="119" t="s">
        <v>274</v>
      </c>
      <c r="C9" s="119" t="s">
        <v>238</v>
      </c>
      <c r="D9" s="120">
        <v>11021</v>
      </c>
      <c r="E9" s="120">
        <v>13606</v>
      </c>
      <c r="F9" s="54">
        <v>-0.18998971042187274</v>
      </c>
      <c r="G9" s="57">
        <v>5.542149518617534E-2</v>
      </c>
      <c r="H9" s="58">
        <v>1.1597104281111797E-2</v>
      </c>
    </row>
    <row r="10" spans="1:8">
      <c r="D10" s="1"/>
      <c r="E10" s="1"/>
    </row>
    <row r="11" spans="1:8">
      <c r="D11" s="1"/>
      <c r="E11" s="1"/>
    </row>
    <row r="12" spans="1:8">
      <c r="D12" s="1"/>
      <c r="E12" s="1"/>
    </row>
    <row r="13" spans="1:8">
      <c r="D13" s="1"/>
      <c r="E13" s="1"/>
    </row>
    <row r="14" spans="1:8">
      <c r="D14" s="1"/>
      <c r="E14" s="1"/>
    </row>
    <row r="15" spans="1:8">
      <c r="D15" s="1"/>
      <c r="E15" s="1"/>
    </row>
    <row r="16" spans="1:8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4:5">
      <c r="D30" s="1"/>
      <c r="E30" s="1"/>
    </row>
    <row r="31" spans="4:5">
      <c r="D31" s="1"/>
      <c r="E31" s="1"/>
    </row>
    <row r="32" spans="4:5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</sheetData>
  <phoneticPr fontId="0" type="noConversion"/>
  <printOptions horizontalCentered="1"/>
  <pageMargins left="0.5" right="0.5" top="1" bottom="1" header="0.5" footer="0.5"/>
  <pageSetup scale="95" firstPageNumber="11" orientation="portrait" useFirstPageNumber="1" r:id="rId1"/>
  <headerFooter alignWithMargins="0">
    <oddHeader>&amp;LNational Mortgage News&amp;CQaurterly Data Report&amp;R&amp;F</oddHeader>
    <oddFooter>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10"/>
  <sheetViews>
    <sheetView workbookViewId="0"/>
  </sheetViews>
  <sheetFormatPr defaultRowHeight="13.2"/>
  <cols>
    <col min="2" max="2" width="10.33203125" customWidth="1"/>
    <col min="3" max="3" width="12.109375" customWidth="1"/>
    <col min="9" max="9" width="9.88671875" customWidth="1"/>
  </cols>
  <sheetData>
    <row r="1" spans="1:9" ht="20.399999999999999">
      <c r="A1" s="2" t="s">
        <v>9</v>
      </c>
    </row>
    <row r="2" spans="1:9" ht="13.8">
      <c r="A2" s="3" t="s">
        <v>184</v>
      </c>
      <c r="B2" s="3"/>
      <c r="C2" s="3"/>
      <c r="D2" s="3"/>
      <c r="E2" s="3"/>
      <c r="F2" s="3"/>
    </row>
    <row r="3" spans="1:9">
      <c r="A3" s="78"/>
      <c r="B3" s="72" t="s">
        <v>185</v>
      </c>
      <c r="C3" s="79" t="s">
        <v>262</v>
      </c>
      <c r="D3" s="79" t="s">
        <v>179</v>
      </c>
      <c r="E3" s="79" t="s">
        <v>179</v>
      </c>
      <c r="F3" s="79" t="s">
        <v>179</v>
      </c>
      <c r="G3" s="92" t="s">
        <v>179</v>
      </c>
      <c r="H3" s="79" t="s">
        <v>179</v>
      </c>
      <c r="I3" s="93" t="s">
        <v>76</v>
      </c>
    </row>
    <row r="4" spans="1:9">
      <c r="A4" s="80" t="s">
        <v>186</v>
      </c>
      <c r="B4" s="81" t="s">
        <v>187</v>
      </c>
      <c r="C4" s="81" t="s">
        <v>263</v>
      </c>
      <c r="D4" s="81" t="s">
        <v>188</v>
      </c>
      <c r="E4" s="81" t="s">
        <v>189</v>
      </c>
      <c r="F4" s="81" t="s">
        <v>190</v>
      </c>
      <c r="G4" s="75" t="s">
        <v>191</v>
      </c>
      <c r="H4" s="81" t="s">
        <v>180</v>
      </c>
      <c r="I4" s="94" t="s">
        <v>77</v>
      </c>
    </row>
    <row r="5" spans="1:9">
      <c r="A5" s="135" t="s">
        <v>10</v>
      </c>
      <c r="B5" s="131">
        <v>681.99</v>
      </c>
      <c r="C5" s="132">
        <v>3490.83</v>
      </c>
      <c r="D5" s="133">
        <v>0.41570000000000001</v>
      </c>
      <c r="E5" s="133">
        <v>0.26819999999999999</v>
      </c>
      <c r="F5" s="133">
        <v>0.30580000000000002</v>
      </c>
      <c r="G5" s="133">
        <v>0.60599999999999998</v>
      </c>
      <c r="H5" s="133">
        <v>0.65</v>
      </c>
      <c r="I5" s="134">
        <v>112.56</v>
      </c>
    </row>
    <row r="6" spans="1:9">
      <c r="A6" s="135" t="s">
        <v>21</v>
      </c>
      <c r="B6" s="131">
        <v>1203</v>
      </c>
      <c r="C6" s="132">
        <v>6318</v>
      </c>
      <c r="D6" s="133">
        <v>0.43909999999999999</v>
      </c>
      <c r="E6" s="133">
        <v>0.25319999999999998</v>
      </c>
      <c r="F6" s="133">
        <v>0.30769999999999997</v>
      </c>
      <c r="G6" s="133">
        <v>0.73899999999999999</v>
      </c>
      <c r="H6" s="133">
        <v>0.745</v>
      </c>
      <c r="I6" s="134">
        <v>110.8</v>
      </c>
    </row>
    <row r="7" spans="1:9">
      <c r="I7" s="48"/>
    </row>
    <row r="8" spans="1:9">
      <c r="A8" s="35" t="s">
        <v>81</v>
      </c>
    </row>
    <row r="9" spans="1:9">
      <c r="F9" s="25"/>
    </row>
    <row r="10" spans="1:9">
      <c r="F10" s="25"/>
    </row>
  </sheetData>
  <phoneticPr fontId="0" type="noConversion"/>
  <pageMargins left="0.75" right="0.75" top="1" bottom="1" header="0.5" footer="0.5"/>
  <pageSetup firstPageNumber="14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H9"/>
  <sheetViews>
    <sheetView workbookViewId="0"/>
  </sheetViews>
  <sheetFormatPr defaultRowHeight="13.2"/>
  <cols>
    <col min="1" max="1" width="5.88671875" customWidth="1"/>
    <col min="2" max="2" width="26.5546875" customWidth="1"/>
    <col min="3" max="3" width="16" customWidth="1"/>
    <col min="4" max="4" width="9" customWidth="1"/>
    <col min="5" max="5" width="8.5546875" customWidth="1"/>
    <col min="6" max="6" width="8.6640625" customWidth="1"/>
    <col min="7" max="7" width="10" customWidth="1"/>
    <col min="8" max="8" width="10.109375" customWidth="1"/>
  </cols>
  <sheetData>
    <row r="1" spans="1:8" ht="20.399999999999999">
      <c r="A1" s="2" t="s">
        <v>11</v>
      </c>
    </row>
    <row r="2" spans="1:8" ht="13.8">
      <c r="A2" s="3" t="s">
        <v>176</v>
      </c>
    </row>
    <row r="3" spans="1:8" s="8" customFormat="1">
      <c r="A3" s="144"/>
      <c r="B3" s="79"/>
      <c r="C3" s="79"/>
      <c r="D3" s="251" t="s">
        <v>195</v>
      </c>
      <c r="E3" s="252"/>
      <c r="F3" s="79" t="s">
        <v>179</v>
      </c>
      <c r="G3" s="249" t="s">
        <v>183</v>
      </c>
      <c r="H3" s="250"/>
    </row>
    <row r="4" spans="1:8">
      <c r="A4" s="74" t="s">
        <v>177</v>
      </c>
      <c r="B4" s="145" t="s">
        <v>167</v>
      </c>
      <c r="C4" s="145" t="s">
        <v>168</v>
      </c>
      <c r="D4" s="146" t="s">
        <v>299</v>
      </c>
      <c r="E4" s="146" t="s">
        <v>300</v>
      </c>
      <c r="F4" s="145" t="s">
        <v>192</v>
      </c>
      <c r="G4" s="146" t="s">
        <v>299</v>
      </c>
      <c r="H4" s="147" t="s">
        <v>300</v>
      </c>
    </row>
    <row r="5" spans="1:8">
      <c r="A5" s="55">
        <v>1</v>
      </c>
      <c r="B5" s="140" t="s">
        <v>73</v>
      </c>
      <c r="C5" s="140" t="s">
        <v>166</v>
      </c>
      <c r="D5" s="141">
        <v>1</v>
      </c>
      <c r="E5" s="141">
        <v>1</v>
      </c>
      <c r="F5" s="142">
        <v>0</v>
      </c>
      <c r="G5" s="143">
        <v>1811</v>
      </c>
      <c r="H5" s="143">
        <v>1409</v>
      </c>
    </row>
    <row r="6" spans="1:8">
      <c r="A6" s="53">
        <v>2</v>
      </c>
      <c r="B6" s="137" t="s">
        <v>6</v>
      </c>
      <c r="C6" s="137" t="s">
        <v>270</v>
      </c>
      <c r="D6" s="138">
        <v>0.96</v>
      </c>
      <c r="E6" s="138">
        <v>0.98</v>
      </c>
      <c r="F6" s="142">
        <v>-2.0408163265306145E-2</v>
      </c>
      <c r="G6" s="139">
        <v>413.7</v>
      </c>
      <c r="H6" s="139">
        <v>815.1</v>
      </c>
    </row>
    <row r="7" spans="1:8">
      <c r="A7" s="53">
        <v>3</v>
      </c>
      <c r="B7" s="137" t="s">
        <v>127</v>
      </c>
      <c r="C7" s="137" t="s">
        <v>128</v>
      </c>
      <c r="D7" s="138">
        <v>0.86</v>
      </c>
      <c r="E7" s="138">
        <v>0.85599999999999998</v>
      </c>
      <c r="F7" s="142">
        <v>4.6728971962617383E-3</v>
      </c>
      <c r="G7" s="139">
        <v>14</v>
      </c>
      <c r="H7" s="139">
        <v>27</v>
      </c>
    </row>
    <row r="8" spans="1:8">
      <c r="A8" s="53">
        <v>4</v>
      </c>
      <c r="B8" s="137" t="s">
        <v>259</v>
      </c>
      <c r="C8" s="137" t="s">
        <v>260</v>
      </c>
      <c r="D8" s="138">
        <v>0.85</v>
      </c>
      <c r="E8" s="138">
        <v>0.71</v>
      </c>
      <c r="F8" s="142">
        <v>0.19718309859154926</v>
      </c>
      <c r="G8" s="139">
        <v>1061</v>
      </c>
      <c r="H8" s="139">
        <v>1543</v>
      </c>
    </row>
    <row r="9" spans="1:8">
      <c r="A9" s="53">
        <v>5</v>
      </c>
      <c r="B9" s="137" t="s">
        <v>19</v>
      </c>
      <c r="C9" s="137" t="s">
        <v>254</v>
      </c>
      <c r="D9" s="138">
        <v>0.80789999999999995</v>
      </c>
      <c r="E9" s="138">
        <v>0.93579999999999997</v>
      </c>
      <c r="F9" s="142">
        <v>-0.13667450309895279</v>
      </c>
      <c r="G9" s="139">
        <v>213.07300000000001</v>
      </c>
      <c r="H9" s="139">
        <v>93.52</v>
      </c>
    </row>
  </sheetData>
  <mergeCells count="2">
    <mergeCell ref="G3:H3"/>
    <mergeCell ref="D3:E3"/>
  </mergeCells>
  <phoneticPr fontId="0" type="noConversion"/>
  <printOptions horizontalCentered="1"/>
  <pageMargins left="0.75" right="0.75" top="1" bottom="1" header="0.5" footer="0.5"/>
  <pageSetup scale="82" firstPageNumber="15" fitToHeight="2" orientation="portrait" useFirstPageNumber="1" r:id="rId1"/>
  <headerFooter alignWithMargins="0">
    <oddHeader>&amp;LNational Mortgage News&amp;CQaurterly Data Report&amp;R&amp;F</oddHeader>
    <oddFooter>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H13"/>
  <sheetViews>
    <sheetView workbookViewId="0">
      <selection activeCell="B8" sqref="B8"/>
    </sheetView>
  </sheetViews>
  <sheetFormatPr defaultRowHeight="13.2"/>
  <cols>
    <col min="1" max="1" width="5.6640625" customWidth="1"/>
    <col min="2" max="2" width="24.88671875" customWidth="1"/>
    <col min="3" max="3" width="16.5546875" customWidth="1"/>
    <col min="4" max="4" width="9" customWidth="1"/>
    <col min="5" max="5" width="8.88671875" customWidth="1"/>
    <col min="6" max="6" width="8.44140625" style="33" bestFit="1" customWidth="1"/>
    <col min="7" max="7" width="10.109375" bestFit="1" customWidth="1"/>
    <col min="8" max="8" width="9" customWidth="1"/>
  </cols>
  <sheetData>
    <row r="1" spans="1:8" ht="20.399999999999999">
      <c r="A1" s="2" t="s">
        <v>12</v>
      </c>
    </row>
    <row r="2" spans="1:8" ht="13.8">
      <c r="A2" s="3" t="s">
        <v>182</v>
      </c>
    </row>
    <row r="3" spans="1:8" s="7" customFormat="1">
      <c r="A3" s="78"/>
      <c r="B3" s="153"/>
      <c r="C3" s="79"/>
      <c r="D3" s="251" t="s">
        <v>231</v>
      </c>
      <c r="E3" s="252"/>
      <c r="F3" s="79" t="s">
        <v>179</v>
      </c>
      <c r="G3" s="79" t="s">
        <v>233</v>
      </c>
      <c r="H3" s="73" t="s">
        <v>234</v>
      </c>
    </row>
    <row r="4" spans="1:8" s="5" customFormat="1">
      <c r="A4" s="80" t="s">
        <v>177</v>
      </c>
      <c r="B4" s="82" t="s">
        <v>167</v>
      </c>
      <c r="C4" s="82" t="s">
        <v>168</v>
      </c>
      <c r="D4" s="107" t="s">
        <v>299</v>
      </c>
      <c r="E4" s="107" t="s">
        <v>300</v>
      </c>
      <c r="F4" s="82" t="s">
        <v>171</v>
      </c>
      <c r="G4" s="107" t="s">
        <v>299</v>
      </c>
      <c r="H4" s="215" t="s">
        <v>299</v>
      </c>
    </row>
    <row r="5" spans="1:8" s="29" customFormat="1">
      <c r="A5" s="150">
        <v>1</v>
      </c>
      <c r="B5" s="151" t="s">
        <v>297</v>
      </c>
      <c r="C5" s="151" t="s">
        <v>126</v>
      </c>
      <c r="D5" s="216">
        <v>1</v>
      </c>
      <c r="E5" s="216">
        <v>1</v>
      </c>
      <c r="F5" s="65">
        <v>0</v>
      </c>
      <c r="G5" s="152">
        <v>767.5</v>
      </c>
      <c r="H5" s="152">
        <v>767.5</v>
      </c>
    </row>
    <row r="6" spans="1:8" s="29" customFormat="1">
      <c r="A6" s="136">
        <v>2</v>
      </c>
      <c r="B6" s="151" t="s">
        <v>127</v>
      </c>
      <c r="C6" s="151" t="s">
        <v>128</v>
      </c>
      <c r="D6" s="216">
        <v>1</v>
      </c>
      <c r="E6" s="216">
        <v>1</v>
      </c>
      <c r="F6" s="65">
        <v>0</v>
      </c>
      <c r="G6" s="152">
        <v>14</v>
      </c>
      <c r="H6" s="152">
        <v>14</v>
      </c>
    </row>
    <row r="7" spans="1:8" s="29" customFormat="1">
      <c r="A7" s="136">
        <v>3</v>
      </c>
      <c r="B7" s="151" t="s">
        <v>305</v>
      </c>
      <c r="C7" s="151" t="s">
        <v>306</v>
      </c>
      <c r="D7" s="216">
        <v>0.98399999999999999</v>
      </c>
      <c r="E7" s="216" t="s">
        <v>178</v>
      </c>
      <c r="F7" s="65" t="s">
        <v>178</v>
      </c>
      <c r="G7" s="152">
        <v>575.75</v>
      </c>
      <c r="H7" s="152">
        <v>566.53800000000001</v>
      </c>
    </row>
    <row r="8" spans="1:8" s="29" customFormat="1">
      <c r="A8" s="136">
        <v>4</v>
      </c>
      <c r="B8" s="148" t="s">
        <v>84</v>
      </c>
      <c r="C8" s="148" t="s">
        <v>33</v>
      </c>
      <c r="D8" s="217">
        <v>0.98</v>
      </c>
      <c r="E8" s="217">
        <v>0.97</v>
      </c>
      <c r="F8" s="65">
        <v>1.0309278350515427E-2</v>
      </c>
      <c r="G8" s="149">
        <v>204</v>
      </c>
      <c r="H8" s="152">
        <v>199.92</v>
      </c>
    </row>
    <row r="9" spans="1:8" s="29" customFormat="1">
      <c r="A9" s="136">
        <v>5</v>
      </c>
      <c r="B9" s="148" t="s">
        <v>279</v>
      </c>
      <c r="C9" s="148" t="s">
        <v>32</v>
      </c>
      <c r="D9" s="217">
        <v>0.97870000000000001</v>
      </c>
      <c r="E9" s="217">
        <v>0.99399999999999999</v>
      </c>
      <c r="F9" s="65">
        <v>-1.5392354124748486E-2</v>
      </c>
      <c r="G9" s="149">
        <v>1472</v>
      </c>
      <c r="H9" s="152">
        <v>175.9</v>
      </c>
    </row>
    <row r="10" spans="1:8">
      <c r="D10" s="4"/>
      <c r="E10" s="4"/>
      <c r="F10" s="34"/>
    </row>
    <row r="11" spans="1:8">
      <c r="D11" s="4"/>
      <c r="E11" s="4"/>
      <c r="F11" s="34"/>
    </row>
    <row r="12" spans="1:8">
      <c r="D12" s="4"/>
      <c r="E12" s="4"/>
      <c r="F12" s="34"/>
    </row>
    <row r="13" spans="1:8">
      <c r="D13" s="4"/>
      <c r="E13" s="4"/>
      <c r="F13" s="34"/>
    </row>
  </sheetData>
  <mergeCells count="1">
    <mergeCell ref="D3:E3"/>
  </mergeCells>
  <phoneticPr fontId="0" type="noConversion"/>
  <pageMargins left="0.75" right="0.75" top="1" bottom="1" header="0.5" footer="0.5"/>
  <pageSetup scale="88" firstPageNumber="17" fitToHeight="2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2"/>
  <sheetViews>
    <sheetView workbookViewId="0">
      <selection activeCell="B12" sqref="B12"/>
    </sheetView>
  </sheetViews>
  <sheetFormatPr defaultRowHeight="13.2"/>
  <cols>
    <col min="1" max="1" width="5.6640625" customWidth="1"/>
    <col min="2" max="2" width="26.88671875" bestFit="1" customWidth="1"/>
    <col min="3" max="4" width="16.44140625" bestFit="1" customWidth="1"/>
    <col min="5" max="5" width="16.6640625" customWidth="1"/>
  </cols>
  <sheetData>
    <row r="1" spans="1:5" ht="20.399999999999999">
      <c r="A1" s="2" t="s">
        <v>13</v>
      </c>
    </row>
    <row r="2" spans="1:5" ht="13.8">
      <c r="A2" s="3" t="s">
        <v>182</v>
      </c>
    </row>
    <row r="3" spans="1:5">
      <c r="A3" s="78"/>
      <c r="B3" s="92"/>
      <c r="C3" s="92"/>
      <c r="D3" s="92" t="s">
        <v>196</v>
      </c>
      <c r="E3" s="93" t="s">
        <v>63</v>
      </c>
    </row>
    <row r="4" spans="1:5">
      <c r="A4" s="80" t="s">
        <v>177</v>
      </c>
      <c r="B4" s="63" t="s">
        <v>167</v>
      </c>
      <c r="C4" s="63" t="s">
        <v>168</v>
      </c>
      <c r="D4" s="63" t="s">
        <v>64</v>
      </c>
      <c r="E4" s="64" t="s">
        <v>14</v>
      </c>
    </row>
    <row r="5" spans="1:5">
      <c r="A5" s="150">
        <v>1</v>
      </c>
      <c r="B5" s="157" t="s">
        <v>279</v>
      </c>
      <c r="C5" s="157" t="s">
        <v>32</v>
      </c>
      <c r="D5" s="158">
        <v>8857</v>
      </c>
      <c r="E5" s="159">
        <v>55</v>
      </c>
    </row>
    <row r="6" spans="1:5">
      <c r="A6" s="136">
        <v>2</v>
      </c>
      <c r="B6" s="154" t="s">
        <v>93</v>
      </c>
      <c r="C6" s="154" t="s">
        <v>99</v>
      </c>
      <c r="D6" s="155">
        <v>220</v>
      </c>
      <c r="E6" s="156">
        <v>450</v>
      </c>
    </row>
    <row r="7" spans="1:5">
      <c r="A7" s="136">
        <v>3</v>
      </c>
      <c r="B7" s="154" t="s">
        <v>89</v>
      </c>
      <c r="C7" s="154" t="s">
        <v>250</v>
      </c>
      <c r="D7" s="155">
        <v>117206</v>
      </c>
      <c r="E7" s="156">
        <v>523</v>
      </c>
    </row>
    <row r="8" spans="1:5">
      <c r="A8" s="136">
        <v>4</v>
      </c>
      <c r="B8" s="154" t="s">
        <v>92</v>
      </c>
      <c r="C8" s="154" t="s">
        <v>96</v>
      </c>
      <c r="D8" s="155">
        <v>318</v>
      </c>
      <c r="E8" s="156">
        <v>685</v>
      </c>
    </row>
    <row r="9" spans="1:5">
      <c r="A9" s="136">
        <v>5</v>
      </c>
      <c r="B9" s="154" t="s">
        <v>257</v>
      </c>
      <c r="C9" s="154" t="s">
        <v>258</v>
      </c>
      <c r="D9" s="155">
        <v>734</v>
      </c>
      <c r="E9" s="156">
        <v>750</v>
      </c>
    </row>
    <row r="10" spans="1:5">
      <c r="A10" s="245"/>
      <c r="B10" s="246"/>
      <c r="C10" s="246"/>
      <c r="D10" s="247"/>
      <c r="E10" s="248"/>
    </row>
    <row r="11" spans="1:5">
      <c r="A11" s="41" t="s">
        <v>155</v>
      </c>
    </row>
    <row r="12" spans="1:5">
      <c r="A12" s="41" t="s">
        <v>208</v>
      </c>
    </row>
  </sheetData>
  <phoneticPr fontId="0" type="noConversion"/>
  <printOptions horizontalCentered="1"/>
  <pageMargins left="0.75" right="0.75" top="1" bottom="1" header="0.5" footer="0.5"/>
  <pageSetup firstPageNumber="19" orientation="portrait" useFirstPageNumber="1" r:id="rId1"/>
  <headerFooter alignWithMargins="0">
    <oddHeader>&amp;LNational Mortgage News&amp;CQuarterly Data Report&amp;R&amp;F</oddHeader>
    <oddFooter>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0"/>
  <sheetViews>
    <sheetView workbookViewId="0"/>
  </sheetViews>
  <sheetFormatPr defaultRowHeight="13.2"/>
  <cols>
    <col min="1" max="1" width="6" customWidth="1"/>
    <col min="2" max="2" width="28.5546875" bestFit="1" customWidth="1"/>
    <col min="3" max="3" width="16.5546875" bestFit="1" customWidth="1"/>
  </cols>
  <sheetData>
    <row r="1" spans="1:7" ht="20.399999999999999">
      <c r="A1" s="2" t="s">
        <v>314</v>
      </c>
    </row>
    <row r="2" spans="1:7" ht="13.8">
      <c r="A2" s="3" t="s">
        <v>225</v>
      </c>
      <c r="B2" s="19"/>
      <c r="C2" s="19"/>
    </row>
    <row r="3" spans="1:7" s="28" customFormat="1">
      <c r="A3" s="78"/>
      <c r="B3" s="79"/>
      <c r="C3" s="79"/>
      <c r="D3" s="79" t="s">
        <v>227</v>
      </c>
      <c r="E3" s="79"/>
      <c r="F3" s="79" t="s">
        <v>226</v>
      </c>
      <c r="G3" s="73" t="s">
        <v>172</v>
      </c>
    </row>
    <row r="4" spans="1:7" s="28" customFormat="1">
      <c r="A4" s="80" t="s">
        <v>177</v>
      </c>
      <c r="B4" s="81" t="s">
        <v>167</v>
      </c>
      <c r="C4" s="81" t="s">
        <v>168</v>
      </c>
      <c r="D4" s="76" t="s">
        <v>299</v>
      </c>
      <c r="E4" s="107" t="s">
        <v>300</v>
      </c>
      <c r="F4" s="81" t="s">
        <v>171</v>
      </c>
      <c r="G4" s="77" t="s">
        <v>173</v>
      </c>
    </row>
    <row r="5" spans="1:7">
      <c r="A5" s="55">
        <v>1</v>
      </c>
      <c r="B5" s="85" t="s">
        <v>294</v>
      </c>
      <c r="C5" s="85" t="s">
        <v>295</v>
      </c>
      <c r="D5" s="86">
        <v>8946</v>
      </c>
      <c r="E5" s="86">
        <v>5069</v>
      </c>
      <c r="F5" s="65">
        <v>0.7648451371079108</v>
      </c>
      <c r="G5" s="87">
        <v>7.9470912830407775E-2</v>
      </c>
    </row>
    <row r="6" spans="1:7">
      <c r="A6" s="53">
        <v>2</v>
      </c>
      <c r="B6" s="83" t="s">
        <v>273</v>
      </c>
      <c r="C6" s="83" t="s">
        <v>270</v>
      </c>
      <c r="D6" s="84">
        <v>8251.6</v>
      </c>
      <c r="E6" s="84">
        <v>4477.8999999999996</v>
      </c>
      <c r="F6" s="65">
        <v>0.84273878380490874</v>
      </c>
      <c r="G6" s="87">
        <v>7.3302278595058445E-2</v>
      </c>
    </row>
    <row r="7" spans="1:7">
      <c r="A7" s="53">
        <v>3</v>
      </c>
      <c r="B7" s="88" t="s">
        <v>130</v>
      </c>
      <c r="C7" s="88" t="s">
        <v>241</v>
      </c>
      <c r="D7" s="89">
        <v>6710</v>
      </c>
      <c r="E7" s="89">
        <v>3203</v>
      </c>
      <c r="F7" s="65">
        <v>1.0949110209178894</v>
      </c>
      <c r="G7" s="87">
        <v>5.9607626323724149E-2</v>
      </c>
    </row>
    <row r="8" spans="1:7">
      <c r="A8" s="53">
        <v>4</v>
      </c>
      <c r="B8" s="83" t="s">
        <v>271</v>
      </c>
      <c r="C8" s="83" t="s">
        <v>272</v>
      </c>
      <c r="D8" s="84">
        <v>6172.8580000000002</v>
      </c>
      <c r="E8" s="84">
        <v>3575.1689999999999</v>
      </c>
      <c r="F8" s="65">
        <v>0.72659194572340513</v>
      </c>
      <c r="G8" s="87">
        <v>5.4835978094398094E-2</v>
      </c>
    </row>
    <row r="9" spans="1:7">
      <c r="A9" s="53">
        <v>5</v>
      </c>
      <c r="B9" s="88" t="s">
        <v>129</v>
      </c>
      <c r="C9" s="88" t="s">
        <v>276</v>
      </c>
      <c r="D9" s="89">
        <v>6100</v>
      </c>
      <c r="E9" s="89">
        <v>5400</v>
      </c>
      <c r="F9" s="65">
        <v>0.12962962962962954</v>
      </c>
      <c r="G9" s="87">
        <v>5.4188751203385586E-2</v>
      </c>
    </row>
    <row r="10" spans="1:7">
      <c r="A10" s="41"/>
    </row>
  </sheetData>
  <phoneticPr fontId="0" type="noConversion"/>
  <printOptions horizontalCentered="1"/>
  <pageMargins left="0.75" right="0.75" top="1" bottom="1" header="0.5" footer="0.5"/>
  <pageSetup scale="85" firstPageNumber="20" orientation="portrait" useFirstPageNumber="1" horizontalDpi="800" verticalDpi="800" r:id="rId1"/>
  <headerFooter alignWithMargins="0">
    <oddHeader>&amp;LNational Mortgage News&amp;CQuarterly Data Report&amp;R&amp;F</oddHead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Table of Contents</vt:lpstr>
      <vt:lpstr>Agree</vt:lpstr>
      <vt:lpstr>origvol</vt:lpstr>
      <vt:lpstr>wholevol</vt:lpstr>
      <vt:lpstr>comporig</vt:lpstr>
      <vt:lpstr>refi%</vt:lpstr>
      <vt:lpstr>FRMorig</vt:lpstr>
      <vt:lpstr>origcost</vt:lpstr>
      <vt:lpstr>bcvol</vt:lpstr>
      <vt:lpstr>bcorignum</vt:lpstr>
      <vt:lpstr>bcret</vt:lpstr>
      <vt:lpstr>AltA</vt:lpstr>
      <vt:lpstr>bcrefi</vt:lpstr>
      <vt:lpstr>Online</vt:lpstr>
      <vt:lpstr>servvol</vt:lpstr>
      <vt:lpstr>delinqnum</vt:lpstr>
      <vt:lpstr>servcost</vt:lpstr>
      <vt:lpstr>prepay</vt:lpstr>
      <vt:lpstr>bcserv</vt:lpstr>
      <vt:lpstr>histserv</vt:lpstr>
      <vt:lpstr>Servicers</vt:lpstr>
      <vt:lpstr>AveLn</vt:lpstr>
      <vt:lpstr>Agree!Print_Area</vt:lpstr>
      <vt:lpstr>AveLn!Print_Area</vt:lpstr>
      <vt:lpstr>bcvol!Print_Area</vt:lpstr>
      <vt:lpstr>prepay!Print_Area</vt:lpstr>
      <vt:lpstr>'refi%'!Print_Area</vt:lpstr>
      <vt:lpstr>servcost!Print_Area</vt:lpstr>
      <vt:lpstr>Servicers!Print_Area</vt:lpstr>
      <vt:lpstr>wholevol!Print_Area</vt:lpstr>
      <vt:lpstr>AveLn!Print_Titles</vt:lpstr>
      <vt:lpstr>bcserv!Print_Titles</vt:lpstr>
      <vt:lpstr>bcvol!Print_Titles</vt:lpstr>
      <vt:lpstr>FRMorig!Print_Titles</vt:lpstr>
      <vt:lpstr>Online!Print_Titles</vt:lpstr>
      <vt:lpstr>origvol!Print_Titles</vt:lpstr>
      <vt:lpstr>prepay!Print_Titles</vt:lpstr>
      <vt:lpstr>'refi%'!Print_Titles</vt:lpstr>
      <vt:lpstr>servvol!Print_Titles</vt:lpstr>
      <vt:lpstr>wholevol!Print_Titles</vt:lpstr>
    </vt:vector>
  </TitlesOfParts>
  <Company>Thomson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Aniket Gupta</cp:lastModifiedBy>
  <cp:lastPrinted>2004-02-20T20:37:12Z</cp:lastPrinted>
  <dcterms:created xsi:type="dcterms:W3CDTF">2000-08-09T14:53:18Z</dcterms:created>
  <dcterms:modified xsi:type="dcterms:W3CDTF">2024-01-29T04:55:01Z</dcterms:modified>
</cp:coreProperties>
</file>