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CD3A9FED-EC18-49B1-A2D3-869988B265B4}" xr6:coauthVersionLast="47" xr6:coauthVersionMax="47" xr10:uidLastSave="{00000000-0000-0000-0000-000000000000}"/>
  <bookViews>
    <workbookView xWindow="3348" yWindow="3348" windowWidth="17280" windowHeight="8880" tabRatio="683" activeTab="1"/>
  </bookViews>
  <sheets>
    <sheet name="ejournals" sheetId="9" r:id="rId1"/>
    <sheet name="databases" sheetId="1" r:id="rId2"/>
    <sheet name="notes" sheetId="8" r:id="rId3"/>
  </sheets>
  <definedNames>
    <definedName name="_xlnm._FilterDatabase" localSheetId="1" hidden="1">databases!$A$1:$G$146</definedName>
    <definedName name="_xlnm.Print_Titles" localSheetId="1">databases!$1:$1</definedName>
    <definedName name="_xlnm.Print_Titles" localSheetId="0">ejournals!$1:$1</definedName>
    <definedName name="Z_706675CC_1794_4E6A_BB31_735871D79438_.wvu.Cols" localSheetId="1" hidden="1">databases!#REF!,databases!#REF!,databases!#REF!,databases!#REF!,databases!#REF!,databases!#REF!,databases!#REF!,databases!#REF!,databases!#REF!,databases!#REF!,databases!#REF!,databases!#REF!,databases!#REF!,databases!#REF!</definedName>
    <definedName name="Z_706675CC_1794_4E6A_BB31_735871D79438_.wvu.PrintTitles" localSheetId="1" hidden="1">databases!$A:$F,databases!$1:$1</definedName>
  </definedNames>
  <calcPr calcId="191029" fullCalcOnLoad="1"/>
  <customWorkbookViews>
    <customWorkbookView name="worksheets" guid="{706675CC-1794-4E6A-BB31-735871D79438}" xWindow="24" yWindow="34" windowWidth="1201" windowHeight="795" tabRatio="1000"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7" i="1" l="1"/>
  <c r="C27" i="9" s="1"/>
  <c r="E147" i="1"/>
  <c r="F147" i="1"/>
  <c r="G147" i="1"/>
  <c r="C25" i="9"/>
  <c r="E25" i="9"/>
  <c r="F25" i="9"/>
  <c r="G25" i="9"/>
  <c r="E27" i="9"/>
  <c r="F27" i="9"/>
  <c r="G27" i="9"/>
</calcChain>
</file>

<file path=xl/sharedStrings.xml><?xml version="1.0" encoding="utf-8"?>
<sst xmlns="http://schemas.openxmlformats.org/spreadsheetml/2006/main" count="654" uniqueCount="246">
  <si>
    <t>JSTOR</t>
  </si>
  <si>
    <t>ACS</t>
  </si>
  <si>
    <t>n/a</t>
  </si>
  <si>
    <t>TOTAL Searches 2002</t>
  </si>
  <si>
    <t>TOTAL Sessions 2002</t>
  </si>
  <si>
    <t>cost / year</t>
  </si>
  <si>
    <t>netLibrary</t>
  </si>
  <si>
    <t>BioOne</t>
  </si>
  <si>
    <t>Ethnic NewsWatch</t>
  </si>
  <si>
    <t>Wilson (all databases)</t>
  </si>
  <si>
    <t xml:space="preserve">Brown Women Writers Project </t>
  </si>
  <si>
    <t>Britannica</t>
  </si>
  <si>
    <t>IEEE</t>
  </si>
  <si>
    <t>Science magazine</t>
  </si>
  <si>
    <t>OED: Oxford English Dictionary</t>
  </si>
  <si>
    <t>PNAS</t>
  </si>
  <si>
    <t>Vendor/ Publisher</t>
  </si>
  <si>
    <t>EBSCO</t>
  </si>
  <si>
    <t>Business Source Elite</t>
  </si>
  <si>
    <t>CSA</t>
  </si>
  <si>
    <t>Aerospace &amp; High Technology Database</t>
  </si>
  <si>
    <t>Aluminium Industry Abstracts</t>
  </si>
  <si>
    <t>ARTbibliographies Modern</t>
  </si>
  <si>
    <t>ASFA: Aquatic Sciences and Fisheries Abstracts</t>
  </si>
  <si>
    <t>Biotechnology and Bioengineering Abstracts</t>
  </si>
  <si>
    <t>Ceramic Abstracts/World Ceramics Abstracts</t>
  </si>
  <si>
    <t>Chemoreception Abstracts</t>
  </si>
  <si>
    <t>Civil Engineering Abstracts</t>
  </si>
  <si>
    <t>Conference Papers Index</t>
  </si>
  <si>
    <t>Copper Data Center Database</t>
  </si>
  <si>
    <t>Corrosion Abstracts</t>
  </si>
  <si>
    <t>Engineered Materials Abstracts</t>
  </si>
  <si>
    <t>Environmental Sciences and Pollution Mgmt</t>
  </si>
  <si>
    <t>Linguistics and Language Behavior Abstracts</t>
  </si>
  <si>
    <t>Mechanical Engineering Abstracts</t>
  </si>
  <si>
    <t>Meteorological &amp; Geoastrophysical Abstracts</t>
  </si>
  <si>
    <t>MicroPatent Materials Patents</t>
  </si>
  <si>
    <t>Oceanic Abstracts</t>
  </si>
  <si>
    <t>Social Services Abstracts</t>
  </si>
  <si>
    <t>Worldwide Political Science Abstracts</t>
  </si>
  <si>
    <t>Gale</t>
  </si>
  <si>
    <t>Opposing Viewpoints Resource Center</t>
  </si>
  <si>
    <t>Literature Resource Center</t>
  </si>
  <si>
    <t>Biography and Genealogy Master Index</t>
  </si>
  <si>
    <t>Lexis-Nexis</t>
  </si>
  <si>
    <t>SilverPlatter</t>
  </si>
  <si>
    <t>Wilson</t>
  </si>
  <si>
    <t>RLG</t>
  </si>
  <si>
    <t>English Short Title Catalog</t>
  </si>
  <si>
    <t>History of Science Tech &amp; Medicine</t>
  </si>
  <si>
    <t>Chicano Database</t>
  </si>
  <si>
    <t>Anthropological Literature</t>
  </si>
  <si>
    <t>Index to 19th Century American Art Periodicals</t>
  </si>
  <si>
    <t>ProQuest</t>
  </si>
  <si>
    <t>ISI</t>
  </si>
  <si>
    <t>Regional Business News</t>
  </si>
  <si>
    <t>Taylor &amp; Francis</t>
  </si>
  <si>
    <t>Education Full Text</t>
  </si>
  <si>
    <t>Index to Legal Periodicals &amp; Books Web</t>
  </si>
  <si>
    <t>ABC-CLIO</t>
  </si>
  <si>
    <t>AIP</t>
  </si>
  <si>
    <t>ASM</t>
  </si>
  <si>
    <t>BioMed Central</t>
  </si>
  <si>
    <t>Blackwell</t>
  </si>
  <si>
    <t>Bowker</t>
  </si>
  <si>
    <t>Books in Print</t>
  </si>
  <si>
    <t>Chadwyck-H</t>
  </si>
  <si>
    <t>American Film Institute Catalog</t>
  </si>
  <si>
    <t>Eighteenth Century Fiction</t>
  </si>
  <si>
    <t>CIAO</t>
  </si>
  <si>
    <t>RDS</t>
  </si>
  <si>
    <t>OCLC</t>
  </si>
  <si>
    <t>Paratext</t>
  </si>
  <si>
    <t>OED</t>
  </si>
  <si>
    <t>ProjectMuse</t>
  </si>
  <si>
    <t>Beilstein</t>
  </si>
  <si>
    <t>OUP</t>
  </si>
  <si>
    <t>OVID</t>
  </si>
  <si>
    <t>Safari</t>
  </si>
  <si>
    <t>Elsevier</t>
  </si>
  <si>
    <t>Health and Psychosocial Instruments</t>
  </si>
  <si>
    <t>Knovel</t>
  </si>
  <si>
    <t>Contemporary Authors</t>
  </si>
  <si>
    <t>source</t>
  </si>
  <si>
    <t>DPI</t>
  </si>
  <si>
    <t>UWS</t>
  </si>
  <si>
    <t>Journals@OVID Full Text</t>
  </si>
  <si>
    <t>International Pharmaceutical Abstracts</t>
  </si>
  <si>
    <t>Nature</t>
  </si>
  <si>
    <t>American Chemical Society (ACS) journals</t>
  </si>
  <si>
    <t>Blackwell-Synergy journals</t>
  </si>
  <si>
    <t>Ulrich's Periodicals Directory</t>
  </si>
  <si>
    <t>Encyclopaedia Britannica Online</t>
  </si>
  <si>
    <t>METADEX (Metals and Alloys)</t>
  </si>
  <si>
    <t>WELDASEARCH (metals)</t>
  </si>
  <si>
    <t>Engineering Index (EI Compendex)</t>
  </si>
  <si>
    <t>NTIS (National Technical Information Service)</t>
  </si>
  <si>
    <t>CINAHL Nursing journals</t>
  </si>
  <si>
    <t>EBM (Evidence-based Medicine) Reviews</t>
  </si>
  <si>
    <t>PNAS (Proceedings of the National Academy of Sciences)</t>
  </si>
  <si>
    <t>ABI/Inform (business)</t>
  </si>
  <si>
    <t>CINAHL (nursing)</t>
  </si>
  <si>
    <t>EEBO (Early English Books Online)</t>
  </si>
  <si>
    <t>Brown</t>
  </si>
  <si>
    <t>AAAS</t>
  </si>
  <si>
    <t>Historical Abstracts</t>
  </si>
  <si>
    <t>Biological Abstracts</t>
  </si>
  <si>
    <t>Biological Abstracts Pre- 1993</t>
  </si>
  <si>
    <t>Biological Abstracts/RRM</t>
  </si>
  <si>
    <t>Biological Abstracts/RRM Pre- 1993</t>
  </si>
  <si>
    <t>CAB Abstracts (agriculture and veterinary)</t>
  </si>
  <si>
    <t>Criminal Justice Abstracts</t>
  </si>
  <si>
    <t>FSTA: Food Science and Technology Abstracts</t>
  </si>
  <si>
    <t>Index to Foreign Legal Periodicals</t>
  </si>
  <si>
    <t>INSPEC (physics and engineering)</t>
  </si>
  <si>
    <t>International Bibliography of the Social Sciences</t>
  </si>
  <si>
    <t>PAIS International (public affairs)</t>
  </si>
  <si>
    <t>Philosophers Index</t>
  </si>
  <si>
    <t>Social Work Abstracts &amp; NASW Clinical Register</t>
  </si>
  <si>
    <t>Tropical Agricultural and Rural</t>
  </si>
  <si>
    <t>Zoological Review</t>
  </si>
  <si>
    <t>IEEE Xplore (electrical engineering)</t>
  </si>
  <si>
    <t>Toxicology Abstracts</t>
  </si>
  <si>
    <t>Oxford University Press journals</t>
  </si>
  <si>
    <t>Music Index Online</t>
  </si>
  <si>
    <t>Harmony Park Press</t>
  </si>
  <si>
    <t xml:space="preserve"> </t>
  </si>
  <si>
    <t>TOTAL Articles 2002</t>
  </si>
  <si>
    <t>University of Wisconsin-Madison Electronic Resources</t>
  </si>
  <si>
    <t>19th Century Masterfile (Poole's Index 1786-1907)</t>
  </si>
  <si>
    <t>Academic Search Elite (magazines and journals)</t>
  </si>
  <si>
    <t>AGRICOLA (agriculture)</t>
  </si>
  <si>
    <t>AGRIS (agriculture)</t>
  </si>
  <si>
    <t>Amer. Institute of Physics (AIP) journals</t>
  </si>
  <si>
    <t>Amer. Assoc. of Physics Teachers (AAPT) journals</t>
  </si>
  <si>
    <t>Amer Society of Microbiology (ASM) journals</t>
  </si>
  <si>
    <t>America: History &amp; Life (American history)</t>
  </si>
  <si>
    <t>American Physical Society (APS) journals</t>
  </si>
  <si>
    <t>American Society of Civil Engineers (ASCE) journals</t>
  </si>
  <si>
    <t>Analytical Abstracts (chemistry)</t>
  </si>
  <si>
    <t>Annual Bibliography of English Language and Literature</t>
  </si>
  <si>
    <t>Applied Science &amp; Technology Abstracts</t>
  </si>
  <si>
    <t>Art Abstracts</t>
  </si>
  <si>
    <t>Art Index Retro</t>
  </si>
  <si>
    <t>Associations Unlimited (directory)</t>
  </si>
  <si>
    <t>Avery Index to Architectural Periodicals</t>
  </si>
  <si>
    <t>Beilstein Crossfire (chemistry)</t>
  </si>
  <si>
    <t>Biological &amp; Agricultural Index</t>
  </si>
  <si>
    <t>BioMed Central (open access journals)</t>
  </si>
  <si>
    <t>BioOne journals (biosciences)</t>
  </si>
  <si>
    <t>Biotechnology Abstracts</t>
  </si>
  <si>
    <t>CIAO: Columbia International Affairs Online</t>
  </si>
  <si>
    <t>Contemporary Womens Issues</t>
  </si>
  <si>
    <t>Corporate ResourceNet (business)</t>
  </si>
  <si>
    <t>Criminal Justice Periodical Index</t>
  </si>
  <si>
    <t>CSA (Cambridge Scientific Abstracts) databases</t>
  </si>
  <si>
    <t>Current Biography 1940-present</t>
  </si>
  <si>
    <t>Current Contents (multidisciplinary)</t>
  </si>
  <si>
    <t>Current Issues Universe (current affairs)</t>
  </si>
  <si>
    <t>ERIC via EBSCO (education)</t>
  </si>
  <si>
    <t>ERIC via SilverPlatter (education)</t>
  </si>
  <si>
    <t>Essay &amp; General Literature Index</t>
  </si>
  <si>
    <t>Faculty of 1000 (biosciences articles)</t>
  </si>
  <si>
    <t>GenderWatch (women and gender issues)</t>
  </si>
  <si>
    <t>General Science Abstracts</t>
  </si>
  <si>
    <t>GeoREF (geology)</t>
  </si>
  <si>
    <t>GeoREF Serials (geology)</t>
  </si>
  <si>
    <t>Government Periodicals Universe</t>
  </si>
  <si>
    <t>Health and Wellness Resource Center</t>
  </si>
  <si>
    <t>Health Source-Consumer Edition</t>
  </si>
  <si>
    <t>Health Source-Nursing/Academic Edition</t>
  </si>
  <si>
    <t>HealthStar (health care)</t>
  </si>
  <si>
    <t>Historic New York Times 1851-1999</t>
  </si>
  <si>
    <t>Humanities Abstracts</t>
  </si>
  <si>
    <t>Web of Knowledge (GATEWAY)</t>
  </si>
  <si>
    <t>Journal Citation Reports</t>
  </si>
  <si>
    <t>JSTOR (multidisciplinary journals with complete backfiles)</t>
  </si>
  <si>
    <t>Lexis-Nexis Academic Universe (newspapers, magazines)</t>
  </si>
  <si>
    <t>Library Literature Index</t>
  </si>
  <si>
    <t>Materials Business File (metals and materials industry)</t>
  </si>
  <si>
    <t>Medline (health sciences and medicine)</t>
  </si>
  <si>
    <t>Mental Measurements Yearbook (psychology, education)</t>
  </si>
  <si>
    <t>Military &amp; Government Collection</t>
  </si>
  <si>
    <t>MLA Bibliography (literature and language)</t>
  </si>
  <si>
    <t>MLA (Modern Language Association) Directory</t>
  </si>
  <si>
    <t>Nature Publishing journals combined (all titles)</t>
  </si>
  <si>
    <t>Nature Publishing (other journals, not weekly or research)</t>
  </si>
  <si>
    <t>Nature Research &amp; Reviews journals</t>
  </si>
  <si>
    <t>PAIS (Public Affairs Information Service) Periodicals</t>
  </si>
  <si>
    <t>PreMedline (health sciences and medicine)</t>
  </si>
  <si>
    <t>Project Muse (humanities and social sciences journals)</t>
  </si>
  <si>
    <t>ProQuest Research Library (magazines and journals)</t>
  </si>
  <si>
    <t>PsycINFO (psychology)</t>
  </si>
  <si>
    <t>Readers Guide Abstracts</t>
  </si>
  <si>
    <t>Readers Guide Retro</t>
  </si>
  <si>
    <t>RSP Funding for Graduates (financial aid)</t>
  </si>
  <si>
    <t>RSP Funding for Post-Docs and Professionals (financial aid)</t>
  </si>
  <si>
    <t>RSP Funding for Undergraduates (financial aid)</t>
  </si>
  <si>
    <t>Safari Tech Books Online (computers and technology)</t>
  </si>
  <si>
    <t>ScienceDirect journals (science, medical, social science)</t>
  </si>
  <si>
    <t>SciFinder Scholar (chemistry)</t>
  </si>
  <si>
    <t>Social Sciences Abstracts</t>
  </si>
  <si>
    <t>SPORTDiscus (sports and recreation)</t>
  </si>
  <si>
    <t>Statistical Universe (U.S. government statistics)</t>
  </si>
  <si>
    <t>Web of Science (citation indexes, multidisciplinary)</t>
  </si>
  <si>
    <t>Wilson Business Abstracts</t>
  </si>
  <si>
    <t>World of Learning (international academic directory)</t>
  </si>
  <si>
    <t>EconLIT via CSA (economics)</t>
  </si>
  <si>
    <t>EconLIT via SilverPlatter (economics)</t>
  </si>
  <si>
    <t>Sociological Abstracts via CSA</t>
  </si>
  <si>
    <t>Sociological Abstracts via SilverPlatter</t>
  </si>
  <si>
    <t>ATLAS via CSA (religion)</t>
  </si>
  <si>
    <t>ATLAS via SilverPlatter (religion)</t>
  </si>
  <si>
    <t>NOTES on the Costs and Use Statistics SUMMARY Report</t>
  </si>
  <si>
    <t>SOURCES</t>
  </si>
  <si>
    <t xml:space="preserve">UWS: </t>
  </si>
  <si>
    <t>UW System, costs displayed are actually 27% of actual total expenditure as UW-Madison comprises 27% of total FTE count for UW System campuses.</t>
  </si>
  <si>
    <t xml:space="preserve">DPI: </t>
  </si>
  <si>
    <t>Department of Public Instruction/BadgerLink - UW-Madison's expenditure is $0.</t>
  </si>
  <si>
    <t>Definitions for the Statistics Compiled for this Document</t>
  </si>
  <si>
    <t xml:space="preserve">Sessions: </t>
  </si>
  <si>
    <t>Number of logins to a database, an ejournal, or a vendor website within a given time period.</t>
  </si>
  <si>
    <t xml:space="preserve">Searches: </t>
  </si>
  <si>
    <t>Number of searches to a database, ejournal within a given time period.</t>
  </si>
  <si>
    <t xml:space="preserve">Articles: </t>
  </si>
  <si>
    <t>Number of fulltext articles viewed or downloaded by user. Combined HTML and pdf documents as a single total</t>
  </si>
  <si>
    <t>Project Counter Definitions</t>
  </si>
  <si>
    <t xml:space="preserve">Session: </t>
  </si>
  <si>
    <t>A specific intellectual query, typically equated to submitting the search form of the online service to the server.</t>
  </si>
  <si>
    <t xml:space="preserve">Article: </t>
  </si>
  <si>
    <t>An item of original written work published in a journal or other serial publication. An article is complete in itself, but usually cites other relevant published works in its list of references</t>
  </si>
  <si>
    <t>Questions and/or comments may be directed to Susan Barribeau, Karl Debus-Lopez or Aimee Glassel</t>
  </si>
  <si>
    <t>A successful request of an online service. It is one cycle of user activities that typically starts when a user connects to the service or database and ends by terminating activity that is either  explicit (by leaving the service through exit or  logout) or implicit (timeout due to user inactivity) (NISO).</t>
  </si>
  <si>
    <t xml:space="preserve">NOTE: </t>
  </si>
  <si>
    <t>For some resources, there are no values in any of the columns. Usually the reason for this is that these are resources which were acquired beginning in 2003 and this version of the spreadsheet reflects calendar year 2002 only.  We will be doing a FY spreadsheet also when we have more complete statistics through June 2003 and these values will be added.  In the case of the Nature publications, the statistics through 2002 reflect usage by UW-System - we will have Madison-campus-only stats beginning in 2003."</t>
  </si>
  <si>
    <t>Statistics from different vendors vary greatly. We have attempted to identify statistics that match the definitions below. The terminology used by the vendors may be different from the terms defined below.</t>
  </si>
  <si>
    <t>TOTAL (Electronic Journals)</t>
  </si>
  <si>
    <t>GRAND TOTAL (Databases/E-Journals)</t>
  </si>
  <si>
    <t>TOTAL (Databases)</t>
  </si>
  <si>
    <t>Institute of Physics (IOP) journals</t>
  </si>
  <si>
    <t>IOP</t>
  </si>
  <si>
    <t>Nature Weekly (all UW campuses)</t>
  </si>
  <si>
    <t>Nature Weekly (UW-Madison only)</t>
  </si>
  <si>
    <t>AIP/AAPT</t>
  </si>
  <si>
    <t>AIP/APS</t>
  </si>
  <si>
    <t>MasterFILE Premier (multidisciplinary)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</si>
</sst>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8" formatCode="[$$-409]#,##0.00_);[Red]\([$$-409]#,##0.00\)"/>
    <numFmt numFmtId="169" formatCode="&quot;$&quot;#,##0.00"/>
  </numFmts>
  <fonts count="6" x14ac:knownFonts="1">
    <font>
      <sz val="10"/>
      <name val="Arial"/>
    </font>
    <font>
      <b/>
      <sz val="9"/>
      <name val="Arial"/>
      <family val="2"/>
    </font>
    <font>
      <b/>
      <sz val="10"/>
      <name val="Arial"/>
      <family val="2"/>
    </font>
    <font>
      <b/>
      <u/>
      <sz val="10"/>
      <name val="Arial"/>
      <family val="2"/>
    </font>
    <font>
      <sz val="10"/>
      <name val="Arial"/>
      <family val="2"/>
    </font>
    <font>
      <b/>
      <u/>
      <sz val="9"/>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1" xfId="0" applyFont="1" applyFill="1" applyBorder="1" applyAlignment="1">
      <alignment wrapText="1"/>
    </xf>
    <xf numFmtId="0" fontId="1" fillId="2" borderId="1" xfId="0" applyFont="1" applyFill="1" applyBorder="1" applyAlignment="1">
      <alignment wrapText="1"/>
    </xf>
    <xf numFmtId="3" fontId="1" fillId="0"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0" borderId="1" xfId="0" applyFont="1" applyFill="1" applyBorder="1" applyAlignment="1">
      <alignment horizontal="right" wrapText="1"/>
    </xf>
    <xf numFmtId="168" fontId="1" fillId="0" borderId="1" xfId="0" applyNumberFormat="1" applyFont="1" applyFill="1" applyBorder="1" applyAlignment="1">
      <alignment horizontal="right" wrapText="1"/>
    </xf>
    <xf numFmtId="168" fontId="1" fillId="0" borderId="1" xfId="0" applyNumberFormat="1" applyFont="1" applyFill="1" applyBorder="1" applyAlignment="1">
      <alignment horizontal="center" wrapText="1"/>
    </xf>
    <xf numFmtId="8"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8" fontId="1" fillId="0" borderId="1" xfId="0" applyNumberFormat="1" applyFont="1" applyFill="1" applyBorder="1" applyAlignment="1">
      <alignment horizontal="right" wrapText="1"/>
    </xf>
    <xf numFmtId="169" fontId="1" fillId="0" borderId="1" xfId="0" applyNumberFormat="1" applyFont="1" applyFill="1" applyBorder="1" applyAlignment="1">
      <alignment horizontal="right" wrapText="1"/>
    </xf>
    <xf numFmtId="0" fontId="1" fillId="0" borderId="1" xfId="0" applyFont="1" applyFill="1" applyBorder="1"/>
    <xf numFmtId="0" fontId="0" fillId="0" borderId="0" xfId="0" applyBorder="1"/>
    <xf numFmtId="0" fontId="2" fillId="0" borderId="0" xfId="0" applyFont="1" applyBorder="1" applyAlignment="1">
      <alignment horizontal="right" vertical="top"/>
    </xf>
    <xf numFmtId="0" fontId="0" fillId="0" borderId="0" xfId="0" applyBorder="1" applyAlignment="1">
      <alignment horizontal="right" vertical="top"/>
    </xf>
    <xf numFmtId="0" fontId="2" fillId="0" borderId="0" xfId="0" applyFont="1" applyFill="1" applyBorder="1" applyAlignment="1">
      <alignment horizontal="right" vertical="top"/>
    </xf>
    <xf numFmtId="0" fontId="0" fillId="0" borderId="0" xfId="0" applyBorder="1" applyAlignment="1">
      <alignment vertical="top" wrapText="1"/>
    </xf>
    <xf numFmtId="0" fontId="3" fillId="0" borderId="0" xfId="0" applyFont="1" applyBorder="1" applyAlignment="1">
      <alignment horizontal="left" vertical="top"/>
    </xf>
    <xf numFmtId="0" fontId="3" fillId="0" borderId="0" xfId="0" applyFont="1" applyBorder="1" applyAlignment="1">
      <alignment vertical="top"/>
    </xf>
    <xf numFmtId="0" fontId="3" fillId="0" borderId="0" xfId="0" applyFont="1" applyBorder="1" applyAlignment="1">
      <alignment vertical="top" wrapText="1"/>
    </xf>
    <xf numFmtId="0" fontId="4" fillId="0" borderId="0" xfId="0" applyFont="1" applyBorder="1" applyAlignment="1">
      <alignment vertical="top" wrapText="1"/>
    </xf>
    <xf numFmtId="0" fontId="2" fillId="0" borderId="0" xfId="0" applyFont="1" applyBorder="1" applyAlignment="1">
      <alignment horizontal="center" vertical="top"/>
    </xf>
    <xf numFmtId="17" fontId="1" fillId="0" borderId="1" xfId="0" applyNumberFormat="1" applyFont="1" applyFill="1" applyBorder="1" applyAlignment="1">
      <alignment horizontal="right" wrapText="1"/>
    </xf>
    <xf numFmtId="0" fontId="1" fillId="2" borderId="1" xfId="0" applyFont="1" applyFill="1" applyBorder="1" applyAlignment="1">
      <alignment horizontal="center" wrapText="1"/>
    </xf>
    <xf numFmtId="0" fontId="0" fillId="0" borderId="1" xfId="0" applyFill="1" applyBorder="1"/>
    <xf numFmtId="0" fontId="5" fillId="0" borderId="1" xfId="0" applyFont="1" applyFill="1" applyBorder="1" applyAlignment="1">
      <alignment wrapText="1"/>
    </xf>
    <xf numFmtId="0" fontId="2" fillId="2" borderId="1" xfId="0" applyFont="1" applyFill="1" applyBorder="1"/>
    <xf numFmtId="168" fontId="2" fillId="2" borderId="1" xfId="0" applyNumberFormat="1" applyFont="1" applyFill="1" applyBorder="1"/>
    <xf numFmtId="3" fontId="2" fillId="2" borderId="1" xfId="0" applyNumberFormat="1" applyFont="1" applyFill="1" applyBorder="1"/>
    <xf numFmtId="168" fontId="1" fillId="2" borderId="1" xfId="0" applyNumberFormat="1"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2" sqref="D12"/>
    </sheetView>
  </sheetViews>
  <sheetFormatPr defaultColWidth="9.109375" defaultRowHeight="13.2" x14ac:dyDescent="0.25"/>
  <cols>
    <col min="1" max="1" width="46.33203125" style="25" customWidth="1"/>
    <col min="2" max="2" width="16.44140625" style="25" customWidth="1"/>
    <col min="3" max="3" width="18" style="25" customWidth="1"/>
    <col min="4" max="4" width="9.33203125" style="25" customWidth="1"/>
    <col min="5" max="16384" width="9.109375" style="25"/>
  </cols>
  <sheetData>
    <row r="1" spans="1:7" s="1" customFormat="1" ht="36" x14ac:dyDescent="0.25">
      <c r="A1" s="26" t="s">
        <v>128</v>
      </c>
      <c r="B1" s="1" t="s">
        <v>16</v>
      </c>
      <c r="C1" s="5" t="s">
        <v>5</v>
      </c>
      <c r="D1" s="9" t="s">
        <v>83</v>
      </c>
      <c r="E1" s="5" t="s">
        <v>4</v>
      </c>
      <c r="F1" s="5" t="s">
        <v>3</v>
      </c>
      <c r="G1" s="23" t="s">
        <v>127</v>
      </c>
    </row>
    <row r="2" spans="1:7" s="1" customFormat="1" ht="12" x14ac:dyDescent="0.25">
      <c r="A2" s="1" t="s">
        <v>135</v>
      </c>
      <c r="B2" s="1" t="s">
        <v>61</v>
      </c>
      <c r="C2" s="6"/>
      <c r="D2" s="7"/>
      <c r="E2" s="3" t="s">
        <v>2</v>
      </c>
      <c r="F2" s="3">
        <v>24740</v>
      </c>
      <c r="G2" s="3">
        <v>114812</v>
      </c>
    </row>
    <row r="3" spans="1:7" s="1" customFormat="1" ht="12" x14ac:dyDescent="0.25">
      <c r="A3" s="1" t="s">
        <v>134</v>
      </c>
      <c r="B3" s="1" t="s">
        <v>243</v>
      </c>
      <c r="C3" s="6"/>
      <c r="D3" s="7"/>
      <c r="E3" s="3" t="s">
        <v>2</v>
      </c>
      <c r="F3" s="3">
        <v>2</v>
      </c>
      <c r="G3" s="3">
        <v>381</v>
      </c>
    </row>
    <row r="4" spans="1:7" s="1" customFormat="1" ht="12" x14ac:dyDescent="0.25">
      <c r="A4" s="1" t="s">
        <v>133</v>
      </c>
      <c r="B4" s="1" t="s">
        <v>60</v>
      </c>
      <c r="C4" s="6"/>
      <c r="D4" s="7"/>
      <c r="E4" s="3" t="s">
        <v>2</v>
      </c>
      <c r="F4" s="3">
        <v>12883</v>
      </c>
      <c r="G4" s="3">
        <v>21911</v>
      </c>
    </row>
    <row r="5" spans="1:7" s="1" customFormat="1" ht="12" x14ac:dyDescent="0.25">
      <c r="A5" s="1" t="s">
        <v>89</v>
      </c>
      <c r="B5" s="1" t="s">
        <v>1</v>
      </c>
      <c r="C5" s="6"/>
      <c r="D5" s="7"/>
      <c r="E5" s="3" t="s">
        <v>2</v>
      </c>
      <c r="F5" s="3">
        <v>38736</v>
      </c>
      <c r="G5" s="3">
        <v>114371</v>
      </c>
    </row>
    <row r="6" spans="1:7" s="1" customFormat="1" ht="12" x14ac:dyDescent="0.25">
      <c r="A6" s="1" t="s">
        <v>137</v>
      </c>
      <c r="B6" s="1" t="s">
        <v>244</v>
      </c>
      <c r="C6" s="6"/>
      <c r="D6" s="7"/>
      <c r="E6" s="3" t="s">
        <v>2</v>
      </c>
      <c r="F6" s="3">
        <v>8768</v>
      </c>
      <c r="G6" s="3">
        <v>20456</v>
      </c>
    </row>
    <row r="7" spans="1:7" s="1" customFormat="1" ht="12" x14ac:dyDescent="0.25">
      <c r="A7" s="1" t="s">
        <v>138</v>
      </c>
      <c r="B7" s="1" t="s">
        <v>61</v>
      </c>
      <c r="C7" s="6">
        <v>0</v>
      </c>
      <c r="D7" s="7"/>
      <c r="E7" s="3" t="s">
        <v>2</v>
      </c>
      <c r="F7" s="3">
        <v>788</v>
      </c>
      <c r="G7" s="3">
        <v>983</v>
      </c>
    </row>
    <row r="8" spans="1:7" s="1" customFormat="1" ht="12" x14ac:dyDescent="0.25">
      <c r="A8" s="1" t="s">
        <v>148</v>
      </c>
      <c r="B8" s="1" t="s">
        <v>62</v>
      </c>
      <c r="C8" s="6">
        <v>6587.5</v>
      </c>
      <c r="D8" s="7"/>
      <c r="E8" s="3" t="s">
        <v>2</v>
      </c>
      <c r="F8" s="3" t="s">
        <v>2</v>
      </c>
      <c r="G8" s="3">
        <v>2456</v>
      </c>
    </row>
    <row r="9" spans="1:7" s="1" customFormat="1" ht="12" x14ac:dyDescent="0.25">
      <c r="A9" s="1" t="s">
        <v>149</v>
      </c>
      <c r="B9" s="1" t="s">
        <v>7</v>
      </c>
      <c r="C9" s="6">
        <v>15360</v>
      </c>
      <c r="D9" s="7" t="s">
        <v>85</v>
      </c>
      <c r="E9" s="3">
        <v>2267</v>
      </c>
      <c r="F9" s="3">
        <v>3825</v>
      </c>
      <c r="G9" s="3">
        <v>5284</v>
      </c>
    </row>
    <row r="10" spans="1:7" s="1" customFormat="1" ht="12" x14ac:dyDescent="0.25">
      <c r="A10" s="1" t="s">
        <v>90</v>
      </c>
      <c r="B10" s="1" t="s">
        <v>63</v>
      </c>
      <c r="C10" s="6"/>
      <c r="D10" s="7"/>
      <c r="E10" s="3">
        <v>13387</v>
      </c>
      <c r="F10" s="3">
        <v>3388</v>
      </c>
      <c r="G10" s="3">
        <v>10159</v>
      </c>
    </row>
    <row r="11" spans="1:7" s="1" customFormat="1" ht="12" x14ac:dyDescent="0.25">
      <c r="A11" s="1" t="s">
        <v>121</v>
      </c>
      <c r="B11" s="1" t="s">
        <v>12</v>
      </c>
      <c r="C11" s="6">
        <v>91995</v>
      </c>
      <c r="D11" s="7"/>
      <c r="E11" s="3" t="s">
        <v>2</v>
      </c>
      <c r="F11" s="3" t="s">
        <v>2</v>
      </c>
      <c r="G11" s="3">
        <v>63527</v>
      </c>
    </row>
    <row r="12" spans="1:7" s="1" customFormat="1" ht="12" x14ac:dyDescent="0.25">
      <c r="A12" s="1" t="s">
        <v>239</v>
      </c>
      <c r="B12" s="1" t="s">
        <v>240</v>
      </c>
      <c r="C12" s="6"/>
      <c r="D12" s="7"/>
      <c r="E12" s="3">
        <v>43743</v>
      </c>
      <c r="F12" s="3" t="s">
        <v>2</v>
      </c>
      <c r="G12" s="3">
        <v>10288</v>
      </c>
    </row>
    <row r="13" spans="1:7" s="1" customFormat="1" ht="12" x14ac:dyDescent="0.25">
      <c r="A13" s="12" t="s">
        <v>86</v>
      </c>
      <c r="B13" s="1" t="s">
        <v>77</v>
      </c>
      <c r="C13" s="6"/>
      <c r="D13" s="7"/>
      <c r="E13" s="3">
        <v>120897</v>
      </c>
      <c r="F13" s="3">
        <v>78388</v>
      </c>
      <c r="G13" s="3" t="s">
        <v>2</v>
      </c>
    </row>
    <row r="14" spans="1:7" s="1" customFormat="1" ht="24" x14ac:dyDescent="0.25">
      <c r="A14" s="1" t="s">
        <v>176</v>
      </c>
      <c r="B14" s="1" t="s">
        <v>0</v>
      </c>
      <c r="C14" s="6">
        <v>25050</v>
      </c>
      <c r="D14" s="7"/>
      <c r="E14" s="3" t="s">
        <v>2</v>
      </c>
      <c r="F14" s="3">
        <v>122256</v>
      </c>
      <c r="G14" s="3">
        <v>107207</v>
      </c>
    </row>
    <row r="15" spans="1:7" s="1" customFormat="1" ht="24" x14ac:dyDescent="0.25">
      <c r="A15" s="1" t="s">
        <v>186</v>
      </c>
      <c r="B15" s="1" t="s">
        <v>88</v>
      </c>
      <c r="C15" s="6"/>
      <c r="D15" s="7"/>
      <c r="E15" s="3" t="s">
        <v>2</v>
      </c>
      <c r="F15" s="3" t="s">
        <v>2</v>
      </c>
      <c r="G15" s="3">
        <v>2507</v>
      </c>
    </row>
    <row r="16" spans="1:7" s="1" customFormat="1" ht="12" x14ac:dyDescent="0.25">
      <c r="A16" s="1" t="s">
        <v>185</v>
      </c>
      <c r="B16" s="1" t="s">
        <v>88</v>
      </c>
      <c r="C16" s="6"/>
      <c r="D16" s="7"/>
      <c r="E16" s="3">
        <v>91161</v>
      </c>
      <c r="F16" s="3" t="s">
        <v>2</v>
      </c>
      <c r="G16" s="3">
        <v>111398</v>
      </c>
    </row>
    <row r="17" spans="1:7" s="1" customFormat="1" ht="12" x14ac:dyDescent="0.25">
      <c r="A17" s="1" t="s">
        <v>187</v>
      </c>
      <c r="B17" s="1" t="s">
        <v>88</v>
      </c>
      <c r="C17" s="6">
        <v>10098</v>
      </c>
      <c r="D17" s="7"/>
      <c r="E17" s="3" t="s">
        <v>2</v>
      </c>
      <c r="F17" s="3" t="s">
        <v>2</v>
      </c>
      <c r="G17" s="3">
        <v>46099</v>
      </c>
    </row>
    <row r="18" spans="1:7" s="1" customFormat="1" ht="12" x14ac:dyDescent="0.25">
      <c r="A18" s="1" t="s">
        <v>241</v>
      </c>
      <c r="B18" s="1" t="s">
        <v>88</v>
      </c>
      <c r="C18" s="6"/>
      <c r="D18" s="7"/>
      <c r="E18" s="3" t="s">
        <v>2</v>
      </c>
      <c r="F18" s="3" t="s">
        <v>2</v>
      </c>
      <c r="G18" s="3">
        <v>62792</v>
      </c>
    </row>
    <row r="19" spans="1:7" s="1" customFormat="1" ht="12" x14ac:dyDescent="0.25">
      <c r="A19" s="1" t="s">
        <v>242</v>
      </c>
      <c r="B19" s="1" t="s">
        <v>88</v>
      </c>
      <c r="C19" s="6">
        <v>6800</v>
      </c>
      <c r="D19" s="7" t="s">
        <v>85</v>
      </c>
      <c r="E19" s="3"/>
      <c r="F19" s="3" t="s">
        <v>2</v>
      </c>
      <c r="G19" s="3" t="s">
        <v>126</v>
      </c>
    </row>
    <row r="20" spans="1:7" s="1" customFormat="1" ht="12" x14ac:dyDescent="0.25">
      <c r="A20" s="1" t="s">
        <v>123</v>
      </c>
      <c r="B20" s="1" t="s">
        <v>76</v>
      </c>
      <c r="C20" s="6"/>
      <c r="D20" s="7"/>
      <c r="E20" s="3">
        <v>22968</v>
      </c>
      <c r="F20" s="3">
        <v>13627</v>
      </c>
      <c r="G20" s="3">
        <v>56843</v>
      </c>
    </row>
    <row r="21" spans="1:7" s="1" customFormat="1" ht="24" x14ac:dyDescent="0.25">
      <c r="A21" s="1" t="s">
        <v>99</v>
      </c>
      <c r="B21" s="1" t="s">
        <v>15</v>
      </c>
      <c r="C21" s="6"/>
      <c r="D21" s="7"/>
      <c r="E21" s="3">
        <v>22633</v>
      </c>
      <c r="F21" s="3">
        <v>13487</v>
      </c>
      <c r="G21" s="3">
        <v>56144</v>
      </c>
    </row>
    <row r="22" spans="1:7" s="1" customFormat="1" ht="12" x14ac:dyDescent="0.25">
      <c r="A22" s="1" t="s">
        <v>190</v>
      </c>
      <c r="B22" s="1" t="s">
        <v>74</v>
      </c>
      <c r="C22" s="6">
        <v>38379</v>
      </c>
      <c r="D22" s="7" t="s">
        <v>85</v>
      </c>
      <c r="E22" s="3">
        <v>3449</v>
      </c>
      <c r="F22" s="3">
        <v>4364</v>
      </c>
      <c r="G22" s="3">
        <v>17162</v>
      </c>
    </row>
    <row r="23" spans="1:7" s="1" customFormat="1" ht="12" x14ac:dyDescent="0.25">
      <c r="A23" s="1" t="s">
        <v>13</v>
      </c>
      <c r="B23" s="1" t="s">
        <v>104</v>
      </c>
      <c r="C23" s="6">
        <v>10830</v>
      </c>
      <c r="D23" s="7" t="s">
        <v>85</v>
      </c>
      <c r="E23" s="3">
        <v>41206</v>
      </c>
      <c r="F23" s="3">
        <v>20526</v>
      </c>
      <c r="G23" s="3">
        <v>76660</v>
      </c>
    </row>
    <row r="24" spans="1:7" s="1" customFormat="1" ht="12" x14ac:dyDescent="0.25">
      <c r="A24" s="1" t="s">
        <v>199</v>
      </c>
      <c r="B24" s="1" t="s">
        <v>79</v>
      </c>
      <c r="C24" s="6">
        <v>215060.73</v>
      </c>
      <c r="D24" s="7"/>
      <c r="E24" s="3">
        <v>34166</v>
      </c>
      <c r="F24" s="3">
        <v>11957</v>
      </c>
      <c r="G24" s="3">
        <v>117445</v>
      </c>
    </row>
    <row r="25" spans="1:7" s="27" customFormat="1" x14ac:dyDescent="0.25">
      <c r="A25" s="27" t="s">
        <v>236</v>
      </c>
      <c r="C25" s="28">
        <f>SUM(C2:C24)</f>
        <v>420160.23</v>
      </c>
      <c r="E25" s="29">
        <f>SUM(E2:E24)</f>
        <v>395877</v>
      </c>
      <c r="F25" s="29">
        <f>SUM(F2:F24)</f>
        <v>357735</v>
      </c>
      <c r="G25" s="29">
        <f>SUM(G2:G24)</f>
        <v>1018885</v>
      </c>
    </row>
    <row r="27" spans="1:7" s="27" customFormat="1" x14ac:dyDescent="0.25">
      <c r="A27" s="27" t="s">
        <v>237</v>
      </c>
      <c r="C27" s="28">
        <f>SUM(C25,databases!C147)</f>
        <v>1380578.63</v>
      </c>
      <c r="E27" s="29">
        <f>SUM(E25,databases!E147)</f>
        <v>1228207</v>
      </c>
      <c r="F27" s="29">
        <f>SUM(F25,databases!F147)</f>
        <v>3802755</v>
      </c>
      <c r="G27" s="29">
        <f>SUM(G25,databases!G147)</f>
        <v>2719713</v>
      </c>
    </row>
  </sheetData>
  <phoneticPr fontId="0" type="noConversion"/>
  <pageMargins left="0.75" right="0.75" top="1" bottom="1" header="0.5" footer="0.5"/>
  <pageSetup orientation="landscape" verticalDpi="0" r:id="rId1"/>
  <headerFooter alignWithMargins="0">
    <oddHeader>&amp;LSummary of Electronic Resources Costs and Statistics&amp;Rrev. 8/21/2003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abSelected="1" zoomScaleNormal="100" workbookViewId="0">
      <selection activeCell="C115" sqref="C115"/>
    </sheetView>
  </sheetViews>
  <sheetFormatPr defaultColWidth="17.6640625" defaultRowHeight="12" x14ac:dyDescent="0.25"/>
  <cols>
    <col min="1" max="1" width="54.44140625" style="1" customWidth="1"/>
    <col min="2" max="2" width="19" style="1" customWidth="1"/>
    <col min="3" max="3" width="14.44140625" style="5" bestFit="1" customWidth="1"/>
    <col min="4" max="4" width="6.5546875" style="9" customWidth="1"/>
    <col min="5" max="5" width="10.5546875" style="5" customWidth="1"/>
    <col min="6" max="6" width="10.88671875" style="5" customWidth="1"/>
    <col min="7" max="7" width="11.33203125" style="5" customWidth="1"/>
    <col min="8" max="16384" width="17.6640625" style="1"/>
  </cols>
  <sheetData>
    <row r="1" spans="1:7" ht="36" x14ac:dyDescent="0.25">
      <c r="A1" s="26" t="s">
        <v>128</v>
      </c>
      <c r="B1" s="1" t="s">
        <v>16</v>
      </c>
      <c r="C1" s="5" t="s">
        <v>5</v>
      </c>
      <c r="D1" s="9" t="s">
        <v>83</v>
      </c>
      <c r="E1" s="5" t="s">
        <v>4</v>
      </c>
      <c r="F1" s="5" t="s">
        <v>3</v>
      </c>
      <c r="G1" s="23" t="s">
        <v>127</v>
      </c>
    </row>
    <row r="2" spans="1:7" x14ac:dyDescent="0.25">
      <c r="A2" s="1" t="s">
        <v>129</v>
      </c>
      <c r="B2" s="1" t="s">
        <v>72</v>
      </c>
      <c r="C2" s="6">
        <v>3490</v>
      </c>
      <c r="D2" s="7"/>
      <c r="E2" s="3" t="s">
        <v>2</v>
      </c>
      <c r="F2" s="3">
        <v>292</v>
      </c>
      <c r="G2" s="3" t="s">
        <v>2</v>
      </c>
    </row>
    <row r="3" spans="1:7" x14ac:dyDescent="0.25">
      <c r="A3" s="1" t="s">
        <v>100</v>
      </c>
      <c r="B3" s="1" t="s">
        <v>53</v>
      </c>
      <c r="C3" s="6">
        <v>38952</v>
      </c>
      <c r="D3" s="7" t="s">
        <v>85</v>
      </c>
      <c r="E3" s="3" t="s">
        <v>2</v>
      </c>
      <c r="F3" s="3">
        <v>71485</v>
      </c>
      <c r="G3" s="3">
        <v>105479</v>
      </c>
    </row>
    <row r="4" spans="1:7" x14ac:dyDescent="0.25">
      <c r="A4" s="1" t="s">
        <v>130</v>
      </c>
      <c r="B4" s="1" t="s">
        <v>17</v>
      </c>
      <c r="C4" s="11">
        <v>0</v>
      </c>
      <c r="D4" s="7" t="s">
        <v>84</v>
      </c>
      <c r="E4" s="3" t="s">
        <v>2</v>
      </c>
      <c r="F4" s="3">
        <v>272357</v>
      </c>
      <c r="G4" s="3">
        <v>329681</v>
      </c>
    </row>
    <row r="5" spans="1:7" x14ac:dyDescent="0.25">
      <c r="A5" s="1" t="s">
        <v>20</v>
      </c>
      <c r="B5" s="1" t="s">
        <v>19</v>
      </c>
      <c r="C5" s="6">
        <v>7775</v>
      </c>
      <c r="D5" s="7"/>
      <c r="E5" s="3" t="s">
        <v>2</v>
      </c>
      <c r="F5" s="3">
        <v>3112</v>
      </c>
      <c r="G5" s="3" t="s">
        <v>2</v>
      </c>
    </row>
    <row r="6" spans="1:7" x14ac:dyDescent="0.25">
      <c r="A6" s="1" t="s">
        <v>131</v>
      </c>
      <c r="B6" s="1" t="s">
        <v>45</v>
      </c>
      <c r="C6" s="6">
        <v>2162</v>
      </c>
      <c r="D6" s="7"/>
      <c r="E6" s="3">
        <v>18817</v>
      </c>
      <c r="F6" s="3" t="s">
        <v>2</v>
      </c>
      <c r="G6" s="3" t="s">
        <v>2</v>
      </c>
    </row>
    <row r="7" spans="1:7" x14ac:dyDescent="0.25">
      <c r="A7" s="1" t="s">
        <v>132</v>
      </c>
      <c r="B7" s="1" t="s">
        <v>45</v>
      </c>
      <c r="C7" s="6">
        <v>1180</v>
      </c>
      <c r="D7" s="7"/>
      <c r="E7" s="3">
        <v>4279</v>
      </c>
      <c r="F7" s="3" t="s">
        <v>2</v>
      </c>
      <c r="G7" s="3" t="s">
        <v>2</v>
      </c>
    </row>
    <row r="8" spans="1:7" x14ac:dyDescent="0.25">
      <c r="A8" s="1" t="s">
        <v>21</v>
      </c>
      <c r="B8" s="1" t="s">
        <v>19</v>
      </c>
      <c r="C8" s="6">
        <v>0</v>
      </c>
      <c r="D8" s="7"/>
      <c r="E8" s="3" t="s">
        <v>2</v>
      </c>
      <c r="F8" s="3">
        <v>1416</v>
      </c>
      <c r="G8" s="3" t="s">
        <v>2</v>
      </c>
    </row>
    <row r="9" spans="1:7" x14ac:dyDescent="0.25">
      <c r="A9" s="1" t="s">
        <v>136</v>
      </c>
      <c r="B9" s="1" t="s">
        <v>59</v>
      </c>
      <c r="C9" s="6">
        <v>16416</v>
      </c>
      <c r="D9" s="7" t="s">
        <v>85</v>
      </c>
      <c r="E9" s="3">
        <v>6862</v>
      </c>
      <c r="F9" s="3">
        <v>10345</v>
      </c>
      <c r="G9" s="3">
        <v>654</v>
      </c>
    </row>
    <row r="10" spans="1:7" x14ac:dyDescent="0.25">
      <c r="A10" s="1" t="s">
        <v>67</v>
      </c>
      <c r="B10" s="1" t="s">
        <v>66</v>
      </c>
      <c r="C10" s="6">
        <v>400</v>
      </c>
      <c r="D10" s="7"/>
      <c r="E10" s="3">
        <v>311</v>
      </c>
      <c r="F10" s="3">
        <v>3357</v>
      </c>
      <c r="G10" s="3">
        <v>6869</v>
      </c>
    </row>
    <row r="11" spans="1:7" x14ac:dyDescent="0.25">
      <c r="A11" s="1" t="s">
        <v>139</v>
      </c>
      <c r="B11" s="1" t="s">
        <v>45</v>
      </c>
      <c r="C11" s="6">
        <v>2791</v>
      </c>
      <c r="D11" s="7"/>
      <c r="E11" s="3">
        <v>1456</v>
      </c>
      <c r="F11" s="3" t="s">
        <v>2</v>
      </c>
      <c r="G11" s="3" t="s">
        <v>2</v>
      </c>
    </row>
    <row r="12" spans="1:7" x14ac:dyDescent="0.25">
      <c r="A12" s="1" t="s">
        <v>140</v>
      </c>
      <c r="B12" s="1" t="s">
        <v>66</v>
      </c>
      <c r="C12" s="10">
        <v>350</v>
      </c>
      <c r="D12" s="8"/>
      <c r="E12" s="3">
        <v>459</v>
      </c>
      <c r="F12" s="3">
        <v>1009</v>
      </c>
      <c r="G12" s="3">
        <v>31</v>
      </c>
    </row>
    <row r="13" spans="1:7" x14ac:dyDescent="0.25">
      <c r="A13" s="1" t="s">
        <v>51</v>
      </c>
      <c r="B13" s="1" t="s">
        <v>47</v>
      </c>
      <c r="C13" s="6">
        <v>3070</v>
      </c>
      <c r="D13" s="7"/>
      <c r="E13" s="3" t="s">
        <v>2</v>
      </c>
      <c r="F13" s="3">
        <v>3939</v>
      </c>
      <c r="G13" s="3" t="s">
        <v>2</v>
      </c>
    </row>
    <row r="14" spans="1:7" x14ac:dyDescent="0.25">
      <c r="A14" s="1" t="s">
        <v>141</v>
      </c>
      <c r="B14" s="1" t="s">
        <v>46</v>
      </c>
      <c r="C14" s="6">
        <v>6825</v>
      </c>
      <c r="D14" s="7"/>
      <c r="E14" s="3" t="s">
        <v>2</v>
      </c>
      <c r="F14" s="3">
        <v>1202</v>
      </c>
      <c r="G14" s="3" t="s">
        <v>2</v>
      </c>
    </row>
    <row r="15" spans="1:7" x14ac:dyDescent="0.25">
      <c r="A15" s="1" t="s">
        <v>142</v>
      </c>
      <c r="B15" s="1" t="s">
        <v>46</v>
      </c>
      <c r="C15" s="6">
        <v>6825</v>
      </c>
      <c r="D15" s="7"/>
      <c r="E15" s="3" t="s">
        <v>2</v>
      </c>
      <c r="F15" s="3">
        <v>770</v>
      </c>
      <c r="G15" s="3" t="s">
        <v>2</v>
      </c>
    </row>
    <row r="16" spans="1:7" x14ac:dyDescent="0.25">
      <c r="A16" s="1" t="s">
        <v>143</v>
      </c>
      <c r="B16" s="1" t="s">
        <v>46</v>
      </c>
      <c r="C16" s="6">
        <v>450</v>
      </c>
      <c r="D16" s="7"/>
      <c r="E16" s="3" t="s">
        <v>2</v>
      </c>
      <c r="F16" s="3">
        <v>387</v>
      </c>
      <c r="G16" s="3" t="s">
        <v>2</v>
      </c>
    </row>
    <row r="17" spans="1:7" x14ac:dyDescent="0.25">
      <c r="A17" s="1" t="s">
        <v>22</v>
      </c>
      <c r="B17" s="1" t="s">
        <v>19</v>
      </c>
      <c r="C17" s="6">
        <v>3625</v>
      </c>
      <c r="D17" s="7"/>
      <c r="E17" s="3" t="s">
        <v>2</v>
      </c>
      <c r="F17" s="3">
        <v>1872</v>
      </c>
      <c r="G17" s="3" t="s">
        <v>2</v>
      </c>
    </row>
    <row r="18" spans="1:7" x14ac:dyDescent="0.25">
      <c r="A18" s="1" t="s">
        <v>23</v>
      </c>
      <c r="B18" s="1" t="s">
        <v>19</v>
      </c>
      <c r="C18" s="6">
        <v>6365</v>
      </c>
      <c r="D18" s="7"/>
      <c r="E18" s="3" t="s">
        <v>2</v>
      </c>
      <c r="F18" s="3">
        <v>11405</v>
      </c>
      <c r="G18" s="3" t="s">
        <v>2</v>
      </c>
    </row>
    <row r="19" spans="1:7" x14ac:dyDescent="0.25">
      <c r="A19" s="1" t="s">
        <v>144</v>
      </c>
      <c r="B19" s="1" t="s">
        <v>40</v>
      </c>
      <c r="C19" s="6">
        <v>4985</v>
      </c>
      <c r="D19" s="7"/>
      <c r="E19" s="3">
        <v>1823</v>
      </c>
      <c r="F19" s="3">
        <v>3618</v>
      </c>
      <c r="G19" s="3">
        <v>2466</v>
      </c>
    </row>
    <row r="20" spans="1:7" x14ac:dyDescent="0.25">
      <c r="A20" s="1" t="s">
        <v>211</v>
      </c>
      <c r="B20" s="1" t="s">
        <v>19</v>
      </c>
      <c r="C20" s="6"/>
      <c r="D20" s="7"/>
      <c r="E20" s="3"/>
      <c r="F20" s="3"/>
      <c r="G20" s="3"/>
    </row>
    <row r="21" spans="1:7" x14ac:dyDescent="0.25">
      <c r="A21" s="1" t="s">
        <v>212</v>
      </c>
      <c r="B21" s="1" t="s">
        <v>45</v>
      </c>
      <c r="C21" s="6">
        <v>3929</v>
      </c>
      <c r="D21" s="7"/>
      <c r="E21" s="3">
        <v>3094</v>
      </c>
      <c r="F21" s="3">
        <v>8826</v>
      </c>
      <c r="G21" s="3" t="s">
        <v>2</v>
      </c>
    </row>
    <row r="22" spans="1:7" x14ac:dyDescent="0.25">
      <c r="A22" s="1" t="s">
        <v>145</v>
      </c>
      <c r="B22" s="1" t="s">
        <v>47</v>
      </c>
      <c r="C22" s="6">
        <v>2590</v>
      </c>
      <c r="D22" s="7"/>
      <c r="E22" s="3" t="s">
        <v>2</v>
      </c>
      <c r="F22" s="3">
        <v>1169</v>
      </c>
      <c r="G22" s="3" t="s">
        <v>2</v>
      </c>
    </row>
    <row r="23" spans="1:7" x14ac:dyDescent="0.25">
      <c r="A23" s="1" t="s">
        <v>146</v>
      </c>
      <c r="B23" s="1" t="s">
        <v>75</v>
      </c>
      <c r="C23" s="6">
        <v>43070</v>
      </c>
      <c r="D23" s="7"/>
      <c r="E23" s="3">
        <v>11144</v>
      </c>
      <c r="F23" s="3">
        <v>33928</v>
      </c>
      <c r="G23" s="3" t="s">
        <v>2</v>
      </c>
    </row>
    <row r="24" spans="1:7" x14ac:dyDescent="0.25">
      <c r="A24" s="1" t="s">
        <v>43</v>
      </c>
      <c r="B24" s="1" t="s">
        <v>40</v>
      </c>
      <c r="C24" s="6">
        <v>1484</v>
      </c>
      <c r="D24" s="7"/>
      <c r="E24" s="3">
        <v>1656</v>
      </c>
      <c r="F24" s="3">
        <v>2489</v>
      </c>
      <c r="G24" s="3">
        <v>2110</v>
      </c>
    </row>
    <row r="25" spans="1:7" x14ac:dyDescent="0.25">
      <c r="A25" s="1" t="s">
        <v>147</v>
      </c>
      <c r="B25" s="1" t="s">
        <v>46</v>
      </c>
      <c r="C25" s="6">
        <v>4710</v>
      </c>
      <c r="D25" s="7"/>
      <c r="E25" s="3" t="s">
        <v>2</v>
      </c>
      <c r="F25" s="3">
        <v>999</v>
      </c>
      <c r="G25" s="3" t="s">
        <v>2</v>
      </c>
    </row>
    <row r="26" spans="1:7" x14ac:dyDescent="0.25">
      <c r="A26" s="1" t="s">
        <v>106</v>
      </c>
      <c r="B26" s="1" t="s">
        <v>45</v>
      </c>
      <c r="C26" s="6">
        <v>19471</v>
      </c>
      <c r="D26" s="7" t="s">
        <v>85</v>
      </c>
      <c r="E26" s="3">
        <v>29816</v>
      </c>
      <c r="F26" s="3" t="s">
        <v>2</v>
      </c>
      <c r="G26" s="3" t="s">
        <v>2</v>
      </c>
    </row>
    <row r="27" spans="1:7" x14ac:dyDescent="0.25">
      <c r="A27" s="1" t="s">
        <v>107</v>
      </c>
      <c r="B27" s="1" t="s">
        <v>45</v>
      </c>
      <c r="C27" s="6"/>
      <c r="D27" s="7"/>
      <c r="E27" s="3">
        <v>28532</v>
      </c>
      <c r="F27" s="3" t="s">
        <v>2</v>
      </c>
      <c r="G27" s="3" t="s">
        <v>2</v>
      </c>
    </row>
    <row r="28" spans="1:7" x14ac:dyDescent="0.25">
      <c r="A28" s="1" t="s">
        <v>108</v>
      </c>
      <c r="B28" s="1" t="s">
        <v>45</v>
      </c>
      <c r="C28" s="6">
        <v>9110</v>
      </c>
      <c r="D28" s="7"/>
      <c r="E28" s="3">
        <v>6855</v>
      </c>
      <c r="F28" s="3" t="s">
        <v>2</v>
      </c>
      <c r="G28" s="3" t="s">
        <v>2</v>
      </c>
    </row>
    <row r="29" spans="1:7" x14ac:dyDescent="0.25">
      <c r="A29" s="1" t="s">
        <v>109</v>
      </c>
      <c r="B29" s="1" t="s">
        <v>45</v>
      </c>
      <c r="C29" s="6"/>
      <c r="D29" s="7"/>
      <c r="E29" s="3">
        <v>2897</v>
      </c>
      <c r="F29" s="3" t="s">
        <v>2</v>
      </c>
      <c r="G29" s="3" t="s">
        <v>2</v>
      </c>
    </row>
    <row r="30" spans="1:7" x14ac:dyDescent="0.25">
      <c r="A30" s="1" t="s">
        <v>150</v>
      </c>
      <c r="B30" s="1" t="s">
        <v>45</v>
      </c>
      <c r="C30" s="6">
        <v>4197</v>
      </c>
      <c r="D30" s="7"/>
      <c r="E30" s="3">
        <v>1605</v>
      </c>
      <c r="F30" s="3" t="s">
        <v>2</v>
      </c>
      <c r="G30" s="3" t="s">
        <v>2</v>
      </c>
    </row>
    <row r="31" spans="1:7" x14ac:dyDescent="0.25">
      <c r="A31" s="1" t="s">
        <v>24</v>
      </c>
      <c r="B31" s="1" t="s">
        <v>19</v>
      </c>
      <c r="C31" s="6">
        <v>6246</v>
      </c>
      <c r="D31" s="7"/>
      <c r="E31" s="3" t="s">
        <v>2</v>
      </c>
      <c r="F31" s="3">
        <v>2817</v>
      </c>
      <c r="G31" s="3" t="s">
        <v>2</v>
      </c>
    </row>
    <row r="32" spans="1:7" x14ac:dyDescent="0.25">
      <c r="A32" s="1" t="s">
        <v>65</v>
      </c>
      <c r="B32" s="1" t="s">
        <v>64</v>
      </c>
      <c r="C32" s="6">
        <v>2391.67</v>
      </c>
      <c r="D32" s="7"/>
      <c r="E32" s="3" t="s">
        <v>2</v>
      </c>
      <c r="F32" s="3" t="s">
        <v>2</v>
      </c>
      <c r="G32" s="3" t="s">
        <v>2</v>
      </c>
    </row>
    <row r="33" spans="1:7" x14ac:dyDescent="0.25">
      <c r="A33" s="1" t="s">
        <v>10</v>
      </c>
      <c r="B33" s="1" t="s">
        <v>103</v>
      </c>
      <c r="C33" s="6">
        <v>2925</v>
      </c>
      <c r="D33" s="7"/>
      <c r="E33" s="3">
        <v>374</v>
      </c>
      <c r="F33" s="3" t="s">
        <v>2</v>
      </c>
      <c r="G33" s="3" t="s">
        <v>2</v>
      </c>
    </row>
    <row r="34" spans="1:7" x14ac:dyDescent="0.25">
      <c r="A34" s="1" t="s">
        <v>18</v>
      </c>
      <c r="B34" s="1" t="s">
        <v>17</v>
      </c>
      <c r="C34" s="11">
        <v>0</v>
      </c>
      <c r="D34" s="7" t="s">
        <v>84</v>
      </c>
      <c r="E34" s="3" t="s">
        <v>2</v>
      </c>
      <c r="F34" s="3">
        <v>36974</v>
      </c>
      <c r="G34" s="3">
        <v>60212</v>
      </c>
    </row>
    <row r="35" spans="1:7" x14ac:dyDescent="0.25">
      <c r="A35" s="1" t="s">
        <v>110</v>
      </c>
      <c r="B35" s="1" t="s">
        <v>45</v>
      </c>
      <c r="C35" s="6">
        <v>7644</v>
      </c>
      <c r="D35" s="7"/>
      <c r="E35" s="3">
        <v>13991</v>
      </c>
      <c r="F35" s="3" t="s">
        <v>2</v>
      </c>
      <c r="G35" s="3" t="s">
        <v>2</v>
      </c>
    </row>
    <row r="36" spans="1:7" x14ac:dyDescent="0.25">
      <c r="A36" s="1" t="s">
        <v>25</v>
      </c>
      <c r="B36" s="1" t="s">
        <v>19</v>
      </c>
      <c r="C36" s="6">
        <v>0</v>
      </c>
      <c r="D36" s="7"/>
      <c r="E36" s="3" t="s">
        <v>2</v>
      </c>
      <c r="F36" s="3">
        <v>1495</v>
      </c>
      <c r="G36" s="3" t="s">
        <v>2</v>
      </c>
    </row>
    <row r="37" spans="1:7" x14ac:dyDescent="0.25">
      <c r="A37" s="1" t="s">
        <v>26</v>
      </c>
      <c r="B37" s="1" t="s">
        <v>19</v>
      </c>
      <c r="C37" s="6">
        <v>0</v>
      </c>
      <c r="D37" s="7"/>
      <c r="E37" s="3" t="s">
        <v>2</v>
      </c>
      <c r="F37" s="3">
        <v>844</v>
      </c>
      <c r="G37" s="3" t="s">
        <v>2</v>
      </c>
    </row>
    <row r="38" spans="1:7" x14ac:dyDescent="0.25">
      <c r="A38" s="1" t="s">
        <v>50</v>
      </c>
      <c r="B38" s="1" t="s">
        <v>47</v>
      </c>
      <c r="C38" s="6">
        <v>1680</v>
      </c>
      <c r="D38" s="7"/>
      <c r="E38" s="3" t="s">
        <v>2</v>
      </c>
      <c r="F38" s="3">
        <v>1111</v>
      </c>
      <c r="G38" s="3" t="s">
        <v>2</v>
      </c>
    </row>
    <row r="39" spans="1:7" x14ac:dyDescent="0.25">
      <c r="A39" s="1" t="s">
        <v>151</v>
      </c>
      <c r="B39" s="1" t="s">
        <v>69</v>
      </c>
      <c r="C39" s="6">
        <v>1050</v>
      </c>
      <c r="D39" s="7"/>
      <c r="E39" s="3" t="s">
        <v>2</v>
      </c>
      <c r="F39" s="3">
        <v>102</v>
      </c>
      <c r="G39" s="3">
        <v>2257</v>
      </c>
    </row>
    <row r="40" spans="1:7" x14ac:dyDescent="0.25">
      <c r="A40" s="1" t="s">
        <v>101</v>
      </c>
      <c r="B40" s="1" t="s">
        <v>53</v>
      </c>
      <c r="C40" s="6">
        <v>31905</v>
      </c>
      <c r="D40" s="7" t="s">
        <v>85</v>
      </c>
      <c r="E40" s="3" t="s">
        <v>2</v>
      </c>
      <c r="F40" s="3">
        <v>1481</v>
      </c>
      <c r="G40" s="3">
        <v>5172</v>
      </c>
    </row>
    <row r="41" spans="1:7" x14ac:dyDescent="0.25">
      <c r="A41" s="12" t="s">
        <v>97</v>
      </c>
      <c r="B41" s="1" t="s">
        <v>77</v>
      </c>
      <c r="C41" s="6">
        <v>0</v>
      </c>
      <c r="D41" s="7"/>
      <c r="E41" s="3">
        <v>10939</v>
      </c>
      <c r="F41" s="3">
        <v>52748</v>
      </c>
      <c r="G41" s="3" t="s">
        <v>2</v>
      </c>
    </row>
    <row r="42" spans="1:7" x14ac:dyDescent="0.25">
      <c r="A42" s="1" t="s">
        <v>27</v>
      </c>
      <c r="B42" s="1" t="s">
        <v>19</v>
      </c>
      <c r="C42" s="6">
        <v>3900</v>
      </c>
      <c r="D42" s="7"/>
      <c r="E42" s="3" t="s">
        <v>2</v>
      </c>
      <c r="F42" s="3">
        <v>72</v>
      </c>
      <c r="G42" s="3" t="s">
        <v>2</v>
      </c>
    </row>
    <row r="43" spans="1:7" x14ac:dyDescent="0.25">
      <c r="A43" s="1" t="s">
        <v>28</v>
      </c>
      <c r="B43" s="1" t="s">
        <v>19</v>
      </c>
      <c r="C43" s="6">
        <v>0</v>
      </c>
      <c r="D43" s="7"/>
      <c r="E43" s="3" t="s">
        <v>2</v>
      </c>
      <c r="F43" s="3">
        <v>2148</v>
      </c>
      <c r="G43" s="3" t="s">
        <v>2</v>
      </c>
    </row>
    <row r="44" spans="1:7" x14ac:dyDescent="0.25">
      <c r="A44" s="1" t="s">
        <v>82</v>
      </c>
      <c r="B44" s="1" t="s">
        <v>40</v>
      </c>
      <c r="C44" s="6">
        <v>5451</v>
      </c>
      <c r="D44" s="7"/>
      <c r="E44" s="3">
        <v>1986</v>
      </c>
      <c r="F44" s="3">
        <v>3052</v>
      </c>
      <c r="G44" s="3">
        <v>2837</v>
      </c>
    </row>
    <row r="45" spans="1:7" x14ac:dyDescent="0.25">
      <c r="A45" s="1" t="s">
        <v>152</v>
      </c>
      <c r="B45" s="1" t="s">
        <v>70</v>
      </c>
      <c r="C45" s="6">
        <v>1262.0999999999999</v>
      </c>
      <c r="D45" s="7"/>
      <c r="E45" s="3">
        <v>1751</v>
      </c>
      <c r="F45" s="3">
        <v>2840</v>
      </c>
      <c r="G45" s="3">
        <v>3886</v>
      </c>
    </row>
    <row r="46" spans="1:7" x14ac:dyDescent="0.25">
      <c r="A46" s="1" t="s">
        <v>29</v>
      </c>
      <c r="B46" s="1" t="s">
        <v>19</v>
      </c>
      <c r="C46" s="6">
        <v>0</v>
      </c>
      <c r="D46" s="7"/>
      <c r="E46" s="3" t="s">
        <v>2</v>
      </c>
      <c r="F46" s="3">
        <v>956</v>
      </c>
      <c r="G46" s="3" t="s">
        <v>2</v>
      </c>
    </row>
    <row r="47" spans="1:7" x14ac:dyDescent="0.25">
      <c r="A47" s="12" t="s">
        <v>153</v>
      </c>
      <c r="B47" s="1" t="s">
        <v>17</v>
      </c>
      <c r="C47" s="6">
        <v>0</v>
      </c>
      <c r="D47" s="7" t="s">
        <v>84</v>
      </c>
      <c r="E47" s="3" t="s">
        <v>2</v>
      </c>
      <c r="F47" s="3">
        <v>356</v>
      </c>
      <c r="G47" s="3">
        <v>621</v>
      </c>
    </row>
    <row r="48" spans="1:7" x14ac:dyDescent="0.25">
      <c r="A48" s="1" t="s">
        <v>30</v>
      </c>
      <c r="B48" s="1" t="s">
        <v>19</v>
      </c>
      <c r="C48" s="6">
        <v>0</v>
      </c>
      <c r="D48" s="7"/>
      <c r="E48" s="3" t="s">
        <v>2</v>
      </c>
      <c r="F48" s="3">
        <v>990</v>
      </c>
      <c r="G48" s="3" t="s">
        <v>2</v>
      </c>
    </row>
    <row r="49" spans="1:7" x14ac:dyDescent="0.25">
      <c r="A49" s="1" t="s">
        <v>111</v>
      </c>
      <c r="B49" s="1" t="s">
        <v>45</v>
      </c>
      <c r="C49" s="6">
        <v>1454</v>
      </c>
      <c r="D49" s="7"/>
      <c r="E49" s="3">
        <v>1642</v>
      </c>
      <c r="F49" s="3" t="s">
        <v>2</v>
      </c>
      <c r="G49" s="3" t="s">
        <v>2</v>
      </c>
    </row>
    <row r="50" spans="1:7" x14ac:dyDescent="0.25">
      <c r="A50" s="1" t="s">
        <v>154</v>
      </c>
      <c r="B50" s="1" t="s">
        <v>53</v>
      </c>
      <c r="C50" s="6">
        <v>14521</v>
      </c>
      <c r="D50" s="7" t="s">
        <v>85</v>
      </c>
      <c r="E50" s="3" t="s">
        <v>2</v>
      </c>
      <c r="F50" s="3">
        <v>1500</v>
      </c>
      <c r="G50" s="3">
        <v>1163</v>
      </c>
    </row>
    <row r="51" spans="1:7" x14ac:dyDescent="0.25">
      <c r="A51" s="1" t="s">
        <v>155</v>
      </c>
      <c r="B51" s="1" t="s">
        <v>19</v>
      </c>
      <c r="C51" s="6"/>
      <c r="D51" s="7"/>
      <c r="E51" s="3">
        <v>20944</v>
      </c>
      <c r="F51" s="3">
        <v>48698</v>
      </c>
      <c r="G51" s="3" t="s">
        <v>2</v>
      </c>
    </row>
    <row r="52" spans="1:7" x14ac:dyDescent="0.25">
      <c r="A52" s="1" t="s">
        <v>156</v>
      </c>
      <c r="B52" s="1" t="s">
        <v>46</v>
      </c>
      <c r="C52" s="6">
        <v>657</v>
      </c>
      <c r="D52" s="7"/>
      <c r="E52" s="3" t="s">
        <v>2</v>
      </c>
      <c r="F52" s="3">
        <v>410</v>
      </c>
      <c r="G52" s="3" t="s">
        <v>2</v>
      </c>
    </row>
    <row r="53" spans="1:7" x14ac:dyDescent="0.25">
      <c r="A53" s="12" t="s">
        <v>157</v>
      </c>
      <c r="B53" s="1" t="s">
        <v>77</v>
      </c>
      <c r="C53" s="6">
        <v>24752</v>
      </c>
      <c r="D53" s="7"/>
      <c r="E53" s="3">
        <v>20399</v>
      </c>
      <c r="F53" s="3">
        <v>365902</v>
      </c>
      <c r="G53" s="3" t="s">
        <v>2</v>
      </c>
    </row>
    <row r="54" spans="1:7" x14ac:dyDescent="0.25">
      <c r="A54" s="1" t="s">
        <v>158</v>
      </c>
      <c r="B54" s="1" t="s">
        <v>44</v>
      </c>
      <c r="C54" s="6">
        <v>2993</v>
      </c>
      <c r="D54" s="7"/>
      <c r="E54" s="3" t="s">
        <v>2</v>
      </c>
      <c r="F54" s="3">
        <v>33353</v>
      </c>
      <c r="G54" s="3">
        <v>62214</v>
      </c>
    </row>
    <row r="55" spans="1:7" x14ac:dyDescent="0.25">
      <c r="A55" s="12" t="s">
        <v>98</v>
      </c>
      <c r="B55" s="1" t="s">
        <v>77</v>
      </c>
      <c r="C55" s="6">
        <v>3280</v>
      </c>
      <c r="D55" s="7"/>
      <c r="E55" s="3">
        <v>10946</v>
      </c>
      <c r="F55" s="3">
        <v>37508</v>
      </c>
      <c r="G55" s="3" t="s">
        <v>2</v>
      </c>
    </row>
    <row r="56" spans="1:7" x14ac:dyDescent="0.25">
      <c r="A56" s="1" t="s">
        <v>207</v>
      </c>
      <c r="B56" s="1" t="s">
        <v>19</v>
      </c>
      <c r="C56" s="6">
        <v>3729</v>
      </c>
      <c r="D56" s="7"/>
      <c r="E56" s="3" t="s">
        <v>2</v>
      </c>
      <c r="F56" s="3" t="s">
        <v>2</v>
      </c>
      <c r="G56" s="3" t="s">
        <v>2</v>
      </c>
    </row>
    <row r="57" spans="1:7" x14ac:dyDescent="0.25">
      <c r="A57" s="1" t="s">
        <v>208</v>
      </c>
      <c r="B57" s="1" t="s">
        <v>45</v>
      </c>
      <c r="C57" s="6">
        <v>3595</v>
      </c>
      <c r="D57" s="7"/>
      <c r="E57" s="3">
        <v>9451</v>
      </c>
      <c r="F57" s="3" t="s">
        <v>2</v>
      </c>
      <c r="G57" s="3" t="s">
        <v>2</v>
      </c>
    </row>
    <row r="58" spans="1:7" x14ac:dyDescent="0.25">
      <c r="A58" s="1" t="s">
        <v>57</v>
      </c>
      <c r="B58" s="1" t="s">
        <v>46</v>
      </c>
      <c r="C58" s="6">
        <v>4234.17</v>
      </c>
      <c r="D58" s="7"/>
      <c r="E58" s="3" t="s">
        <v>2</v>
      </c>
      <c r="F58" s="3">
        <v>8048</v>
      </c>
      <c r="G58" s="3" t="s">
        <v>2</v>
      </c>
    </row>
    <row r="59" spans="1:7" x14ac:dyDescent="0.25">
      <c r="A59" s="1" t="s">
        <v>102</v>
      </c>
      <c r="B59" s="1" t="s">
        <v>53</v>
      </c>
      <c r="C59" s="6">
        <v>2500</v>
      </c>
      <c r="D59" s="7"/>
      <c r="E59" s="3"/>
      <c r="F59" s="3"/>
      <c r="G59" s="3"/>
    </row>
    <row r="60" spans="1:7" x14ac:dyDescent="0.25">
      <c r="A60" s="1" t="s">
        <v>68</v>
      </c>
      <c r="B60" s="1" t="s">
        <v>66</v>
      </c>
      <c r="C60" s="6">
        <v>400</v>
      </c>
      <c r="D60" s="7"/>
      <c r="E60" s="3">
        <v>45</v>
      </c>
      <c r="F60" s="3">
        <v>22</v>
      </c>
      <c r="G60" s="3">
        <v>9</v>
      </c>
    </row>
    <row r="61" spans="1:7" x14ac:dyDescent="0.25">
      <c r="A61" s="1" t="s">
        <v>92</v>
      </c>
      <c r="B61" s="1" t="s">
        <v>11</v>
      </c>
      <c r="C61" s="6">
        <v>14531</v>
      </c>
      <c r="D61" s="7"/>
      <c r="E61" s="3" t="s">
        <v>2</v>
      </c>
      <c r="F61" s="3">
        <v>55209</v>
      </c>
      <c r="G61" s="3">
        <v>56471</v>
      </c>
    </row>
    <row r="62" spans="1:7" x14ac:dyDescent="0.25">
      <c r="A62" s="1" t="s">
        <v>31</v>
      </c>
      <c r="B62" s="1" t="s">
        <v>19</v>
      </c>
      <c r="C62" s="6">
        <v>0</v>
      </c>
      <c r="D62" s="7"/>
      <c r="E62" s="3" t="s">
        <v>2</v>
      </c>
      <c r="F62" s="3">
        <v>6834</v>
      </c>
      <c r="G62" s="3" t="s">
        <v>2</v>
      </c>
    </row>
    <row r="63" spans="1:7" x14ac:dyDescent="0.25">
      <c r="A63" s="1" t="s">
        <v>95</v>
      </c>
      <c r="B63" s="1" t="s">
        <v>45</v>
      </c>
      <c r="C63" s="6">
        <v>42000</v>
      </c>
      <c r="D63" s="7"/>
      <c r="E63" s="3">
        <v>19209</v>
      </c>
      <c r="F63" s="3" t="s">
        <v>2</v>
      </c>
      <c r="G63" s="3" t="s">
        <v>2</v>
      </c>
    </row>
    <row r="64" spans="1:7" x14ac:dyDescent="0.25">
      <c r="A64" s="1" t="s">
        <v>48</v>
      </c>
      <c r="B64" s="1" t="s">
        <v>47</v>
      </c>
      <c r="C64" s="6">
        <v>3500</v>
      </c>
      <c r="D64" s="7"/>
      <c r="E64" s="3" t="s">
        <v>2</v>
      </c>
      <c r="F64" s="3">
        <v>3290</v>
      </c>
      <c r="G64" s="3" t="s">
        <v>2</v>
      </c>
    </row>
    <row r="65" spans="1:7" x14ac:dyDescent="0.25">
      <c r="A65" s="1" t="s">
        <v>32</v>
      </c>
      <c r="B65" s="1" t="s">
        <v>19</v>
      </c>
      <c r="C65" s="6">
        <v>8692</v>
      </c>
      <c r="D65" s="7"/>
      <c r="E65" s="3" t="s">
        <v>2</v>
      </c>
      <c r="F65" s="3">
        <v>96928</v>
      </c>
      <c r="G65" s="3" t="s">
        <v>2</v>
      </c>
    </row>
    <row r="66" spans="1:7" x14ac:dyDescent="0.25">
      <c r="A66" s="1" t="s">
        <v>159</v>
      </c>
      <c r="B66" s="1" t="s">
        <v>17</v>
      </c>
      <c r="C66" s="6">
        <v>0</v>
      </c>
      <c r="D66" s="7" t="s">
        <v>84</v>
      </c>
      <c r="E66" s="3" t="s">
        <v>2</v>
      </c>
      <c r="F66" s="3">
        <v>11490</v>
      </c>
      <c r="G66" s="3">
        <v>745</v>
      </c>
    </row>
    <row r="67" spans="1:7" x14ac:dyDescent="0.25">
      <c r="A67" s="1" t="s">
        <v>160</v>
      </c>
      <c r="B67" s="1" t="s">
        <v>45</v>
      </c>
      <c r="C67" s="6">
        <v>1596</v>
      </c>
      <c r="D67" s="7"/>
      <c r="E67" s="3">
        <v>18307</v>
      </c>
      <c r="F67" s="3" t="s">
        <v>2</v>
      </c>
      <c r="G67" s="3" t="s">
        <v>2</v>
      </c>
    </row>
    <row r="68" spans="1:7" x14ac:dyDescent="0.25">
      <c r="A68" s="1" t="s">
        <v>161</v>
      </c>
      <c r="B68" s="1" t="s">
        <v>46</v>
      </c>
      <c r="C68" s="6">
        <v>2000</v>
      </c>
      <c r="D68" s="7"/>
      <c r="E68" s="3" t="s">
        <v>2</v>
      </c>
      <c r="F68" s="3">
        <v>46</v>
      </c>
      <c r="G68" s="3" t="s">
        <v>2</v>
      </c>
    </row>
    <row r="69" spans="1:7" x14ac:dyDescent="0.25">
      <c r="A69" s="1" t="s">
        <v>8</v>
      </c>
      <c r="B69" s="1" t="s">
        <v>53</v>
      </c>
      <c r="C69" s="6">
        <v>8415</v>
      </c>
      <c r="D69" s="7" t="s">
        <v>85</v>
      </c>
      <c r="E69" s="3">
        <v>3958</v>
      </c>
      <c r="F69" s="3">
        <v>8457</v>
      </c>
      <c r="G69" s="3">
        <v>13268</v>
      </c>
    </row>
    <row r="70" spans="1:7" x14ac:dyDescent="0.25">
      <c r="A70" s="1" t="s">
        <v>162</v>
      </c>
      <c r="B70" s="1" t="s">
        <v>62</v>
      </c>
      <c r="C70" s="6">
        <v>6587.5</v>
      </c>
      <c r="D70" s="7"/>
      <c r="E70" s="3">
        <v>1663</v>
      </c>
      <c r="F70" s="3" t="s">
        <v>2</v>
      </c>
      <c r="G70" s="3" t="s">
        <v>2</v>
      </c>
    </row>
    <row r="71" spans="1:7" x14ac:dyDescent="0.25">
      <c r="A71" s="1" t="s">
        <v>112</v>
      </c>
      <c r="B71" s="1" t="s">
        <v>45</v>
      </c>
      <c r="C71" s="6">
        <v>5641</v>
      </c>
      <c r="D71" s="7"/>
      <c r="E71" s="3">
        <v>3944</v>
      </c>
      <c r="F71" s="3" t="s">
        <v>2</v>
      </c>
      <c r="G71" s="3" t="s">
        <v>2</v>
      </c>
    </row>
    <row r="72" spans="1:7" x14ac:dyDescent="0.25">
      <c r="A72" s="1" t="s">
        <v>163</v>
      </c>
      <c r="B72" s="1" t="s">
        <v>53</v>
      </c>
      <c r="C72" s="6">
        <v>1874</v>
      </c>
      <c r="D72" s="7" t="s">
        <v>85</v>
      </c>
      <c r="E72" s="3">
        <v>3559</v>
      </c>
      <c r="F72" s="3">
        <v>7723</v>
      </c>
      <c r="G72" s="3">
        <v>11436</v>
      </c>
    </row>
    <row r="73" spans="1:7" x14ac:dyDescent="0.25">
      <c r="A73" s="1" t="s">
        <v>164</v>
      </c>
      <c r="B73" s="1" t="s">
        <v>46</v>
      </c>
      <c r="C73" s="6">
        <v>4234.17</v>
      </c>
      <c r="D73" s="7"/>
      <c r="E73" s="3" t="s">
        <v>2</v>
      </c>
      <c r="F73" s="3">
        <v>1907</v>
      </c>
      <c r="G73" s="3" t="s">
        <v>2</v>
      </c>
    </row>
    <row r="74" spans="1:7" x14ac:dyDescent="0.25">
      <c r="A74" s="1" t="s">
        <v>165</v>
      </c>
      <c r="B74" s="1" t="s">
        <v>45</v>
      </c>
      <c r="C74" s="6">
        <v>5386</v>
      </c>
      <c r="D74" s="7"/>
      <c r="E74" s="3">
        <v>10974</v>
      </c>
      <c r="F74" s="3" t="s">
        <v>2</v>
      </c>
      <c r="G74" s="3" t="s">
        <v>2</v>
      </c>
    </row>
    <row r="75" spans="1:7" x14ac:dyDescent="0.25">
      <c r="A75" s="1" t="s">
        <v>166</v>
      </c>
      <c r="B75" s="1" t="s">
        <v>45</v>
      </c>
      <c r="C75" s="6"/>
      <c r="D75" s="7"/>
      <c r="E75" s="3">
        <v>936</v>
      </c>
      <c r="F75" s="3" t="s">
        <v>2</v>
      </c>
      <c r="G75" s="3" t="s">
        <v>2</v>
      </c>
    </row>
    <row r="76" spans="1:7" x14ac:dyDescent="0.25">
      <c r="A76" s="1" t="s">
        <v>167</v>
      </c>
      <c r="B76" s="1" t="s">
        <v>44</v>
      </c>
      <c r="C76" s="6">
        <v>1145</v>
      </c>
      <c r="D76" s="7"/>
      <c r="E76" s="3" t="s">
        <v>2</v>
      </c>
      <c r="F76" s="3">
        <v>3527</v>
      </c>
      <c r="G76" s="3">
        <v>1959</v>
      </c>
    </row>
    <row r="77" spans="1:7" x14ac:dyDescent="0.25">
      <c r="A77" s="12" t="s">
        <v>80</v>
      </c>
      <c r="B77" s="1" t="s">
        <v>77</v>
      </c>
      <c r="C77" s="6">
        <v>600</v>
      </c>
      <c r="D77" s="7"/>
      <c r="E77" s="3">
        <v>1421</v>
      </c>
      <c r="F77" s="3">
        <v>5476</v>
      </c>
      <c r="G77" s="3" t="s">
        <v>2</v>
      </c>
    </row>
    <row r="78" spans="1:7" x14ac:dyDescent="0.25">
      <c r="A78" s="1" t="s">
        <v>168</v>
      </c>
      <c r="B78" s="1" t="s">
        <v>40</v>
      </c>
      <c r="C78" s="6">
        <v>11404</v>
      </c>
      <c r="D78" s="7"/>
      <c r="E78" s="3">
        <v>24332</v>
      </c>
      <c r="F78" s="3">
        <v>110560</v>
      </c>
      <c r="G78" s="3">
        <v>30481</v>
      </c>
    </row>
    <row r="79" spans="1:7" x14ac:dyDescent="0.25">
      <c r="A79" s="1" t="s">
        <v>169</v>
      </c>
      <c r="B79" s="1" t="s">
        <v>17</v>
      </c>
      <c r="C79" s="6">
        <v>0</v>
      </c>
      <c r="D79" s="7"/>
      <c r="E79" s="3" t="s">
        <v>2</v>
      </c>
      <c r="F79" s="3">
        <v>8218</v>
      </c>
      <c r="G79" s="3">
        <v>8954</v>
      </c>
    </row>
    <row r="80" spans="1:7" x14ac:dyDescent="0.25">
      <c r="A80" s="1" t="s">
        <v>170</v>
      </c>
      <c r="B80" s="1" t="s">
        <v>17</v>
      </c>
      <c r="C80" s="6">
        <v>0</v>
      </c>
      <c r="D80" s="7" t="s">
        <v>84</v>
      </c>
      <c r="E80" s="3" t="s">
        <v>2</v>
      </c>
      <c r="F80" s="3">
        <v>5362</v>
      </c>
      <c r="G80" s="3">
        <v>5351</v>
      </c>
    </row>
    <row r="81" spans="1:7" x14ac:dyDescent="0.25">
      <c r="A81" s="12" t="s">
        <v>171</v>
      </c>
      <c r="B81" s="1" t="s">
        <v>77</v>
      </c>
      <c r="C81" s="6">
        <v>2895</v>
      </c>
      <c r="D81" s="7"/>
      <c r="E81" s="3">
        <v>3905</v>
      </c>
      <c r="F81" s="3">
        <v>18055</v>
      </c>
      <c r="G81" s="3" t="s">
        <v>2</v>
      </c>
    </row>
    <row r="82" spans="1:7" x14ac:dyDescent="0.25">
      <c r="A82" s="1" t="s">
        <v>172</v>
      </c>
      <c r="B82" s="1" t="s">
        <v>53</v>
      </c>
      <c r="C82" s="6">
        <v>12500</v>
      </c>
      <c r="D82" s="7"/>
      <c r="E82" s="3" t="s">
        <v>2</v>
      </c>
      <c r="F82" s="3">
        <v>28024</v>
      </c>
      <c r="G82" s="3">
        <v>42247</v>
      </c>
    </row>
    <row r="83" spans="1:7" x14ac:dyDescent="0.25">
      <c r="A83" s="1" t="s">
        <v>105</v>
      </c>
      <c r="B83" s="1" t="s">
        <v>59</v>
      </c>
      <c r="C83" s="6">
        <v>5473.91</v>
      </c>
      <c r="D83" s="7"/>
      <c r="E83" s="3">
        <v>4619</v>
      </c>
      <c r="F83" s="3">
        <v>6761</v>
      </c>
      <c r="G83" s="3">
        <v>340</v>
      </c>
    </row>
    <row r="84" spans="1:7" x14ac:dyDescent="0.25">
      <c r="A84" s="1" t="s">
        <v>49</v>
      </c>
      <c r="B84" s="1" t="s">
        <v>47</v>
      </c>
      <c r="C84" s="6">
        <v>2790</v>
      </c>
      <c r="D84" s="7"/>
      <c r="E84" s="3" t="s">
        <v>2</v>
      </c>
      <c r="F84" s="3">
        <v>4386</v>
      </c>
      <c r="G84" s="3" t="s">
        <v>2</v>
      </c>
    </row>
    <row r="85" spans="1:7" x14ac:dyDescent="0.25">
      <c r="A85" s="1" t="s">
        <v>173</v>
      </c>
      <c r="B85" s="1" t="s">
        <v>46</v>
      </c>
      <c r="C85" s="6">
        <v>4234.17</v>
      </c>
      <c r="D85" s="7"/>
      <c r="E85" s="3" t="s">
        <v>2</v>
      </c>
      <c r="F85" s="3">
        <v>3242</v>
      </c>
      <c r="G85" s="3" t="s">
        <v>2</v>
      </c>
    </row>
    <row r="86" spans="1:7" x14ac:dyDescent="0.25">
      <c r="A86" s="1" t="s">
        <v>52</v>
      </c>
      <c r="B86" s="1" t="s">
        <v>47</v>
      </c>
      <c r="C86" s="6">
        <v>870</v>
      </c>
      <c r="D86" s="7"/>
      <c r="E86" s="3" t="s">
        <v>2</v>
      </c>
      <c r="F86" s="3">
        <v>137</v>
      </c>
      <c r="G86" s="3" t="s">
        <v>2</v>
      </c>
    </row>
    <row r="87" spans="1:7" x14ac:dyDescent="0.25">
      <c r="A87" s="1" t="s">
        <v>113</v>
      </c>
      <c r="B87" s="1" t="s">
        <v>45</v>
      </c>
      <c r="C87" s="6">
        <v>1590</v>
      </c>
      <c r="D87" s="7"/>
      <c r="E87" s="3">
        <v>884</v>
      </c>
      <c r="F87" s="3" t="s">
        <v>2</v>
      </c>
      <c r="G87" s="3" t="s">
        <v>2</v>
      </c>
    </row>
    <row r="88" spans="1:7" x14ac:dyDescent="0.25">
      <c r="A88" s="1" t="s">
        <v>58</v>
      </c>
      <c r="B88" s="1" t="s">
        <v>46</v>
      </c>
      <c r="C88" s="6">
        <v>457</v>
      </c>
      <c r="D88" s="7"/>
      <c r="E88" s="3" t="s">
        <v>2</v>
      </c>
      <c r="F88" s="3">
        <v>60</v>
      </c>
      <c r="G88" s="3" t="s">
        <v>2</v>
      </c>
    </row>
    <row r="89" spans="1:7" x14ac:dyDescent="0.25">
      <c r="A89" s="1" t="s">
        <v>114</v>
      </c>
      <c r="B89" s="1" t="s">
        <v>45</v>
      </c>
      <c r="C89" s="6">
        <v>33891</v>
      </c>
      <c r="D89" s="7"/>
      <c r="E89" s="3">
        <v>21710</v>
      </c>
      <c r="F89" s="3" t="s">
        <v>2</v>
      </c>
      <c r="G89" s="3" t="s">
        <v>2</v>
      </c>
    </row>
    <row r="90" spans="1:7" x14ac:dyDescent="0.25">
      <c r="A90" s="1" t="s">
        <v>115</v>
      </c>
      <c r="B90" s="1" t="s">
        <v>45</v>
      </c>
      <c r="C90" s="6">
        <v>3368</v>
      </c>
      <c r="D90" s="7"/>
      <c r="E90" s="3">
        <v>1731</v>
      </c>
      <c r="F90" s="3" t="s">
        <v>2</v>
      </c>
      <c r="G90" s="3" t="s">
        <v>2</v>
      </c>
    </row>
    <row r="91" spans="1:7" x14ac:dyDescent="0.25">
      <c r="A91" s="12" t="s">
        <v>87</v>
      </c>
      <c r="B91" s="1" t="s">
        <v>77</v>
      </c>
      <c r="C91" s="6">
        <v>844.95</v>
      </c>
      <c r="D91" s="7"/>
      <c r="E91" s="3">
        <v>2979</v>
      </c>
      <c r="F91" s="3">
        <v>16685</v>
      </c>
      <c r="G91" s="3" t="s">
        <v>2</v>
      </c>
    </row>
    <row r="92" spans="1:7" x14ac:dyDescent="0.25">
      <c r="A92" s="1" t="s">
        <v>175</v>
      </c>
      <c r="B92" s="1" t="s">
        <v>54</v>
      </c>
      <c r="C92" s="6">
        <v>7309</v>
      </c>
      <c r="D92" s="7"/>
      <c r="E92" s="3">
        <v>8742</v>
      </c>
      <c r="F92" s="3">
        <v>3858</v>
      </c>
      <c r="G92" s="3" t="s">
        <v>2</v>
      </c>
    </row>
    <row r="93" spans="1:7" x14ac:dyDescent="0.25">
      <c r="A93" s="1" t="s">
        <v>81</v>
      </c>
      <c r="B93" s="1" t="s">
        <v>81</v>
      </c>
      <c r="C93" s="6">
        <v>29000</v>
      </c>
      <c r="D93" s="7"/>
      <c r="E93" s="3"/>
      <c r="F93" s="3"/>
      <c r="G93" s="3"/>
    </row>
    <row r="94" spans="1:7" x14ac:dyDescent="0.25">
      <c r="A94" s="1" t="s">
        <v>177</v>
      </c>
      <c r="B94" s="1" t="s">
        <v>44</v>
      </c>
      <c r="C94" s="6">
        <v>58339</v>
      </c>
      <c r="D94" s="7" t="s">
        <v>85</v>
      </c>
      <c r="E94" s="3" t="s">
        <v>2</v>
      </c>
      <c r="F94" s="3">
        <v>256004</v>
      </c>
      <c r="G94" s="3">
        <v>634384</v>
      </c>
    </row>
    <row r="95" spans="1:7" x14ac:dyDescent="0.25">
      <c r="A95" s="1" t="s">
        <v>178</v>
      </c>
      <c r="B95" s="1" t="s">
        <v>46</v>
      </c>
      <c r="C95" s="6">
        <v>3145</v>
      </c>
      <c r="D95" s="7"/>
      <c r="E95" s="3" t="s">
        <v>2</v>
      </c>
      <c r="F95" s="3" t="s">
        <v>2</v>
      </c>
      <c r="G95" s="3" t="s">
        <v>2</v>
      </c>
    </row>
    <row r="96" spans="1:7" x14ac:dyDescent="0.25">
      <c r="A96" s="1" t="s">
        <v>33</v>
      </c>
      <c r="B96" s="1" t="s">
        <v>19</v>
      </c>
      <c r="C96" s="6">
        <v>1450</v>
      </c>
      <c r="D96" s="7"/>
      <c r="E96" s="3" t="s">
        <v>2</v>
      </c>
      <c r="F96" s="3">
        <v>9285</v>
      </c>
      <c r="G96" s="3" t="s">
        <v>2</v>
      </c>
    </row>
    <row r="97" spans="1:7" x14ac:dyDescent="0.25">
      <c r="A97" s="1" t="s">
        <v>42</v>
      </c>
      <c r="B97" s="1" t="s">
        <v>40</v>
      </c>
      <c r="C97" s="6">
        <v>16766</v>
      </c>
      <c r="D97" s="7"/>
      <c r="E97" s="3">
        <v>4685</v>
      </c>
      <c r="F97" s="3">
        <v>30258</v>
      </c>
      <c r="G97" s="3">
        <v>17634</v>
      </c>
    </row>
    <row r="98" spans="1:7" x14ac:dyDescent="0.25">
      <c r="A98" s="1" t="s">
        <v>245</v>
      </c>
      <c r="B98" s="1" t="s">
        <v>17</v>
      </c>
      <c r="C98" s="6">
        <v>0</v>
      </c>
      <c r="D98" s="7" t="s">
        <v>84</v>
      </c>
      <c r="E98" s="3" t="s">
        <v>2</v>
      </c>
      <c r="F98" s="3">
        <v>1779</v>
      </c>
      <c r="G98" s="3">
        <v>1571</v>
      </c>
    </row>
    <row r="99" spans="1:7" x14ac:dyDescent="0.25">
      <c r="A99" s="1" t="s">
        <v>179</v>
      </c>
      <c r="B99" s="1" t="s">
        <v>19</v>
      </c>
      <c r="C99" s="6">
        <v>0</v>
      </c>
      <c r="D99" s="7"/>
      <c r="E99" s="3" t="s">
        <v>2</v>
      </c>
      <c r="F99" s="3">
        <v>1240</v>
      </c>
      <c r="G99" s="3" t="s">
        <v>2</v>
      </c>
    </row>
    <row r="100" spans="1:7" x14ac:dyDescent="0.25">
      <c r="A100" s="1" t="s">
        <v>34</v>
      </c>
      <c r="B100" s="1" t="s">
        <v>19</v>
      </c>
      <c r="C100" s="6">
        <v>0</v>
      </c>
      <c r="D100" s="7"/>
      <c r="E100" s="3" t="s">
        <v>2</v>
      </c>
      <c r="F100" s="3">
        <v>2071</v>
      </c>
      <c r="G100" s="3" t="s">
        <v>2</v>
      </c>
    </row>
    <row r="101" spans="1:7" x14ac:dyDescent="0.25">
      <c r="A101" s="12" t="s">
        <v>180</v>
      </c>
      <c r="B101" s="1" t="s">
        <v>77</v>
      </c>
      <c r="C101" s="6">
        <v>10340</v>
      </c>
      <c r="D101" s="7"/>
      <c r="E101" s="3">
        <v>198949</v>
      </c>
      <c r="F101" s="3">
        <v>823864</v>
      </c>
      <c r="G101" s="3" t="s">
        <v>2</v>
      </c>
    </row>
    <row r="102" spans="1:7" x14ac:dyDescent="0.25">
      <c r="A102" s="1" t="s">
        <v>181</v>
      </c>
      <c r="B102" s="1" t="s">
        <v>45</v>
      </c>
      <c r="C102" s="6">
        <v>3950</v>
      </c>
      <c r="D102" s="7"/>
      <c r="E102" s="3">
        <v>1561</v>
      </c>
      <c r="F102" s="3" t="s">
        <v>2</v>
      </c>
      <c r="G102" s="3" t="s">
        <v>2</v>
      </c>
    </row>
    <row r="103" spans="1:7" x14ac:dyDescent="0.25">
      <c r="A103" s="1" t="s">
        <v>93</v>
      </c>
      <c r="B103" s="1" t="s">
        <v>19</v>
      </c>
      <c r="C103" s="6">
        <v>0</v>
      </c>
      <c r="D103" s="7"/>
      <c r="E103" s="3" t="s">
        <v>2</v>
      </c>
      <c r="F103" s="3">
        <v>3428</v>
      </c>
      <c r="G103" s="3" t="s">
        <v>2</v>
      </c>
    </row>
    <row r="104" spans="1:7" x14ac:dyDescent="0.25">
      <c r="A104" s="1" t="s">
        <v>35</v>
      </c>
      <c r="B104" s="1" t="s">
        <v>19</v>
      </c>
      <c r="C104" s="6">
        <v>3300</v>
      </c>
      <c r="D104" s="7"/>
      <c r="E104" s="3" t="s">
        <v>2</v>
      </c>
      <c r="F104" s="3">
        <v>2567</v>
      </c>
      <c r="G104" s="3" t="s">
        <v>2</v>
      </c>
    </row>
    <row r="105" spans="1:7" x14ac:dyDescent="0.25">
      <c r="A105" s="1" t="s">
        <v>36</v>
      </c>
      <c r="B105" s="1" t="s">
        <v>19</v>
      </c>
      <c r="C105" s="6">
        <v>0</v>
      </c>
      <c r="D105" s="7"/>
      <c r="E105" s="3" t="s">
        <v>2</v>
      </c>
      <c r="F105" s="3">
        <v>5400</v>
      </c>
      <c r="G105" s="3" t="s">
        <v>2</v>
      </c>
    </row>
    <row r="106" spans="1:7" x14ac:dyDescent="0.25">
      <c r="A106" s="1" t="s">
        <v>182</v>
      </c>
      <c r="B106" s="1" t="s">
        <v>17</v>
      </c>
      <c r="C106" s="6">
        <v>0</v>
      </c>
      <c r="D106" s="7" t="s">
        <v>84</v>
      </c>
      <c r="E106" s="3" t="s">
        <v>2</v>
      </c>
      <c r="F106" s="3">
        <v>108</v>
      </c>
      <c r="G106" s="3">
        <v>36</v>
      </c>
    </row>
    <row r="107" spans="1:7" x14ac:dyDescent="0.25">
      <c r="A107" s="1" t="s">
        <v>184</v>
      </c>
      <c r="B107" s="1" t="s">
        <v>45</v>
      </c>
      <c r="C107" s="6"/>
      <c r="D107" s="7"/>
      <c r="E107" s="3">
        <v>2227</v>
      </c>
      <c r="F107" s="3" t="s">
        <v>2</v>
      </c>
      <c r="G107" s="3" t="s">
        <v>2</v>
      </c>
    </row>
    <row r="108" spans="1:7" x14ac:dyDescent="0.25">
      <c r="A108" s="1" t="s">
        <v>183</v>
      </c>
      <c r="B108" s="1" t="s">
        <v>45</v>
      </c>
      <c r="C108" s="6">
        <v>1000</v>
      </c>
      <c r="D108" s="7"/>
      <c r="E108" s="3">
        <v>13734</v>
      </c>
      <c r="F108" s="3" t="s">
        <v>2</v>
      </c>
      <c r="G108" s="3" t="s">
        <v>2</v>
      </c>
    </row>
    <row r="109" spans="1:7" x14ac:dyDescent="0.25">
      <c r="A109" s="1" t="s">
        <v>124</v>
      </c>
      <c r="B109" s="1" t="s">
        <v>125</v>
      </c>
      <c r="C109" s="6">
        <v>2195</v>
      </c>
      <c r="D109" s="7"/>
      <c r="E109" s="3">
        <v>4062</v>
      </c>
      <c r="F109" s="3" t="s">
        <v>2</v>
      </c>
      <c r="G109" s="3" t="s">
        <v>2</v>
      </c>
    </row>
    <row r="110" spans="1:7" x14ac:dyDescent="0.25">
      <c r="A110" s="1" t="s">
        <v>6</v>
      </c>
      <c r="B110" s="1" t="s">
        <v>71</v>
      </c>
      <c r="C110" s="6">
        <v>15507</v>
      </c>
      <c r="D110" s="7" t="s">
        <v>85</v>
      </c>
      <c r="E110" s="3" t="s">
        <v>2</v>
      </c>
      <c r="F110" s="3" t="s">
        <v>126</v>
      </c>
      <c r="G110" s="3" t="s">
        <v>126</v>
      </c>
    </row>
    <row r="111" spans="1:7" x14ac:dyDescent="0.25">
      <c r="A111" s="1" t="s">
        <v>96</v>
      </c>
      <c r="B111" s="1" t="s">
        <v>45</v>
      </c>
      <c r="C111" s="6">
        <v>4066</v>
      </c>
      <c r="D111" s="7"/>
      <c r="E111" s="3">
        <v>3931</v>
      </c>
      <c r="F111" s="3" t="s">
        <v>2</v>
      </c>
      <c r="G111" s="3" t="s">
        <v>2</v>
      </c>
    </row>
    <row r="112" spans="1:7" x14ac:dyDescent="0.25">
      <c r="A112" s="1" t="s">
        <v>37</v>
      </c>
      <c r="B112" s="1" t="s">
        <v>19</v>
      </c>
      <c r="C112" s="6">
        <v>0</v>
      </c>
      <c r="D112" s="7"/>
      <c r="E112" s="3" t="s">
        <v>2</v>
      </c>
      <c r="F112" s="3">
        <v>1119</v>
      </c>
      <c r="G112" s="3" t="s">
        <v>2</v>
      </c>
    </row>
    <row r="113" spans="1:7" x14ac:dyDescent="0.25">
      <c r="A113" s="1" t="s">
        <v>14</v>
      </c>
      <c r="B113" s="1" t="s">
        <v>73</v>
      </c>
      <c r="C113" s="6">
        <v>5984</v>
      </c>
      <c r="D113" s="7" t="s">
        <v>85</v>
      </c>
      <c r="E113" s="3" t="s">
        <v>2</v>
      </c>
      <c r="F113" s="3">
        <v>71299</v>
      </c>
      <c r="G113" s="3" t="s">
        <v>2</v>
      </c>
    </row>
    <row r="114" spans="1:7" x14ac:dyDescent="0.25">
      <c r="A114" s="1" t="s">
        <v>41</v>
      </c>
      <c r="B114" s="1" t="s">
        <v>40</v>
      </c>
      <c r="C114" s="6">
        <v>2865</v>
      </c>
      <c r="D114" s="7"/>
      <c r="E114" s="3" t="s">
        <v>2</v>
      </c>
      <c r="F114" s="3" t="s">
        <v>2</v>
      </c>
      <c r="G114" s="3" t="s">
        <v>2</v>
      </c>
    </row>
    <row r="115" spans="1:7" x14ac:dyDescent="0.25">
      <c r="A115" s="1" t="s">
        <v>188</v>
      </c>
      <c r="B115" s="1" t="s">
        <v>45</v>
      </c>
      <c r="C115" s="6"/>
      <c r="D115" s="7"/>
      <c r="E115" s="3">
        <v>847</v>
      </c>
      <c r="F115" s="3" t="s">
        <v>2</v>
      </c>
      <c r="G115" s="3" t="s">
        <v>2</v>
      </c>
    </row>
    <row r="116" spans="1:7" x14ac:dyDescent="0.25">
      <c r="A116" s="1" t="s">
        <v>116</v>
      </c>
      <c r="B116" s="1" t="s">
        <v>45</v>
      </c>
      <c r="C116" s="6">
        <v>4119</v>
      </c>
      <c r="D116" s="7"/>
      <c r="E116" s="3">
        <v>3829</v>
      </c>
      <c r="F116" s="3" t="s">
        <v>2</v>
      </c>
      <c r="G116" s="3" t="s">
        <v>2</v>
      </c>
    </row>
    <row r="117" spans="1:7" x14ac:dyDescent="0.25">
      <c r="A117" s="1" t="s">
        <v>117</v>
      </c>
      <c r="B117" s="1" t="s">
        <v>45</v>
      </c>
      <c r="C117" s="6">
        <v>4160</v>
      </c>
      <c r="D117" s="7"/>
      <c r="E117" s="3">
        <v>3738</v>
      </c>
      <c r="F117" s="3" t="s">
        <v>2</v>
      </c>
      <c r="G117" s="3" t="s">
        <v>2</v>
      </c>
    </row>
    <row r="118" spans="1:7" x14ac:dyDescent="0.25">
      <c r="A118" s="12" t="s">
        <v>189</v>
      </c>
      <c r="B118" s="1" t="s">
        <v>77</v>
      </c>
      <c r="C118" s="6"/>
      <c r="D118" s="7"/>
      <c r="E118" s="3">
        <v>2786</v>
      </c>
      <c r="F118" s="3">
        <v>37853</v>
      </c>
      <c r="G118" s="3" t="s">
        <v>2</v>
      </c>
    </row>
    <row r="119" spans="1:7" x14ac:dyDescent="0.25">
      <c r="A119" s="1" t="s">
        <v>191</v>
      </c>
      <c r="B119" s="1" t="s">
        <v>53</v>
      </c>
      <c r="C119" s="6">
        <v>53482</v>
      </c>
      <c r="D119" s="7"/>
      <c r="E119" s="3" t="s">
        <v>2</v>
      </c>
      <c r="F119" s="3">
        <v>309287</v>
      </c>
      <c r="G119" s="3">
        <v>282697</v>
      </c>
    </row>
    <row r="120" spans="1:7" x14ac:dyDescent="0.25">
      <c r="A120" s="1" t="s">
        <v>192</v>
      </c>
      <c r="B120" s="1" t="s">
        <v>45</v>
      </c>
      <c r="C120" s="6">
        <v>15142</v>
      </c>
      <c r="D120" s="7"/>
      <c r="E120" s="3">
        <v>73843</v>
      </c>
      <c r="F120" s="3" t="s">
        <v>2</v>
      </c>
      <c r="G120" s="3" t="s">
        <v>2</v>
      </c>
    </row>
    <row r="121" spans="1:7" x14ac:dyDescent="0.25">
      <c r="A121" s="1" t="s">
        <v>193</v>
      </c>
      <c r="B121" s="1" t="s">
        <v>46</v>
      </c>
      <c r="C121" s="6">
        <v>4234.17</v>
      </c>
      <c r="D121" s="7"/>
      <c r="E121" s="3" t="s">
        <v>2</v>
      </c>
      <c r="F121" s="3">
        <v>1183</v>
      </c>
      <c r="G121" s="3" t="s">
        <v>2</v>
      </c>
    </row>
    <row r="122" spans="1:7" x14ac:dyDescent="0.25">
      <c r="A122" s="1" t="s">
        <v>194</v>
      </c>
      <c r="B122" s="1" t="s">
        <v>46</v>
      </c>
      <c r="C122" s="6"/>
      <c r="D122" s="7"/>
      <c r="E122" s="3" t="s">
        <v>2</v>
      </c>
      <c r="F122" s="3">
        <v>997</v>
      </c>
      <c r="G122" s="3" t="s">
        <v>2</v>
      </c>
    </row>
    <row r="123" spans="1:7" x14ac:dyDescent="0.25">
      <c r="A123" s="1" t="s">
        <v>55</v>
      </c>
      <c r="B123" s="1" t="s">
        <v>17</v>
      </c>
      <c r="C123" s="6">
        <v>0</v>
      </c>
      <c r="D123" s="7" t="s">
        <v>84</v>
      </c>
      <c r="E123" s="3" t="s">
        <v>2</v>
      </c>
      <c r="F123" s="3">
        <v>190</v>
      </c>
      <c r="G123" s="3">
        <v>43</v>
      </c>
    </row>
    <row r="124" spans="1:7" x14ac:dyDescent="0.25">
      <c r="A124" s="1" t="s">
        <v>195</v>
      </c>
      <c r="B124" s="1" t="s">
        <v>45</v>
      </c>
      <c r="C124" s="6">
        <v>1110</v>
      </c>
      <c r="D124" s="7"/>
      <c r="E124" s="3">
        <v>952</v>
      </c>
      <c r="F124" s="3" t="s">
        <v>2</v>
      </c>
      <c r="G124" s="3" t="s">
        <v>2</v>
      </c>
    </row>
    <row r="125" spans="1:7" x14ac:dyDescent="0.25">
      <c r="A125" s="1" t="s">
        <v>196</v>
      </c>
      <c r="B125" s="1" t="s">
        <v>45</v>
      </c>
      <c r="C125" s="6">
        <v>1110</v>
      </c>
      <c r="D125" s="7"/>
      <c r="E125" s="3">
        <v>747</v>
      </c>
      <c r="F125" s="3" t="s">
        <v>2</v>
      </c>
      <c r="G125" s="3" t="s">
        <v>2</v>
      </c>
    </row>
    <row r="126" spans="1:7" x14ac:dyDescent="0.25">
      <c r="A126" s="1" t="s">
        <v>197</v>
      </c>
      <c r="B126" s="1" t="s">
        <v>45</v>
      </c>
      <c r="C126" s="6">
        <v>1110</v>
      </c>
      <c r="D126" s="7"/>
      <c r="E126" s="3">
        <v>780</v>
      </c>
      <c r="F126" s="3" t="s">
        <v>2</v>
      </c>
      <c r="G126" s="3" t="s">
        <v>2</v>
      </c>
    </row>
    <row r="127" spans="1:7" x14ac:dyDescent="0.25">
      <c r="A127" s="1" t="s">
        <v>198</v>
      </c>
      <c r="B127" s="1" t="s">
        <v>78</v>
      </c>
      <c r="C127" s="6">
        <v>18000</v>
      </c>
      <c r="D127" s="7"/>
      <c r="E127" s="3">
        <v>11979</v>
      </c>
      <c r="F127" s="3" t="s">
        <v>2</v>
      </c>
      <c r="G127" s="3" t="s">
        <v>2</v>
      </c>
    </row>
    <row r="128" spans="1:7" x14ac:dyDescent="0.25">
      <c r="A128" s="1" t="s">
        <v>200</v>
      </c>
      <c r="B128" s="1" t="s">
        <v>1</v>
      </c>
      <c r="C128" s="6">
        <v>70650</v>
      </c>
      <c r="D128" s="7"/>
      <c r="E128" s="3">
        <v>18041</v>
      </c>
      <c r="F128" s="3">
        <v>47536</v>
      </c>
      <c r="G128" s="3" t="s">
        <v>2</v>
      </c>
    </row>
    <row r="129" spans="1:7" x14ac:dyDescent="0.25">
      <c r="A129" s="1" t="s">
        <v>201</v>
      </c>
      <c r="B129" s="1" t="s">
        <v>46</v>
      </c>
      <c r="C129" s="6">
        <v>4234.17</v>
      </c>
      <c r="D129" s="7"/>
      <c r="E129" s="3" t="s">
        <v>2</v>
      </c>
      <c r="F129" s="3">
        <v>2824</v>
      </c>
      <c r="G129" s="3" t="s">
        <v>2</v>
      </c>
    </row>
    <row r="130" spans="1:7" x14ac:dyDescent="0.25">
      <c r="A130" s="1" t="s">
        <v>38</v>
      </c>
      <c r="B130" s="1" t="s">
        <v>19</v>
      </c>
      <c r="C130" s="6">
        <v>0</v>
      </c>
      <c r="D130" s="7"/>
      <c r="E130" s="3" t="s">
        <v>2</v>
      </c>
      <c r="F130" s="3" t="s">
        <v>2</v>
      </c>
      <c r="G130" s="3" t="s">
        <v>2</v>
      </c>
    </row>
    <row r="131" spans="1:7" x14ac:dyDescent="0.25">
      <c r="A131" s="1" t="s">
        <v>118</v>
      </c>
      <c r="B131" s="1" t="s">
        <v>45</v>
      </c>
      <c r="C131" s="6">
        <v>1888</v>
      </c>
      <c r="D131" s="7"/>
      <c r="E131" s="3">
        <v>5436</v>
      </c>
      <c r="F131" s="3" t="s">
        <v>2</v>
      </c>
      <c r="G131" s="3" t="s">
        <v>2</v>
      </c>
    </row>
    <row r="132" spans="1:7" x14ac:dyDescent="0.25">
      <c r="A132" s="1" t="s">
        <v>209</v>
      </c>
      <c r="B132" s="1" t="s">
        <v>19</v>
      </c>
      <c r="C132" s="6">
        <v>4275</v>
      </c>
      <c r="D132" s="7"/>
      <c r="E132" s="3" t="s">
        <v>2</v>
      </c>
      <c r="F132" s="3" t="s">
        <v>2</v>
      </c>
      <c r="G132" s="3" t="s">
        <v>2</v>
      </c>
    </row>
    <row r="133" spans="1:7" x14ac:dyDescent="0.25">
      <c r="A133" s="1" t="s">
        <v>210</v>
      </c>
      <c r="B133" s="1" t="s">
        <v>45</v>
      </c>
      <c r="C133" s="6">
        <v>6267</v>
      </c>
      <c r="D133" s="7"/>
      <c r="E133" s="3">
        <v>12366</v>
      </c>
      <c r="F133" s="3" t="s">
        <v>2</v>
      </c>
      <c r="G133" s="3" t="s">
        <v>2</v>
      </c>
    </row>
    <row r="134" spans="1:7" x14ac:dyDescent="0.25">
      <c r="A134" s="12" t="s">
        <v>202</v>
      </c>
      <c r="B134" s="1" t="s">
        <v>77</v>
      </c>
      <c r="C134" s="6">
        <v>3073</v>
      </c>
      <c r="D134" s="7"/>
      <c r="E134" s="3">
        <v>2217</v>
      </c>
      <c r="F134" s="3">
        <v>8897</v>
      </c>
      <c r="G134" s="3" t="s">
        <v>2</v>
      </c>
    </row>
    <row r="135" spans="1:7" x14ac:dyDescent="0.25">
      <c r="A135" s="1" t="s">
        <v>203</v>
      </c>
      <c r="B135" s="1" t="s">
        <v>44</v>
      </c>
      <c r="C135" s="6">
        <v>6800</v>
      </c>
      <c r="D135" s="7"/>
      <c r="E135" s="3" t="s">
        <v>2</v>
      </c>
      <c r="F135" s="3">
        <v>6011</v>
      </c>
      <c r="G135" s="3">
        <v>7550</v>
      </c>
    </row>
    <row r="136" spans="1:7" x14ac:dyDescent="0.25">
      <c r="A136" s="1" t="s">
        <v>122</v>
      </c>
      <c r="B136" s="1" t="s">
        <v>19</v>
      </c>
      <c r="C136" s="6">
        <v>0</v>
      </c>
      <c r="D136" s="7"/>
      <c r="E136" s="3" t="s">
        <v>2</v>
      </c>
      <c r="F136" s="3">
        <v>889</v>
      </c>
      <c r="G136" s="3" t="s">
        <v>2</v>
      </c>
    </row>
    <row r="137" spans="1:7" x14ac:dyDescent="0.25">
      <c r="A137" s="1" t="s">
        <v>119</v>
      </c>
      <c r="B137" s="1" t="s">
        <v>45</v>
      </c>
      <c r="C137" s="6">
        <v>11178</v>
      </c>
      <c r="D137" s="7"/>
      <c r="E137" s="3">
        <v>1338</v>
      </c>
      <c r="F137" s="3" t="s">
        <v>2</v>
      </c>
      <c r="G137" s="3" t="s">
        <v>2</v>
      </c>
    </row>
    <row r="138" spans="1:7" x14ac:dyDescent="0.25">
      <c r="A138" s="1" t="s">
        <v>91</v>
      </c>
      <c r="B138" s="1" t="s">
        <v>64</v>
      </c>
      <c r="C138" s="6">
        <v>1081.25</v>
      </c>
      <c r="D138" s="7"/>
      <c r="E138" s="3" t="s">
        <v>2</v>
      </c>
      <c r="F138" s="3" t="s">
        <v>2</v>
      </c>
      <c r="G138" s="3" t="s">
        <v>2</v>
      </c>
    </row>
    <row r="139" spans="1:7" x14ac:dyDescent="0.25">
      <c r="A139" s="1" t="s">
        <v>174</v>
      </c>
      <c r="B139" s="1" t="s">
        <v>54</v>
      </c>
      <c r="C139" s="6">
        <v>7309</v>
      </c>
      <c r="D139" s="7"/>
      <c r="E139" s="3" t="s">
        <v>2</v>
      </c>
      <c r="F139" s="3" t="s">
        <v>2</v>
      </c>
      <c r="G139" s="3" t="s">
        <v>2</v>
      </c>
    </row>
    <row r="140" spans="1:7" x14ac:dyDescent="0.25">
      <c r="A140" s="1" t="s">
        <v>204</v>
      </c>
      <c r="B140" s="1" t="s">
        <v>54</v>
      </c>
      <c r="C140" s="6">
        <v>52000</v>
      </c>
      <c r="D140" s="7"/>
      <c r="E140" s="3">
        <v>101245</v>
      </c>
      <c r="F140" s="3">
        <v>349466</v>
      </c>
      <c r="G140" s="3" t="s">
        <v>2</v>
      </c>
    </row>
    <row r="141" spans="1:7" x14ac:dyDescent="0.25">
      <c r="A141" s="1" t="s">
        <v>94</v>
      </c>
      <c r="B141" s="1" t="s">
        <v>19</v>
      </c>
      <c r="C141" s="6">
        <v>0</v>
      </c>
      <c r="D141" s="7"/>
      <c r="E141" s="3" t="s">
        <v>2</v>
      </c>
      <c r="F141" s="3">
        <v>1399</v>
      </c>
      <c r="G141" s="3" t="s">
        <v>2</v>
      </c>
    </row>
    <row r="142" spans="1:7" x14ac:dyDescent="0.25">
      <c r="A142" s="1" t="s">
        <v>9</v>
      </c>
      <c r="B142" s="1" t="s">
        <v>46</v>
      </c>
      <c r="C142" s="6"/>
      <c r="D142" s="7"/>
      <c r="E142" s="3">
        <v>9614</v>
      </c>
      <c r="F142" s="3">
        <v>24251</v>
      </c>
      <c r="G142" s="3" t="s">
        <v>2</v>
      </c>
    </row>
    <row r="143" spans="1:7" x14ac:dyDescent="0.25">
      <c r="A143" s="1" t="s">
        <v>205</v>
      </c>
      <c r="B143" s="1" t="s">
        <v>46</v>
      </c>
      <c r="C143" s="6">
        <v>4234.17</v>
      </c>
      <c r="D143" s="7"/>
      <c r="E143" s="3" t="s">
        <v>2</v>
      </c>
      <c r="F143" s="3">
        <v>2176</v>
      </c>
      <c r="G143" s="3" t="s">
        <v>2</v>
      </c>
    </row>
    <row r="144" spans="1:7" x14ac:dyDescent="0.25">
      <c r="A144" s="1" t="s">
        <v>206</v>
      </c>
      <c r="B144" s="1" t="s">
        <v>56</v>
      </c>
      <c r="C144" s="6">
        <v>1414</v>
      </c>
      <c r="D144" s="7"/>
      <c r="E144" s="3">
        <v>1159</v>
      </c>
      <c r="F144" s="3" t="s">
        <v>2</v>
      </c>
      <c r="G144" s="3" t="s">
        <v>2</v>
      </c>
    </row>
    <row r="145" spans="1:7" x14ac:dyDescent="0.25">
      <c r="A145" s="1" t="s">
        <v>39</v>
      </c>
      <c r="B145" s="1" t="s">
        <v>19</v>
      </c>
      <c r="C145" s="6">
        <v>3450</v>
      </c>
      <c r="D145" s="7"/>
      <c r="E145" s="3" t="s">
        <v>2</v>
      </c>
      <c r="F145" s="3" t="s">
        <v>2</v>
      </c>
      <c r="G145" s="3" t="s">
        <v>2</v>
      </c>
    </row>
    <row r="146" spans="1:7" x14ac:dyDescent="0.25">
      <c r="A146" s="1" t="s">
        <v>120</v>
      </c>
      <c r="B146" s="1" t="s">
        <v>45</v>
      </c>
      <c r="C146" s="6">
        <v>7570</v>
      </c>
      <c r="D146" s="7"/>
      <c r="E146" s="3">
        <v>7317</v>
      </c>
      <c r="F146" s="3" t="s">
        <v>2</v>
      </c>
      <c r="G146" s="3" t="s">
        <v>2</v>
      </c>
    </row>
    <row r="147" spans="1:7" s="2" customFormat="1" x14ac:dyDescent="0.25">
      <c r="A147" s="2" t="s">
        <v>238</v>
      </c>
      <c r="C147" s="30">
        <f>SUM(C2:C146)</f>
        <v>960418.4</v>
      </c>
      <c r="D147" s="24"/>
      <c r="E147" s="4">
        <f>SUM(E2:E146)</f>
        <v>832330</v>
      </c>
      <c r="F147" s="4">
        <f>SUM(F2:F146)</f>
        <v>3445020</v>
      </c>
      <c r="G147" s="4">
        <f>SUM(G2:G146)</f>
        <v>1700828</v>
      </c>
    </row>
  </sheetData>
  <customSheetViews>
    <customSheetView guid="{706675CC-1794-4E6A-BB31-735871D79438}" hiddenColumns="1" showRuler="0" topLeftCell="C1">
      <pane xSplit="1" ySplit="1.03125" topLeftCell="AF149" activePane="bottomRight"/>
      <selection pane="bottomRight" activeCell="A149" sqref="A149"/>
      <colBreaks count="3" manualBreakCount="3">
        <brk id="22" max="1048575" man="1"/>
        <brk id="31" max="1048575" man="1"/>
        <brk id="100" max="1048575" man="1"/>
      </colBreaks>
      <pageMargins left="0.75" right="0.75" top="1" bottom="1" header="0.5" footer="0.5"/>
      <pageSetup scale="91" pageOrder="overThenDown" orientation="landscape" r:id="rId1"/>
      <headerFooter alignWithMargins="0">
        <oddHeader>&amp;CUse Stats Comparison sheet</oddHeader>
        <oddFooter>&amp;Lhttp://www.library.wisc.edu:4000/stats/ELvendor/&amp;R&amp;P</oddFooter>
      </headerFooter>
    </customSheetView>
  </customSheetViews>
  <phoneticPr fontId="0" type="noConversion"/>
  <pageMargins left="1.0900000000000001" right="0.75" top="0.8" bottom="0.52" header="0.54" footer="0.5"/>
  <pageSetup paperSize="5" orientation="landscape" r:id="rId2"/>
  <headerFooter alignWithMargins="0">
    <oddHeader>&amp;LSummary of Electronic Resources Costs and Statistics &amp;C&amp;P&amp;Rrev. 8/21/2003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9" sqref="B29"/>
    </sheetView>
  </sheetViews>
  <sheetFormatPr defaultColWidth="9.109375" defaultRowHeight="13.2" x14ac:dyDescent="0.25"/>
  <cols>
    <col min="1" max="1" width="11.5546875" style="15" customWidth="1"/>
    <col min="2" max="2" width="110.5546875" style="17" customWidth="1"/>
    <col min="3" max="16384" width="9.109375" style="13"/>
  </cols>
  <sheetData>
    <row r="1" spans="1:2" x14ac:dyDescent="0.25">
      <c r="B1" s="22" t="s">
        <v>213</v>
      </c>
    </row>
    <row r="3" spans="1:2" ht="66" x14ac:dyDescent="0.25">
      <c r="A3" s="14" t="s">
        <v>233</v>
      </c>
      <c r="B3" s="17" t="s">
        <v>234</v>
      </c>
    </row>
    <row r="5" spans="1:2" x14ac:dyDescent="0.25">
      <c r="B5" s="18" t="s">
        <v>214</v>
      </c>
    </row>
    <row r="6" spans="1:2" ht="26.4" x14ac:dyDescent="0.25">
      <c r="A6" s="14" t="s">
        <v>215</v>
      </c>
      <c r="B6" s="17" t="s">
        <v>216</v>
      </c>
    </row>
    <row r="7" spans="1:2" x14ac:dyDescent="0.25">
      <c r="A7" s="16" t="s">
        <v>217</v>
      </c>
      <c r="B7" s="17" t="s">
        <v>218</v>
      </c>
    </row>
    <row r="10" spans="1:2" x14ac:dyDescent="0.25">
      <c r="B10" s="19" t="s">
        <v>219</v>
      </c>
    </row>
    <row r="11" spans="1:2" ht="26.4" x14ac:dyDescent="0.25">
      <c r="A11" s="15" t="s">
        <v>233</v>
      </c>
      <c r="B11" s="17" t="s">
        <v>235</v>
      </c>
    </row>
    <row r="12" spans="1:2" x14ac:dyDescent="0.25">
      <c r="A12" s="15" t="s">
        <v>220</v>
      </c>
      <c r="B12" s="17" t="s">
        <v>221</v>
      </c>
    </row>
    <row r="13" spans="1:2" x14ac:dyDescent="0.25">
      <c r="A13" s="15" t="s">
        <v>222</v>
      </c>
      <c r="B13" s="17" t="s">
        <v>223</v>
      </c>
    </row>
    <row r="14" spans="1:2" x14ac:dyDescent="0.25">
      <c r="A14" s="15" t="s">
        <v>224</v>
      </c>
      <c r="B14" s="17" t="s">
        <v>225</v>
      </c>
    </row>
    <row r="17" spans="1:2" x14ac:dyDescent="0.25">
      <c r="B17" s="20" t="s">
        <v>226</v>
      </c>
    </row>
    <row r="18" spans="1:2" ht="39.6" x14ac:dyDescent="0.25">
      <c r="A18" s="15" t="s">
        <v>227</v>
      </c>
      <c r="B18" s="17" t="s">
        <v>232</v>
      </c>
    </row>
    <row r="19" spans="1:2" x14ac:dyDescent="0.25">
      <c r="A19" s="15" t="s">
        <v>222</v>
      </c>
      <c r="B19" s="17" t="s">
        <v>228</v>
      </c>
    </row>
    <row r="20" spans="1:2" ht="26.4" x14ac:dyDescent="0.25">
      <c r="A20" s="15" t="s">
        <v>229</v>
      </c>
      <c r="B20" s="17" t="s">
        <v>230</v>
      </c>
    </row>
    <row r="24" spans="1:2" x14ac:dyDescent="0.25">
      <c r="B24" s="21" t="s">
        <v>231</v>
      </c>
    </row>
  </sheetData>
  <phoneticPr fontId="0" type="noConversion"/>
  <pageMargins left="0.75" right="0.75" top="1" bottom="1" header="0.5" footer="0.5"/>
  <pageSetup orientation="landscape" verticalDpi="0" r:id="rId1"/>
  <headerFooter alignWithMargins="0">
    <oddHeader>&amp;LSummary of Electronic Resources Costs and Statistics &amp;Rupdated 8/21/03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ejournals</vt:lpstr>
      <vt:lpstr>databases</vt:lpstr>
      <vt:lpstr>notes</vt:lpstr>
      <vt:lpstr>databases!Print_Titles</vt:lpstr>
      <vt:lpstr>ejournals!Print_Titles</vt:lpstr>
    </vt:vector>
  </TitlesOfParts>
  <Company>UW Madison - General Library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maureen grant</dc:creator>
  <cp:lastModifiedBy>Aniket Gupta</cp:lastModifiedBy>
  <cp:lastPrinted>2003-08-21T16:58:43Z</cp:lastPrinted>
  <dcterms:created xsi:type="dcterms:W3CDTF">2001-07-19T14:43:02Z</dcterms:created>
  <dcterms:modified xsi:type="dcterms:W3CDTF">2024-01-29T04:56:04Z</dcterms:modified>
</cp:coreProperties>
</file>