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cs101\SEEDED\"/>
    </mc:Choice>
  </mc:AlternateContent>
  <xr:revisionPtr revIDLastSave="0" documentId="8_{19C95410-3A53-4B4D-9F75-09FE8B8B9C4B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13" i="1" s="1"/>
  <c r="G6" i="1"/>
  <c r="E7" i="1"/>
  <c r="F7" i="1"/>
  <c r="C18" i="1" s="1"/>
  <c r="G7" i="1"/>
  <c r="E8" i="1"/>
  <c r="F8" i="1"/>
  <c r="G8" i="1"/>
  <c r="E9" i="1"/>
  <c r="F9" i="1"/>
  <c r="G9" i="1"/>
  <c r="C20" i="1" s="1"/>
  <c r="E20" i="1" s="1"/>
  <c r="E10" i="1"/>
  <c r="F10" i="1"/>
  <c r="G10" i="1"/>
  <c r="C21" i="1" s="1"/>
  <c r="E11" i="1"/>
  <c r="F11" i="1"/>
  <c r="G11" i="1"/>
  <c r="B13" i="1"/>
  <c r="C13" i="1"/>
  <c r="D13" i="1"/>
  <c r="C17" i="1"/>
  <c r="E17" i="1" s="1"/>
  <c r="C19" i="1"/>
  <c r="E19" i="1" s="1"/>
  <c r="D19" i="1"/>
  <c r="C22" i="1"/>
  <c r="E22" i="1" s="1"/>
  <c r="D22" i="1"/>
  <c r="D21" i="1" l="1"/>
  <c r="E21" i="1" s="1"/>
  <c r="C24" i="1"/>
  <c r="D18" i="1"/>
  <c r="E18" i="1" s="1"/>
  <c r="D24" i="1" l="1"/>
  <c r="E24" i="1"/>
</calcChain>
</file>

<file path=xl/sharedStrings.xml><?xml version="1.0" encoding="utf-8"?>
<sst xmlns="http://schemas.openxmlformats.org/spreadsheetml/2006/main" count="29" uniqueCount="25">
  <si>
    <t xml:space="preserve">                            ACME Toy Employee Payroll</t>
  </si>
  <si>
    <t xml:space="preserve">                            Hours worked in December</t>
  </si>
  <si>
    <t>Week 1</t>
  </si>
  <si>
    <t>Week 2</t>
  </si>
  <si>
    <t>Week3</t>
  </si>
  <si>
    <t xml:space="preserve">Green </t>
  </si>
  <si>
    <t xml:space="preserve">Smith </t>
  </si>
  <si>
    <t>Jones</t>
  </si>
  <si>
    <t>Adams</t>
  </si>
  <si>
    <t>Stevens</t>
  </si>
  <si>
    <t>Harris</t>
  </si>
  <si>
    <t>Week 4</t>
  </si>
  <si>
    <t>Total Hours</t>
  </si>
  <si>
    <t>Overtime Hrs</t>
  </si>
  <si>
    <t>Weekly Totals</t>
  </si>
  <si>
    <t>Green</t>
  </si>
  <si>
    <t>Smith</t>
  </si>
  <si>
    <t>Max Hours</t>
  </si>
  <si>
    <t>Hourly Rate</t>
  </si>
  <si>
    <t>Gross Pay</t>
  </si>
  <si>
    <t>Taxes</t>
  </si>
  <si>
    <t>Net Pay</t>
  </si>
  <si>
    <t>Totals</t>
  </si>
  <si>
    <t>Christa Posey</t>
  </si>
  <si>
    <t>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</si>
</sst>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5" formatCode="&quot;$&quot;#,##0.00"/>
    <numFmt numFmtId="166" formatCode="00000"/>
  </numFmts>
  <fonts count="8">
    <font>
      <sz val="9"/>
      <name val="Geneva"/>
    </font>
    <font>
      <sz val="9"/>
      <name val="Geneva"/>
    </font>
    <font>
      <sz val="8"/>
      <name val="Geneva"/>
    </font>
    <font>
      <sz val="9"/>
      <name val="Papyrus"/>
      <family val="4"/>
    </font>
    <font>
      <sz val="9"/>
      <name val="Enviro"/>
      <family val="5"/>
    </font>
    <font>
      <b/>
      <sz val="9"/>
      <name val="Andy"/>
      <family val="4"/>
    </font>
    <font>
      <i/>
      <sz val="9"/>
      <name val="Courier New"/>
      <family val="3"/>
    </font>
    <font>
      <sz val="9"/>
      <name val="Courier New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8" fontId="0" fillId="0" borderId="0" xfId="0" applyNumberFormat="1"/>
    <xf numFmtId="15" fontId="0" fillId="0" borderId="0" xfId="0" applyNumberFormat="1"/>
    <xf numFmtId="165" fontId="0" fillId="0" borderId="0" xfId="0" applyNumberFormat="1"/>
    <xf numFmtId="44" fontId="0" fillId="0" borderId="0" xfId="1" applyFont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8" fontId="0" fillId="0" borderId="0" xfId="0" applyNumberFormat="1" applyBorder="1"/>
    <xf numFmtId="2" fontId="0" fillId="0" borderId="0" xfId="0" applyNumberFormat="1"/>
    <xf numFmtId="0" fontId="5" fillId="0" borderId="0" xfId="0" applyFont="1"/>
    <xf numFmtId="0" fontId="6" fillId="0" borderId="0" xfId="0" applyFont="1" applyBorder="1"/>
    <xf numFmtId="0" fontId="6" fillId="0" borderId="0" xfId="0" applyFont="1"/>
    <xf numFmtId="166" fontId="6" fillId="0" borderId="0" xfId="0" applyNumberFormat="1" applyFont="1" applyAlignment="1">
      <alignment horizontal="left"/>
    </xf>
    <xf numFmtId="0" fontId="7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D20" sqref="D20"/>
    </sheetView>
  </sheetViews>
  <sheetFormatPr defaultColWidth="11.5" defaultRowHeight="11.4"/>
  <sheetData>
    <row r="1" spans="1:9">
      <c r="A1" s="8"/>
      <c r="B1" s="5"/>
      <c r="C1" s="5"/>
      <c r="D1" s="5"/>
      <c r="E1" s="6"/>
      <c r="I1" t="s">
        <v>23</v>
      </c>
    </row>
    <row r="2" spans="1:9" ht="15.6">
      <c r="A2" s="18" t="s">
        <v>0</v>
      </c>
      <c r="B2" s="19"/>
      <c r="C2" s="19"/>
      <c r="D2" s="19"/>
      <c r="E2" s="20"/>
      <c r="I2" s="2">
        <v>36182</v>
      </c>
    </row>
    <row r="3" spans="1:9">
      <c r="A3" s="7"/>
      <c r="B3" s="7"/>
      <c r="C3" s="7"/>
      <c r="D3" s="7"/>
      <c r="E3" s="7"/>
      <c r="I3" s="2"/>
    </row>
    <row r="4" spans="1:9">
      <c r="A4" s="16" t="s">
        <v>1</v>
      </c>
      <c r="B4" s="17"/>
      <c r="C4" s="17"/>
      <c r="D4" s="17"/>
      <c r="I4" s="4"/>
    </row>
    <row r="5" spans="1:9" ht="12.6">
      <c r="B5" s="12" t="s">
        <v>2</v>
      </c>
      <c r="C5" s="13" t="s">
        <v>3</v>
      </c>
      <c r="D5" s="13" t="s">
        <v>4</v>
      </c>
      <c r="E5" s="13" t="s">
        <v>11</v>
      </c>
      <c r="F5" s="14" t="s">
        <v>12</v>
      </c>
      <c r="G5" s="12" t="s">
        <v>13</v>
      </c>
    </row>
    <row r="6" spans="1:9" ht="12">
      <c r="A6" s="11" t="s">
        <v>5</v>
      </c>
      <c r="B6" s="10">
        <v>10</v>
      </c>
      <c r="C6" s="10">
        <v>10.5</v>
      </c>
      <c r="D6" s="10">
        <v>5.25</v>
      </c>
      <c r="E6" s="10">
        <v>8.58</v>
      </c>
      <c r="F6" s="10">
        <f>SUM(B6:E6)</f>
        <v>34.33</v>
      </c>
      <c r="G6" s="10">
        <f>MAX(B6-40,0)</f>
        <v>0</v>
      </c>
    </row>
    <row r="7" spans="1:9" ht="12">
      <c r="A7" s="11" t="s">
        <v>6</v>
      </c>
      <c r="B7" s="10">
        <v>15</v>
      </c>
      <c r="C7" s="10">
        <v>18</v>
      </c>
      <c r="D7" s="10">
        <v>20.5</v>
      </c>
      <c r="E7" s="10">
        <f>AVERAGE(B7:D7)</f>
        <v>17.833333333333332</v>
      </c>
      <c r="F7" s="10">
        <f>SUM(B7:D7)</f>
        <v>53.5</v>
      </c>
      <c r="G7" s="10">
        <f>MAX(B7-40,0)</f>
        <v>0</v>
      </c>
    </row>
    <row r="8" spans="1:9" ht="12">
      <c r="A8" s="11" t="s">
        <v>7</v>
      </c>
      <c r="B8" s="10">
        <v>13</v>
      </c>
      <c r="C8" s="10">
        <v>21.5</v>
      </c>
      <c r="D8" s="10">
        <v>16</v>
      </c>
      <c r="E8" s="10">
        <f>AVERAGE(B8:D8)</f>
        <v>16.833333333333332</v>
      </c>
      <c r="F8" s="10">
        <f>SUM(B8:D8)</f>
        <v>50.5</v>
      </c>
      <c r="G8" s="10">
        <f>MAX(B8-40,0)</f>
        <v>0</v>
      </c>
    </row>
    <row r="9" spans="1:9" ht="12">
      <c r="A9" s="11" t="s">
        <v>8</v>
      </c>
      <c r="B9" s="10">
        <v>42.5</v>
      </c>
      <c r="C9" s="10">
        <v>38</v>
      </c>
      <c r="D9" s="10">
        <v>43</v>
      </c>
      <c r="E9" s="10">
        <f>AVERAGE(B9:D9)</f>
        <v>41.166666666666664</v>
      </c>
      <c r="F9" s="10">
        <f>SUM(B9:D9)</f>
        <v>123.5</v>
      </c>
      <c r="G9" s="10">
        <f>MAX(B9-40,0)+MAX(C9-40,0)+MAX(D9-40,0)</f>
        <v>5.5</v>
      </c>
    </row>
    <row r="10" spans="1:9" ht="12">
      <c r="A10" s="11" t="s">
        <v>9</v>
      </c>
      <c r="B10" s="10">
        <v>44</v>
      </c>
      <c r="C10" s="10">
        <v>40</v>
      </c>
      <c r="D10" s="10">
        <v>48</v>
      </c>
      <c r="E10" s="10">
        <f>AVERAGE(B10:D10)</f>
        <v>44</v>
      </c>
      <c r="F10" s="10">
        <f>SUM(B10:D10)</f>
        <v>132</v>
      </c>
      <c r="G10" s="10">
        <f>MAX(B10-40,0)+MAX(C10-40,0)+MAX(D10-40,0)</f>
        <v>12</v>
      </c>
    </row>
    <row r="11" spans="1:9" ht="12">
      <c r="A11" s="11" t="s">
        <v>10</v>
      </c>
      <c r="B11" s="10">
        <v>23</v>
      </c>
      <c r="C11" s="10">
        <v>45</v>
      </c>
      <c r="D11" s="10">
        <v>38.5</v>
      </c>
      <c r="E11" s="10">
        <f>AVERAGE(B11:D11)</f>
        <v>35.5</v>
      </c>
      <c r="F11" s="10">
        <f>SUM(B11:D11)</f>
        <v>106.5</v>
      </c>
      <c r="G11" s="10">
        <f>7</f>
        <v>7</v>
      </c>
    </row>
    <row r="12" spans="1:9" ht="12">
      <c r="A12" s="11"/>
      <c r="B12" s="10"/>
      <c r="C12" s="10"/>
      <c r="D12" s="10"/>
      <c r="E12" s="10"/>
      <c r="F12" s="10"/>
      <c r="G12" s="10"/>
    </row>
    <row r="13" spans="1:9" ht="12">
      <c r="A13" s="11" t="s">
        <v>14</v>
      </c>
      <c r="B13" s="10">
        <f>SUM(B6:B11)</f>
        <v>147.5</v>
      </c>
      <c r="C13" s="10">
        <f>SUM(C6:C11)</f>
        <v>173</v>
      </c>
      <c r="D13" s="10">
        <f>SUM(D6:D11)</f>
        <v>171.25</v>
      </c>
      <c r="E13" s="10"/>
      <c r="F13" s="10">
        <f>SUM(F6:F11)</f>
        <v>500.33</v>
      </c>
      <c r="G13" s="10"/>
    </row>
    <row r="14" spans="1:9" ht="12">
      <c r="A14" s="11" t="s">
        <v>17</v>
      </c>
      <c r="B14" s="10">
        <v>44</v>
      </c>
      <c r="C14" s="10">
        <v>45</v>
      </c>
      <c r="D14" s="10">
        <v>48</v>
      </c>
      <c r="E14" s="10"/>
      <c r="F14" s="10"/>
      <c r="G14" s="10"/>
    </row>
    <row r="15" spans="1:9" ht="12">
      <c r="A15" s="11"/>
    </row>
    <row r="16" spans="1:9" ht="12">
      <c r="A16" s="11"/>
      <c r="B16" s="15" t="s">
        <v>18</v>
      </c>
      <c r="C16" s="15" t="s">
        <v>19</v>
      </c>
      <c r="D16" s="15" t="s">
        <v>20</v>
      </c>
      <c r="E16" s="15" t="s">
        <v>21</v>
      </c>
    </row>
    <row r="17" spans="1:5" ht="12">
      <c r="A17" s="11" t="s">
        <v>15</v>
      </c>
      <c r="B17" s="1">
        <v>7.5</v>
      </c>
      <c r="C17" s="1">
        <f t="shared" ref="C17:C22" si="0">(F6+G6)*B17</f>
        <v>257.47499999999997</v>
      </c>
      <c r="D17" s="9">
        <v>28.96</v>
      </c>
      <c r="E17" s="1">
        <f>(C17-D17)</f>
        <v>228.51499999999996</v>
      </c>
    </row>
    <row r="18" spans="1:5" ht="12">
      <c r="A18" s="11" t="s">
        <v>16</v>
      </c>
      <c r="B18" s="1">
        <v>7.25</v>
      </c>
      <c r="C18" s="1">
        <f t="shared" si="0"/>
        <v>387.875</v>
      </c>
      <c r="D18" s="3">
        <f t="shared" ref="D18:D24" si="1">(C18*0.15)</f>
        <v>58.181249999999999</v>
      </c>
      <c r="E18" s="1">
        <f t="shared" ref="E18:E24" si="2">(C18-D18)</f>
        <v>329.69375000000002</v>
      </c>
    </row>
    <row r="19" spans="1:5" ht="12">
      <c r="A19" s="11" t="s">
        <v>7</v>
      </c>
      <c r="B19" s="1">
        <v>8.5</v>
      </c>
      <c r="C19" s="1">
        <f t="shared" si="0"/>
        <v>429.25</v>
      </c>
      <c r="D19" s="3">
        <f t="shared" si="1"/>
        <v>64.387500000000003</v>
      </c>
      <c r="E19" s="1">
        <f t="shared" si="2"/>
        <v>364.86250000000001</v>
      </c>
    </row>
    <row r="20" spans="1:5" ht="12">
      <c r="A20" s="11" t="s">
        <v>8</v>
      </c>
      <c r="B20" s="1">
        <v>8.25</v>
      </c>
      <c r="C20" s="1">
        <f t="shared" si="0"/>
        <v>1064.25</v>
      </c>
      <c r="D20" s="3" t="s">
        <v>24</v>
      </c>
      <c r="E20" s="1" t="e">
        <f t="shared" si="2"/>
        <v>#VALUE!</v>
      </c>
    </row>
    <row r="21" spans="1:5" ht="12">
      <c r="A21" s="11" t="s">
        <v>9</v>
      </c>
      <c r="B21" s="1">
        <v>10.5</v>
      </c>
      <c r="C21" s="1">
        <f t="shared" si="0"/>
        <v>1512</v>
      </c>
      <c r="D21" s="3">
        <f t="shared" si="1"/>
        <v>226.79999999999998</v>
      </c>
      <c r="E21" s="1">
        <f t="shared" si="2"/>
        <v>1285.2</v>
      </c>
    </row>
    <row r="22" spans="1:5" ht="12">
      <c r="A22" s="11" t="s">
        <v>10</v>
      </c>
      <c r="B22" s="1">
        <v>9.5</v>
      </c>
      <c r="C22" s="1">
        <f t="shared" si="0"/>
        <v>1078.25</v>
      </c>
      <c r="D22" s="3">
        <f t="shared" si="1"/>
        <v>161.73749999999998</v>
      </c>
      <c r="E22" s="1">
        <f t="shared" si="2"/>
        <v>916.51250000000005</v>
      </c>
    </row>
    <row r="23" spans="1:5" ht="12">
      <c r="A23" s="11"/>
      <c r="B23" s="1"/>
      <c r="C23" s="1"/>
      <c r="E23" s="1"/>
    </row>
    <row r="24" spans="1:5" ht="12">
      <c r="A24" s="11" t="s">
        <v>22</v>
      </c>
      <c r="C24" s="1">
        <f>SUM(C17:C22)</f>
        <v>4729.1000000000004</v>
      </c>
      <c r="D24">
        <f t="shared" si="1"/>
        <v>709.36500000000001</v>
      </c>
      <c r="E24" s="1">
        <f t="shared" si="2"/>
        <v>4019.7350000000006</v>
      </c>
    </row>
  </sheetData>
  <mergeCells count="2">
    <mergeCell ref="A4:D4"/>
    <mergeCell ref="A2:E2"/>
  </mergeCells>
  <phoneticPr fontId="2" type="noConversion"/>
  <pageMargins left="0.75" right="0.75" top="1" bottom="1" header="0.5" footer="0.5"/>
  <pageSetup orientation="portrait" horizontalDpi="4294967293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" defaultRowHeight="11.4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" defaultRowHeight="11.4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Dept. of Computer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OSU</dc:creator>
  <cp:lastModifiedBy>Aniket Gupta</cp:lastModifiedBy>
  <dcterms:created xsi:type="dcterms:W3CDTF">2003-01-22T20:03:03Z</dcterms:created>
  <dcterms:modified xsi:type="dcterms:W3CDTF">2024-02-03T22:09:25Z</dcterms:modified>
</cp:coreProperties>
</file>