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ED987EAD-DAFE-4D45-A667-6777EFC458DB}" xr6:coauthVersionLast="47" xr6:coauthVersionMax="47" xr10:uidLastSave="{00000000-0000-0000-0000-000000000000}"/>
  <bookViews>
    <workbookView xWindow="3348" yWindow="3348" windowWidth="17280" windowHeight="8880"/>
  </bookViews>
  <sheets>
    <sheet name="Cost sharing template" sheetId="1" r:id="rId1"/>
    <sheet name="In-kind contribution templ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6" i="1" s="1"/>
  <c r="G16" i="1" s="1"/>
  <c r="G29" i="1" s="1"/>
  <c r="F6" i="1"/>
  <c r="F20" i="1"/>
  <c r="F21" i="1"/>
  <c r="F29" i="1"/>
  <c r="F33" i="1"/>
  <c r="F41" i="1" s="1"/>
  <c r="F34" i="1"/>
  <c r="F5" i="4"/>
  <c r="F6" i="4"/>
  <c r="F16" i="4"/>
  <c r="G16" i="4" s="1"/>
  <c r="F20" i="4"/>
  <c r="F29" i="4" s="1"/>
  <c r="F21" i="4"/>
  <c r="F33" i="4"/>
  <c r="F41" i="4" s="1"/>
  <c r="F34" i="4"/>
  <c r="F35" i="4"/>
  <c r="G29" i="4" l="1"/>
  <c r="G41" i="4" s="1"/>
  <c r="F43" i="4" s="1"/>
  <c r="G41" i="1"/>
  <c r="F43" i="1" s="1"/>
</calcChain>
</file>

<file path=xl/sharedStrings.xml><?xml version="1.0" encoding="utf-8"?>
<sst xmlns="http://schemas.openxmlformats.org/spreadsheetml/2006/main" count="92" uniqueCount="56">
  <si>
    <t>Cost Sharing Funds Request Form</t>
  </si>
  <si>
    <t>Function or Task</t>
  </si>
  <si>
    <t>Assigned Personnel</t>
  </si>
  <si>
    <t>Hourly Rate</t>
  </si>
  <si>
    <t>Projected Labor Hours</t>
  </si>
  <si>
    <t>Task Funding Request</t>
  </si>
  <si>
    <t>Write GetView spec</t>
  </si>
  <si>
    <t>Sr. Software Eng.</t>
  </si>
  <si>
    <t>WBS Task</t>
  </si>
  <si>
    <t>WBS 4.2.1 Item 3</t>
  </si>
  <si>
    <t>WBS 4.2.1 Item 4</t>
  </si>
  <si>
    <t>Assoc. Software Eng.</t>
  </si>
  <si>
    <t>Expand form as needed</t>
  </si>
  <si>
    <t>Total Labor</t>
  </si>
  <si>
    <t>Labor Funding Request</t>
  </si>
  <si>
    <t>Running Total</t>
  </si>
  <si>
    <t>Travel Funding Request</t>
  </si>
  <si>
    <t>Function or Event</t>
  </si>
  <si>
    <t>Aspects of Travel</t>
  </si>
  <si>
    <t># of Travelers</t>
  </si>
  <si>
    <t>Est. Trip Cost</t>
  </si>
  <si>
    <t>Trip Funding Request</t>
  </si>
  <si>
    <t>OWS Kickoff</t>
  </si>
  <si>
    <t>flight, lodging, per diem</t>
  </si>
  <si>
    <t>Duration</t>
  </si>
  <si>
    <t>5 days</t>
  </si>
  <si>
    <t>OWS Demo</t>
  </si>
  <si>
    <t>3 days</t>
  </si>
  <si>
    <t>Total Travel</t>
  </si>
  <si>
    <t>Other Expense Requests</t>
  </si>
  <si>
    <t>Expense Type</t>
  </si>
  <si>
    <t>Justification</t>
  </si>
  <si>
    <t>Est. Cost</t>
  </si>
  <si>
    <t>Amount (Units)</t>
  </si>
  <si>
    <t>Expense Funding Request</t>
  </si>
  <si>
    <t>Purpose or Use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</si>
  <si>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</si>
  <si>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</si>
  <si>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</si>
  <si>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</si>
  <si>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</si>
  <si>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</si>
  <si>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</si>
  <si>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Modify brand x client to support with GetView</t>
  </si>
  <si>
    <t>In-Kind Contribution Declaration Form</t>
  </si>
  <si>
    <t>Labor Contribution Declaration</t>
  </si>
  <si>
    <t>Travel Contribution Declaration</t>
  </si>
  <si>
    <t>Grand Total In-kind Contribution Declaration</t>
  </si>
  <si>
    <t>Part Number</t>
  </si>
  <si>
    <t>Est. Value</t>
  </si>
  <si>
    <t>Hardware/Software/Data Contribution Declaration</t>
  </si>
  <si>
    <t>Total Hardware/Software/Data Expenses</t>
  </si>
  <si>
    <t>Vector database over Florida</t>
  </si>
  <si>
    <t>Use case B</t>
  </si>
  <si>
    <t>Contribution Amount</t>
  </si>
  <si>
    <t>Contribution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</si>
</sst>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2" borderId="3" xfId="1" applyFont="1" applyFill="1" applyBorder="1"/>
    <xf numFmtId="44" fontId="3" fillId="2" borderId="2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5" xfId="1" applyFont="1" applyFill="1" applyBorder="1"/>
    <xf numFmtId="44" fontId="3" fillId="2" borderId="4" xfId="0" applyNumberFormat="1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44" fontId="4" fillId="2" borderId="8" xfId="0" applyNumberFormat="1" applyFont="1" applyFill="1" applyBorder="1"/>
    <xf numFmtId="0" fontId="3" fillId="2" borderId="9" xfId="0" applyFont="1" applyFill="1" applyBorder="1"/>
    <xf numFmtId="44" fontId="3" fillId="2" borderId="2" xfId="1" applyFont="1" applyFill="1" applyBorder="1"/>
    <xf numFmtId="0" fontId="3" fillId="2" borderId="10" xfId="0" applyFont="1" applyFill="1" applyBorder="1"/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6" workbookViewId="0">
      <selection activeCell="A2" sqref="A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0</v>
      </c>
      <c r="D1" s="3"/>
    </row>
    <row r="2" spans="1:7" ht="17.399999999999999">
      <c r="C2" s="2"/>
      <c r="D2" s="3"/>
    </row>
    <row r="3" spans="1:7" ht="15">
      <c r="A3" s="7" t="s">
        <v>14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16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21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29</v>
      </c>
      <c r="B31" s="7"/>
      <c r="C31" s="7"/>
      <c r="D31" s="7"/>
      <c r="E31" s="7"/>
      <c r="F31" s="7"/>
      <c r="G31" s="4"/>
    </row>
    <row r="32" spans="1:7" ht="15">
      <c r="A32" s="8" t="s">
        <v>30</v>
      </c>
      <c r="B32" s="8" t="s">
        <v>35</v>
      </c>
      <c r="C32" s="8" t="s">
        <v>31</v>
      </c>
      <c r="D32" s="8" t="s">
        <v>32</v>
      </c>
      <c r="E32" s="8" t="s">
        <v>33</v>
      </c>
      <c r="F32" s="8" t="s">
        <v>34</v>
      </c>
      <c r="G32" s="4"/>
    </row>
    <row r="33" spans="1:7" ht="15">
      <c r="A33" s="9" t="s">
        <v>36</v>
      </c>
      <c r="B33" s="9" t="s">
        <v>37</v>
      </c>
      <c r="C33" s="9" t="s">
        <v>38</v>
      </c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 t="s">
        <v>38</v>
      </c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/>
      <c r="B35" s="13"/>
      <c r="C35" s="13"/>
      <c r="D35" s="13"/>
      <c r="E35" s="13"/>
      <c r="F35" s="13"/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41</v>
      </c>
      <c r="B41" s="20"/>
      <c r="C41" s="20"/>
      <c r="D41" s="20"/>
      <c r="E41" s="20"/>
      <c r="F41" s="21">
        <f>SUM(F33:F40)</f>
        <v>65000</v>
      </c>
      <c r="G41" s="5">
        <f>G29+F41</f>
        <v>83500</v>
      </c>
    </row>
    <row r="43" spans="1:7" ht="17.399999999999999">
      <c r="A43" s="1" t="s">
        <v>42</v>
      </c>
      <c r="B43" s="1"/>
      <c r="C43" s="1"/>
      <c r="D43" s="1"/>
      <c r="E43" s="1"/>
      <c r="F43" s="6">
        <f>G41</f>
        <v>83500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6" workbookViewId="0">
      <selection activeCell="A32" sqref="A3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44</v>
      </c>
      <c r="D1" s="3"/>
    </row>
    <row r="2" spans="1:7" ht="17.399999999999999">
      <c r="C2" s="2"/>
      <c r="D2" s="3"/>
    </row>
    <row r="3" spans="1:7" ht="15">
      <c r="A3" s="7" t="s">
        <v>45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54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E5*E5</f>
        <v>10000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14500</v>
      </c>
      <c r="G16" s="5">
        <f>F16</f>
        <v>14500</v>
      </c>
    </row>
    <row r="17" spans="1:7" ht="15">
      <c r="G17" s="4"/>
    </row>
    <row r="18" spans="1:7" ht="15">
      <c r="A18" s="7" t="s">
        <v>46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54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23500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50</v>
      </c>
      <c r="B31" s="7"/>
      <c r="C31" s="7"/>
      <c r="D31" s="7"/>
      <c r="E31" s="7"/>
      <c r="F31" s="7"/>
      <c r="G31" s="4"/>
    </row>
    <row r="32" spans="1:7" ht="15">
      <c r="A32" s="8" t="s">
        <v>55</v>
      </c>
      <c r="B32" s="8" t="s">
        <v>35</v>
      </c>
      <c r="C32" s="8" t="s">
        <v>48</v>
      </c>
      <c r="D32" s="8" t="s">
        <v>49</v>
      </c>
      <c r="E32" s="8" t="s">
        <v>33</v>
      </c>
      <c r="F32" s="8" t="s">
        <v>54</v>
      </c>
      <c r="G32" s="4"/>
    </row>
    <row r="33" spans="1:7" ht="15">
      <c r="A33" s="9" t="s">
        <v>36</v>
      </c>
      <c r="B33" s="9" t="s">
        <v>37</v>
      </c>
      <c r="C33" s="9"/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/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 t="s">
        <v>52</v>
      </c>
      <c r="B35" s="13" t="s">
        <v>53</v>
      </c>
      <c r="C35" s="13"/>
      <c r="D35" s="25">
        <v>100</v>
      </c>
      <c r="E35" s="13">
        <v>1</v>
      </c>
      <c r="F35" s="16">
        <f>E35*D35</f>
        <v>100</v>
      </c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51</v>
      </c>
      <c r="B41" s="20"/>
      <c r="C41" s="20"/>
      <c r="D41" s="20"/>
      <c r="E41" s="20"/>
      <c r="F41" s="21">
        <f>SUM(F33:F40)</f>
        <v>65100</v>
      </c>
      <c r="G41" s="5">
        <f>G29+F41</f>
        <v>88600</v>
      </c>
    </row>
    <row r="43" spans="1:7" ht="17.399999999999999">
      <c r="A43" s="1" t="s">
        <v>47</v>
      </c>
      <c r="B43" s="1"/>
      <c r="C43" s="1"/>
      <c r="D43" s="1"/>
      <c r="E43" s="1"/>
      <c r="F43" s="6">
        <f>G41</f>
        <v>88600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Aniket Gupta</cp:lastModifiedBy>
  <dcterms:created xsi:type="dcterms:W3CDTF">2001-06-14T18:57:00Z</dcterms:created>
  <dcterms:modified xsi:type="dcterms:W3CDTF">2024-02-03T22:04:09Z</dcterms:modified>
</cp:coreProperties>
</file>