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C0E312D6-90FC-4C36-8569-5541BC05192C}" xr6:coauthVersionLast="47" xr6:coauthVersionMax="47" xr10:uidLastSave="{00000000-0000-0000-0000-000000000000}"/>
  <bookViews>
    <workbookView xWindow="3348" yWindow="3348" windowWidth="17280" windowHeight="8880"/>
  </bookViews>
  <sheets>
    <sheet name="Q4 2003" sheetId="6" r:id="rId1"/>
    <sheet name="Q3 2003-4 Qtr" sheetId="5" r:id="rId2"/>
    <sheet name="Q3 2003" sheetId="4" r:id="rId3"/>
    <sheet name="Q2 2003" sheetId="1" r:id="rId4"/>
    <sheet name="Q1 200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12" i="7"/>
  <c r="D14" i="7"/>
  <c r="H14" i="7" s="1"/>
  <c r="F14" i="7"/>
  <c r="J14" i="7"/>
  <c r="L14" i="7"/>
  <c r="H9" i="1"/>
  <c r="H12" i="1"/>
  <c r="D14" i="1"/>
  <c r="H14" i="1" s="1"/>
  <c r="F14" i="1"/>
  <c r="J14" i="1"/>
  <c r="L14" i="1"/>
  <c r="H9" i="4"/>
  <c r="H12" i="4"/>
  <c r="D14" i="4"/>
  <c r="F14" i="4"/>
  <c r="H14" i="4"/>
  <c r="J14" i="4"/>
  <c r="L14" i="4"/>
  <c r="H9" i="5"/>
  <c r="L11" i="5"/>
  <c r="H12" i="5"/>
  <c r="D14" i="5"/>
  <c r="F14" i="5"/>
  <c r="H14" i="5"/>
  <c r="J14" i="5"/>
  <c r="L14" i="5"/>
  <c r="H9" i="6"/>
  <c r="H12" i="6"/>
  <c r="D14" i="6"/>
  <c r="F14" i="6"/>
  <c r="H14" i="6"/>
  <c r="J14" i="6"/>
  <c r="L14" i="6"/>
</calcChain>
</file>

<file path=xl/sharedStrings.xml><?xml version="1.0" encoding="utf-8"?>
<sst xmlns="http://schemas.openxmlformats.org/spreadsheetml/2006/main" count="80" uniqueCount="25">
  <si>
    <t>CONVERGYS CORPORATION</t>
  </si>
  <si>
    <t>Cash flows from operations</t>
  </si>
  <si>
    <t>Accounts receivable securitization</t>
  </si>
  <si>
    <t>Capital expenditures</t>
  </si>
  <si>
    <t>Change</t>
  </si>
  <si>
    <t>Free cash flows</t>
  </si>
  <si>
    <t>Reconciliation of Cash Flow from Operations (GAAP measure) to Free Cash Flow (Non-GAAP Measure)</t>
  </si>
  <si>
    <t>Three Months Ended June 30,</t>
  </si>
  <si>
    <t>Six Months Ended June 30,</t>
  </si>
  <si>
    <t>June 30, 2003</t>
  </si>
  <si>
    <t xml:space="preserve">The schedule above provides a reconciliation of the Company's cash flow from operations as reported under </t>
  </si>
  <si>
    <t xml:space="preserve">U.S. Generally Accepted Accounting Principles (U.S. GAAP), to free cash flow, which is a non-GAAP measure.  </t>
  </si>
  <si>
    <t xml:space="preserve">Free cash flow is defined as cash flow from operations less the change in the balance of the accounts receivable </t>
  </si>
  <si>
    <t>securitization and capital expenditures.</t>
  </si>
  <si>
    <t>Convergys discloses free cash flow, as defined, with the belief that it is a common measure of performance</t>
  </si>
  <si>
    <t>used by financial analysts and shareholders</t>
  </si>
  <si>
    <t>September 30, 2003</t>
  </si>
  <si>
    <t>Three Months Ended Sept. 30,</t>
  </si>
  <si>
    <t>Nine Months Ended Sept. 30,</t>
  </si>
  <si>
    <t>Twelve Months Ended Sept. 30,</t>
  </si>
  <si>
    <t>December 31, 2003</t>
  </si>
  <si>
    <t>Twelve Months Ended Dec. 31,</t>
  </si>
  <si>
    <t>Three Months Ended Dec. 31,</t>
  </si>
  <si>
    <t>March 31, 2003</t>
  </si>
  <si>
    <t>Three Months Ended March 31,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</si>
</sst>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_);[Red]\(#,##0.0\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164" fontId="0" fillId="0" borderId="1" xfId="0" applyNumberFormat="1" applyBorder="1"/>
    <xf numFmtId="41" fontId="0" fillId="0" borderId="0" xfId="0" applyNumberFormat="1"/>
    <xf numFmtId="168" fontId="0" fillId="0" borderId="0" xfId="1" applyNumberFormat="1" applyFont="1"/>
    <xf numFmtId="168" fontId="0" fillId="0" borderId="2" xfId="1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5" fontId="2" fillId="0" borderId="0" xfId="0" quotePrefix="1" applyNumberFormat="1" applyFont="1" applyAlignment="1">
      <alignment horizontal="centerContinuous"/>
    </xf>
    <xf numFmtId="168" fontId="1" fillId="0" borderId="0" xfId="1" applyNumberFormat="1"/>
    <xf numFmtId="168" fontId="1" fillId="0" borderId="2" xfId="1" applyNumberFormat="1" applyBorder="1"/>
    <xf numFmtId="38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F15" sqref="F15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22</v>
      </c>
      <c r="E6" s="10"/>
      <c r="F6" s="2"/>
      <c r="H6" s="1"/>
      <c r="J6" s="11" t="s">
        <v>21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95</v>
      </c>
      <c r="E9" s="15"/>
      <c r="F9" s="15">
        <v>238</v>
      </c>
      <c r="G9" s="15"/>
      <c r="H9" s="15">
        <f>+((D9-F9)/F9)*100</f>
        <v>-60.084033613445378</v>
      </c>
      <c r="I9" s="4"/>
      <c r="J9" s="15">
        <v>363</v>
      </c>
      <c r="K9" s="15"/>
      <c r="L9" s="15">
        <v>429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4">
        <v>-25</v>
      </c>
      <c r="E11" s="4"/>
      <c r="F11" s="4">
        <v>-100</v>
      </c>
      <c r="G11" s="4"/>
      <c r="H11" s="7">
        <v>0</v>
      </c>
      <c r="I11" s="4"/>
      <c r="J11" s="17">
        <v>-25</v>
      </c>
      <c r="K11" s="4"/>
      <c r="L11" s="4">
        <v>-130</v>
      </c>
      <c r="M11" s="4"/>
    </row>
    <row r="12" spans="1:14" x14ac:dyDescent="0.25">
      <c r="B12" t="s">
        <v>3</v>
      </c>
      <c r="D12" s="5">
        <v>-100</v>
      </c>
      <c r="E12" s="4"/>
      <c r="F12" s="5">
        <v>-32</v>
      </c>
      <c r="G12" s="4"/>
      <c r="H12" s="6">
        <f>+((D12-F12)/F12)*100</f>
        <v>212.5</v>
      </c>
      <c r="I12" s="4"/>
      <c r="J12" s="5">
        <v>-174</v>
      </c>
      <c r="K12" s="4"/>
      <c r="L12" s="5">
        <v>-91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-30</v>
      </c>
      <c r="E14" s="15"/>
      <c r="F14" s="16">
        <f>SUM(F9:F12)</f>
        <v>106</v>
      </c>
      <c r="G14" s="15"/>
      <c r="H14" s="16">
        <f>+((D14-F14)/F14)*100</f>
        <v>-128.30188679245282</v>
      </c>
      <c r="I14" s="4"/>
      <c r="J14" s="16">
        <f>SUM(J9:J12)</f>
        <v>164</v>
      </c>
      <c r="K14" s="15"/>
      <c r="L14" s="16">
        <f>SUM(L9:L12)</f>
        <v>208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J13" sqref="J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hidden="1" customWidth="1"/>
    <col min="5" max="5" width="2" hidden="1" customWidth="1"/>
    <col min="6" max="6" width="12.109375" hidden="1" customWidth="1"/>
    <col min="7" max="7" width="2" customWidth="1"/>
    <col min="8" max="8" width="0" hidden="1" customWidth="1"/>
    <col min="9" max="9" width="2.109375" hidden="1" customWidth="1"/>
    <col min="10" max="10" width="13.44140625" customWidth="1"/>
    <col min="11" max="11" width="2" customWidth="1"/>
    <col min="12" max="12" width="12.4414062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19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340.2</v>
      </c>
      <c r="K9" s="15"/>
      <c r="L9" s="15">
        <v>454.7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-50</v>
      </c>
      <c r="K11" s="4"/>
      <c r="L11" s="4">
        <f>-80+40</f>
        <v>-40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-85</v>
      </c>
      <c r="K12" s="4"/>
      <c r="L12" s="5">
        <v>-114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205.2</v>
      </c>
      <c r="K14" s="15"/>
      <c r="L14" s="16">
        <f>SUM(L9:L12)</f>
        <v>300.7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4" sqref="D14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2.88671875" customWidth="1"/>
    <col min="5" max="5" width="2" customWidth="1"/>
    <col min="6" max="6" width="12.10937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17</v>
      </c>
      <c r="E6" s="10"/>
      <c r="F6" s="2"/>
      <c r="H6" s="1"/>
      <c r="J6" s="11" t="s">
        <v>18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118</v>
      </c>
      <c r="E9" s="15"/>
      <c r="F9" s="15">
        <v>238</v>
      </c>
      <c r="G9" s="15"/>
      <c r="H9" s="15">
        <f>+((D9-F9)/F9)*100</f>
        <v>-50.420168067226889</v>
      </c>
      <c r="I9" s="4"/>
      <c r="J9" s="15">
        <v>268</v>
      </c>
      <c r="K9" s="15"/>
      <c r="L9" s="15">
        <v>357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4">
        <v>-100</v>
      </c>
      <c r="G11" s="4"/>
      <c r="H11" s="7">
        <v>0</v>
      </c>
      <c r="I11" s="4"/>
      <c r="J11" s="7">
        <v>0</v>
      </c>
      <c r="K11" s="4"/>
      <c r="L11" s="4">
        <v>-80</v>
      </c>
      <c r="M11" s="4"/>
    </row>
    <row r="12" spans="1:14" x14ac:dyDescent="0.25">
      <c r="B12" t="s">
        <v>3</v>
      </c>
      <c r="D12" s="5">
        <v>-27</v>
      </c>
      <c r="E12" s="4"/>
      <c r="F12" s="5">
        <v>-32</v>
      </c>
      <c r="G12" s="4"/>
      <c r="H12" s="6">
        <f>+((D12-F12)/F12)*100</f>
        <v>-15.625</v>
      </c>
      <c r="I12" s="4"/>
      <c r="J12" s="5">
        <v>-74</v>
      </c>
      <c r="K12" s="4"/>
      <c r="L12" s="5">
        <v>-80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91</v>
      </c>
      <c r="E14" s="15"/>
      <c r="F14" s="16">
        <f>SUM(F9:F12)</f>
        <v>106</v>
      </c>
      <c r="G14" s="15"/>
      <c r="H14" s="16">
        <f>+((D14-F14)/F14)*100</f>
        <v>-14.150943396226415</v>
      </c>
      <c r="I14" s="4"/>
      <c r="J14" s="16">
        <f>SUM(J9:J12)</f>
        <v>194</v>
      </c>
      <c r="K14" s="15"/>
      <c r="L14" s="16">
        <f>SUM(L9:L12)</f>
        <v>197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B23" sqref="B2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customWidth="1"/>
    <col min="11" max="11" width="2" customWidth="1"/>
    <col min="12" max="12" width="11.5546875" customWidth="1"/>
    <col min="13" max="13" width="2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7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8">
        <v>41</v>
      </c>
      <c r="E9" s="8"/>
      <c r="F9" s="8">
        <v>38</v>
      </c>
      <c r="G9" s="8"/>
      <c r="H9" s="8">
        <f>+((D9-F9)/F9)*397</f>
        <v>31.342105263157894</v>
      </c>
      <c r="I9" s="4"/>
      <c r="J9" s="8">
        <v>150</v>
      </c>
      <c r="K9" s="8"/>
      <c r="L9" s="8">
        <v>119</v>
      </c>
      <c r="M9" s="8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-26</v>
      </c>
      <c r="E12" s="4"/>
      <c r="F12" s="5">
        <v>-27</v>
      </c>
      <c r="G12" s="4"/>
      <c r="H12" s="6">
        <f>+((D12-F12)/F12)*100</f>
        <v>-3.7037037037037033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9">
        <f>SUM(D9:D12)</f>
        <v>15</v>
      </c>
      <c r="E14" s="8"/>
      <c r="F14" s="9">
        <f>SUM(F9:F12)</f>
        <v>11</v>
      </c>
      <c r="G14" s="8"/>
      <c r="H14" s="9">
        <f>+((D14-F14)/F14)*100</f>
        <v>36.363636363636367</v>
      </c>
      <c r="I14" s="4"/>
      <c r="J14" s="9">
        <f>SUM(J9:J12)</f>
        <v>104</v>
      </c>
      <c r="K14" s="8"/>
      <c r="L14" s="9">
        <f>SUM(L9:L12)</f>
        <v>91</v>
      </c>
      <c r="M14" s="8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activeCell="D13" sqref="D13"/>
    </sheetView>
  </sheetViews>
  <sheetFormatPr defaultRowHeight="13.2" x14ac:dyDescent="0.25"/>
  <cols>
    <col min="1" max="1" width="3" customWidth="1"/>
    <col min="2" max="2" width="31" customWidth="1"/>
    <col min="3" max="3" width="2.44140625" customWidth="1"/>
    <col min="4" max="4" width="11.5546875" customWidth="1"/>
    <col min="5" max="5" width="2" customWidth="1"/>
    <col min="6" max="6" width="11.6640625" customWidth="1"/>
    <col min="7" max="7" width="2" customWidth="1"/>
    <col min="8" max="8" width="0" hidden="1" customWidth="1"/>
    <col min="9" max="9" width="2.109375" hidden="1" customWidth="1"/>
    <col min="10" max="10" width="11.88671875" hidden="1" customWidth="1"/>
    <col min="11" max="11" width="2" hidden="1" customWidth="1"/>
    <col min="12" max="12" width="11.5546875" hidden="1" customWidth="1"/>
    <col min="13" max="13" width="2" hidden="1" customWidth="1"/>
  </cols>
  <sheetData>
    <row r="1" spans="1:14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2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4" t="s">
        <v>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3.5" customHeight="1" x14ac:dyDescent="0.25"/>
    <row r="5" spans="1:14" ht="13.5" customHeight="1" x14ac:dyDescent="0.25"/>
    <row r="6" spans="1:14" x14ac:dyDescent="0.25">
      <c r="D6" s="11" t="s">
        <v>24</v>
      </c>
      <c r="E6" s="10"/>
      <c r="F6" s="2"/>
      <c r="H6" s="1"/>
      <c r="J6" s="11" t="s">
        <v>8</v>
      </c>
      <c r="K6" s="10"/>
      <c r="L6" s="2"/>
    </row>
    <row r="7" spans="1:14" x14ac:dyDescent="0.25">
      <c r="D7" s="2">
        <v>2003</v>
      </c>
      <c r="F7" s="2">
        <v>2002</v>
      </c>
      <c r="H7" s="2" t="s">
        <v>4</v>
      </c>
      <c r="J7" s="2">
        <v>2003</v>
      </c>
      <c r="L7" s="2">
        <v>2002</v>
      </c>
    </row>
    <row r="8" spans="1:14" ht="7.5" customHeight="1" x14ac:dyDescent="0.25">
      <c r="D8" s="3"/>
      <c r="J8" s="3"/>
    </row>
    <row r="9" spans="1:14" x14ac:dyDescent="0.25">
      <c r="A9" t="s">
        <v>1</v>
      </c>
      <c r="D9" s="15">
        <v>109</v>
      </c>
      <c r="E9" s="15"/>
      <c r="F9" s="15">
        <v>0</v>
      </c>
      <c r="G9" s="15"/>
      <c r="H9" s="15" t="e">
        <f>+((D9-F9)/F9)*100</f>
        <v>#DIV/0!</v>
      </c>
      <c r="I9" s="4"/>
      <c r="J9" s="15">
        <v>150</v>
      </c>
      <c r="K9" s="15"/>
      <c r="L9" s="15">
        <v>119</v>
      </c>
      <c r="M9" s="15"/>
    </row>
    <row r="10" spans="1:1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25">
      <c r="B11" t="s">
        <v>2</v>
      </c>
      <c r="D11" s="7">
        <v>0</v>
      </c>
      <c r="E11" s="4"/>
      <c r="F11" s="7">
        <v>0</v>
      </c>
      <c r="G11" s="4"/>
      <c r="H11" s="7">
        <v>0</v>
      </c>
      <c r="I11" s="4"/>
      <c r="J11" s="7">
        <v>0</v>
      </c>
      <c r="K11" s="4"/>
      <c r="L11" s="4">
        <v>20</v>
      </c>
      <c r="M11" s="4"/>
    </row>
    <row r="12" spans="1:14" x14ac:dyDescent="0.25">
      <c r="B12" t="s">
        <v>3</v>
      </c>
      <c r="D12" s="5">
        <v>-20</v>
      </c>
      <c r="E12" s="4"/>
      <c r="F12" s="5">
        <v>0</v>
      </c>
      <c r="G12" s="4"/>
      <c r="H12" s="6" t="e">
        <f>+((D12-F12)/F12)*100</f>
        <v>#DIV/0!</v>
      </c>
      <c r="I12" s="4"/>
      <c r="J12" s="5">
        <v>-46</v>
      </c>
      <c r="K12" s="4"/>
      <c r="L12" s="5">
        <v>-48</v>
      </c>
      <c r="M12" s="4"/>
    </row>
    <row r="13" spans="1:14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3.8" thickBot="1" x14ac:dyDescent="0.3">
      <c r="A14" t="s">
        <v>5</v>
      </c>
      <c r="D14" s="16">
        <f>SUM(D9:D12)</f>
        <v>89</v>
      </c>
      <c r="E14" s="15"/>
      <c r="F14" s="16">
        <f>SUM(F9:F12)</f>
        <v>0</v>
      </c>
      <c r="G14" s="15"/>
      <c r="H14" s="16" t="e">
        <f>+((D14-F14)/F14)*100</f>
        <v>#DIV/0!</v>
      </c>
      <c r="I14" s="4"/>
      <c r="J14" s="16">
        <f>SUM(J9:J12)</f>
        <v>104</v>
      </c>
      <c r="K14" s="15"/>
      <c r="L14" s="16">
        <f>SUM(L9:L12)</f>
        <v>91</v>
      </c>
      <c r="M14" s="15"/>
    </row>
    <row r="15" spans="1:14" ht="13.8" thickTop="1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t="s">
        <v>10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t="s">
        <v>11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t="s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t="s">
        <v>13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t="s">
        <v>14</v>
      </c>
    </row>
    <row r="23" spans="1:13" x14ac:dyDescent="0.25">
      <c r="A23" t="s">
        <v>15</v>
      </c>
    </row>
  </sheetData>
  <pageMargins left="0.75" right="0.75" top="1" bottom="1" header="0.5" footer="0.5"/>
  <pageSetup scale="84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 2003</vt:lpstr>
      <vt:lpstr>Q3 2003-4 Qtr</vt:lpstr>
      <vt:lpstr>Q3 2003</vt:lpstr>
      <vt:lpstr>Q2 2003</vt:lpstr>
      <vt:lpstr>Q1 2003</vt:lpstr>
    </vt:vector>
  </TitlesOfParts>
  <Company>Convergys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McCracken</dc:creator>
  <cp:lastModifiedBy>Aniket Gupta</cp:lastModifiedBy>
  <cp:lastPrinted>2004-01-19T22:14:35Z</cp:lastPrinted>
  <dcterms:created xsi:type="dcterms:W3CDTF">2003-04-18T20:13:58Z</dcterms:created>
  <dcterms:modified xsi:type="dcterms:W3CDTF">2024-02-03T22:15:41Z</dcterms:modified>
</cp:coreProperties>
</file>