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3AAA5E08-C569-4D41-B16A-E2A5D74504F2}" xr6:coauthVersionLast="47" xr6:coauthVersionMax="47" xr10:uidLastSave="{00000000-0000-0000-0000-000000000000}"/>
  <bookViews>
    <workbookView xWindow="3348" yWindow="3348" windowWidth="17280" windowHeight="8880"/>
  </bookViews>
  <sheets>
    <sheet name="Journals Financials" sheetId="1" r:id="rId1"/>
    <sheet name="Ref Pubs Financials" sheetId="12" r:id="rId2"/>
  </sheets>
  <definedNames>
    <definedName name="_xlnm.Print_Area" localSheetId="0">'Journals Financials'!$A$1:$F$48</definedName>
    <definedName name="_xlnm.Print_Area" localSheetId="1">'Ref Pubs Financials'!$A$1:$F$35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12" i="1"/>
  <c r="C21" i="1"/>
  <c r="D21" i="1"/>
  <c r="E21" i="1"/>
  <c r="C28" i="1"/>
  <c r="C46" i="1" s="1"/>
  <c r="C29" i="1"/>
  <c r="C47" i="1" s="1"/>
  <c r="E47" i="1" s="1"/>
  <c r="D28" i="1"/>
  <c r="D46" i="1" s="1"/>
  <c r="D48" i="1" s="1"/>
  <c r="D29" i="1"/>
  <c r="D47" i="1"/>
  <c r="C39" i="1"/>
  <c r="D39" i="1"/>
  <c r="E39" i="1"/>
  <c r="E38" i="1"/>
  <c r="E37" i="1"/>
  <c r="C12" i="1"/>
  <c r="C30" i="1" s="1"/>
  <c r="E30" i="1" s="1"/>
  <c r="D12" i="1"/>
  <c r="D30" i="1" s="1"/>
  <c r="E29" i="1"/>
  <c r="E28" i="1"/>
  <c r="E10" i="1"/>
  <c r="E12" i="1"/>
  <c r="E19" i="1"/>
  <c r="E20" i="1"/>
  <c r="B29" i="1"/>
  <c r="B47" i="1" s="1"/>
  <c r="F29" i="1"/>
  <c r="F47" i="1"/>
  <c r="F28" i="1"/>
  <c r="F46" i="1"/>
  <c r="F48" i="1" s="1"/>
  <c r="B28" i="1"/>
  <c r="B46" i="1"/>
  <c r="F39" i="1"/>
  <c r="B39" i="1"/>
  <c r="F12" i="1"/>
  <c r="F30" i="1" s="1"/>
  <c r="F21" i="1"/>
  <c r="B21" i="1"/>
  <c r="B30" i="1" s="1"/>
  <c r="D21" i="12"/>
  <c r="D33" i="12"/>
  <c r="C21" i="12"/>
  <c r="E21" i="12" s="1"/>
  <c r="E27" i="12"/>
  <c r="E15" i="12"/>
  <c r="E9" i="12"/>
  <c r="F21" i="12"/>
  <c r="F33" i="12"/>
  <c r="B21" i="12"/>
  <c r="B33" i="12"/>
  <c r="B48" i="1" l="1"/>
  <c r="C48" i="1"/>
  <c r="E48" i="1" s="1"/>
  <c r="E46" i="1"/>
  <c r="C33" i="12"/>
  <c r="E33" i="12" s="1"/>
</calcChain>
</file>

<file path=xl/sharedStrings.xml><?xml version="1.0" encoding="utf-8"?>
<sst xmlns="http://schemas.openxmlformats.org/spreadsheetml/2006/main" count="142" uniqueCount="22">
  <si>
    <t>REVENUE</t>
  </si>
  <si>
    <t>InTech</t>
  </si>
  <si>
    <t>Directory</t>
  </si>
  <si>
    <t>Budget</t>
  </si>
  <si>
    <t xml:space="preserve">    Total</t>
  </si>
  <si>
    <t xml:space="preserve">     Total</t>
  </si>
  <si>
    <t>EXPENSES</t>
  </si>
  <si>
    <t>SURPLUS</t>
  </si>
  <si>
    <t>DIRECT CONTRIBUTION</t>
  </si>
  <si>
    <t>INDIRECT EXPENSES</t>
  </si>
  <si>
    <t>Year to Date</t>
  </si>
  <si>
    <t>Last Year</t>
  </si>
  <si>
    <t>This Year</t>
  </si>
  <si>
    <t>Actual vs.</t>
  </si>
  <si>
    <t>Total Year</t>
  </si>
  <si>
    <t>Actual</t>
  </si>
  <si>
    <t>Budget Var.</t>
  </si>
  <si>
    <t>Last Year Actual reflects lower expenses due to acquisitions expenses charged to new venture investment project</t>
  </si>
  <si>
    <t>Publications Department Financial Update</t>
  </si>
  <si>
    <t>JOURNALS</t>
  </si>
  <si>
    <t>REFERENCE PUBLICATIONS</t>
  </si>
  <si>
    <t>03PFM Through August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</si>
</sst>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9" formatCode="#,##0;[Red]\(#,##0\)"/>
    <numFmt numFmtId="170" formatCode="&quot;$&quot;#,##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0" applyFont="1"/>
    <xf numFmtId="14" fontId="0" fillId="0" borderId="0" xfId="0" applyNumberFormat="1"/>
    <xf numFmtId="0" fontId="2" fillId="0" borderId="0" xfId="0" applyFont="1" applyBorder="1"/>
    <xf numFmtId="170" fontId="0" fillId="0" borderId="0" xfId="1" applyNumberFormat="1" applyFont="1" applyBorder="1"/>
    <xf numFmtId="0" fontId="4" fillId="0" borderId="1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5" fillId="0" borderId="4" xfId="0" applyFont="1" applyBorder="1"/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2" xfId="0" applyNumberFormat="1" applyFont="1" applyBorder="1" applyAlignment="1" applyProtection="1">
      <alignment horizontal="center"/>
      <protection locked="0"/>
    </xf>
    <xf numFmtId="0" fontId="5" fillId="0" borderId="6" xfId="0" applyNumberFormat="1" applyFont="1" applyBorder="1" applyAlignment="1" applyProtection="1">
      <alignment horizontal="center"/>
      <protection locked="0"/>
    </xf>
    <xf numFmtId="0" fontId="5" fillId="0" borderId="7" xfId="0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/>
    <xf numFmtId="0" fontId="0" fillId="0" borderId="2" xfId="0" applyBorder="1"/>
    <xf numFmtId="169" fontId="5" fillId="0" borderId="0" xfId="0" applyNumberFormat="1" applyFont="1" applyBorder="1" applyAlignment="1">
      <alignment horizontal="right"/>
    </xf>
    <xf numFmtId="0" fontId="5" fillId="0" borderId="9" xfId="0" applyNumberFormat="1" applyFont="1" applyBorder="1" applyAlignment="1" applyProtection="1">
      <alignment horizontal="center"/>
      <protection locked="0"/>
    </xf>
    <xf numFmtId="0" fontId="5" fillId="0" borderId="6" xfId="0" applyFont="1" applyBorder="1"/>
    <xf numFmtId="0" fontId="6" fillId="0" borderId="0" xfId="0" applyFont="1"/>
    <xf numFmtId="3" fontId="5" fillId="0" borderId="1" xfId="0" applyNumberFormat="1" applyFont="1" applyBorder="1"/>
    <xf numFmtId="3" fontId="5" fillId="0" borderId="0" xfId="0" applyNumberFormat="1" applyFont="1" applyBorder="1" applyAlignment="1">
      <alignment horizontal="right"/>
    </xf>
    <xf numFmtId="3" fontId="5" fillId="0" borderId="4" xfId="0" applyNumberFormat="1" applyFont="1" applyBorder="1"/>
    <xf numFmtId="3" fontId="5" fillId="0" borderId="5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/>
      <protection locked="0"/>
    </xf>
    <xf numFmtId="3" fontId="5" fillId="0" borderId="8" xfId="0" applyNumberFormat="1" applyFont="1" applyBorder="1" applyAlignment="1" applyProtection="1">
      <alignment horizontal="center"/>
      <protection locked="0"/>
    </xf>
    <xf numFmtId="3" fontId="5" fillId="0" borderId="8" xfId="0" applyNumberFormat="1" applyFont="1" applyBorder="1"/>
    <xf numFmtId="3" fontId="5" fillId="0" borderId="9" xfId="0" applyNumberFormat="1" applyFont="1" applyBorder="1" applyAlignment="1" applyProtection="1">
      <alignment horizontal="center"/>
      <protection locked="0"/>
    </xf>
    <xf numFmtId="3" fontId="5" fillId="0" borderId="1" xfId="0" applyNumberFormat="1" applyFont="1" applyBorder="1" applyAlignment="1" applyProtection="1">
      <alignment horizontal="right"/>
      <protection locked="0"/>
    </xf>
    <xf numFmtId="0" fontId="0" fillId="0" borderId="0" xfId="0" applyBorder="1"/>
    <xf numFmtId="3" fontId="5" fillId="0" borderId="0" xfId="0" applyNumberFormat="1" applyFont="1" applyBorder="1"/>
    <xf numFmtId="0" fontId="5" fillId="0" borderId="1" xfId="0" applyFont="1" applyBorder="1"/>
    <xf numFmtId="0" fontId="2" fillId="0" borderId="0" xfId="0" applyFont="1" applyAlignment="1">
      <alignment horizontal="center"/>
    </xf>
    <xf numFmtId="0" fontId="5" fillId="0" borderId="3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0" fontId="5" fillId="0" borderId="4" xfId="0" applyNumberFormat="1" applyFont="1" applyBorder="1" applyAlignment="1" applyProtection="1">
      <alignment horizontal="center"/>
      <protection locked="0"/>
    </xf>
    <xf numFmtId="0" fontId="5" fillId="0" borderId="11" xfId="0" applyNumberFormat="1" applyFont="1" applyBorder="1" applyAlignment="1" applyProtection="1">
      <alignment horizontal="center"/>
      <protection locked="0"/>
    </xf>
    <xf numFmtId="0" fontId="5" fillId="0" borderId="12" xfId="0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3" fontId="5" fillId="0" borderId="11" xfId="0" applyNumberFormat="1" applyFont="1" applyBorder="1" applyAlignment="1" applyProtection="1">
      <alignment horizontal="center"/>
      <protection locked="0"/>
    </xf>
    <xf numFmtId="3" fontId="5" fillId="0" borderId="12" xfId="0" applyNumberFormat="1" applyFont="1" applyBorder="1" applyAlignment="1" applyProtection="1">
      <alignment horizontal="center"/>
      <protection locked="0"/>
    </xf>
    <xf numFmtId="3" fontId="5" fillId="0" borderId="8" xfId="0" applyNumberFormat="1" applyFont="1" applyBorder="1" applyAlignment="1" applyProtection="1">
      <alignment horizontal="center"/>
      <protection locked="0"/>
    </xf>
    <xf numFmtId="3" fontId="5" fillId="0" borderId="3" xfId="0" applyNumberFormat="1" applyFont="1" applyBorder="1" applyAlignment="1" applyProtection="1">
      <alignment horizontal="center"/>
      <protection locked="0"/>
    </xf>
    <xf numFmtId="3" fontId="5" fillId="0" borderId="10" xfId="0" applyNumberFormat="1" applyFont="1" applyBorder="1" applyAlignment="1" applyProtection="1">
      <alignment horizontal="center"/>
      <protection locked="0"/>
    </xf>
    <xf numFmtId="3" fontId="5" fillId="0" borderId="4" xfId="0" applyNumberFormat="1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tabSelected="1" workbookViewId="0">
      <selection activeCell="I6" sqref="I6"/>
    </sheetView>
  </sheetViews>
  <sheetFormatPr defaultRowHeight="13.2" x14ac:dyDescent="0.25"/>
  <cols>
    <col min="1" max="1" width="28.88671875" customWidth="1"/>
    <col min="2" max="2" width="8.33203125" customWidth="1"/>
    <col min="3" max="3" width="9.33203125" customWidth="1"/>
    <col min="4" max="4" width="8.5546875" customWidth="1"/>
    <col min="5" max="5" width="9.33203125" bestFit="1" customWidth="1"/>
  </cols>
  <sheetData>
    <row r="1" spans="1:6" ht="20.25" customHeight="1" x14ac:dyDescent="0.4">
      <c r="A1" s="4" t="s">
        <v>18</v>
      </c>
      <c r="B1" s="4"/>
      <c r="C1" s="2"/>
      <c r="D1" s="2"/>
    </row>
    <row r="2" spans="1:6" x14ac:dyDescent="0.25">
      <c r="A2" t="s">
        <v>21</v>
      </c>
      <c r="C2" s="5"/>
      <c r="D2" s="5"/>
    </row>
    <row r="4" spans="1:6" x14ac:dyDescent="0.25">
      <c r="B4" s="36" t="s">
        <v>19</v>
      </c>
      <c r="C4" s="36"/>
      <c r="D4" s="36"/>
      <c r="E4" s="36"/>
      <c r="F4" s="36"/>
    </row>
    <row r="6" spans="1:6" x14ac:dyDescent="0.25">
      <c r="B6" s="40" t="s">
        <v>10</v>
      </c>
      <c r="C6" s="41"/>
      <c r="D6" s="41"/>
      <c r="E6" s="42"/>
      <c r="F6" s="18"/>
    </row>
    <row r="7" spans="1:6" x14ac:dyDescent="0.25">
      <c r="B7" s="13" t="s">
        <v>11</v>
      </c>
      <c r="C7" s="13" t="s">
        <v>12</v>
      </c>
      <c r="D7" s="13" t="s">
        <v>12</v>
      </c>
      <c r="E7" s="13" t="s">
        <v>13</v>
      </c>
      <c r="F7" s="13" t="s">
        <v>14</v>
      </c>
    </row>
    <row r="8" spans="1:6" x14ac:dyDescent="0.25">
      <c r="B8" s="14" t="s">
        <v>15</v>
      </c>
      <c r="C8" s="14" t="s">
        <v>15</v>
      </c>
      <c r="D8" s="14" t="s">
        <v>3</v>
      </c>
      <c r="E8" s="14" t="s">
        <v>16</v>
      </c>
      <c r="F8" s="14" t="s">
        <v>3</v>
      </c>
    </row>
    <row r="9" spans="1:6" ht="15.6" x14ac:dyDescent="0.3">
      <c r="A9" s="10" t="s">
        <v>0</v>
      </c>
      <c r="B9" s="24"/>
      <c r="C9" s="24"/>
      <c r="D9" s="24"/>
      <c r="E9" s="24"/>
      <c r="F9" s="24"/>
    </row>
    <row r="10" spans="1:6" x14ac:dyDescent="0.25">
      <c r="A10" s="11" t="s">
        <v>1</v>
      </c>
      <c r="B10" s="24">
        <v>1917</v>
      </c>
      <c r="C10" s="24">
        <v>1583</v>
      </c>
      <c r="D10" s="24">
        <v>1981</v>
      </c>
      <c r="E10" s="24">
        <f>C10-D10</f>
        <v>-398</v>
      </c>
      <c r="F10" s="24">
        <v>3349</v>
      </c>
    </row>
    <row r="11" spans="1:6" x14ac:dyDescent="0.25">
      <c r="A11" s="11" t="s">
        <v>2</v>
      </c>
      <c r="B11" s="24">
        <v>566</v>
      </c>
      <c r="C11" s="24">
        <v>500</v>
      </c>
      <c r="D11" s="24">
        <v>536</v>
      </c>
      <c r="E11" s="24">
        <f>C11-D11</f>
        <v>-36</v>
      </c>
      <c r="F11" s="24">
        <v>577</v>
      </c>
    </row>
    <row r="12" spans="1:6" x14ac:dyDescent="0.25">
      <c r="A12" s="11" t="s">
        <v>4</v>
      </c>
      <c r="B12" s="24">
        <f>SUM(B10:B11)</f>
        <v>2483</v>
      </c>
      <c r="C12" s="24">
        <f>SUM(C10:C11)</f>
        <v>2083</v>
      </c>
      <c r="D12" s="24">
        <f>SUM(D10:D11)</f>
        <v>2517</v>
      </c>
      <c r="E12" s="24">
        <f>SUM(E10:E11)</f>
        <v>-434</v>
      </c>
      <c r="F12" s="24">
        <f>SUM(F10:F11)</f>
        <v>3926</v>
      </c>
    </row>
    <row r="13" spans="1:6" x14ac:dyDescent="0.25">
      <c r="A13" s="6"/>
      <c r="B13" s="20"/>
      <c r="C13" s="20"/>
      <c r="D13" s="20"/>
      <c r="E13" s="20"/>
      <c r="F13" s="20"/>
    </row>
    <row r="14" spans="1:6" x14ac:dyDescent="0.25">
      <c r="A14" s="6"/>
      <c r="B14" s="20"/>
      <c r="C14" s="20"/>
      <c r="D14" s="20"/>
      <c r="E14" s="20"/>
      <c r="F14" s="20"/>
    </row>
    <row r="15" spans="1:6" x14ac:dyDescent="0.25">
      <c r="A15" s="1"/>
      <c r="B15" s="37" t="s">
        <v>10</v>
      </c>
      <c r="C15" s="38"/>
      <c r="D15" s="38"/>
      <c r="E15" s="39"/>
      <c r="F15" s="12"/>
    </row>
    <row r="16" spans="1:6" x14ac:dyDescent="0.25">
      <c r="A16" s="1"/>
      <c r="B16" s="13" t="s">
        <v>11</v>
      </c>
      <c r="C16" s="13" t="s">
        <v>12</v>
      </c>
      <c r="D16" s="13" t="s">
        <v>12</v>
      </c>
      <c r="E16" s="13" t="s">
        <v>13</v>
      </c>
      <c r="F16" s="13" t="s">
        <v>14</v>
      </c>
    </row>
    <row r="17" spans="1:6" x14ac:dyDescent="0.25">
      <c r="B17" s="14" t="s">
        <v>15</v>
      </c>
      <c r="C17" s="14" t="s">
        <v>15</v>
      </c>
      <c r="D17" s="14" t="s">
        <v>3</v>
      </c>
      <c r="E17" s="14" t="s">
        <v>16</v>
      </c>
      <c r="F17" s="14" t="s">
        <v>3</v>
      </c>
    </row>
    <row r="18" spans="1:6" ht="15.6" x14ac:dyDescent="0.3">
      <c r="A18" s="8" t="s">
        <v>6</v>
      </c>
      <c r="B18" s="9"/>
      <c r="C18" s="9"/>
      <c r="D18" s="9"/>
      <c r="E18" s="9"/>
      <c r="F18" s="19"/>
    </row>
    <row r="19" spans="1:6" x14ac:dyDescent="0.25">
      <c r="A19" s="3" t="s">
        <v>1</v>
      </c>
      <c r="B19" s="24">
        <v>1498</v>
      </c>
      <c r="C19" s="24">
        <v>1454</v>
      </c>
      <c r="D19" s="24">
        <v>1511</v>
      </c>
      <c r="E19" s="24">
        <f>C19-D19</f>
        <v>-57</v>
      </c>
      <c r="F19" s="24">
        <v>2369</v>
      </c>
    </row>
    <row r="20" spans="1:6" x14ac:dyDescent="0.25">
      <c r="A20" s="3" t="s">
        <v>2</v>
      </c>
      <c r="B20" s="24">
        <v>383</v>
      </c>
      <c r="C20" s="24">
        <v>303</v>
      </c>
      <c r="D20" s="24">
        <v>399</v>
      </c>
      <c r="E20" s="24">
        <f>C20-D20</f>
        <v>-96</v>
      </c>
      <c r="F20" s="24">
        <v>456</v>
      </c>
    </row>
    <row r="21" spans="1:6" x14ac:dyDescent="0.25">
      <c r="A21" s="3" t="s">
        <v>5</v>
      </c>
      <c r="B21" s="24">
        <f>SUM(B19:B20)</f>
        <v>1881</v>
      </c>
      <c r="C21" s="24">
        <f>SUM(C19:C20)</f>
        <v>1757</v>
      </c>
      <c r="D21" s="24">
        <f>SUM(D19:D20)</f>
        <v>1910</v>
      </c>
      <c r="E21" s="24">
        <f>C21-D21</f>
        <v>-153</v>
      </c>
      <c r="F21" s="24">
        <f>SUM(F19:F20)</f>
        <v>2825</v>
      </c>
    </row>
    <row r="22" spans="1:6" x14ac:dyDescent="0.25">
      <c r="A22" s="6"/>
      <c r="B22" s="20"/>
      <c r="C22" s="20"/>
      <c r="D22" s="20"/>
      <c r="E22" s="20"/>
      <c r="F22" s="20"/>
    </row>
    <row r="23" spans="1:6" x14ac:dyDescent="0.25">
      <c r="A23" s="6"/>
      <c r="B23" s="20"/>
      <c r="C23" s="20"/>
      <c r="D23" s="20"/>
      <c r="E23" s="20"/>
      <c r="F23" s="20"/>
    </row>
    <row r="24" spans="1:6" x14ac:dyDescent="0.25">
      <c r="A24" s="6"/>
      <c r="B24" s="37" t="s">
        <v>10</v>
      </c>
      <c r="C24" s="38"/>
      <c r="D24" s="38"/>
      <c r="E24" s="39"/>
      <c r="F24" s="18"/>
    </row>
    <row r="25" spans="1:6" x14ac:dyDescent="0.25">
      <c r="A25" s="1"/>
      <c r="B25" s="13" t="s">
        <v>11</v>
      </c>
      <c r="C25" s="13" t="s">
        <v>12</v>
      </c>
      <c r="D25" s="13" t="s">
        <v>12</v>
      </c>
      <c r="E25" s="17" t="s">
        <v>13</v>
      </c>
      <c r="F25" s="13" t="s">
        <v>14</v>
      </c>
    </row>
    <row r="26" spans="1:6" x14ac:dyDescent="0.25">
      <c r="A26" s="1"/>
      <c r="B26" s="14" t="s">
        <v>15</v>
      </c>
      <c r="C26" s="14" t="s">
        <v>15</v>
      </c>
      <c r="D26" s="14" t="s">
        <v>3</v>
      </c>
      <c r="E26" s="21" t="s">
        <v>16</v>
      </c>
      <c r="F26" s="14" t="s">
        <v>3</v>
      </c>
    </row>
    <row r="27" spans="1:6" ht="15.6" x14ac:dyDescent="0.3">
      <c r="A27" s="10" t="s">
        <v>8</v>
      </c>
      <c r="B27" s="15"/>
      <c r="C27" s="15"/>
      <c r="D27" s="15"/>
      <c r="E27" s="16"/>
      <c r="F27" s="22"/>
    </row>
    <row r="28" spans="1:6" x14ac:dyDescent="0.25">
      <c r="A28" s="3" t="s">
        <v>1</v>
      </c>
      <c r="B28" s="24">
        <f t="shared" ref="B28:F29" si="0">SUM(B10-B19)</f>
        <v>419</v>
      </c>
      <c r="C28" s="24">
        <f t="shared" si="0"/>
        <v>129</v>
      </c>
      <c r="D28" s="24">
        <f t="shared" si="0"/>
        <v>470</v>
      </c>
      <c r="E28" s="24">
        <f>C28-D28</f>
        <v>-341</v>
      </c>
      <c r="F28" s="24">
        <f t="shared" si="0"/>
        <v>980</v>
      </c>
    </row>
    <row r="29" spans="1:6" x14ac:dyDescent="0.25">
      <c r="A29" s="3" t="s">
        <v>2</v>
      </c>
      <c r="B29" s="24">
        <f t="shared" si="0"/>
        <v>183</v>
      </c>
      <c r="C29" s="24">
        <f t="shared" si="0"/>
        <v>197</v>
      </c>
      <c r="D29" s="24">
        <f t="shared" si="0"/>
        <v>137</v>
      </c>
      <c r="E29" s="24">
        <f>C29-D29</f>
        <v>60</v>
      </c>
      <c r="F29" s="24">
        <f t="shared" si="0"/>
        <v>121</v>
      </c>
    </row>
    <row r="30" spans="1:6" x14ac:dyDescent="0.25">
      <c r="A30" s="3" t="s">
        <v>5</v>
      </c>
      <c r="B30" s="24">
        <f>SUM(B12-B21)</f>
        <v>602</v>
      </c>
      <c r="C30" s="24">
        <f>SUM(C12-C21)</f>
        <v>326</v>
      </c>
      <c r="D30" s="24">
        <f>SUM(D12-D21)</f>
        <v>607</v>
      </c>
      <c r="E30" s="24">
        <f>C30-D30</f>
        <v>-281</v>
      </c>
      <c r="F30" s="24">
        <f>SUM(F12-F21)</f>
        <v>1101</v>
      </c>
    </row>
    <row r="31" spans="1:6" x14ac:dyDescent="0.25">
      <c r="A31" s="6"/>
      <c r="B31" s="20"/>
      <c r="C31" s="20"/>
      <c r="D31" s="20"/>
      <c r="E31" s="20"/>
      <c r="F31" s="20"/>
    </row>
    <row r="32" spans="1:6" x14ac:dyDescent="0.25">
      <c r="A32" s="6"/>
      <c r="B32" s="20"/>
      <c r="C32" s="20"/>
      <c r="D32" s="20"/>
      <c r="E32" s="20"/>
      <c r="F32" s="20"/>
    </row>
    <row r="33" spans="1:8" ht="13.5" customHeight="1" x14ac:dyDescent="0.25">
      <c r="A33" s="6"/>
      <c r="B33" s="37" t="s">
        <v>10</v>
      </c>
      <c r="C33" s="38"/>
      <c r="D33" s="38"/>
      <c r="E33" s="39"/>
      <c r="F33" s="18"/>
    </row>
    <row r="34" spans="1:8" x14ac:dyDescent="0.25">
      <c r="A34" s="6"/>
      <c r="B34" s="13" t="s">
        <v>11</v>
      </c>
      <c r="C34" s="13" t="s">
        <v>12</v>
      </c>
      <c r="D34" s="13" t="s">
        <v>12</v>
      </c>
      <c r="E34" s="17" t="s">
        <v>13</v>
      </c>
      <c r="F34" s="13" t="s">
        <v>14</v>
      </c>
    </row>
    <row r="35" spans="1:8" x14ac:dyDescent="0.25">
      <c r="A35" s="1"/>
      <c r="B35" s="14" t="s">
        <v>15</v>
      </c>
      <c r="C35" s="14" t="s">
        <v>15</v>
      </c>
      <c r="D35" s="14" t="s">
        <v>3</v>
      </c>
      <c r="E35" s="21" t="s">
        <v>16</v>
      </c>
      <c r="F35" s="14" t="s">
        <v>3</v>
      </c>
    </row>
    <row r="36" spans="1:8" ht="15.6" x14ac:dyDescent="0.3">
      <c r="A36" s="8" t="s">
        <v>9</v>
      </c>
      <c r="B36" s="15"/>
      <c r="C36" s="15"/>
      <c r="D36" s="15"/>
      <c r="E36" s="16"/>
      <c r="F36" s="22"/>
    </row>
    <row r="37" spans="1:8" x14ac:dyDescent="0.25">
      <c r="A37" s="3" t="s">
        <v>1</v>
      </c>
      <c r="B37" s="24">
        <v>467</v>
      </c>
      <c r="C37" s="24">
        <v>329</v>
      </c>
      <c r="D37" s="24">
        <v>374</v>
      </c>
      <c r="E37" s="24">
        <f>C37-D37</f>
        <v>-45</v>
      </c>
      <c r="F37" s="24">
        <v>526</v>
      </c>
    </row>
    <row r="38" spans="1:8" x14ac:dyDescent="0.25">
      <c r="A38" s="3" t="s">
        <v>2</v>
      </c>
      <c r="B38" s="24">
        <v>63</v>
      </c>
      <c r="C38" s="24">
        <v>30</v>
      </c>
      <c r="D38" s="24">
        <v>65</v>
      </c>
      <c r="E38" s="24">
        <f>C38-D38</f>
        <v>-35</v>
      </c>
      <c r="F38" s="24">
        <v>91</v>
      </c>
    </row>
    <row r="39" spans="1:8" x14ac:dyDescent="0.25">
      <c r="A39" s="3" t="s">
        <v>5</v>
      </c>
      <c r="B39" s="24">
        <f>SUM(B37:B38)</f>
        <v>530</v>
      </c>
      <c r="C39" s="24">
        <f>SUM(C37:C38)</f>
        <v>359</v>
      </c>
      <c r="D39" s="24">
        <f>SUM(D37:D38)</f>
        <v>439</v>
      </c>
      <c r="E39" s="24">
        <f>C39-D39</f>
        <v>-80</v>
      </c>
      <c r="F39" s="24">
        <f>SUM(F37:F38)</f>
        <v>617</v>
      </c>
    </row>
    <row r="40" spans="1:8" x14ac:dyDescent="0.25">
      <c r="A40" s="6"/>
      <c r="B40" s="20"/>
      <c r="C40" s="20"/>
      <c r="D40" s="20"/>
      <c r="E40" s="20"/>
      <c r="F40" s="20"/>
    </row>
    <row r="41" spans="1:8" x14ac:dyDescent="0.25">
      <c r="A41" s="6"/>
      <c r="B41" s="20"/>
      <c r="C41" s="20"/>
      <c r="D41" s="20"/>
      <c r="E41" s="20"/>
      <c r="F41" s="20"/>
    </row>
    <row r="42" spans="1:8" x14ac:dyDescent="0.25">
      <c r="A42" s="6"/>
      <c r="B42" s="37" t="s">
        <v>10</v>
      </c>
      <c r="C42" s="38"/>
      <c r="D42" s="38"/>
      <c r="E42" s="39"/>
      <c r="F42" s="35"/>
    </row>
    <row r="43" spans="1:8" x14ac:dyDescent="0.25">
      <c r="A43" s="1"/>
      <c r="B43" s="13" t="s">
        <v>11</v>
      </c>
      <c r="C43" s="13" t="s">
        <v>12</v>
      </c>
      <c r="D43" s="13" t="s">
        <v>12</v>
      </c>
      <c r="E43" s="17" t="s">
        <v>13</v>
      </c>
      <c r="F43" s="13" t="s">
        <v>14</v>
      </c>
    </row>
    <row r="44" spans="1:8" x14ac:dyDescent="0.25">
      <c r="A44" s="1"/>
      <c r="B44" s="14" t="s">
        <v>15</v>
      </c>
      <c r="C44" s="14" t="s">
        <v>15</v>
      </c>
      <c r="D44" s="14" t="s">
        <v>3</v>
      </c>
      <c r="E44" s="21" t="s">
        <v>16</v>
      </c>
      <c r="F44" s="14" t="s">
        <v>3</v>
      </c>
      <c r="G44" s="33"/>
    </row>
    <row r="45" spans="1:8" ht="15.6" x14ac:dyDescent="0.3">
      <c r="A45" s="8" t="s">
        <v>7</v>
      </c>
      <c r="B45" s="15"/>
      <c r="C45" s="15"/>
      <c r="D45" s="15"/>
      <c r="E45" s="16"/>
      <c r="F45" s="22"/>
      <c r="G45" s="34"/>
    </row>
    <row r="46" spans="1:8" x14ac:dyDescent="0.25">
      <c r="A46" s="3" t="s">
        <v>1</v>
      </c>
      <c r="B46" s="24">
        <f t="shared" ref="B46:F47" si="1">B28-B37</f>
        <v>-48</v>
      </c>
      <c r="C46" s="24">
        <f t="shared" si="1"/>
        <v>-200</v>
      </c>
      <c r="D46" s="24">
        <f t="shared" si="1"/>
        <v>96</v>
      </c>
      <c r="E46" s="24">
        <f>C46-D46</f>
        <v>-296</v>
      </c>
      <c r="F46" s="24">
        <f t="shared" si="1"/>
        <v>454</v>
      </c>
      <c r="G46" s="34"/>
      <c r="H46" s="7"/>
    </row>
    <row r="47" spans="1:8" x14ac:dyDescent="0.25">
      <c r="A47" s="3" t="s">
        <v>2</v>
      </c>
      <c r="B47" s="24">
        <f t="shared" si="1"/>
        <v>120</v>
      </c>
      <c r="C47" s="24">
        <f t="shared" si="1"/>
        <v>167</v>
      </c>
      <c r="D47" s="24">
        <f t="shared" si="1"/>
        <v>72</v>
      </c>
      <c r="E47" s="24">
        <f>C47-D47</f>
        <v>95</v>
      </c>
      <c r="F47" s="24">
        <f t="shared" si="1"/>
        <v>30</v>
      </c>
      <c r="G47" s="34"/>
    </row>
    <row r="48" spans="1:8" x14ac:dyDescent="0.25">
      <c r="A48" s="3" t="s">
        <v>5</v>
      </c>
      <c r="B48" s="24">
        <f>SUM(B46:B47)</f>
        <v>72</v>
      </c>
      <c r="C48" s="24">
        <f>SUM(C46:C47)</f>
        <v>-33</v>
      </c>
      <c r="D48" s="24">
        <f>SUM(D46:D47)</f>
        <v>168</v>
      </c>
      <c r="E48" s="24">
        <f>C48-D48</f>
        <v>-201</v>
      </c>
      <c r="F48" s="24">
        <f>SUM(F46:F47)</f>
        <v>484</v>
      </c>
      <c r="G48" s="34"/>
    </row>
    <row r="49" spans="7:7" x14ac:dyDescent="0.25">
      <c r="G49" s="34"/>
    </row>
    <row r="50" spans="7:7" x14ac:dyDescent="0.25">
      <c r="G50" s="34"/>
    </row>
  </sheetData>
  <mergeCells count="6">
    <mergeCell ref="B4:F4"/>
    <mergeCell ref="B15:E15"/>
    <mergeCell ref="B42:E42"/>
    <mergeCell ref="B33:E33"/>
    <mergeCell ref="B24:E24"/>
    <mergeCell ref="B6:E6"/>
  </mergeCells>
  <phoneticPr fontId="6" type="noConversion"/>
  <pageMargins left="0.75" right="0.75" top="1" bottom="1" header="0.5" footer="0.5"/>
  <pageSetup orientation="portrait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workbookViewId="0">
      <selection activeCell="A35" sqref="A35"/>
    </sheetView>
  </sheetViews>
  <sheetFormatPr defaultRowHeight="13.2" x14ac:dyDescent="0.25"/>
  <cols>
    <col min="1" max="1" width="28.88671875" customWidth="1"/>
    <col min="2" max="2" width="8.33203125" customWidth="1"/>
    <col min="3" max="3" width="9.33203125" customWidth="1"/>
    <col min="4" max="4" width="8.5546875" customWidth="1"/>
    <col min="5" max="5" width="9.33203125" bestFit="1" customWidth="1"/>
  </cols>
  <sheetData>
    <row r="1" spans="1:6" ht="21" x14ac:dyDescent="0.4">
      <c r="A1" s="4" t="s">
        <v>18</v>
      </c>
      <c r="B1" s="4"/>
      <c r="C1" s="2"/>
      <c r="D1" s="2"/>
    </row>
    <row r="2" spans="1:6" x14ac:dyDescent="0.25">
      <c r="A2" t="s">
        <v>21</v>
      </c>
      <c r="C2" s="5"/>
      <c r="D2" s="5"/>
    </row>
    <row r="4" spans="1:6" x14ac:dyDescent="0.25">
      <c r="B4" s="36" t="s">
        <v>20</v>
      </c>
      <c r="C4" s="36"/>
      <c r="D4" s="36"/>
      <c r="E4" s="36"/>
      <c r="F4" s="36"/>
    </row>
    <row r="6" spans="1:6" x14ac:dyDescent="0.25">
      <c r="B6" s="40" t="s">
        <v>10</v>
      </c>
      <c r="C6" s="41"/>
      <c r="D6" s="41"/>
      <c r="E6" s="42"/>
      <c r="F6" s="18"/>
    </row>
    <row r="7" spans="1:6" x14ac:dyDescent="0.25">
      <c r="B7" s="13" t="s">
        <v>11</v>
      </c>
      <c r="C7" s="13" t="s">
        <v>12</v>
      </c>
      <c r="D7" s="13" t="s">
        <v>12</v>
      </c>
      <c r="E7" s="13" t="s">
        <v>13</v>
      </c>
      <c r="F7" s="13" t="s">
        <v>14</v>
      </c>
    </row>
    <row r="8" spans="1:6" x14ac:dyDescent="0.25">
      <c r="B8" s="14" t="s">
        <v>15</v>
      </c>
      <c r="C8" s="14" t="s">
        <v>15</v>
      </c>
      <c r="D8" s="14" t="s">
        <v>3</v>
      </c>
      <c r="E8" s="14" t="s">
        <v>16</v>
      </c>
      <c r="F8" s="14" t="s">
        <v>3</v>
      </c>
    </row>
    <row r="9" spans="1:6" ht="15.6" x14ac:dyDescent="0.3">
      <c r="A9" s="10" t="s">
        <v>0</v>
      </c>
      <c r="B9" s="24">
        <v>568</v>
      </c>
      <c r="C9" s="24">
        <v>761</v>
      </c>
      <c r="D9" s="24">
        <v>678</v>
      </c>
      <c r="E9" s="24">
        <f>D9-C9</f>
        <v>-83</v>
      </c>
      <c r="F9" s="24">
        <v>1000</v>
      </c>
    </row>
    <row r="10" spans="1:6" x14ac:dyDescent="0.25">
      <c r="A10" s="6"/>
      <c r="B10" s="25"/>
      <c r="C10" s="25"/>
      <c r="D10" s="25"/>
      <c r="E10" s="25"/>
      <c r="F10" s="25"/>
    </row>
    <row r="11" spans="1:6" x14ac:dyDescent="0.25">
      <c r="A11" s="6"/>
      <c r="B11" s="25"/>
      <c r="C11" s="25"/>
      <c r="D11" s="25"/>
      <c r="E11" s="25"/>
      <c r="F11" s="25"/>
    </row>
    <row r="12" spans="1:6" x14ac:dyDescent="0.25">
      <c r="A12" s="1"/>
      <c r="B12" s="46" t="s">
        <v>10</v>
      </c>
      <c r="C12" s="47"/>
      <c r="D12" s="47"/>
      <c r="E12" s="48"/>
      <c r="F12" s="26"/>
    </row>
    <row r="13" spans="1:6" x14ac:dyDescent="0.25">
      <c r="A13" s="1"/>
      <c r="B13" s="27" t="s">
        <v>11</v>
      </c>
      <c r="C13" s="27" t="s">
        <v>12</v>
      </c>
      <c r="D13" s="27" t="s">
        <v>12</v>
      </c>
      <c r="E13" s="27" t="s">
        <v>13</v>
      </c>
      <c r="F13" s="27" t="s">
        <v>14</v>
      </c>
    </row>
    <row r="14" spans="1:6" x14ac:dyDescent="0.25">
      <c r="B14" s="28" t="s">
        <v>15</v>
      </c>
      <c r="C14" s="28" t="s">
        <v>15</v>
      </c>
      <c r="D14" s="28" t="s">
        <v>3</v>
      </c>
      <c r="E14" s="28" t="s">
        <v>16</v>
      </c>
      <c r="F14" s="28" t="s">
        <v>3</v>
      </c>
    </row>
    <row r="15" spans="1:6" ht="15.6" x14ac:dyDescent="0.3">
      <c r="A15" s="8" t="s">
        <v>6</v>
      </c>
      <c r="B15" s="24">
        <v>575</v>
      </c>
      <c r="C15" s="24">
        <v>675</v>
      </c>
      <c r="D15" s="24">
        <v>690</v>
      </c>
      <c r="E15" s="24">
        <f>D15-C15</f>
        <v>15</v>
      </c>
      <c r="F15" s="24">
        <v>1053</v>
      </c>
    </row>
    <row r="16" spans="1:6" x14ac:dyDescent="0.25">
      <c r="A16" s="6"/>
      <c r="B16" s="25"/>
      <c r="C16" s="25"/>
      <c r="D16" s="25"/>
      <c r="E16" s="25"/>
      <c r="F16" s="25"/>
    </row>
    <row r="17" spans="1:6" x14ac:dyDescent="0.25">
      <c r="A17" s="6"/>
      <c r="B17" s="25"/>
      <c r="C17" s="25"/>
      <c r="D17" s="25"/>
      <c r="E17" s="25"/>
      <c r="F17" s="25"/>
    </row>
    <row r="18" spans="1:6" x14ac:dyDescent="0.25">
      <c r="A18" s="6"/>
      <c r="B18" s="43" t="s">
        <v>10</v>
      </c>
      <c r="C18" s="44"/>
      <c r="D18" s="44"/>
      <c r="E18" s="45"/>
      <c r="F18" s="30"/>
    </row>
    <row r="19" spans="1:6" x14ac:dyDescent="0.25">
      <c r="A19" s="1"/>
      <c r="B19" s="27" t="s">
        <v>11</v>
      </c>
      <c r="C19" s="27" t="s">
        <v>12</v>
      </c>
      <c r="D19" s="27" t="s">
        <v>12</v>
      </c>
      <c r="E19" s="29" t="s">
        <v>13</v>
      </c>
      <c r="F19" s="27" t="s">
        <v>14</v>
      </c>
    </row>
    <row r="20" spans="1:6" x14ac:dyDescent="0.25">
      <c r="A20" s="1"/>
      <c r="B20" s="28" t="s">
        <v>15</v>
      </c>
      <c r="C20" s="28" t="s">
        <v>15</v>
      </c>
      <c r="D20" s="28" t="s">
        <v>3</v>
      </c>
      <c r="E20" s="31" t="s">
        <v>16</v>
      </c>
      <c r="F20" s="28" t="s">
        <v>3</v>
      </c>
    </row>
    <row r="21" spans="1:6" ht="15.6" x14ac:dyDescent="0.3">
      <c r="A21" s="10" t="s">
        <v>8</v>
      </c>
      <c r="B21" s="32">
        <f>B9-B15</f>
        <v>-7</v>
      </c>
      <c r="C21" s="32">
        <f>C9-C15</f>
        <v>86</v>
      </c>
      <c r="D21" s="32">
        <f>D9-D15</f>
        <v>-12</v>
      </c>
      <c r="E21" s="24">
        <f>D21-C21</f>
        <v>-98</v>
      </c>
      <c r="F21" s="32">
        <f>F9-F15</f>
        <v>-53</v>
      </c>
    </row>
    <row r="22" spans="1:6" x14ac:dyDescent="0.25">
      <c r="A22" s="6"/>
      <c r="B22" s="25"/>
      <c r="C22" s="25"/>
      <c r="D22" s="25"/>
      <c r="E22" s="25"/>
      <c r="F22" s="25"/>
    </row>
    <row r="23" spans="1:6" x14ac:dyDescent="0.25">
      <c r="A23" s="6"/>
      <c r="B23" s="25"/>
      <c r="C23" s="25"/>
      <c r="D23" s="25"/>
      <c r="E23" s="25"/>
      <c r="F23" s="25"/>
    </row>
    <row r="24" spans="1:6" ht="13.5" customHeight="1" x14ac:dyDescent="0.25">
      <c r="A24" s="6"/>
      <c r="B24" s="43" t="s">
        <v>10</v>
      </c>
      <c r="C24" s="44"/>
      <c r="D24" s="44"/>
      <c r="E24" s="45"/>
      <c r="F24" s="30"/>
    </row>
    <row r="25" spans="1:6" x14ac:dyDescent="0.25">
      <c r="A25" s="6"/>
      <c r="B25" s="27" t="s">
        <v>11</v>
      </c>
      <c r="C25" s="27" t="s">
        <v>12</v>
      </c>
      <c r="D25" s="27" t="s">
        <v>12</v>
      </c>
      <c r="E25" s="29" t="s">
        <v>13</v>
      </c>
      <c r="F25" s="27" t="s">
        <v>14</v>
      </c>
    </row>
    <row r="26" spans="1:6" x14ac:dyDescent="0.25">
      <c r="A26" s="1"/>
      <c r="B26" s="28" t="s">
        <v>15</v>
      </c>
      <c r="C26" s="28" t="s">
        <v>15</v>
      </c>
      <c r="D26" s="28" t="s">
        <v>3</v>
      </c>
      <c r="E26" s="31" t="s">
        <v>16</v>
      </c>
      <c r="F26" s="28" t="s">
        <v>3</v>
      </c>
    </row>
    <row r="27" spans="1:6" ht="15.6" x14ac:dyDescent="0.3">
      <c r="A27" s="8" t="s">
        <v>9</v>
      </c>
      <c r="B27" s="32">
        <v>164</v>
      </c>
      <c r="C27" s="32">
        <v>124</v>
      </c>
      <c r="D27" s="32">
        <v>136</v>
      </c>
      <c r="E27" s="24">
        <f>D27-C27</f>
        <v>12</v>
      </c>
      <c r="F27" s="24">
        <v>191</v>
      </c>
    </row>
    <row r="28" spans="1:6" x14ac:dyDescent="0.25">
      <c r="A28" s="6"/>
      <c r="B28" s="25"/>
      <c r="C28" s="25"/>
      <c r="D28" s="25"/>
      <c r="E28" s="25"/>
      <c r="F28" s="25"/>
    </row>
    <row r="29" spans="1:6" x14ac:dyDescent="0.25">
      <c r="A29" s="6"/>
      <c r="B29" s="25"/>
      <c r="C29" s="25"/>
      <c r="D29" s="25"/>
      <c r="E29" s="25"/>
      <c r="F29" s="25"/>
    </row>
    <row r="30" spans="1:6" x14ac:dyDescent="0.25">
      <c r="A30" s="6"/>
      <c r="B30" s="46" t="s">
        <v>10</v>
      </c>
      <c r="C30" s="47"/>
      <c r="D30" s="47"/>
      <c r="E30" s="48"/>
      <c r="F30" s="26"/>
    </row>
    <row r="31" spans="1:6" x14ac:dyDescent="0.25">
      <c r="A31" s="1"/>
      <c r="B31" s="27" t="s">
        <v>11</v>
      </c>
      <c r="C31" s="27" t="s">
        <v>12</v>
      </c>
      <c r="D31" s="27" t="s">
        <v>12</v>
      </c>
      <c r="E31" s="29" t="s">
        <v>13</v>
      </c>
      <c r="F31" s="27" t="s">
        <v>14</v>
      </c>
    </row>
    <row r="32" spans="1:6" x14ac:dyDescent="0.25">
      <c r="A32" s="1"/>
      <c r="B32" s="28" t="s">
        <v>15</v>
      </c>
      <c r="C32" s="28" t="s">
        <v>15</v>
      </c>
      <c r="D32" s="28" t="s">
        <v>3</v>
      </c>
      <c r="E32" s="31" t="s">
        <v>16</v>
      </c>
      <c r="F32" s="28" t="s">
        <v>3</v>
      </c>
    </row>
    <row r="33" spans="1:6" ht="15.6" x14ac:dyDescent="0.3">
      <c r="A33" s="8" t="s">
        <v>7</v>
      </c>
      <c r="B33" s="32">
        <f>B21-B27</f>
        <v>-171</v>
      </c>
      <c r="C33" s="32">
        <f>C21-C27</f>
        <v>-38</v>
      </c>
      <c r="D33" s="32">
        <f>D21-D27</f>
        <v>-148</v>
      </c>
      <c r="E33" s="24">
        <f>D33-C33</f>
        <v>-110</v>
      </c>
      <c r="F33" s="32">
        <f>F21-F27</f>
        <v>-244</v>
      </c>
    </row>
    <row r="35" spans="1:6" x14ac:dyDescent="0.25">
      <c r="A35" s="23" t="s">
        <v>17</v>
      </c>
    </row>
  </sheetData>
  <mergeCells count="6">
    <mergeCell ref="B4:F4"/>
    <mergeCell ref="B18:E18"/>
    <mergeCell ref="B24:E24"/>
    <mergeCell ref="B30:E30"/>
    <mergeCell ref="B6:E6"/>
    <mergeCell ref="B12:E12"/>
  </mergeCells>
  <phoneticPr fontId="6" type="noConversion"/>
  <pageMargins left="0.75" right="0.75" top="1" bottom="1" header="0.5" footer="0.5"/>
  <pageSetup orientation="portrait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Journals Financials</vt:lpstr>
      <vt:lpstr>Ref Pubs Financials</vt:lpstr>
      <vt:lpstr>'Journals Financials'!Print_Area</vt:lpstr>
      <vt:lpstr>'Ref Pubs Financials'!Print_Area</vt:lpstr>
    </vt:vector>
  </TitlesOfParts>
  <Company>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2003 PFM PUBS financial update</dc:title>
  <dc:creator>ISA</dc:creator>
  <cp:lastModifiedBy>Aniket Gupta</cp:lastModifiedBy>
  <cp:lastPrinted>2003-03-20T15:41:17Z</cp:lastPrinted>
  <dcterms:created xsi:type="dcterms:W3CDTF">1999-12-15T13:53:04Z</dcterms:created>
  <dcterms:modified xsi:type="dcterms:W3CDTF">2024-02-03T22:12:24Z</dcterms:modified>
</cp:coreProperties>
</file>