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359F538-8459-48DF-8905-A94F7B2F2ED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definedNames>
    <definedName name="_xlnm.Print_Area" localSheetId="0">Sheet1!$A$1:$G$39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10" i="1"/>
  <c r="H10" i="1"/>
  <c r="H12" i="1"/>
  <c r="H13" i="1"/>
  <c r="G16" i="1"/>
  <c r="H16" i="1"/>
  <c r="H18" i="1"/>
  <c r="H19" i="1"/>
  <c r="H20" i="1"/>
  <c r="H21" i="1"/>
  <c r="H23" i="1"/>
  <c r="G27" i="1"/>
  <c r="H27" i="1"/>
  <c r="G29" i="1"/>
  <c r="H29" i="1"/>
  <c r="H31" i="1"/>
  <c r="H32" i="1"/>
  <c r="H33" i="1"/>
  <c r="H34" i="1"/>
  <c r="H35" i="1"/>
  <c r="G37" i="1"/>
  <c r="H37" i="1"/>
  <c r="G39" i="1"/>
  <c r="H39" i="1" s="1"/>
</calcChain>
</file>

<file path=xl/sharedStrings.xml><?xml version="1.0" encoding="utf-8"?>
<sst xmlns="http://schemas.openxmlformats.org/spreadsheetml/2006/main" count="32" uniqueCount="32">
  <si>
    <t>Barcode Column</t>
  </si>
  <si>
    <t xml:space="preserve">Plan Year Beginning: </t>
  </si>
  <si>
    <t>Plan Year Ending:</t>
  </si>
  <si>
    <t>Beginning Balance</t>
  </si>
  <si>
    <t>Total Contributions</t>
  </si>
  <si>
    <t>Interest Earned on Funds</t>
  </si>
  <si>
    <t>Specific Stop-Loss Recoveries</t>
  </si>
  <si>
    <t>Aggregate Stop-Loss Recoveries</t>
  </si>
  <si>
    <t>Other Sources of Revenue</t>
  </si>
  <si>
    <t>Total Revenues Plus Beginning Balances = A</t>
  </si>
  <si>
    <t>Claims Paid</t>
  </si>
  <si>
    <t>Third Party Administrative Expenses</t>
  </si>
  <si>
    <t>Aggregate Stop-Loss Premiums</t>
  </si>
  <si>
    <t>Specific Stop-Loss Premiums</t>
  </si>
  <si>
    <t>Bonding Expenses</t>
  </si>
  <si>
    <t>Actuarial Fees</t>
  </si>
  <si>
    <t>Surplus Lines Tax (If Applicable)</t>
  </si>
  <si>
    <t>Other Permitted Expenses</t>
  </si>
  <si>
    <t>Total Expenses Incurred = B</t>
  </si>
  <si>
    <t>Less Stop-Loss Recoveries Due</t>
  </si>
  <si>
    <t xml:space="preserve">Plan Name:  </t>
  </si>
  <si>
    <t>Insert Name Here</t>
  </si>
  <si>
    <t>Ending balance = A – B</t>
  </si>
  <si>
    <t>Plus Reinsurance Premiums Due and Unpaid</t>
  </si>
  <si>
    <t>Plus Reserve For Incurred But Unpaid Claims</t>
  </si>
  <si>
    <t>Plus Claims Fluctuation Reserve</t>
  </si>
  <si>
    <t>Plus Actuarial Fees Due and Unpaid</t>
  </si>
  <si>
    <t>Total accrued items = C</t>
  </si>
  <si>
    <t>Grand Total = A - B – C</t>
  </si>
  <si>
    <t>Iowa Exhibit I : Annual Financial Report for 509A Self Funded Plans</t>
  </si>
  <si>
    <t>Note:  Column H is hidden (Bar Coded items)</t>
  </si>
  <si>
    <t>To date, only Deloitte and Touche is providing bar coded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</si>
</sst>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6"/>
      <name val="CG Times"/>
      <family val="1"/>
    </font>
    <font>
      <b/>
      <sz val="10"/>
      <name val="Arial"/>
      <family val="2"/>
    </font>
    <font>
      <sz val="14"/>
      <name val="3 of 9 Barcode"/>
      <family val="5"/>
    </font>
    <font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7" fontId="2" fillId="0" borderId="0" xfId="0" applyNumberFormat="1" applyFont="1"/>
    <xf numFmtId="3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workbookViewId="0"/>
  </sheetViews>
  <sheetFormatPr defaultRowHeight="13.2"/>
  <cols>
    <col min="4" max="4" width="10.109375" bestFit="1" customWidth="1"/>
    <col min="7" max="7" width="15.44140625" customWidth="1"/>
    <col min="8" max="8" width="22.5546875" hidden="1" customWidth="1"/>
  </cols>
  <sheetData>
    <row r="1" spans="1:10">
      <c r="A1" s="7" t="s">
        <v>29</v>
      </c>
      <c r="B1" s="8"/>
      <c r="C1" s="8"/>
      <c r="D1" s="8"/>
      <c r="E1" s="8"/>
      <c r="F1" s="8"/>
      <c r="G1" s="8"/>
      <c r="J1" t="s">
        <v>30</v>
      </c>
    </row>
    <row r="2" spans="1:10">
      <c r="J2" t="s">
        <v>31</v>
      </c>
    </row>
    <row r="3" spans="1:10">
      <c r="A3" t="s">
        <v>20</v>
      </c>
      <c r="C3" t="s">
        <v>21</v>
      </c>
    </row>
    <row r="4" spans="1:10">
      <c r="H4" t="s">
        <v>0</v>
      </c>
    </row>
    <row r="5" spans="1:10">
      <c r="A5" t="s">
        <v>1</v>
      </c>
      <c r="G5" s="1">
        <v>37073</v>
      </c>
    </row>
    <row r="6" spans="1:10">
      <c r="A6" t="s">
        <v>2</v>
      </c>
      <c r="G6" s="1">
        <v>37437</v>
      </c>
    </row>
    <row r="8" spans="1:10" ht="17.399999999999999">
      <c r="A8" s="4" t="s">
        <v>3</v>
      </c>
      <c r="G8" s="2">
        <v>42979</v>
      </c>
      <c r="H8" s="5" t="str">
        <f>"*"&amp;ROUND(G8,0)&amp;"*"</f>
        <v>*42979*</v>
      </c>
    </row>
    <row r="9" spans="1:10" ht="17.399999999999999">
      <c r="G9" s="3"/>
      <c r="H9" s="6"/>
    </row>
    <row r="10" spans="1:10" ht="17.399999999999999">
      <c r="A10" t="s">
        <v>4</v>
      </c>
      <c r="G10" s="3">
        <f>23000+1044</f>
        <v>24044</v>
      </c>
      <c r="H10" s="5" t="str">
        <f>"*"&amp;ROUND(G10,0)&amp;"*"</f>
        <v>*24044*</v>
      </c>
    </row>
    <row r="11" spans="1:10" ht="17.399999999999999">
      <c r="A11" t="s">
        <v>5</v>
      </c>
      <c r="G11" s="3">
        <v>0</v>
      </c>
      <c r="H11" s="6"/>
    </row>
    <row r="12" spans="1:10" ht="17.399999999999999">
      <c r="A12" t="s">
        <v>6</v>
      </c>
      <c r="G12" s="3">
        <v>0</v>
      </c>
      <c r="H12" s="5" t="str">
        <f>"*"&amp;ROUND(G12,0)&amp;"*"</f>
        <v>*0*</v>
      </c>
    </row>
    <row r="13" spans="1:10" ht="17.399999999999999">
      <c r="A13" t="s">
        <v>7</v>
      </c>
      <c r="G13" s="3">
        <v>0</v>
      </c>
      <c r="H13" s="5" t="str">
        <f>"*"&amp;ROUND(G13,0)&amp;"*"</f>
        <v>*0*</v>
      </c>
    </row>
    <row r="14" spans="1:10" ht="17.399999999999999">
      <c r="A14" t="s">
        <v>8</v>
      </c>
      <c r="G14" s="3">
        <v>0</v>
      </c>
      <c r="H14" s="6"/>
    </row>
    <row r="15" spans="1:10" ht="17.399999999999999">
      <c r="G15" s="3"/>
      <c r="H15" s="6"/>
    </row>
    <row r="16" spans="1:10" ht="17.399999999999999">
      <c r="A16" s="4" t="s">
        <v>9</v>
      </c>
      <c r="G16" s="2">
        <f>G8+SUM(G10:G14)</f>
        <v>67023</v>
      </c>
      <c r="H16" s="5" t="str">
        <f>"*"&amp;ROUND(G16,0)&amp;"*"</f>
        <v>*67023*</v>
      </c>
    </row>
    <row r="17" spans="1:8" ht="17.399999999999999">
      <c r="G17" s="3"/>
      <c r="H17" s="6"/>
    </row>
    <row r="18" spans="1:8" ht="17.399999999999999">
      <c r="A18" t="s">
        <v>10</v>
      </c>
      <c r="G18" s="3">
        <v>27497</v>
      </c>
      <c r="H18" s="5" t="str">
        <f>"*"&amp;ROUND(G18,0)&amp;"*"</f>
        <v>*27497*</v>
      </c>
    </row>
    <row r="19" spans="1:8" ht="17.399999999999999">
      <c r="A19" t="s">
        <v>11</v>
      </c>
      <c r="G19" s="3">
        <v>1044</v>
      </c>
      <c r="H19" s="5" t="str">
        <f>"*"&amp;ROUND(G19,0)&amp;"*"</f>
        <v>*1044*</v>
      </c>
    </row>
    <row r="20" spans="1:8" ht="17.399999999999999">
      <c r="A20" t="s">
        <v>12</v>
      </c>
      <c r="G20" s="3">
        <v>0</v>
      </c>
      <c r="H20" s="5" t="str">
        <f>"*"&amp;ROUND(G20,0)&amp;"*"</f>
        <v>*0*</v>
      </c>
    </row>
    <row r="21" spans="1:8" ht="17.399999999999999">
      <c r="A21" t="s">
        <v>13</v>
      </c>
      <c r="G21" s="3">
        <v>0</v>
      </c>
      <c r="H21" s="5" t="str">
        <f>"*"&amp;ROUND(G21,0)&amp;"*"</f>
        <v>*0*</v>
      </c>
    </row>
    <row r="22" spans="1:8" ht="17.399999999999999">
      <c r="A22" t="s">
        <v>14</v>
      </c>
      <c r="G22" s="3">
        <v>0</v>
      </c>
      <c r="H22" s="5"/>
    </row>
    <row r="23" spans="1:8" ht="17.399999999999999">
      <c r="A23" t="s">
        <v>15</v>
      </c>
      <c r="G23" s="3">
        <v>600</v>
      </c>
      <c r="H23" s="5" t="str">
        <f>"*"&amp;ROUND(G23,0)&amp;"*"</f>
        <v>*600*</v>
      </c>
    </row>
    <row r="24" spans="1:8" ht="17.399999999999999">
      <c r="A24" t="s">
        <v>16</v>
      </c>
      <c r="G24" s="3">
        <v>0</v>
      </c>
      <c r="H24" s="6"/>
    </row>
    <row r="25" spans="1:8" ht="17.399999999999999">
      <c r="A25" t="s">
        <v>17</v>
      </c>
      <c r="G25" s="3">
        <v>0</v>
      </c>
      <c r="H25" s="6"/>
    </row>
    <row r="26" spans="1:8" ht="17.399999999999999">
      <c r="G26" s="3"/>
      <c r="H26" s="6"/>
    </row>
    <row r="27" spans="1:8" ht="17.399999999999999">
      <c r="A27" s="4" t="s">
        <v>18</v>
      </c>
      <c r="G27" s="2">
        <f>SUM(G18:G25)</f>
        <v>29141</v>
      </c>
      <c r="H27" s="5" t="str">
        <f>"*"&amp;ROUND(G27,0)&amp;"*"</f>
        <v>*29141*</v>
      </c>
    </row>
    <row r="28" spans="1:8" ht="17.399999999999999">
      <c r="G28" s="3"/>
      <c r="H28" s="6"/>
    </row>
    <row r="29" spans="1:8" ht="17.399999999999999">
      <c r="A29" s="4" t="s">
        <v>22</v>
      </c>
      <c r="G29" s="2">
        <f>+G16-G27</f>
        <v>37882</v>
      </c>
      <c r="H29" s="5" t="str">
        <f>"*"&amp;ROUND(G29,0)&amp;"*"</f>
        <v>*37882*</v>
      </c>
    </row>
    <row r="30" spans="1:8" ht="17.399999999999999">
      <c r="G30" s="3"/>
      <c r="H30" s="6"/>
    </row>
    <row r="31" spans="1:8" ht="17.399999999999999">
      <c r="A31" t="s">
        <v>23</v>
      </c>
      <c r="G31" s="3">
        <v>0</v>
      </c>
      <c r="H31" s="5" t="str">
        <f>"*"&amp;ROUND(G31,0)&amp;"*"</f>
        <v>*0*</v>
      </c>
    </row>
    <row r="32" spans="1:8" ht="17.399999999999999">
      <c r="A32" t="s">
        <v>24</v>
      </c>
      <c r="G32" s="3">
        <v>2910</v>
      </c>
      <c r="H32" s="5" t="str">
        <f>"*"&amp;ROUND(G32,0)&amp;"*"</f>
        <v>*2910*</v>
      </c>
    </row>
    <row r="33" spans="1:8" ht="17.399999999999999">
      <c r="A33" t="s">
        <v>25</v>
      </c>
      <c r="G33" s="3">
        <v>0</v>
      </c>
      <c r="H33" s="5" t="str">
        <f>"*"&amp;ROUND(G33,0)&amp;"*"</f>
        <v>*0*</v>
      </c>
    </row>
    <row r="34" spans="1:8" ht="17.399999999999999">
      <c r="A34" t="s">
        <v>19</v>
      </c>
      <c r="G34" s="3">
        <v>0</v>
      </c>
      <c r="H34" s="5" t="str">
        <f>"*"&amp;ROUND(G34,0)&amp;"*"</f>
        <v>*0*</v>
      </c>
    </row>
    <row r="35" spans="1:8" ht="17.399999999999999">
      <c r="A35" t="s">
        <v>26</v>
      </c>
      <c r="G35" s="3">
        <v>600</v>
      </c>
      <c r="H35" s="5" t="str">
        <f>"*"&amp;ROUND(G35,0)&amp;"*"</f>
        <v>*600*</v>
      </c>
    </row>
    <row r="36" spans="1:8" ht="17.399999999999999">
      <c r="G36" s="3"/>
      <c r="H36" s="6"/>
    </row>
    <row r="37" spans="1:8" ht="17.399999999999999">
      <c r="A37" s="4" t="s">
        <v>27</v>
      </c>
      <c r="G37" s="2">
        <f>+G31+G32+G33+G35-G34</f>
        <v>3510</v>
      </c>
      <c r="H37" s="5" t="str">
        <f>"*"&amp;ROUND(G37,0)&amp;"*"</f>
        <v>*3510*</v>
      </c>
    </row>
    <row r="38" spans="1:8" ht="17.399999999999999">
      <c r="G38" s="3"/>
      <c r="H38" s="6"/>
    </row>
    <row r="39" spans="1:8" ht="17.399999999999999">
      <c r="A39" s="4" t="s">
        <v>28</v>
      </c>
      <c r="G39" s="2">
        <f>+G29-G37</f>
        <v>34372</v>
      </c>
      <c r="H39" s="5" t="str">
        <f>"*"&amp;ROUND(G39,0)&amp;"*"</f>
        <v>*34372*</v>
      </c>
    </row>
  </sheetData>
  <pageMargins left="0.75" right="0.75" top="1" bottom="1" header="0.5" footer="0.5"/>
  <pageSetup scale="98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Iowa Insurance Division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Klete Geren</dc:creator>
  <cp:lastModifiedBy>Aniket Gupta</cp:lastModifiedBy>
  <cp:lastPrinted>2002-02-21T15:18:02Z</cp:lastPrinted>
  <dcterms:created xsi:type="dcterms:W3CDTF">2001-05-22T13:39:51Z</dcterms:created>
  <dcterms:modified xsi:type="dcterms:W3CDTF">2024-02-03T22:12:29Z</dcterms:modified>
</cp:coreProperties>
</file>