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59AA609-4FC0-4370-9B69-DC7506AFD7A5}" xr6:coauthVersionLast="47" xr6:coauthVersionMax="47" xr10:uidLastSave="{00000000-0000-0000-0000-000000000000}"/>
  <bookViews>
    <workbookView xWindow="3348" yWindow="3348" windowWidth="17280" windowHeight="8880"/>
  </bookViews>
  <sheets>
    <sheet name="Cover" sheetId="6" r:id="rId1"/>
    <sheet name="AudReport" sheetId="5" r:id="rId2"/>
    <sheet name="BalSht" sheetId="1" r:id="rId3"/>
    <sheet name="IncStmt" sheetId="2" r:id="rId4"/>
    <sheet name="Notes 1" sheetId="3" r:id="rId5"/>
    <sheet name="Notes 2" sheetId="7" r:id="rId6"/>
    <sheet name="Donor_Sched" sheetId="8" r:id="rId7"/>
  </sheets>
  <definedNames>
    <definedName name="_xlnm.Print_Area" localSheetId="1">AudReport!$A$1:$J$42</definedName>
    <definedName name="_xlnm.Print_Area" localSheetId="2">BalSht!$A$1:$I$27</definedName>
    <definedName name="_xlnm.Print_Area" localSheetId="0">Cover!$A$1:$I$48</definedName>
    <definedName name="_xlnm.Print_Area" localSheetId="6">Donor_Sched!$A$1:$H$34</definedName>
    <definedName name="_xlnm.Print_Area" localSheetId="3">IncStmt!$A$1:$J$32</definedName>
    <definedName name="_xlnm.Print_Area" localSheetId="4">'Notes 1'!$A$1:$I$46</definedName>
    <definedName name="_xlnm.Print_Area" localSheetId="5">'Notes 2'!$A$1:$I$15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8" l="1"/>
  <c r="G16" i="8"/>
  <c r="G17" i="8"/>
  <c r="G18" i="8"/>
  <c r="G20" i="8"/>
  <c r="G22" i="8" s="1"/>
  <c r="J11" i="2"/>
  <c r="J12" i="2"/>
  <c r="J15" i="2" s="1"/>
  <c r="J19" i="2" s="1"/>
  <c r="J31" i="2" s="1"/>
  <c r="J13" i="2"/>
  <c r="J14" i="2"/>
  <c r="J21" i="2"/>
  <c r="J24" i="2"/>
  <c r="J26" i="2"/>
  <c r="J29" i="2"/>
  <c r="I24" i="3"/>
  <c r="I14" i="1" s="1"/>
  <c r="I39" i="3"/>
  <c r="I46" i="3"/>
  <c r="I21" i="1" l="1"/>
  <c r="I26" i="1" s="1"/>
  <c r="I30" i="3"/>
  <c r="I32" i="3" s="1"/>
</calcChain>
</file>

<file path=xl/sharedStrings.xml><?xml version="1.0" encoding="utf-8"?>
<sst xmlns="http://schemas.openxmlformats.org/spreadsheetml/2006/main" count="144" uniqueCount="120">
  <si>
    <t>Accounts Payable</t>
  </si>
  <si>
    <t>EXPENDITURE</t>
  </si>
  <si>
    <t>R</t>
  </si>
  <si>
    <t>OTHER INCOME</t>
  </si>
  <si>
    <t>Interest Received</t>
  </si>
  <si>
    <t>Bank Charges</t>
  </si>
  <si>
    <t>ACCOUNTING POLICY</t>
  </si>
  <si>
    <t>Basis of Presentation</t>
  </si>
  <si>
    <t>Revenue</t>
  </si>
  <si>
    <t>Printing and Stationery</t>
  </si>
  <si>
    <t>Nedbank</t>
  </si>
  <si>
    <t>FUNDS EMPLOYED</t>
  </si>
  <si>
    <t>EMPLOYMENT OF FUNDS</t>
  </si>
  <si>
    <t xml:space="preserve">The accounts have been prepared on the historical cost basis and incorporate the </t>
  </si>
  <si>
    <t>following principal accounting policy which is consistent with that applied in previous year.</t>
  </si>
  <si>
    <t>CASH AT BANK</t>
  </si>
  <si>
    <t>Note</t>
  </si>
  <si>
    <t>Auditors Remuneration</t>
  </si>
  <si>
    <t>PERFORMING ARTS NETWORK OF SOUTH AFRICA</t>
  </si>
  <si>
    <t>(Fundraising number: 019-469-NPO)</t>
  </si>
  <si>
    <t>REVENUE</t>
  </si>
  <si>
    <t>Sponsorship Income</t>
  </si>
  <si>
    <t>Donations Received</t>
  </si>
  <si>
    <t>Workshop Income</t>
  </si>
  <si>
    <t>Membership Income</t>
  </si>
  <si>
    <t>Projects Funded</t>
  </si>
  <si>
    <t>-  Workshops</t>
  </si>
  <si>
    <t>Infrastructure Expenses</t>
  </si>
  <si>
    <t>-  Meetings</t>
  </si>
  <si>
    <t>Notes</t>
  </si>
  <si>
    <t>Current assets</t>
  </si>
  <si>
    <t>Cash at bank</t>
  </si>
  <si>
    <t>Current liabilities</t>
  </si>
  <si>
    <t>Accumulated Funds</t>
  </si>
  <si>
    <t>NOTES TO THE ANNUAL FINANCIAL STATEMENTS</t>
  </si>
  <si>
    <t xml:space="preserve">Revenue consists of donations received, sponsorship income and membership income.  </t>
  </si>
  <si>
    <t>-  National Account</t>
  </si>
  <si>
    <t>-  Western Cape</t>
  </si>
  <si>
    <t>-  Gauteng</t>
  </si>
  <si>
    <t>Standard Bank - Kwazulu Natal</t>
  </si>
  <si>
    <t>Cheque accounts for the three established regional offices and a national account is maintained.</t>
  </si>
  <si>
    <t>ACCUMULATED FUNDS</t>
  </si>
  <si>
    <t>Accumulated funds at beginning of year</t>
  </si>
  <si>
    <t>Add: Accumulated funds for the year</t>
  </si>
  <si>
    <t>Accumulated funds at end of year</t>
  </si>
  <si>
    <t>AUDITOR'S REMUNERATION</t>
  </si>
  <si>
    <t>Fees for Audit</t>
  </si>
  <si>
    <t>Other Services</t>
  </si>
  <si>
    <t>Contents</t>
  </si>
  <si>
    <t>Page</t>
  </si>
  <si>
    <t>Auditors Report</t>
  </si>
  <si>
    <t>Balance Sheet</t>
  </si>
  <si>
    <t>Income Statement</t>
  </si>
  <si>
    <t>Notes to the Financial Statements</t>
  </si>
  <si>
    <t>APPROVAL OF THE FINANCIAL STATEMENTS</t>
  </si>
  <si>
    <t>………………………………………………….</t>
  </si>
  <si>
    <t>………………………..</t>
  </si>
  <si>
    <t>Colleen Hermanus CA(SA)</t>
  </si>
  <si>
    <t xml:space="preserve">123 THIRD AVENUE, RONDEBOSCH EAST, 7780   </t>
  </si>
  <si>
    <t>PO BOX 24571 LANSDOWNE 7779</t>
  </si>
  <si>
    <t>TEL/FAX: 021 697 0509</t>
  </si>
  <si>
    <t xml:space="preserve">the responsibility of the association's members.  Our responsibility is to report on these financial </t>
  </si>
  <si>
    <t>statements.</t>
  </si>
  <si>
    <t xml:space="preserve">that we plan and perform the audit to obtain reasonable assurance that, in all material respects, fair </t>
  </si>
  <si>
    <t>presentation is achieved in the financial statements.  An audit includes an evaluation of the appropriateness</t>
  </si>
  <si>
    <t xml:space="preserve">of the accounting policies, an examination, on a test basis, of evidence supporting the amounts and </t>
  </si>
  <si>
    <t xml:space="preserve">disclosures included in the financial statements, an assessment of the reasonableness of significant </t>
  </si>
  <si>
    <t xml:space="preserve">estimates and a consideration of the appropriateness of the overall financial statement presentation. </t>
  </si>
  <si>
    <t>We consider that our audit procedures were appropriate in the circumstances to express our opinion</t>
  </si>
  <si>
    <t>presented below.</t>
  </si>
  <si>
    <t xml:space="preserve">Colleen Hermanus </t>
  </si>
  <si>
    <t>Chartered Accountant (South Africa)</t>
  </si>
  <si>
    <t>Registered Accountant &amp; Auditor</t>
  </si>
  <si>
    <t>Rondebosch East, Cape Town</t>
  </si>
  <si>
    <t xml:space="preserve">21 March 2003 </t>
  </si>
  <si>
    <r>
      <t xml:space="preserve">NOTES TO THE ANNUAL FINANCIAL STATEMENTS, </t>
    </r>
    <r>
      <rPr>
        <b/>
        <i/>
        <sz val="10"/>
        <rFont val="Arial"/>
        <family val="2"/>
      </rPr>
      <t>cont.</t>
    </r>
  </si>
  <si>
    <t>TAXATION</t>
  </si>
  <si>
    <t xml:space="preserve">The association is a Non-profit organisation and is registered as such with the Department of    </t>
  </si>
  <si>
    <t xml:space="preserve">Social Development.  No provision for taxation has been made as it is intended that application </t>
  </si>
  <si>
    <t xml:space="preserve">for exemption from the payment of income tax will be made.  </t>
  </si>
  <si>
    <t>With the consent of the members, we have performed certain accounting duties.</t>
  </si>
  <si>
    <t>These financials have been approved by:</t>
  </si>
  <si>
    <t>SPONSORSHIP INCOME</t>
  </si>
  <si>
    <t>Shuttle 02</t>
  </si>
  <si>
    <t>Swedish International Development Authority</t>
  </si>
  <si>
    <t>4 - 5</t>
  </si>
  <si>
    <t>We conducted our audit in accordance with generally accepted auditing standards.  These standards require</t>
  </si>
  <si>
    <t>ANNUAL FINANCIAL STATEMENTS FOR THE PERIOD ENDED 31 DECEMBER 2001</t>
  </si>
  <si>
    <t>BALANCE SHEET AS AT 31 DECEMBER 2001</t>
  </si>
  <si>
    <t>INCOME STATEMENT FOR THE PERIOD ENDED  31 DECEMBER  2001</t>
  </si>
  <si>
    <t>COMPARATIVE FIGURES</t>
  </si>
  <si>
    <t>No comparative figures are presented as it is the Association's first year of operation.</t>
  </si>
  <si>
    <t>ACCUMULATED FUNDS FOR THE PERIOD</t>
  </si>
  <si>
    <t>REPORT OF THE INDEPENDENT AUDITOR TO MEMBERS OF</t>
  </si>
  <si>
    <t>conformity with generally accepted accounting practice.</t>
  </si>
  <si>
    <t>DATE</t>
  </si>
  <si>
    <t>PURPOSE</t>
  </si>
  <si>
    <t>DONOR</t>
  </si>
  <si>
    <t>AMOUNT</t>
  </si>
  <si>
    <t xml:space="preserve">National meeting of provincial </t>
  </si>
  <si>
    <t>Swedish International</t>
  </si>
  <si>
    <t xml:space="preserve">  committees</t>
  </si>
  <si>
    <t xml:space="preserve">  Development Authority</t>
  </si>
  <si>
    <t>APPLIED AS FOLLOWS:</t>
  </si>
  <si>
    <t>Travel</t>
  </si>
  <si>
    <t>Accommmodation</t>
  </si>
  <si>
    <t>Catering</t>
  </si>
  <si>
    <t>Copying</t>
  </si>
  <si>
    <t>Media Conference</t>
  </si>
  <si>
    <t>AMOUNT UNAPPLIED</t>
  </si>
  <si>
    <t>Donor Schedule</t>
  </si>
  <si>
    <t>Royal Netherlands Embassy</t>
  </si>
  <si>
    <t xml:space="preserve">National Database and </t>
  </si>
  <si>
    <t xml:space="preserve">  Spier PANSA Festival of</t>
  </si>
  <si>
    <t xml:space="preserve">  Writing</t>
  </si>
  <si>
    <t>Received</t>
  </si>
  <si>
    <t>No amount was utilised in 2001 financial year.</t>
  </si>
  <si>
    <t xml:space="preserve">We have audited the annual financial statements set out out on pages 2 to 5.  The financial statements are </t>
  </si>
  <si>
    <t xml:space="preserve">31 December 2001 and the results of its operations and cash flow information for the year then ended in </t>
  </si>
  <si>
    <t>In our opinion these financial statements fairly present the financial position of the association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</si>
</sst>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1" formatCode="_-* #,##0.00_-;\-* #,##0.00_-;_-* &quot;-&quot;??_-;_-@_-"/>
    <numFmt numFmtId="178" formatCode="_ &quot;R&quot;\ * #,##0.00_ ;_ &quot;R&quot;\ * \-#,##0.00_ ;_ &quot;R&quot;\ * &quot;-&quot;??_ ;_ @_ "/>
    <numFmt numFmtId="179" formatCode="_ * #,##0.00_ ;_ * \-#,##0.00_ ;_ * &quot;-&quot;??_ ;_ @_ "/>
    <numFmt numFmtId="186" formatCode="&quot;R&quot;#,##0;\-&quot;R&quot;#,##0"/>
    <numFmt numFmtId="191" formatCode="_-&quot;R&quot;* #,##0.00_-;\-&quot;R&quot;* #,##0.00_-;_-&quot;R&quot;* &quot;-&quot;??_-;_-@_-"/>
    <numFmt numFmtId="193" formatCode="0.00_);\(0.00\)"/>
    <numFmt numFmtId="195" formatCode="_(* #,##0.00_);_(* \(#,##0.00\);_(* &quot;-&quot;_);_(@_)"/>
    <numFmt numFmtId="199" formatCode="0_);\(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20"/>
      <name val="Batang"/>
      <family val="1"/>
    </font>
    <font>
      <b/>
      <sz val="7"/>
      <name val="Batang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0" fillId="0" borderId="0" xfId="0" applyNumberFormat="1" applyBorder="1"/>
    <xf numFmtId="193" fontId="0" fillId="0" borderId="0" xfId="1" applyNumberFormat="1" applyFont="1"/>
    <xf numFmtId="193" fontId="2" fillId="0" borderId="0" xfId="1" applyNumberFormat="1" applyFont="1" applyAlignment="1">
      <alignment horizontal="center"/>
    </xf>
    <xf numFmtId="193" fontId="2" fillId="0" borderId="0" xfId="0" applyNumberFormat="1" applyFont="1" applyAlignment="1">
      <alignment horizontal="center"/>
    </xf>
    <xf numFmtId="193" fontId="0" fillId="0" borderId="0" xfId="0" applyNumberFormat="1"/>
    <xf numFmtId="0" fontId="4" fillId="0" borderId="0" xfId="0" applyFont="1"/>
    <xf numFmtId="171" fontId="0" fillId="0" borderId="0" xfId="1" applyFont="1"/>
    <xf numFmtId="171" fontId="0" fillId="0" borderId="1" xfId="1" applyFont="1" applyBorder="1"/>
    <xf numFmtId="171" fontId="2" fillId="0" borderId="0" xfId="1" applyFont="1"/>
    <xf numFmtId="171" fontId="0" fillId="0" borderId="2" xfId="1" applyFont="1" applyBorder="1"/>
    <xf numFmtId="171" fontId="0" fillId="0" borderId="3" xfId="1" applyFont="1" applyBorder="1"/>
    <xf numFmtId="171" fontId="0" fillId="0" borderId="4" xfId="1" applyFont="1" applyBorder="1"/>
    <xf numFmtId="171" fontId="0" fillId="0" borderId="0" xfId="1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quotePrefix="1" applyBorder="1"/>
    <xf numFmtId="0" fontId="3" fillId="0" borderId="0" xfId="0" applyFont="1" applyAlignment="1">
      <alignment horizontal="center"/>
    </xf>
    <xf numFmtId="0" fontId="0" fillId="0" borderId="0" xfId="0" quotePrefix="1"/>
    <xf numFmtId="171" fontId="2" fillId="0" borderId="0" xfId="1" applyFont="1" applyBorder="1" applyAlignment="1">
      <alignment horizontal="center"/>
    </xf>
    <xf numFmtId="191" fontId="2" fillId="0" borderId="5" xfId="1" applyNumberFormat="1" applyFont="1" applyBorder="1"/>
    <xf numFmtId="191" fontId="2" fillId="0" borderId="6" xfId="1" applyNumberFormat="1" applyFont="1" applyBorder="1"/>
    <xf numFmtId="178" fontId="2" fillId="0" borderId="6" xfId="1" applyNumberFormat="1" applyFont="1" applyBorder="1"/>
    <xf numFmtId="178" fontId="2" fillId="0" borderId="0" xfId="1" applyNumberFormat="1" applyFont="1" applyBorder="1"/>
    <xf numFmtId="171" fontId="1" fillId="0" borderId="0" xfId="1" applyBorder="1"/>
    <xf numFmtId="0" fontId="3" fillId="0" borderId="0" xfId="0" applyFont="1" applyBorder="1" applyAlignment="1">
      <alignment horizontal="center"/>
    </xf>
    <xf numFmtId="171" fontId="0" fillId="0" borderId="0" xfId="0" applyNumberFormat="1" applyBorder="1"/>
    <xf numFmtId="195" fontId="2" fillId="0" borderId="0" xfId="0" applyNumberFormat="1" applyFont="1"/>
    <xf numFmtId="0" fontId="0" fillId="0" borderId="1" xfId="0" applyBorder="1"/>
    <xf numFmtId="199" fontId="2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5" fontId="2" fillId="0" borderId="0" xfId="0" applyNumberFormat="1" applyFont="1"/>
    <xf numFmtId="0" fontId="2" fillId="0" borderId="0" xfId="0" quotePrefix="1" applyFont="1"/>
    <xf numFmtId="15" fontId="2" fillId="0" borderId="0" xfId="0" quotePrefix="1" applyNumberFormat="1" applyFont="1"/>
    <xf numFmtId="171" fontId="1" fillId="0" borderId="0" xfId="1" applyFont="1" applyBorder="1"/>
    <xf numFmtId="16" fontId="4" fillId="0" borderId="0" xfId="0" quotePrefix="1" applyNumberFormat="1" applyFont="1" applyAlignment="1">
      <alignment horizontal="center"/>
    </xf>
    <xf numFmtId="191" fontId="2" fillId="0" borderId="0" xfId="1" applyNumberFormat="1" applyFont="1" applyBorder="1"/>
    <xf numFmtId="193" fontId="2" fillId="0" borderId="0" xfId="1" applyNumberFormat="1" applyFont="1" applyBorder="1" applyAlignment="1">
      <alignment horizontal="center"/>
    </xf>
    <xf numFmtId="193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186" fontId="4" fillId="0" borderId="0" xfId="1" applyNumberFormat="1" applyFont="1" applyBorder="1" applyAlignment="1">
      <alignment horizontal="center"/>
    </xf>
    <xf numFmtId="171" fontId="4" fillId="0" borderId="0" xfId="1" applyFont="1" applyBorder="1"/>
    <xf numFmtId="0" fontId="8" fillId="0" borderId="0" xfId="0" applyFont="1" applyBorder="1" applyAlignment="1">
      <alignment horizontal="left"/>
    </xf>
    <xf numFmtId="178" fontId="4" fillId="0" borderId="0" xfId="1" applyNumberFormat="1" applyFont="1" applyBorder="1"/>
    <xf numFmtId="17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171" fontId="4" fillId="0" borderId="4" xfId="1" applyFont="1" applyBorder="1"/>
    <xf numFmtId="171" fontId="4" fillId="0" borderId="1" xfId="1" applyFont="1" applyBorder="1" applyAlignment="1">
      <alignment horizontal="center"/>
    </xf>
    <xf numFmtId="199" fontId="4" fillId="0" borderId="0" xfId="0" quotePrefix="1" applyNumberFormat="1" applyFont="1" applyAlignment="1">
      <alignment horizontal="center"/>
    </xf>
    <xf numFmtId="179" fontId="2" fillId="0" borderId="5" xfId="0" applyNumberFormat="1" applyFont="1" applyBorder="1"/>
    <xf numFmtId="193" fontId="2" fillId="0" borderId="0" xfId="1" applyNumberFormat="1" applyFont="1" applyAlignment="1">
      <alignment horizontal="center"/>
    </xf>
    <xf numFmtId="193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93" fontId="2" fillId="0" borderId="0" xfId="0" applyNumberFormat="1" applyFont="1" applyAlignment="1">
      <alignment horizontal="center"/>
    </xf>
    <xf numFmtId="193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I48" sqref="A1:I48"/>
    </sheetView>
  </sheetViews>
  <sheetFormatPr defaultRowHeight="13.2" x14ac:dyDescent="0.25"/>
  <cols>
    <col min="9" max="9" width="12.33203125" customWidth="1"/>
  </cols>
  <sheetData>
    <row r="1" spans="1:9" ht="17.25" customHeight="1" x14ac:dyDescent="0.25">
      <c r="A1" s="60" t="s">
        <v>18</v>
      </c>
      <c r="B1" s="60"/>
      <c r="C1" s="60"/>
      <c r="D1" s="60"/>
      <c r="E1" s="60"/>
      <c r="F1" s="60"/>
      <c r="G1" s="60"/>
      <c r="H1" s="60"/>
      <c r="I1" s="60"/>
    </row>
    <row r="2" spans="1:9" ht="15" customHeight="1" x14ac:dyDescent="0.25">
      <c r="A2" s="61" t="s">
        <v>19</v>
      </c>
      <c r="B2" s="61"/>
      <c r="C2" s="61"/>
      <c r="D2" s="61"/>
      <c r="E2" s="61"/>
      <c r="F2" s="61"/>
      <c r="G2" s="61"/>
      <c r="H2" s="61"/>
      <c r="I2" s="61"/>
    </row>
    <row r="4" spans="1:9" ht="18" customHeight="1" x14ac:dyDescent="0.25">
      <c r="A4" s="62" t="s">
        <v>87</v>
      </c>
      <c r="B4" s="62"/>
      <c r="C4" s="62"/>
      <c r="D4" s="62"/>
      <c r="E4" s="62"/>
      <c r="F4" s="62"/>
      <c r="G4" s="62"/>
      <c r="H4" s="62"/>
      <c r="I4" s="62"/>
    </row>
    <row r="5" spans="1:9" ht="8.25" customHeight="1" x14ac:dyDescent="0.25">
      <c r="A5" s="34"/>
      <c r="B5" s="34"/>
      <c r="C5" s="34"/>
      <c r="D5" s="34"/>
      <c r="E5" s="34"/>
      <c r="F5" s="34"/>
      <c r="G5" s="34"/>
      <c r="H5" s="34"/>
      <c r="I5" s="34"/>
    </row>
    <row r="10" spans="1:9" ht="18" customHeight="1" x14ac:dyDescent="0.25">
      <c r="A10" s="36" t="s">
        <v>48</v>
      </c>
      <c r="H10" s="38"/>
      <c r="I10" s="38" t="s">
        <v>49</v>
      </c>
    </row>
    <row r="12" spans="1:9" ht="15" customHeight="1" x14ac:dyDescent="0.25">
      <c r="A12" t="s">
        <v>50</v>
      </c>
      <c r="I12" s="39">
        <v>1</v>
      </c>
    </row>
    <row r="13" spans="1:9" ht="15" customHeight="1" x14ac:dyDescent="0.25">
      <c r="A13" t="s">
        <v>51</v>
      </c>
      <c r="I13" s="39">
        <v>2</v>
      </c>
    </row>
    <row r="14" spans="1:9" ht="15" customHeight="1" x14ac:dyDescent="0.25">
      <c r="A14" t="s">
        <v>52</v>
      </c>
      <c r="I14" s="39">
        <v>3</v>
      </c>
    </row>
    <row r="15" spans="1:9" ht="15" customHeight="1" x14ac:dyDescent="0.25">
      <c r="A15" t="s">
        <v>53</v>
      </c>
      <c r="I15" s="44" t="s">
        <v>85</v>
      </c>
    </row>
    <row r="16" spans="1:9" ht="17.25" customHeight="1" x14ac:dyDescent="0.25">
      <c r="A16" t="s">
        <v>110</v>
      </c>
      <c r="I16" s="58">
        <v>6</v>
      </c>
    </row>
    <row r="25" spans="1:7" ht="16.5" customHeight="1" x14ac:dyDescent="0.25">
      <c r="A25" s="1" t="s">
        <v>54</v>
      </c>
    </row>
    <row r="27" spans="1:7" x14ac:dyDescent="0.25">
      <c r="A27" t="s">
        <v>81</v>
      </c>
    </row>
    <row r="32" spans="1:7" x14ac:dyDescent="0.25">
      <c r="A32" s="1" t="s">
        <v>55</v>
      </c>
      <c r="G32" s="1" t="s">
        <v>56</v>
      </c>
    </row>
    <row r="37" spans="1:7" x14ac:dyDescent="0.25">
      <c r="A37" s="1" t="s">
        <v>55</v>
      </c>
      <c r="G37" s="1" t="s">
        <v>56</v>
      </c>
    </row>
    <row r="42" spans="1:7" x14ac:dyDescent="0.25">
      <c r="A42" s="1" t="s">
        <v>55</v>
      </c>
      <c r="G42" s="1" t="s">
        <v>56</v>
      </c>
    </row>
    <row r="47" spans="1:7" x14ac:dyDescent="0.25">
      <c r="A47" s="1" t="s">
        <v>55</v>
      </c>
      <c r="G47" s="1" t="s">
        <v>56</v>
      </c>
    </row>
  </sheetData>
  <mergeCells count="3">
    <mergeCell ref="A1:I1"/>
    <mergeCell ref="A2:I2"/>
    <mergeCell ref="A4:I4"/>
  </mergeCells>
  <phoneticPr fontId="0" type="noConversion"/>
  <pageMargins left="0.47244094488188981" right="0.55118110236220474" top="0.98425196850393704" bottom="0.59055118110236227" header="0.51181102362204722" footer="0.51181102362204722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J42" sqref="A1:J42"/>
    </sheetView>
  </sheetViews>
  <sheetFormatPr defaultRowHeight="13.2" x14ac:dyDescent="0.25"/>
  <cols>
    <col min="1" max="1" width="9.88671875" customWidth="1"/>
    <col min="8" max="8" width="9.6640625" customWidth="1"/>
    <col min="10" max="10" width="6.88671875" customWidth="1"/>
  </cols>
  <sheetData>
    <row r="1" spans="1:10" ht="27" customHeight="1" x14ac:dyDescent="0.65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customHeight="1" x14ac:dyDescent="0.25">
      <c r="A2" s="64" t="s">
        <v>58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 customHeight="1" x14ac:dyDescent="0.25">
      <c r="A3" s="64" t="s">
        <v>59</v>
      </c>
      <c r="B3" s="64"/>
      <c r="C3" s="64"/>
      <c r="D3" s="64"/>
      <c r="E3" s="64"/>
      <c r="F3" s="64"/>
      <c r="G3" s="64"/>
      <c r="H3" s="64"/>
      <c r="I3" s="64"/>
      <c r="J3" s="64"/>
    </row>
    <row r="4" spans="1:10" ht="18.75" customHeight="1" x14ac:dyDescent="0.25">
      <c r="A4" s="65" t="s">
        <v>60</v>
      </c>
      <c r="B4" s="65"/>
      <c r="C4" s="65"/>
      <c r="D4" s="65"/>
      <c r="E4" s="65"/>
      <c r="F4" s="65"/>
      <c r="G4" s="65"/>
      <c r="H4" s="65"/>
      <c r="I4" s="65"/>
      <c r="J4" s="65"/>
    </row>
    <row r="5" spans="1:10" ht="9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  <row r="9" spans="1:10" x14ac:dyDescent="0.25">
      <c r="A9" s="62" t="s">
        <v>93</v>
      </c>
      <c r="B9" s="62"/>
      <c r="C9" s="62"/>
      <c r="D9" s="62"/>
      <c r="E9" s="62"/>
      <c r="F9" s="62"/>
      <c r="G9" s="62"/>
      <c r="H9" s="62"/>
      <c r="I9" s="62"/>
      <c r="J9" s="62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62" t="s">
        <v>18</v>
      </c>
      <c r="B11" s="62"/>
      <c r="C11" s="62"/>
      <c r="D11" s="62"/>
      <c r="E11" s="62"/>
      <c r="F11" s="62"/>
      <c r="G11" s="62"/>
      <c r="H11" s="62"/>
      <c r="I11" s="62"/>
      <c r="J11" s="62"/>
    </row>
    <row r="13" spans="1:10" s="12" customFormat="1" x14ac:dyDescent="0.25">
      <c r="A13" s="12" t="s">
        <v>117</v>
      </c>
    </row>
    <row r="14" spans="1:10" s="12" customFormat="1" x14ac:dyDescent="0.25">
      <c r="A14" s="12" t="s">
        <v>61</v>
      </c>
    </row>
    <row r="15" spans="1:10" s="12" customFormat="1" ht="15" customHeight="1" x14ac:dyDescent="0.25">
      <c r="A15" s="12" t="s">
        <v>62</v>
      </c>
    </row>
    <row r="16" spans="1:10" s="12" customFormat="1" ht="15" customHeight="1" x14ac:dyDescent="0.25"/>
    <row r="17" spans="1:1" s="12" customFormat="1" ht="15" customHeight="1" x14ac:dyDescent="0.25">
      <c r="A17" s="12" t="s">
        <v>86</v>
      </c>
    </row>
    <row r="18" spans="1:1" s="12" customFormat="1" ht="15" customHeight="1" x14ac:dyDescent="0.25">
      <c r="A18" s="12" t="s">
        <v>63</v>
      </c>
    </row>
    <row r="19" spans="1:1" s="12" customFormat="1" x14ac:dyDescent="0.25">
      <c r="A19" s="12" t="s">
        <v>64</v>
      </c>
    </row>
    <row r="20" spans="1:1" s="12" customFormat="1" ht="15" customHeight="1" x14ac:dyDescent="0.25">
      <c r="A20" s="12" t="s">
        <v>65</v>
      </c>
    </row>
    <row r="21" spans="1:1" s="12" customFormat="1" ht="15" customHeight="1" x14ac:dyDescent="0.25">
      <c r="A21" s="12" t="s">
        <v>66</v>
      </c>
    </row>
    <row r="22" spans="1:1" s="12" customFormat="1" ht="15" customHeight="1" x14ac:dyDescent="0.25">
      <c r="A22" s="12" t="s">
        <v>67</v>
      </c>
    </row>
    <row r="23" spans="1:1" s="12" customFormat="1" ht="15" customHeight="1" x14ac:dyDescent="0.25">
      <c r="A23" s="12" t="s">
        <v>68</v>
      </c>
    </row>
    <row r="24" spans="1:1" s="12" customFormat="1" ht="15" customHeight="1" x14ac:dyDescent="0.25">
      <c r="A24" s="12" t="s">
        <v>69</v>
      </c>
    </row>
    <row r="25" spans="1:1" s="12" customFormat="1" ht="15" customHeight="1" x14ac:dyDescent="0.25"/>
    <row r="26" spans="1:1" s="12" customFormat="1" ht="15" customHeight="1" x14ac:dyDescent="0.25">
      <c r="A26" s="12" t="s">
        <v>119</v>
      </c>
    </row>
    <row r="27" spans="1:1" s="12" customFormat="1" x14ac:dyDescent="0.25">
      <c r="A27" s="12" t="s">
        <v>118</v>
      </c>
    </row>
    <row r="28" spans="1:1" s="12" customFormat="1" x14ac:dyDescent="0.25">
      <c r="A28" s="12" t="s">
        <v>94</v>
      </c>
    </row>
    <row r="29" spans="1:1" s="12" customFormat="1" ht="14.25" customHeight="1" x14ac:dyDescent="0.25"/>
    <row r="30" spans="1:1" s="12" customFormat="1" ht="15" customHeight="1" x14ac:dyDescent="0.25">
      <c r="A30" s="12" t="s">
        <v>80</v>
      </c>
    </row>
    <row r="31" spans="1:1" s="12" customFormat="1" x14ac:dyDescent="0.25"/>
    <row r="32" spans="1:1" s="12" customFormat="1" x14ac:dyDescent="0.25"/>
    <row r="33" spans="1:1" s="12" customFormat="1" x14ac:dyDescent="0.25"/>
    <row r="34" spans="1:1" s="12" customFormat="1" x14ac:dyDescent="0.25"/>
    <row r="35" spans="1:1" s="12" customFormat="1" ht="15" customHeight="1" x14ac:dyDescent="0.25">
      <c r="A35" s="1" t="s">
        <v>70</v>
      </c>
    </row>
    <row r="36" spans="1:1" s="12" customFormat="1" ht="15" customHeight="1" x14ac:dyDescent="0.25">
      <c r="A36" s="40" t="s">
        <v>71</v>
      </c>
    </row>
    <row r="37" spans="1:1" s="12" customFormat="1" ht="15" customHeight="1" x14ac:dyDescent="0.25">
      <c r="A37" s="1" t="s">
        <v>72</v>
      </c>
    </row>
    <row r="38" spans="1:1" s="12" customFormat="1" ht="15" customHeight="1" x14ac:dyDescent="0.25">
      <c r="A38" s="1"/>
    </row>
    <row r="39" spans="1:1" s="12" customFormat="1" ht="15" customHeight="1" x14ac:dyDescent="0.25">
      <c r="A39" s="41"/>
    </row>
    <row r="40" spans="1:1" s="1" customFormat="1" ht="14.25" customHeight="1" x14ac:dyDescent="0.25">
      <c r="A40" s="1" t="s">
        <v>73</v>
      </c>
    </row>
    <row r="41" spans="1:1" s="1" customFormat="1" ht="15" customHeight="1" x14ac:dyDescent="0.25">
      <c r="A41" s="42" t="s">
        <v>74</v>
      </c>
    </row>
    <row r="42" spans="1:1" s="12" customFormat="1" x14ac:dyDescent="0.25"/>
    <row r="43" spans="1:1" s="12" customFormat="1" x14ac:dyDescent="0.25"/>
    <row r="44" spans="1:1" s="12" customFormat="1" x14ac:dyDescent="0.25"/>
    <row r="45" spans="1:1" s="12" customFormat="1" x14ac:dyDescent="0.25"/>
    <row r="46" spans="1:1" s="12" customFormat="1" x14ac:dyDescent="0.25"/>
    <row r="47" spans="1:1" s="12" customFormat="1" x14ac:dyDescent="0.25"/>
    <row r="48" spans="1:1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</sheetData>
  <mergeCells count="6">
    <mergeCell ref="A9:J9"/>
    <mergeCell ref="A11:J11"/>
    <mergeCell ref="A1:J1"/>
    <mergeCell ref="A2:J2"/>
    <mergeCell ref="A3:J3"/>
    <mergeCell ref="A4:J4"/>
  </mergeCells>
  <phoneticPr fontId="0" type="noConversion"/>
  <pageMargins left="0.75" right="0.46" top="1" bottom="1" header="0.5" footer="0.5"/>
  <pageSetup paperSize="9" orientation="portrait" horizontalDpi="0" verticalDpi="0" r:id="rId1"/>
  <headerFooter alignWithMargins="0">
    <oddFooter>&amp;C
&amp;"Arial,Italic"Page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activeCell="I27" sqref="A1:I27"/>
    </sheetView>
  </sheetViews>
  <sheetFormatPr defaultRowHeight="13.2" x14ac:dyDescent="0.25"/>
  <cols>
    <col min="6" max="6" width="6.44140625" customWidth="1"/>
    <col min="7" max="7" width="14.6640625" style="8" customWidth="1"/>
    <col min="8" max="8" width="5.44140625" customWidth="1"/>
    <col min="9" max="9" width="15.88671875" customWidth="1"/>
  </cols>
  <sheetData>
    <row r="1" spans="1:9" ht="18.75" customHeight="1" x14ac:dyDescent="0.25">
      <c r="A1" s="60" t="s">
        <v>18</v>
      </c>
      <c r="B1" s="60"/>
      <c r="C1" s="60"/>
      <c r="D1" s="60"/>
      <c r="E1" s="60"/>
      <c r="F1" s="60"/>
      <c r="G1" s="60"/>
      <c r="H1" s="60"/>
      <c r="I1" s="60"/>
    </row>
    <row r="2" spans="1:9" ht="15.75" customHeight="1" x14ac:dyDescent="0.25">
      <c r="A2" s="61" t="s">
        <v>19</v>
      </c>
      <c r="B2" s="61"/>
      <c r="C2" s="61"/>
      <c r="D2" s="61"/>
      <c r="E2" s="61"/>
      <c r="F2" s="61"/>
      <c r="G2" s="61"/>
      <c r="H2" s="61"/>
      <c r="I2" s="61"/>
    </row>
    <row r="3" spans="1:9" x14ac:dyDescent="0.25">
      <c r="A3" s="1"/>
    </row>
    <row r="4" spans="1:9" ht="15.75" customHeight="1" x14ac:dyDescent="0.25">
      <c r="A4" s="60" t="s">
        <v>88</v>
      </c>
      <c r="B4" s="60"/>
      <c r="C4" s="60"/>
      <c r="D4" s="60"/>
      <c r="E4" s="60"/>
      <c r="F4" s="60"/>
      <c r="G4" s="60"/>
      <c r="H4" s="60"/>
      <c r="I4" s="60"/>
    </row>
    <row r="5" spans="1:9" x14ac:dyDescent="0.25">
      <c r="A5" s="9"/>
      <c r="B5" s="9"/>
      <c r="C5" s="9"/>
      <c r="D5" s="9"/>
      <c r="E5" s="9"/>
      <c r="F5" s="9"/>
      <c r="G5" s="9"/>
    </row>
    <row r="6" spans="1:9" x14ac:dyDescent="0.25">
      <c r="A6" s="9"/>
      <c r="B6" s="9"/>
      <c r="C6" s="9"/>
      <c r="D6" s="9"/>
      <c r="E6" s="9"/>
      <c r="F6" s="9"/>
      <c r="G6" s="46"/>
    </row>
    <row r="7" spans="1:9" ht="17.25" customHeight="1" x14ac:dyDescent="0.25">
      <c r="G7" s="5"/>
      <c r="H7" s="1"/>
      <c r="I7" s="2">
        <v>2001</v>
      </c>
    </row>
    <row r="8" spans="1:9" ht="15.75" customHeight="1" x14ac:dyDescent="0.25">
      <c r="E8" s="2" t="s">
        <v>16</v>
      </c>
      <c r="G8" s="46"/>
      <c r="I8" s="9" t="s">
        <v>2</v>
      </c>
    </row>
    <row r="9" spans="1:9" ht="18" customHeight="1" x14ac:dyDescent="0.25">
      <c r="A9" s="1" t="s">
        <v>12</v>
      </c>
      <c r="G9" s="47"/>
      <c r="I9" s="13"/>
    </row>
    <row r="10" spans="1:9" ht="12" customHeight="1" x14ac:dyDescent="0.25">
      <c r="A10" s="1"/>
      <c r="G10" s="47"/>
      <c r="I10" s="13"/>
    </row>
    <row r="11" spans="1:9" x14ac:dyDescent="0.25">
      <c r="A11" s="12"/>
      <c r="G11" s="19"/>
      <c r="I11" s="13"/>
    </row>
    <row r="12" spans="1:9" ht="4.5" customHeight="1" x14ac:dyDescent="0.25">
      <c r="A12" s="12"/>
      <c r="G12" s="19"/>
      <c r="I12" s="13"/>
    </row>
    <row r="13" spans="1:9" x14ac:dyDescent="0.25">
      <c r="A13" s="36" t="s">
        <v>30</v>
      </c>
      <c r="G13" s="19"/>
      <c r="I13" s="13"/>
    </row>
    <row r="14" spans="1:9" ht="18.75" customHeight="1" thickBot="1" x14ac:dyDescent="0.3">
      <c r="A14" s="12" t="s">
        <v>31</v>
      </c>
      <c r="E14" s="23">
        <v>2</v>
      </c>
      <c r="G14" s="45"/>
      <c r="H14" s="1"/>
      <c r="I14" s="26">
        <f>'Notes 1'!I24</f>
        <v>162332.79</v>
      </c>
    </row>
    <row r="15" spans="1:9" ht="15.75" customHeight="1" thickTop="1" x14ac:dyDescent="0.25">
      <c r="A15" s="12"/>
      <c r="E15" s="23"/>
      <c r="G15" s="19"/>
      <c r="I15" s="13"/>
    </row>
    <row r="16" spans="1:9" ht="15.75" customHeight="1" x14ac:dyDescent="0.25">
      <c r="A16" s="12"/>
      <c r="E16" s="2"/>
      <c r="G16" s="19"/>
      <c r="I16" s="13"/>
    </row>
    <row r="17" spans="1:9" ht="15" customHeight="1" x14ac:dyDescent="0.25">
      <c r="A17" s="12"/>
      <c r="E17" s="2"/>
      <c r="G17" s="19"/>
      <c r="I17" s="13"/>
    </row>
    <row r="18" spans="1:9" ht="15" customHeight="1" x14ac:dyDescent="0.25">
      <c r="A18" s="1" t="s">
        <v>11</v>
      </c>
      <c r="E18" s="2"/>
      <c r="G18" s="19"/>
      <c r="I18" s="13"/>
    </row>
    <row r="19" spans="1:9" ht="15" customHeight="1" x14ac:dyDescent="0.25">
      <c r="A19" s="12"/>
      <c r="E19" s="2"/>
      <c r="G19" s="19"/>
      <c r="I19" s="13"/>
    </row>
    <row r="20" spans="1:9" ht="17.25" customHeight="1" x14ac:dyDescent="0.25">
      <c r="A20" s="36" t="s">
        <v>33</v>
      </c>
      <c r="G20" s="19"/>
      <c r="I20" s="13"/>
    </row>
    <row r="21" spans="1:9" ht="17.25" customHeight="1" x14ac:dyDescent="0.25">
      <c r="A21" s="12" t="s">
        <v>33</v>
      </c>
      <c r="E21" s="2">
        <v>3</v>
      </c>
      <c r="G21" s="19"/>
      <c r="I21" s="13">
        <f>IncStmt!J31</f>
        <v>161332.79</v>
      </c>
    </row>
    <row r="22" spans="1:9" ht="17.25" customHeight="1" x14ac:dyDescent="0.25">
      <c r="A22" s="12"/>
      <c r="E22" s="2"/>
      <c r="G22" s="19"/>
      <c r="I22" s="13"/>
    </row>
    <row r="23" spans="1:9" x14ac:dyDescent="0.25">
      <c r="A23" s="36" t="s">
        <v>32</v>
      </c>
      <c r="E23" s="2"/>
      <c r="G23" s="19"/>
      <c r="I23" s="13"/>
    </row>
    <row r="24" spans="1:9" ht="18" customHeight="1" x14ac:dyDescent="0.25">
      <c r="A24" s="12" t="s">
        <v>0</v>
      </c>
      <c r="G24" s="19"/>
      <c r="I24" s="13">
        <v>1000</v>
      </c>
    </row>
    <row r="25" spans="1:9" x14ac:dyDescent="0.25">
      <c r="G25" s="19"/>
      <c r="I25" s="13"/>
    </row>
    <row r="26" spans="1:9" ht="18" customHeight="1" thickBot="1" x14ac:dyDescent="0.3">
      <c r="G26" s="45"/>
      <c r="I26" s="27">
        <f>I21+I24</f>
        <v>162332.79</v>
      </c>
    </row>
    <row r="27" spans="1:9" ht="13.8" thickTop="1" x14ac:dyDescent="0.25">
      <c r="G27" s="19"/>
      <c r="I27" s="13"/>
    </row>
    <row r="28" spans="1:9" x14ac:dyDescent="0.25">
      <c r="G28" s="19"/>
      <c r="I28" s="13"/>
    </row>
    <row r="29" spans="1:9" x14ac:dyDescent="0.25">
      <c r="G29" s="19"/>
      <c r="I29" s="13"/>
    </row>
    <row r="30" spans="1:9" x14ac:dyDescent="0.25">
      <c r="G30" s="19"/>
      <c r="I30" s="13"/>
    </row>
    <row r="31" spans="1:9" x14ac:dyDescent="0.25">
      <c r="G31" s="19"/>
      <c r="I31" s="13"/>
    </row>
    <row r="32" spans="1:9" x14ac:dyDescent="0.25">
      <c r="G32" s="19"/>
      <c r="I32" s="13"/>
    </row>
    <row r="33" spans="7:9" x14ac:dyDescent="0.25">
      <c r="G33" s="19"/>
      <c r="I33" s="13"/>
    </row>
    <row r="34" spans="7:9" x14ac:dyDescent="0.25">
      <c r="G34" s="19"/>
      <c r="I34" s="13"/>
    </row>
    <row r="35" spans="7:9" x14ac:dyDescent="0.25">
      <c r="G35" s="19"/>
      <c r="I35" s="13"/>
    </row>
    <row r="36" spans="7:9" x14ac:dyDescent="0.25">
      <c r="G36" s="19"/>
      <c r="I36" s="13"/>
    </row>
    <row r="37" spans="7:9" x14ac:dyDescent="0.25">
      <c r="G37" s="19"/>
      <c r="I37" s="13"/>
    </row>
    <row r="38" spans="7:9" x14ac:dyDescent="0.25">
      <c r="G38" s="19"/>
      <c r="I38" s="13"/>
    </row>
    <row r="39" spans="7:9" x14ac:dyDescent="0.25">
      <c r="G39" s="19"/>
      <c r="I39" s="13"/>
    </row>
    <row r="40" spans="7:9" x14ac:dyDescent="0.25">
      <c r="G40" s="19"/>
      <c r="I40" s="13"/>
    </row>
    <row r="41" spans="7:9" x14ac:dyDescent="0.25">
      <c r="G41" s="19"/>
      <c r="I41" s="13"/>
    </row>
    <row r="42" spans="7:9" x14ac:dyDescent="0.25">
      <c r="G42" s="19"/>
      <c r="I42" s="13"/>
    </row>
    <row r="43" spans="7:9" x14ac:dyDescent="0.25">
      <c r="G43" s="19"/>
      <c r="I43" s="13"/>
    </row>
    <row r="44" spans="7:9" x14ac:dyDescent="0.25">
      <c r="G44" s="19"/>
      <c r="I44" s="13"/>
    </row>
    <row r="45" spans="7:9" x14ac:dyDescent="0.25">
      <c r="G45" s="19"/>
      <c r="I45" s="13"/>
    </row>
    <row r="46" spans="7:9" x14ac:dyDescent="0.25">
      <c r="G46" s="13"/>
      <c r="I46" s="13"/>
    </row>
    <row r="47" spans="7:9" x14ac:dyDescent="0.25">
      <c r="G47" s="13"/>
      <c r="I47" s="13"/>
    </row>
    <row r="48" spans="7:9" x14ac:dyDescent="0.25">
      <c r="G48" s="13"/>
      <c r="I48" s="13"/>
    </row>
    <row r="49" spans="7:9" x14ac:dyDescent="0.25">
      <c r="G49" s="13"/>
      <c r="I49" s="13"/>
    </row>
    <row r="50" spans="7:9" x14ac:dyDescent="0.25">
      <c r="G50" s="13"/>
      <c r="I50" s="13"/>
    </row>
    <row r="51" spans="7:9" x14ac:dyDescent="0.25">
      <c r="G51" s="13"/>
      <c r="I51" s="13"/>
    </row>
    <row r="52" spans="7:9" x14ac:dyDescent="0.25">
      <c r="G52" s="13"/>
      <c r="I52" s="13"/>
    </row>
    <row r="53" spans="7:9" x14ac:dyDescent="0.25">
      <c r="G53" s="13"/>
      <c r="I53" s="13"/>
    </row>
    <row r="54" spans="7:9" x14ac:dyDescent="0.25">
      <c r="G54" s="13"/>
      <c r="I54" s="13"/>
    </row>
    <row r="55" spans="7:9" x14ac:dyDescent="0.25">
      <c r="G55" s="13"/>
      <c r="I55" s="13"/>
    </row>
    <row r="56" spans="7:9" x14ac:dyDescent="0.25">
      <c r="G56" s="13"/>
      <c r="I56" s="13"/>
    </row>
    <row r="57" spans="7:9" x14ac:dyDescent="0.25">
      <c r="G57" s="13"/>
      <c r="I57" s="13"/>
    </row>
    <row r="58" spans="7:9" x14ac:dyDescent="0.25">
      <c r="G58" s="13"/>
      <c r="I58" s="13"/>
    </row>
    <row r="59" spans="7:9" x14ac:dyDescent="0.25">
      <c r="G59" s="13"/>
      <c r="I59" s="13"/>
    </row>
    <row r="60" spans="7:9" x14ac:dyDescent="0.25">
      <c r="G60" s="13"/>
      <c r="I60" s="13"/>
    </row>
    <row r="61" spans="7:9" x14ac:dyDescent="0.25">
      <c r="G61" s="13"/>
      <c r="I61" s="13"/>
    </row>
    <row r="62" spans="7:9" x14ac:dyDescent="0.25">
      <c r="G62" s="13"/>
      <c r="I62" s="13"/>
    </row>
    <row r="63" spans="7:9" x14ac:dyDescent="0.25">
      <c r="G63" s="13"/>
      <c r="I63" s="13"/>
    </row>
    <row r="64" spans="7:9" x14ac:dyDescent="0.25">
      <c r="G64" s="13"/>
      <c r="I64" s="13"/>
    </row>
    <row r="65" spans="7:9" x14ac:dyDescent="0.25">
      <c r="G65" s="13"/>
      <c r="I65" s="13"/>
    </row>
    <row r="66" spans="7:9" x14ac:dyDescent="0.25">
      <c r="G66" s="13"/>
      <c r="I66" s="13"/>
    </row>
    <row r="67" spans="7:9" x14ac:dyDescent="0.25">
      <c r="G67" s="13"/>
      <c r="I67" s="13"/>
    </row>
    <row r="68" spans="7:9" x14ac:dyDescent="0.25">
      <c r="G68" s="13"/>
      <c r="I68" s="13"/>
    </row>
    <row r="69" spans="7:9" x14ac:dyDescent="0.25">
      <c r="G69" s="13"/>
      <c r="I69" s="13"/>
    </row>
    <row r="70" spans="7:9" x14ac:dyDescent="0.25">
      <c r="G70" s="13"/>
      <c r="I70" s="13"/>
    </row>
    <row r="71" spans="7:9" x14ac:dyDescent="0.25">
      <c r="G71" s="13"/>
      <c r="I71" s="13"/>
    </row>
    <row r="72" spans="7:9" x14ac:dyDescent="0.25">
      <c r="G72" s="13"/>
      <c r="I72" s="13"/>
    </row>
    <row r="73" spans="7:9" x14ac:dyDescent="0.25">
      <c r="G73" s="13"/>
      <c r="I73" s="13"/>
    </row>
    <row r="74" spans="7:9" x14ac:dyDescent="0.25">
      <c r="G74" s="13"/>
      <c r="I74" s="13"/>
    </row>
    <row r="75" spans="7:9" x14ac:dyDescent="0.25">
      <c r="G75" s="13"/>
      <c r="I75" s="13"/>
    </row>
    <row r="76" spans="7:9" x14ac:dyDescent="0.25">
      <c r="G76" s="13"/>
      <c r="I76" s="13"/>
    </row>
    <row r="77" spans="7:9" x14ac:dyDescent="0.25">
      <c r="G77" s="13"/>
      <c r="I77" s="13"/>
    </row>
    <row r="78" spans="7:9" x14ac:dyDescent="0.25">
      <c r="G78" s="13"/>
      <c r="I78" s="13"/>
    </row>
    <row r="79" spans="7:9" x14ac:dyDescent="0.25">
      <c r="G79" s="13"/>
      <c r="I79" s="13"/>
    </row>
    <row r="80" spans="7:9" x14ac:dyDescent="0.25">
      <c r="G80" s="13"/>
      <c r="I80" s="13"/>
    </row>
    <row r="81" spans="7:9" x14ac:dyDescent="0.25">
      <c r="G81" s="13"/>
      <c r="I81" s="13"/>
    </row>
    <row r="82" spans="7:9" x14ac:dyDescent="0.25">
      <c r="G82" s="13"/>
      <c r="I82" s="13"/>
    </row>
    <row r="83" spans="7:9" x14ac:dyDescent="0.25">
      <c r="G83" s="13"/>
      <c r="I83" s="13"/>
    </row>
    <row r="84" spans="7:9" x14ac:dyDescent="0.25">
      <c r="G84" s="13"/>
      <c r="I84" s="13"/>
    </row>
    <row r="85" spans="7:9" x14ac:dyDescent="0.25">
      <c r="G85" s="13"/>
      <c r="I85" s="13"/>
    </row>
    <row r="86" spans="7:9" x14ac:dyDescent="0.25">
      <c r="G86" s="13"/>
      <c r="I86" s="13"/>
    </row>
    <row r="87" spans="7:9" x14ac:dyDescent="0.25">
      <c r="G87" s="13"/>
      <c r="I87" s="13"/>
    </row>
    <row r="88" spans="7:9" x14ac:dyDescent="0.25">
      <c r="G88" s="13"/>
      <c r="I88" s="13"/>
    </row>
    <row r="89" spans="7:9" x14ac:dyDescent="0.25">
      <c r="G89" s="13"/>
      <c r="I89" s="13"/>
    </row>
    <row r="90" spans="7:9" x14ac:dyDescent="0.25">
      <c r="G90" s="13"/>
      <c r="I90" s="13"/>
    </row>
    <row r="91" spans="7:9" x14ac:dyDescent="0.25">
      <c r="G91" s="13"/>
      <c r="I91" s="13"/>
    </row>
    <row r="92" spans="7:9" x14ac:dyDescent="0.25">
      <c r="G92" s="13"/>
      <c r="I92" s="13"/>
    </row>
    <row r="93" spans="7:9" x14ac:dyDescent="0.25">
      <c r="G93" s="13"/>
      <c r="I93" s="13"/>
    </row>
    <row r="94" spans="7:9" x14ac:dyDescent="0.25">
      <c r="G94" s="13"/>
      <c r="I94" s="13"/>
    </row>
    <row r="95" spans="7:9" x14ac:dyDescent="0.25">
      <c r="G95" s="13"/>
      <c r="I95" s="13"/>
    </row>
    <row r="96" spans="7:9" x14ac:dyDescent="0.25">
      <c r="G96" s="13"/>
      <c r="I96" s="13"/>
    </row>
    <row r="97" spans="7:9" x14ac:dyDescent="0.25">
      <c r="G97" s="13"/>
      <c r="I97" s="13"/>
    </row>
    <row r="98" spans="7:9" x14ac:dyDescent="0.25">
      <c r="G98" s="13"/>
      <c r="I98" s="13"/>
    </row>
    <row r="99" spans="7:9" x14ac:dyDescent="0.25">
      <c r="G99" s="13"/>
      <c r="I99" s="13"/>
    </row>
    <row r="100" spans="7:9" x14ac:dyDescent="0.25">
      <c r="G100" s="13"/>
      <c r="I100" s="13"/>
    </row>
    <row r="101" spans="7:9" x14ac:dyDescent="0.25">
      <c r="G101" s="13"/>
      <c r="I101" s="13"/>
    </row>
    <row r="102" spans="7:9" x14ac:dyDescent="0.25">
      <c r="G102" s="13"/>
      <c r="I102" s="13"/>
    </row>
    <row r="103" spans="7:9" x14ac:dyDescent="0.25">
      <c r="G103" s="13"/>
      <c r="I103" s="13"/>
    </row>
    <row r="104" spans="7:9" x14ac:dyDescent="0.25">
      <c r="G104" s="13"/>
      <c r="I104" s="13"/>
    </row>
    <row r="105" spans="7:9" x14ac:dyDescent="0.25">
      <c r="G105" s="13"/>
      <c r="I105" s="13"/>
    </row>
    <row r="106" spans="7:9" x14ac:dyDescent="0.25">
      <c r="G106" s="13"/>
      <c r="I106" s="13"/>
    </row>
    <row r="107" spans="7:9" x14ac:dyDescent="0.25">
      <c r="G107" s="13"/>
      <c r="I107" s="13"/>
    </row>
    <row r="108" spans="7:9" x14ac:dyDescent="0.25">
      <c r="G108" s="13"/>
      <c r="I108" s="13"/>
    </row>
    <row r="109" spans="7:9" x14ac:dyDescent="0.25">
      <c r="G109" s="13"/>
      <c r="I109" s="13"/>
    </row>
    <row r="110" spans="7:9" x14ac:dyDescent="0.25">
      <c r="G110" s="13"/>
      <c r="I110" s="13"/>
    </row>
    <row r="111" spans="7:9" x14ac:dyDescent="0.25">
      <c r="G111" s="13"/>
      <c r="I111" s="13"/>
    </row>
    <row r="112" spans="7:9" x14ac:dyDescent="0.25">
      <c r="G112" s="13"/>
      <c r="I112" s="13"/>
    </row>
    <row r="113" spans="7:9" x14ac:dyDescent="0.25">
      <c r="G113" s="13"/>
      <c r="I113" s="13"/>
    </row>
    <row r="114" spans="7:9" x14ac:dyDescent="0.25">
      <c r="G114" s="13"/>
      <c r="I114" s="13"/>
    </row>
    <row r="115" spans="7:9" x14ac:dyDescent="0.25">
      <c r="G115" s="13"/>
      <c r="I115" s="13"/>
    </row>
    <row r="116" spans="7:9" x14ac:dyDescent="0.25">
      <c r="G116" s="13"/>
      <c r="I116" s="13"/>
    </row>
    <row r="117" spans="7:9" x14ac:dyDescent="0.25">
      <c r="G117" s="13"/>
      <c r="I117" s="13"/>
    </row>
    <row r="118" spans="7:9" x14ac:dyDescent="0.25">
      <c r="G118" s="13"/>
      <c r="I118" s="13"/>
    </row>
    <row r="119" spans="7:9" x14ac:dyDescent="0.25">
      <c r="G119" s="13"/>
      <c r="I119" s="13"/>
    </row>
    <row r="120" spans="7:9" x14ac:dyDescent="0.25">
      <c r="G120" s="13"/>
      <c r="I120" s="13"/>
    </row>
    <row r="121" spans="7:9" x14ac:dyDescent="0.25">
      <c r="G121" s="13"/>
      <c r="I121" s="13"/>
    </row>
    <row r="122" spans="7:9" x14ac:dyDescent="0.25">
      <c r="G122" s="13"/>
      <c r="I122" s="13"/>
    </row>
    <row r="123" spans="7:9" x14ac:dyDescent="0.25">
      <c r="G123" s="13"/>
      <c r="I123" s="13"/>
    </row>
    <row r="124" spans="7:9" x14ac:dyDescent="0.25">
      <c r="G124" s="13"/>
      <c r="I124" s="13"/>
    </row>
    <row r="125" spans="7:9" x14ac:dyDescent="0.25">
      <c r="G125" s="13"/>
      <c r="I125" s="13"/>
    </row>
    <row r="126" spans="7:9" x14ac:dyDescent="0.25">
      <c r="G126" s="13"/>
      <c r="I126" s="13"/>
    </row>
    <row r="127" spans="7:9" x14ac:dyDescent="0.25">
      <c r="G127" s="13"/>
      <c r="I127" s="13"/>
    </row>
    <row r="128" spans="7:9" x14ac:dyDescent="0.25">
      <c r="G128" s="13"/>
      <c r="I128" s="13"/>
    </row>
    <row r="129" spans="7:9" x14ac:dyDescent="0.25">
      <c r="G129" s="13"/>
      <c r="I129" s="13"/>
    </row>
    <row r="130" spans="7:9" x14ac:dyDescent="0.25">
      <c r="G130" s="13"/>
      <c r="I130" s="13"/>
    </row>
    <row r="131" spans="7:9" x14ac:dyDescent="0.25">
      <c r="G131" s="13"/>
      <c r="I131" s="13"/>
    </row>
    <row r="132" spans="7:9" x14ac:dyDescent="0.25">
      <c r="G132" s="13"/>
      <c r="I132" s="13"/>
    </row>
    <row r="133" spans="7:9" x14ac:dyDescent="0.25">
      <c r="G133" s="13"/>
      <c r="I133" s="13"/>
    </row>
    <row r="134" spans="7:9" x14ac:dyDescent="0.25">
      <c r="G134" s="13"/>
      <c r="I134" s="13"/>
    </row>
    <row r="135" spans="7:9" x14ac:dyDescent="0.25">
      <c r="G135" s="13"/>
      <c r="I135" s="13"/>
    </row>
    <row r="136" spans="7:9" x14ac:dyDescent="0.25">
      <c r="G136" s="13"/>
      <c r="I136" s="13"/>
    </row>
    <row r="137" spans="7:9" x14ac:dyDescent="0.25">
      <c r="G137" s="13"/>
      <c r="I137" s="13"/>
    </row>
    <row r="138" spans="7:9" x14ac:dyDescent="0.25">
      <c r="G138" s="13"/>
      <c r="I138" s="13"/>
    </row>
    <row r="139" spans="7:9" x14ac:dyDescent="0.25">
      <c r="G139" s="13"/>
      <c r="I139" s="13"/>
    </row>
    <row r="140" spans="7:9" x14ac:dyDescent="0.25">
      <c r="G140" s="13"/>
      <c r="I140" s="13"/>
    </row>
    <row r="141" spans="7:9" x14ac:dyDescent="0.25">
      <c r="G141" s="13"/>
      <c r="I141" s="13"/>
    </row>
    <row r="142" spans="7:9" x14ac:dyDescent="0.25">
      <c r="G142" s="13"/>
      <c r="I142" s="13"/>
    </row>
    <row r="143" spans="7:9" x14ac:dyDescent="0.25">
      <c r="G143" s="13"/>
      <c r="I143" s="13"/>
    </row>
    <row r="144" spans="7:9" x14ac:dyDescent="0.25">
      <c r="G144" s="13"/>
      <c r="I144" s="13"/>
    </row>
    <row r="145" spans="7:9" x14ac:dyDescent="0.25">
      <c r="G145" s="13"/>
      <c r="I145" s="13"/>
    </row>
    <row r="146" spans="7:9" x14ac:dyDescent="0.25">
      <c r="G146" s="13"/>
      <c r="I146" s="13"/>
    </row>
    <row r="147" spans="7:9" x14ac:dyDescent="0.25">
      <c r="G147" s="13"/>
      <c r="I147" s="13"/>
    </row>
    <row r="148" spans="7:9" x14ac:dyDescent="0.25">
      <c r="G148" s="13"/>
      <c r="I148" s="13"/>
    </row>
    <row r="149" spans="7:9" x14ac:dyDescent="0.25">
      <c r="G149" s="13"/>
      <c r="I149" s="13"/>
    </row>
    <row r="150" spans="7:9" x14ac:dyDescent="0.25">
      <c r="G150" s="13"/>
      <c r="I150" s="13"/>
    </row>
    <row r="151" spans="7:9" x14ac:dyDescent="0.25">
      <c r="G151" s="13"/>
      <c r="I151" s="13"/>
    </row>
    <row r="152" spans="7:9" x14ac:dyDescent="0.25">
      <c r="G152" s="13"/>
      <c r="I152" s="13"/>
    </row>
    <row r="153" spans="7:9" x14ac:dyDescent="0.25">
      <c r="G153" s="13"/>
      <c r="I153" s="13"/>
    </row>
    <row r="154" spans="7:9" x14ac:dyDescent="0.25">
      <c r="G154" s="13"/>
      <c r="I154" s="13"/>
    </row>
    <row r="155" spans="7:9" x14ac:dyDescent="0.25">
      <c r="G155" s="13"/>
      <c r="I155" s="13"/>
    </row>
    <row r="156" spans="7:9" x14ac:dyDescent="0.25">
      <c r="G156" s="13"/>
      <c r="I156" s="13"/>
    </row>
    <row r="157" spans="7:9" x14ac:dyDescent="0.25">
      <c r="G157" s="13"/>
      <c r="I157" s="13"/>
    </row>
    <row r="158" spans="7:9" x14ac:dyDescent="0.25">
      <c r="G158" s="13"/>
      <c r="I158" s="13"/>
    </row>
    <row r="159" spans="7:9" x14ac:dyDescent="0.25">
      <c r="G159" s="13"/>
      <c r="I159" s="13"/>
    </row>
    <row r="160" spans="7:9" x14ac:dyDescent="0.25">
      <c r="G160" s="13"/>
      <c r="I160" s="13"/>
    </row>
    <row r="161" spans="7:9" x14ac:dyDescent="0.25">
      <c r="G161" s="13"/>
      <c r="I161" s="13"/>
    </row>
    <row r="162" spans="7:9" x14ac:dyDescent="0.25">
      <c r="G162" s="13"/>
      <c r="I162" s="13"/>
    </row>
    <row r="163" spans="7:9" x14ac:dyDescent="0.25">
      <c r="G163" s="13"/>
      <c r="I163" s="13"/>
    </row>
    <row r="164" spans="7:9" x14ac:dyDescent="0.25">
      <c r="G164" s="13"/>
      <c r="I164" s="13"/>
    </row>
    <row r="165" spans="7:9" x14ac:dyDescent="0.25">
      <c r="G165" s="13"/>
      <c r="I165" s="13"/>
    </row>
    <row r="166" spans="7:9" x14ac:dyDescent="0.25">
      <c r="G166" s="13"/>
      <c r="I166" s="13"/>
    </row>
    <row r="167" spans="7:9" x14ac:dyDescent="0.25">
      <c r="G167" s="13"/>
      <c r="I167" s="13"/>
    </row>
    <row r="168" spans="7:9" x14ac:dyDescent="0.25">
      <c r="G168" s="13"/>
      <c r="I168" s="13"/>
    </row>
    <row r="169" spans="7:9" x14ac:dyDescent="0.25">
      <c r="G169" s="13"/>
      <c r="I169" s="13"/>
    </row>
    <row r="170" spans="7:9" x14ac:dyDescent="0.25">
      <c r="G170" s="13"/>
    </row>
    <row r="171" spans="7:9" x14ac:dyDescent="0.25">
      <c r="G171" s="13"/>
    </row>
    <row r="172" spans="7:9" x14ac:dyDescent="0.25">
      <c r="G172" s="13"/>
    </row>
  </sheetData>
  <mergeCells count="3">
    <mergeCell ref="A1:I1"/>
    <mergeCell ref="A2:I2"/>
    <mergeCell ref="A4:I4"/>
  </mergeCells>
  <phoneticPr fontId="0" type="noConversion"/>
  <pageMargins left="0.55118110236220474" right="0.55118110236220474" top="0.74803149606299213" bottom="0.59055118110236227" header="0.51181102362204722" footer="0.51181102362204722"/>
  <pageSetup paperSize="9" orientation="portrait" horizontalDpi="300" verticalDpi="300" r:id="rId1"/>
  <headerFooter alignWithMargins="0">
    <oddFooter>&amp;C
&amp;"Arial,Italic"Page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workbookViewId="0">
      <selection activeCell="J32" sqref="A1:J32"/>
    </sheetView>
  </sheetViews>
  <sheetFormatPr defaultRowHeight="13.2" x14ac:dyDescent="0.25"/>
  <cols>
    <col min="4" max="6" width="7.109375" customWidth="1"/>
    <col min="7" max="7" width="6.88671875" customWidth="1"/>
    <col min="8" max="8" width="8.44140625" customWidth="1"/>
    <col min="9" max="9" width="5.44140625" customWidth="1"/>
    <col min="10" max="10" width="14.6640625" style="11" customWidth="1"/>
  </cols>
  <sheetData>
    <row r="1" spans="1:10" ht="18" customHeight="1" x14ac:dyDescent="0.25">
      <c r="A1" s="66" t="s">
        <v>18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ht="18" customHeight="1" x14ac:dyDescent="0.25">
      <c r="A2" s="67" t="s">
        <v>19</v>
      </c>
      <c r="B2" s="67"/>
      <c r="C2" s="67"/>
      <c r="D2" s="67"/>
      <c r="E2" s="67"/>
      <c r="F2" s="67"/>
      <c r="G2" s="67"/>
      <c r="H2" s="67"/>
      <c r="I2" s="67"/>
      <c r="J2" s="67"/>
    </row>
    <row r="4" spans="1:10" x14ac:dyDescent="0.25">
      <c r="A4" s="66" t="s">
        <v>89</v>
      </c>
      <c r="B4" s="66"/>
      <c r="C4" s="66"/>
      <c r="D4" s="66"/>
      <c r="E4" s="66"/>
      <c r="F4" s="66"/>
      <c r="G4" s="66"/>
      <c r="H4" s="66"/>
      <c r="I4" s="66"/>
      <c r="J4" s="66"/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7" spans="1:10" ht="15.75" customHeight="1" x14ac:dyDescent="0.25">
      <c r="H7" s="2" t="s">
        <v>29</v>
      </c>
      <c r="J7" s="35">
        <v>2001</v>
      </c>
    </row>
    <row r="8" spans="1:10" ht="15.75" customHeight="1" x14ac:dyDescent="0.25">
      <c r="H8" s="3"/>
      <c r="J8" s="10" t="s">
        <v>2</v>
      </c>
    </row>
    <row r="9" spans="1:10" x14ac:dyDescent="0.25">
      <c r="H9" s="5"/>
      <c r="I9" s="2"/>
      <c r="J9" s="10"/>
    </row>
    <row r="10" spans="1:10" ht="18" customHeight="1" x14ac:dyDescent="0.25">
      <c r="A10" s="1" t="s">
        <v>20</v>
      </c>
      <c r="H10" s="31">
        <v>1</v>
      </c>
      <c r="J10" s="8"/>
    </row>
    <row r="11" spans="1:10" ht="16.5" customHeight="1" x14ac:dyDescent="0.25">
      <c r="A11" s="12" t="s">
        <v>22</v>
      </c>
      <c r="H11" s="3"/>
      <c r="J11" s="13">
        <f>1150+122</f>
        <v>1272</v>
      </c>
    </row>
    <row r="12" spans="1:10" ht="16.5" customHeight="1" x14ac:dyDescent="0.25">
      <c r="A12" s="12" t="s">
        <v>24</v>
      </c>
      <c r="H12" s="3"/>
      <c r="J12" s="13">
        <f>2500+5885+3275</f>
        <v>11660</v>
      </c>
    </row>
    <row r="13" spans="1:10" ht="16.5" customHeight="1" x14ac:dyDescent="0.25">
      <c r="A13" s="12" t="s">
        <v>21</v>
      </c>
      <c r="H13" s="31">
        <v>4</v>
      </c>
      <c r="J13" s="13">
        <f>19925+61475.4+88464.6</f>
        <v>169865</v>
      </c>
    </row>
    <row r="14" spans="1:10" ht="16.5" customHeight="1" x14ac:dyDescent="0.25">
      <c r="A14" s="12" t="s">
        <v>23</v>
      </c>
      <c r="H14" s="3"/>
      <c r="J14" s="14">
        <f>1600</f>
        <v>1600</v>
      </c>
    </row>
    <row r="15" spans="1:10" s="1" customFormat="1" ht="17.25" customHeight="1" x14ac:dyDescent="0.25">
      <c r="H15" s="21"/>
      <c r="J15" s="15">
        <f>SUM(J11:J14)</f>
        <v>184397</v>
      </c>
    </row>
    <row r="16" spans="1:10" ht="12" customHeight="1" x14ac:dyDescent="0.25">
      <c r="H16" s="3"/>
      <c r="J16" s="13"/>
    </row>
    <row r="17" spans="1:12" x14ac:dyDescent="0.25">
      <c r="A17" s="1" t="s">
        <v>3</v>
      </c>
      <c r="H17" s="3"/>
      <c r="J17" s="13"/>
    </row>
    <row r="18" spans="1:12" ht="16.5" customHeight="1" x14ac:dyDescent="0.25">
      <c r="A18" t="s">
        <v>4</v>
      </c>
      <c r="H18" s="3"/>
      <c r="J18" s="14">
        <v>3.25</v>
      </c>
    </row>
    <row r="19" spans="1:12" ht="18" customHeight="1" x14ac:dyDescent="0.25">
      <c r="H19" s="6"/>
      <c r="J19" s="15">
        <f>SUM(J15:J18)</f>
        <v>184400.25</v>
      </c>
    </row>
    <row r="20" spans="1:12" ht="8.25" customHeight="1" x14ac:dyDescent="0.25">
      <c r="H20" s="7"/>
      <c r="J20" s="13"/>
    </row>
    <row r="21" spans="1:12" ht="14.25" customHeight="1" x14ac:dyDescent="0.25">
      <c r="A21" s="1" t="s">
        <v>1</v>
      </c>
      <c r="H21" s="6"/>
      <c r="J21" s="15">
        <f>SUM(J23:J29)</f>
        <v>23067.46</v>
      </c>
    </row>
    <row r="22" spans="1:12" ht="9" customHeight="1" x14ac:dyDescent="0.25">
      <c r="A22" s="1"/>
      <c r="H22" s="31"/>
      <c r="J22" s="15"/>
    </row>
    <row r="23" spans="1:12" ht="16.5" customHeight="1" x14ac:dyDescent="0.25">
      <c r="A23" t="s">
        <v>17</v>
      </c>
      <c r="H23" s="31">
        <v>5</v>
      </c>
      <c r="J23" s="16">
        <v>1000</v>
      </c>
    </row>
    <row r="24" spans="1:12" ht="16.5" customHeight="1" x14ac:dyDescent="0.25">
      <c r="A24" t="s">
        <v>5</v>
      </c>
      <c r="H24" s="31"/>
      <c r="J24" s="17">
        <f>90.86+137.7+235.47+182.59+152.45</f>
        <v>799.06999999999994</v>
      </c>
    </row>
    <row r="25" spans="1:12" ht="16.5" customHeight="1" x14ac:dyDescent="0.25">
      <c r="A25" t="s">
        <v>27</v>
      </c>
      <c r="H25" s="31"/>
      <c r="J25" s="17"/>
    </row>
    <row r="26" spans="1:12" ht="16.5" customHeight="1" x14ac:dyDescent="0.25">
      <c r="A26" s="24" t="s">
        <v>28</v>
      </c>
      <c r="H26" s="31"/>
      <c r="J26" s="17">
        <f>19761.95</f>
        <v>19761.95</v>
      </c>
    </row>
    <row r="27" spans="1:12" ht="16.5" customHeight="1" x14ac:dyDescent="0.25">
      <c r="A27" t="s">
        <v>9</v>
      </c>
      <c r="H27" s="31"/>
      <c r="J27" s="17">
        <v>1130.68</v>
      </c>
    </row>
    <row r="28" spans="1:12" ht="18" customHeight="1" x14ac:dyDescent="0.25">
      <c r="A28" t="s">
        <v>25</v>
      </c>
      <c r="H28" s="31"/>
      <c r="J28" s="17"/>
    </row>
    <row r="29" spans="1:12" ht="16.5" customHeight="1" x14ac:dyDescent="0.25">
      <c r="A29" s="24" t="s">
        <v>26</v>
      </c>
      <c r="H29" s="31"/>
      <c r="J29" s="17">
        <f>375.76</f>
        <v>375.76</v>
      </c>
    </row>
    <row r="30" spans="1:12" ht="16.5" customHeight="1" x14ac:dyDescent="0.25">
      <c r="H30" s="31"/>
      <c r="J30" s="18"/>
    </row>
    <row r="31" spans="1:12" s="1" customFormat="1" ht="19.5" customHeight="1" thickBot="1" x14ac:dyDescent="0.3">
      <c r="A31" s="1" t="s">
        <v>92</v>
      </c>
      <c r="H31" s="31"/>
      <c r="J31" s="27">
        <f>J19-J21</f>
        <v>161332.79</v>
      </c>
      <c r="L31" s="33"/>
    </row>
    <row r="32" spans="1:12" ht="13.8" thickTop="1" x14ac:dyDescent="0.25">
      <c r="H32" s="31"/>
      <c r="J32" s="13"/>
    </row>
    <row r="33" spans="8:10" x14ac:dyDescent="0.25">
      <c r="H33" s="31"/>
      <c r="J33" s="13"/>
    </row>
    <row r="34" spans="8:10" x14ac:dyDescent="0.25">
      <c r="H34" s="31"/>
      <c r="J34" s="13"/>
    </row>
    <row r="35" spans="8:10" x14ac:dyDescent="0.25">
      <c r="H35" s="31"/>
      <c r="J35" s="13"/>
    </row>
    <row r="36" spans="8:10" x14ac:dyDescent="0.25">
      <c r="H36" s="31"/>
      <c r="J36" s="13"/>
    </row>
    <row r="37" spans="8:10" x14ac:dyDescent="0.25">
      <c r="H37" s="31"/>
      <c r="J37" s="13"/>
    </row>
    <row r="38" spans="8:10" x14ac:dyDescent="0.25">
      <c r="H38" s="31"/>
      <c r="J38" s="13"/>
    </row>
    <row r="39" spans="8:10" x14ac:dyDescent="0.25">
      <c r="H39" s="31"/>
      <c r="J39" s="13"/>
    </row>
    <row r="40" spans="8:10" x14ac:dyDescent="0.25">
      <c r="H40" s="31"/>
      <c r="J40" s="13"/>
    </row>
    <row r="41" spans="8:10" x14ac:dyDescent="0.25">
      <c r="H41" s="31"/>
      <c r="J41" s="13"/>
    </row>
    <row r="42" spans="8:10" x14ac:dyDescent="0.25">
      <c r="H42" s="31"/>
      <c r="J42" s="13"/>
    </row>
    <row r="43" spans="8:10" x14ac:dyDescent="0.25">
      <c r="H43" s="31"/>
      <c r="J43" s="13"/>
    </row>
    <row r="44" spans="8:10" x14ac:dyDescent="0.25">
      <c r="H44" s="31"/>
      <c r="J44" s="13"/>
    </row>
    <row r="45" spans="8:10" x14ac:dyDescent="0.25">
      <c r="H45" s="31"/>
      <c r="J45" s="13"/>
    </row>
    <row r="46" spans="8:10" x14ac:dyDescent="0.25">
      <c r="H46" s="31"/>
      <c r="J46" s="13"/>
    </row>
    <row r="47" spans="8:10" x14ac:dyDescent="0.25">
      <c r="H47" s="31"/>
      <c r="J47" s="13"/>
    </row>
    <row r="48" spans="8:10" x14ac:dyDescent="0.25">
      <c r="H48" s="31"/>
      <c r="J48" s="13"/>
    </row>
    <row r="49" spans="8:10" x14ac:dyDescent="0.25">
      <c r="H49" s="31"/>
      <c r="J49" s="13"/>
    </row>
    <row r="50" spans="8:10" x14ac:dyDescent="0.25">
      <c r="H50" s="31"/>
      <c r="J50" s="13"/>
    </row>
    <row r="51" spans="8:10" x14ac:dyDescent="0.25">
      <c r="H51" s="31"/>
      <c r="J51" s="13"/>
    </row>
    <row r="52" spans="8:10" x14ac:dyDescent="0.25">
      <c r="H52" s="31"/>
      <c r="J52" s="13"/>
    </row>
    <row r="53" spans="8:10" x14ac:dyDescent="0.25">
      <c r="H53" s="31"/>
      <c r="J53" s="13"/>
    </row>
    <row r="54" spans="8:10" x14ac:dyDescent="0.25">
      <c r="H54" s="31"/>
      <c r="J54" s="13"/>
    </row>
    <row r="55" spans="8:10" x14ac:dyDescent="0.25">
      <c r="H55" s="31"/>
      <c r="J55" s="13"/>
    </row>
    <row r="56" spans="8:10" x14ac:dyDescent="0.25">
      <c r="H56" s="31"/>
      <c r="J56" s="13"/>
    </row>
    <row r="57" spans="8:10" x14ac:dyDescent="0.25">
      <c r="H57" s="31"/>
      <c r="J57" s="13"/>
    </row>
    <row r="58" spans="8:10" x14ac:dyDescent="0.25">
      <c r="H58" s="31"/>
      <c r="J58" s="13"/>
    </row>
    <row r="59" spans="8:10" x14ac:dyDescent="0.25">
      <c r="H59" s="31"/>
      <c r="J59" s="13"/>
    </row>
    <row r="60" spans="8:10" x14ac:dyDescent="0.25">
      <c r="H60" s="31"/>
      <c r="J60" s="13"/>
    </row>
    <row r="61" spans="8:10" x14ac:dyDescent="0.25">
      <c r="H61" s="31"/>
      <c r="J61" s="13"/>
    </row>
    <row r="62" spans="8:10" x14ac:dyDescent="0.25">
      <c r="H62" s="31"/>
      <c r="J62" s="13"/>
    </row>
    <row r="63" spans="8:10" x14ac:dyDescent="0.25">
      <c r="H63" s="31"/>
      <c r="J63" s="13"/>
    </row>
    <row r="64" spans="8:10" x14ac:dyDescent="0.25">
      <c r="H64" s="31"/>
      <c r="J64" s="13"/>
    </row>
    <row r="65" spans="8:10" x14ac:dyDescent="0.25">
      <c r="H65" s="31"/>
      <c r="J65" s="13"/>
    </row>
    <row r="66" spans="8:10" x14ac:dyDescent="0.25">
      <c r="H66" s="31"/>
      <c r="J66" s="13"/>
    </row>
    <row r="67" spans="8:10" x14ac:dyDescent="0.25">
      <c r="H67" s="31"/>
      <c r="J67" s="13"/>
    </row>
    <row r="68" spans="8:10" x14ac:dyDescent="0.25">
      <c r="H68" s="31"/>
      <c r="J68" s="13"/>
    </row>
    <row r="69" spans="8:10" x14ac:dyDescent="0.25">
      <c r="H69" s="31"/>
      <c r="J69" s="13"/>
    </row>
    <row r="70" spans="8:10" x14ac:dyDescent="0.25">
      <c r="H70" s="31"/>
      <c r="J70" s="13"/>
    </row>
    <row r="71" spans="8:10" x14ac:dyDescent="0.25">
      <c r="H71" s="31"/>
      <c r="J71" s="13"/>
    </row>
    <row r="72" spans="8:10" x14ac:dyDescent="0.25">
      <c r="H72" s="31"/>
      <c r="J72" s="13"/>
    </row>
    <row r="73" spans="8:10" x14ac:dyDescent="0.25">
      <c r="H73" s="31"/>
      <c r="J73" s="13"/>
    </row>
    <row r="74" spans="8:10" x14ac:dyDescent="0.25">
      <c r="H74" s="31"/>
      <c r="J74" s="13"/>
    </row>
    <row r="75" spans="8:10" x14ac:dyDescent="0.25">
      <c r="H75" s="31"/>
      <c r="J75" s="13"/>
    </row>
    <row r="76" spans="8:10" x14ac:dyDescent="0.25">
      <c r="H76" s="31"/>
      <c r="J76" s="13"/>
    </row>
    <row r="77" spans="8:10" x14ac:dyDescent="0.25">
      <c r="H77" s="31"/>
      <c r="J77" s="13"/>
    </row>
    <row r="78" spans="8:10" x14ac:dyDescent="0.25">
      <c r="H78" s="31"/>
      <c r="J78" s="13"/>
    </row>
    <row r="79" spans="8:10" x14ac:dyDescent="0.25">
      <c r="H79" s="31"/>
      <c r="J79" s="13"/>
    </row>
    <row r="80" spans="8:10" x14ac:dyDescent="0.25">
      <c r="H80" s="31"/>
      <c r="J80" s="13"/>
    </row>
    <row r="81" spans="8:10" x14ac:dyDescent="0.25">
      <c r="H81" s="31"/>
      <c r="J81" s="13"/>
    </row>
    <row r="82" spans="8:10" x14ac:dyDescent="0.25">
      <c r="H82" s="31"/>
      <c r="J82" s="13"/>
    </row>
    <row r="83" spans="8:10" x14ac:dyDescent="0.25">
      <c r="H83" s="31"/>
      <c r="J83" s="13"/>
    </row>
    <row r="84" spans="8:10" x14ac:dyDescent="0.25">
      <c r="H84" s="31"/>
      <c r="J84" s="13"/>
    </row>
    <row r="85" spans="8:10" x14ac:dyDescent="0.25">
      <c r="H85" s="31"/>
      <c r="J85" s="13"/>
    </row>
    <row r="86" spans="8:10" x14ac:dyDescent="0.25">
      <c r="H86" s="31"/>
      <c r="J86" s="13"/>
    </row>
    <row r="87" spans="8:10" x14ac:dyDescent="0.25">
      <c r="H87" s="31"/>
      <c r="J87" s="13"/>
    </row>
    <row r="88" spans="8:10" x14ac:dyDescent="0.25">
      <c r="H88" s="31"/>
      <c r="J88" s="13"/>
    </row>
    <row r="89" spans="8:10" x14ac:dyDescent="0.25">
      <c r="H89" s="31"/>
      <c r="J89" s="13"/>
    </row>
    <row r="90" spans="8:10" x14ac:dyDescent="0.25">
      <c r="H90" s="31"/>
      <c r="J90" s="13"/>
    </row>
    <row r="91" spans="8:10" x14ac:dyDescent="0.25">
      <c r="H91" s="31"/>
      <c r="J91" s="13"/>
    </row>
    <row r="92" spans="8:10" x14ac:dyDescent="0.25">
      <c r="H92" s="31"/>
      <c r="J92" s="13"/>
    </row>
    <row r="93" spans="8:10" x14ac:dyDescent="0.25">
      <c r="H93" s="31"/>
      <c r="J93" s="13"/>
    </row>
    <row r="94" spans="8:10" x14ac:dyDescent="0.25">
      <c r="H94" s="31"/>
      <c r="J94" s="13"/>
    </row>
    <row r="95" spans="8:10" x14ac:dyDescent="0.25">
      <c r="H95" s="31"/>
      <c r="J95" s="13"/>
    </row>
    <row r="96" spans="8:10" x14ac:dyDescent="0.25">
      <c r="H96" s="31"/>
      <c r="J96" s="13"/>
    </row>
    <row r="97" spans="8:10" x14ac:dyDescent="0.25">
      <c r="H97" s="31"/>
      <c r="J97" s="13"/>
    </row>
    <row r="98" spans="8:10" x14ac:dyDescent="0.25">
      <c r="H98" s="31"/>
      <c r="J98" s="13"/>
    </row>
    <row r="99" spans="8:10" x14ac:dyDescent="0.25">
      <c r="H99" s="31"/>
      <c r="J99" s="13"/>
    </row>
    <row r="100" spans="8:10" x14ac:dyDescent="0.25">
      <c r="H100" s="31"/>
      <c r="J100" s="13"/>
    </row>
    <row r="101" spans="8:10" x14ac:dyDescent="0.25">
      <c r="H101" s="31"/>
      <c r="J101" s="13"/>
    </row>
    <row r="102" spans="8:10" x14ac:dyDescent="0.25">
      <c r="H102" s="31"/>
      <c r="J102" s="13"/>
    </row>
    <row r="103" spans="8:10" x14ac:dyDescent="0.25">
      <c r="H103" s="31"/>
      <c r="J103" s="13"/>
    </row>
    <row r="104" spans="8:10" x14ac:dyDescent="0.25">
      <c r="H104" s="31"/>
      <c r="J104" s="13"/>
    </row>
    <row r="105" spans="8:10" x14ac:dyDescent="0.25">
      <c r="H105" s="31"/>
      <c r="J105" s="13"/>
    </row>
    <row r="106" spans="8:10" x14ac:dyDescent="0.25">
      <c r="H106" s="31"/>
      <c r="J106" s="13"/>
    </row>
    <row r="107" spans="8:10" x14ac:dyDescent="0.25">
      <c r="H107" s="31"/>
      <c r="J107" s="13"/>
    </row>
    <row r="108" spans="8:10" x14ac:dyDescent="0.25">
      <c r="H108" s="3"/>
      <c r="J108" s="13"/>
    </row>
    <row r="109" spans="8:10" x14ac:dyDescent="0.25">
      <c r="H109" s="3"/>
      <c r="J109" s="13"/>
    </row>
    <row r="110" spans="8:10" x14ac:dyDescent="0.25">
      <c r="H110" s="3"/>
      <c r="J110" s="13"/>
    </row>
    <row r="111" spans="8:10" x14ac:dyDescent="0.25">
      <c r="H111" s="3"/>
      <c r="J111" s="13"/>
    </row>
    <row r="112" spans="8:10" x14ac:dyDescent="0.25">
      <c r="H112" s="3"/>
      <c r="J112" s="13"/>
    </row>
    <row r="113" spans="8:10" x14ac:dyDescent="0.25">
      <c r="H113" s="3"/>
      <c r="J113" s="13"/>
    </row>
    <row r="114" spans="8:10" x14ac:dyDescent="0.25">
      <c r="H114" s="3"/>
      <c r="J114" s="13"/>
    </row>
    <row r="115" spans="8:10" x14ac:dyDescent="0.25">
      <c r="H115" s="3"/>
      <c r="J115" s="13"/>
    </row>
    <row r="116" spans="8:10" x14ac:dyDescent="0.25">
      <c r="H116" s="3"/>
      <c r="J116" s="13"/>
    </row>
    <row r="117" spans="8:10" x14ac:dyDescent="0.25">
      <c r="H117" s="3"/>
      <c r="J117" s="13"/>
    </row>
    <row r="118" spans="8:10" x14ac:dyDescent="0.25">
      <c r="H118" s="3"/>
      <c r="J118" s="13"/>
    </row>
    <row r="119" spans="8:10" x14ac:dyDescent="0.25">
      <c r="H119" s="3"/>
      <c r="J119" s="13"/>
    </row>
    <row r="120" spans="8:10" x14ac:dyDescent="0.25">
      <c r="H120" s="3"/>
      <c r="J120" s="13"/>
    </row>
    <row r="121" spans="8:10" x14ac:dyDescent="0.25">
      <c r="H121" s="3"/>
      <c r="J121" s="13"/>
    </row>
    <row r="122" spans="8:10" x14ac:dyDescent="0.25">
      <c r="H122" s="3"/>
      <c r="J122" s="13"/>
    </row>
    <row r="123" spans="8:10" x14ac:dyDescent="0.25">
      <c r="H123" s="3"/>
      <c r="J123" s="13"/>
    </row>
    <row r="124" spans="8:10" x14ac:dyDescent="0.25">
      <c r="H124" s="3"/>
      <c r="J124" s="13"/>
    </row>
    <row r="125" spans="8:10" x14ac:dyDescent="0.25">
      <c r="H125" s="3"/>
      <c r="J125" s="13"/>
    </row>
    <row r="126" spans="8:10" x14ac:dyDescent="0.25">
      <c r="H126" s="3"/>
      <c r="J126" s="13"/>
    </row>
    <row r="127" spans="8:10" x14ac:dyDescent="0.25">
      <c r="H127" s="3"/>
      <c r="J127" s="13"/>
    </row>
    <row r="128" spans="8:10" x14ac:dyDescent="0.25">
      <c r="H128" s="3"/>
      <c r="J128" s="13"/>
    </row>
    <row r="129" spans="8:10" x14ac:dyDescent="0.25">
      <c r="H129" s="3"/>
      <c r="J129" s="13"/>
    </row>
    <row r="130" spans="8:10" x14ac:dyDescent="0.25">
      <c r="H130" s="3"/>
      <c r="J130" s="13"/>
    </row>
    <row r="131" spans="8:10" x14ac:dyDescent="0.25">
      <c r="H131" s="3"/>
      <c r="J131" s="13"/>
    </row>
    <row r="132" spans="8:10" x14ac:dyDescent="0.25">
      <c r="H132" s="3"/>
      <c r="J132" s="13"/>
    </row>
    <row r="133" spans="8:10" x14ac:dyDescent="0.25">
      <c r="H133" s="3"/>
      <c r="J133" s="13"/>
    </row>
    <row r="134" spans="8:10" x14ac:dyDescent="0.25">
      <c r="H134" s="3"/>
      <c r="J134" s="13"/>
    </row>
    <row r="135" spans="8:10" x14ac:dyDescent="0.25">
      <c r="H135" s="3"/>
      <c r="J135" s="13"/>
    </row>
    <row r="136" spans="8:10" x14ac:dyDescent="0.25">
      <c r="H136" s="3"/>
      <c r="J136" s="13"/>
    </row>
    <row r="137" spans="8:10" x14ac:dyDescent="0.25">
      <c r="H137" s="3"/>
      <c r="J137" s="13"/>
    </row>
    <row r="138" spans="8:10" x14ac:dyDescent="0.25">
      <c r="H138" s="3"/>
      <c r="J138" s="13"/>
    </row>
    <row r="139" spans="8:10" x14ac:dyDescent="0.25">
      <c r="H139" s="3"/>
      <c r="J139" s="13"/>
    </row>
    <row r="140" spans="8:10" x14ac:dyDescent="0.25">
      <c r="H140" s="3"/>
      <c r="J140" s="13"/>
    </row>
    <row r="141" spans="8:10" x14ac:dyDescent="0.25">
      <c r="H141" s="3"/>
      <c r="J141" s="13"/>
    </row>
    <row r="142" spans="8:10" x14ac:dyDescent="0.25">
      <c r="H142" s="3"/>
      <c r="J142" s="13"/>
    </row>
    <row r="143" spans="8:10" x14ac:dyDescent="0.25">
      <c r="H143" s="3"/>
      <c r="J143" s="13"/>
    </row>
    <row r="144" spans="8:10" x14ac:dyDescent="0.25">
      <c r="H144" s="3"/>
      <c r="J144" s="13"/>
    </row>
    <row r="145" spans="8:10" x14ac:dyDescent="0.25">
      <c r="H145" s="3"/>
      <c r="J145" s="13"/>
    </row>
    <row r="146" spans="8:10" x14ac:dyDescent="0.25">
      <c r="H146" s="3"/>
      <c r="J146" s="13"/>
    </row>
    <row r="147" spans="8:10" x14ac:dyDescent="0.25">
      <c r="H147" s="3"/>
    </row>
    <row r="148" spans="8:10" x14ac:dyDescent="0.25">
      <c r="H148" s="3"/>
    </row>
    <row r="149" spans="8:10" x14ac:dyDescent="0.25">
      <c r="H149" s="3"/>
    </row>
    <row r="150" spans="8:10" x14ac:dyDescent="0.25">
      <c r="H150" s="3"/>
    </row>
    <row r="151" spans="8:10" x14ac:dyDescent="0.25">
      <c r="H151" s="3"/>
    </row>
    <row r="152" spans="8:10" x14ac:dyDescent="0.25">
      <c r="H152" s="3"/>
    </row>
    <row r="153" spans="8:10" x14ac:dyDescent="0.25">
      <c r="H153" s="3"/>
    </row>
    <row r="154" spans="8:10" x14ac:dyDescent="0.25">
      <c r="H154" s="3"/>
    </row>
    <row r="155" spans="8:10" x14ac:dyDescent="0.25">
      <c r="H155" s="3"/>
    </row>
    <row r="156" spans="8:10" x14ac:dyDescent="0.25">
      <c r="H156" s="3"/>
    </row>
    <row r="157" spans="8:10" x14ac:dyDescent="0.25">
      <c r="H157" s="3"/>
    </row>
    <row r="158" spans="8:10" x14ac:dyDescent="0.25">
      <c r="H158" s="3"/>
    </row>
    <row r="159" spans="8:10" x14ac:dyDescent="0.25">
      <c r="H159" s="3"/>
    </row>
    <row r="160" spans="8:10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</sheetData>
  <mergeCells count="3">
    <mergeCell ref="A1:J1"/>
    <mergeCell ref="A2:J2"/>
    <mergeCell ref="A4:J4"/>
  </mergeCells>
  <phoneticPr fontId="0" type="noConversion"/>
  <pageMargins left="0.75" right="0.53" top="0.89" bottom="1" header="0.5" footer="0.5"/>
  <pageSetup paperSize="9" orientation="portrait" horizontalDpi="300" verticalDpi="300" r:id="rId1"/>
  <headerFooter alignWithMargins="0">
    <oddFooter>&amp;C
&amp;"Arial,Italic"Page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3" workbookViewId="0">
      <selection activeCell="I46" sqref="A1:I46"/>
    </sheetView>
  </sheetViews>
  <sheetFormatPr defaultRowHeight="13.2" x14ac:dyDescent="0.25"/>
  <cols>
    <col min="1" max="1" width="3.5546875" customWidth="1"/>
    <col min="7" max="7" width="15.109375" customWidth="1"/>
    <col min="8" max="8" width="5.88671875" customWidth="1"/>
    <col min="9" max="9" width="15.109375" customWidth="1"/>
    <col min="11" max="11" width="11.88671875" bestFit="1" customWidth="1"/>
  </cols>
  <sheetData>
    <row r="1" spans="1:9" ht="21.75" customHeight="1" x14ac:dyDescent="0.25">
      <c r="A1" s="60" t="s">
        <v>18</v>
      </c>
      <c r="B1" s="60"/>
      <c r="C1" s="60"/>
      <c r="D1" s="60"/>
      <c r="E1" s="60"/>
      <c r="F1" s="60"/>
      <c r="G1" s="60"/>
      <c r="H1" s="60"/>
      <c r="I1" s="60"/>
    </row>
    <row r="2" spans="1:9" ht="15.75" customHeight="1" x14ac:dyDescent="0.25">
      <c r="A2" s="61" t="s">
        <v>19</v>
      </c>
      <c r="B2" s="61"/>
      <c r="C2" s="61"/>
      <c r="D2" s="61"/>
      <c r="E2" s="61"/>
      <c r="F2" s="61"/>
      <c r="G2" s="61"/>
      <c r="H2" s="61"/>
      <c r="I2" s="61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2" t="s">
        <v>34</v>
      </c>
      <c r="B4" s="62"/>
      <c r="C4" s="62"/>
      <c r="D4" s="62"/>
      <c r="E4" s="62"/>
      <c r="F4" s="62"/>
      <c r="G4" s="62"/>
      <c r="H4" s="62"/>
      <c r="I4" s="62"/>
    </row>
    <row r="6" spans="1:9" x14ac:dyDescent="0.25">
      <c r="A6" s="4">
        <v>1</v>
      </c>
      <c r="B6" s="1" t="s">
        <v>6</v>
      </c>
    </row>
    <row r="7" spans="1:9" ht="7.5" customHeight="1" x14ac:dyDescent="0.25">
      <c r="A7" s="4"/>
    </row>
    <row r="8" spans="1:9" x14ac:dyDescent="0.25">
      <c r="A8" s="4"/>
      <c r="B8" s="1" t="s">
        <v>7</v>
      </c>
    </row>
    <row r="9" spans="1:9" ht="16.5" customHeight="1" x14ac:dyDescent="0.25">
      <c r="A9" s="4"/>
      <c r="B9" t="s">
        <v>13</v>
      </c>
    </row>
    <row r="10" spans="1:9" ht="16.5" customHeight="1" x14ac:dyDescent="0.25">
      <c r="A10" s="4"/>
      <c r="B10" t="s">
        <v>14</v>
      </c>
    </row>
    <row r="11" spans="1:9" x14ac:dyDescent="0.25">
      <c r="A11" s="4"/>
    </row>
    <row r="12" spans="1:9" x14ac:dyDescent="0.25">
      <c r="A12" s="4"/>
      <c r="B12" s="1" t="s">
        <v>8</v>
      </c>
    </row>
    <row r="13" spans="1:9" ht="16.5" customHeight="1" x14ac:dyDescent="0.25">
      <c r="A13" s="4"/>
      <c r="B13" t="s">
        <v>35</v>
      </c>
    </row>
    <row r="14" spans="1:9" x14ac:dyDescent="0.25">
      <c r="A14" s="4"/>
    </row>
    <row r="15" spans="1:9" x14ac:dyDescent="0.25">
      <c r="A15" s="4"/>
      <c r="G15" s="3"/>
    </row>
    <row r="16" spans="1:9" ht="20.25" customHeight="1" x14ac:dyDescent="0.25">
      <c r="A16" s="4"/>
      <c r="G16" s="5"/>
      <c r="H16" s="2"/>
      <c r="I16" s="2">
        <v>2001</v>
      </c>
    </row>
    <row r="17" spans="1:9" s="3" customFormat="1" ht="15.75" customHeight="1" x14ac:dyDescent="0.25">
      <c r="A17" s="20">
        <v>2</v>
      </c>
      <c r="B17" s="21" t="s">
        <v>15</v>
      </c>
      <c r="I17" s="19"/>
    </row>
    <row r="18" spans="1:9" s="3" customFormat="1" ht="15.75" customHeight="1" x14ac:dyDescent="0.25">
      <c r="A18" s="20"/>
      <c r="B18" s="3" t="s">
        <v>40</v>
      </c>
      <c r="I18" s="19"/>
    </row>
    <row r="19" spans="1:9" s="3" customFormat="1" ht="15.75" customHeight="1" x14ac:dyDescent="0.25">
      <c r="A19" s="20"/>
      <c r="B19" s="37" t="s">
        <v>10</v>
      </c>
      <c r="I19" s="19"/>
    </row>
    <row r="20" spans="1:9" s="3" customFormat="1" ht="15" customHeight="1" x14ac:dyDescent="0.25">
      <c r="A20" s="20"/>
      <c r="B20" s="22" t="s">
        <v>36</v>
      </c>
      <c r="G20" s="19"/>
      <c r="I20" s="19">
        <v>0</v>
      </c>
    </row>
    <row r="21" spans="1:9" s="3" customFormat="1" ht="15" customHeight="1" x14ac:dyDescent="0.25">
      <c r="A21" s="20"/>
      <c r="B21" s="22" t="s">
        <v>37</v>
      </c>
      <c r="G21" s="19"/>
      <c r="I21" s="19">
        <v>152321.62</v>
      </c>
    </row>
    <row r="22" spans="1:9" s="3" customFormat="1" ht="15" customHeight="1" x14ac:dyDescent="0.25">
      <c r="A22" s="20"/>
      <c r="B22" s="22" t="s">
        <v>38</v>
      </c>
      <c r="G22" s="19"/>
      <c r="I22" s="19">
        <v>6793.51</v>
      </c>
    </row>
    <row r="23" spans="1:9" s="3" customFormat="1" ht="15" customHeight="1" x14ac:dyDescent="0.25">
      <c r="A23" s="20"/>
      <c r="B23" s="3" t="s">
        <v>39</v>
      </c>
      <c r="G23" s="19"/>
      <c r="I23" s="19">
        <v>3217.66</v>
      </c>
    </row>
    <row r="24" spans="1:9" s="3" customFormat="1" ht="19.5" customHeight="1" thickBot="1" x14ac:dyDescent="0.3">
      <c r="A24" s="20"/>
      <c r="G24" s="29"/>
      <c r="I24" s="28">
        <f>SUM(I20:I23)</f>
        <v>162332.79</v>
      </c>
    </row>
    <row r="25" spans="1:9" s="3" customFormat="1" ht="16.5" customHeight="1" thickTop="1" x14ac:dyDescent="0.25">
      <c r="A25" s="20"/>
      <c r="G25" s="29"/>
      <c r="I25" s="19"/>
    </row>
    <row r="26" spans="1:9" s="3" customFormat="1" ht="16.5" customHeight="1" x14ac:dyDescent="0.25">
      <c r="A26" s="20"/>
      <c r="G26" s="29"/>
      <c r="I26" s="19"/>
    </row>
    <row r="27" spans="1:9" s="3" customFormat="1" x14ac:dyDescent="0.25">
      <c r="A27" s="20"/>
      <c r="I27" s="19"/>
    </row>
    <row r="28" spans="1:9" ht="17.25" customHeight="1" x14ac:dyDescent="0.25">
      <c r="A28" s="4">
        <v>3</v>
      </c>
      <c r="B28" s="1" t="s">
        <v>41</v>
      </c>
      <c r="G28" s="3"/>
    </row>
    <row r="29" spans="1:9" s="3" customFormat="1" ht="15" customHeight="1" x14ac:dyDescent="0.25">
      <c r="A29" s="20"/>
      <c r="B29" s="3" t="s">
        <v>42</v>
      </c>
      <c r="G29" s="19"/>
      <c r="I29" s="19">
        <v>0</v>
      </c>
    </row>
    <row r="30" spans="1:9" s="3" customFormat="1" ht="15" customHeight="1" x14ac:dyDescent="0.25">
      <c r="A30" s="20"/>
      <c r="B30" s="3" t="s">
        <v>43</v>
      </c>
      <c r="G30" s="32"/>
      <c r="I30" s="19">
        <f>IncStmt!J31</f>
        <v>161332.79</v>
      </c>
    </row>
    <row r="31" spans="1:9" s="3" customFormat="1" ht="7.5" customHeight="1" x14ac:dyDescent="0.25">
      <c r="A31" s="20"/>
      <c r="B31" s="22"/>
      <c r="I31" s="19"/>
    </row>
    <row r="32" spans="1:9" s="3" customFormat="1" ht="17.25" customHeight="1" thickBot="1" x14ac:dyDescent="0.3">
      <c r="A32" s="20"/>
      <c r="B32" s="3" t="s">
        <v>44</v>
      </c>
      <c r="G32" s="29"/>
      <c r="I32" s="28">
        <f>I29+I30</f>
        <v>161332.79</v>
      </c>
    </row>
    <row r="33" spans="1:9" s="3" customFormat="1" ht="13.8" thickTop="1" x14ac:dyDescent="0.25">
      <c r="A33" s="20"/>
      <c r="I33" s="19"/>
    </row>
    <row r="34" spans="1:9" s="3" customFormat="1" x14ac:dyDescent="0.25">
      <c r="A34" s="20"/>
      <c r="B34" s="22"/>
      <c r="I34" s="19"/>
    </row>
    <row r="35" spans="1:9" s="3" customFormat="1" x14ac:dyDescent="0.25">
      <c r="A35" s="20"/>
      <c r="B35" s="21"/>
      <c r="I35" s="19"/>
    </row>
    <row r="36" spans="1:9" s="3" customFormat="1" x14ac:dyDescent="0.25">
      <c r="A36" s="20">
        <v>4</v>
      </c>
      <c r="B36" s="21" t="s">
        <v>82</v>
      </c>
      <c r="I36" s="19"/>
    </row>
    <row r="37" spans="1:9" s="3" customFormat="1" ht="15" customHeight="1" x14ac:dyDescent="0.25">
      <c r="A37" s="20"/>
      <c r="B37" s="37" t="s">
        <v>84</v>
      </c>
      <c r="G37" s="19"/>
      <c r="H37" s="19"/>
      <c r="I37" s="19">
        <v>19925</v>
      </c>
    </row>
    <row r="38" spans="1:9" s="3" customFormat="1" ht="15" customHeight="1" x14ac:dyDescent="0.25">
      <c r="A38" s="20"/>
      <c r="B38" s="37" t="s">
        <v>83</v>
      </c>
      <c r="G38" s="19"/>
      <c r="H38" s="19"/>
      <c r="I38" s="19">
        <v>0</v>
      </c>
    </row>
    <row r="39" spans="1:9" s="3" customFormat="1" ht="16.5" customHeight="1" thickBot="1" x14ac:dyDescent="0.3">
      <c r="A39" s="20"/>
      <c r="B39" s="21"/>
      <c r="G39" s="29"/>
      <c r="H39" s="19"/>
      <c r="I39" s="28">
        <f>SUM(I37:I38)</f>
        <v>19925</v>
      </c>
    </row>
    <row r="40" spans="1:9" s="3" customFormat="1" ht="13.8" thickTop="1" x14ac:dyDescent="0.25">
      <c r="A40" s="20"/>
      <c r="B40" s="21"/>
      <c r="I40" s="19"/>
    </row>
    <row r="41" spans="1:9" s="3" customFormat="1" x14ac:dyDescent="0.25">
      <c r="A41" s="20"/>
      <c r="B41" s="21"/>
      <c r="I41" s="19"/>
    </row>
    <row r="42" spans="1:9" s="3" customFormat="1" x14ac:dyDescent="0.25">
      <c r="A42" s="20"/>
      <c r="B42" s="21"/>
      <c r="I42" s="19"/>
    </row>
    <row r="43" spans="1:9" s="3" customFormat="1" ht="15.75" customHeight="1" x14ac:dyDescent="0.25">
      <c r="A43" s="20">
        <v>5</v>
      </c>
      <c r="B43" s="21" t="s">
        <v>45</v>
      </c>
      <c r="G43" s="5"/>
      <c r="H43" s="5"/>
      <c r="I43" s="25"/>
    </row>
    <row r="44" spans="1:9" s="3" customFormat="1" ht="15" customHeight="1" x14ac:dyDescent="0.25">
      <c r="A44" s="20"/>
      <c r="B44" s="3" t="s">
        <v>46</v>
      </c>
      <c r="G44" s="19"/>
      <c r="H44" s="19"/>
      <c r="I44" s="19">
        <v>400</v>
      </c>
    </row>
    <row r="45" spans="1:9" s="3" customFormat="1" ht="15" customHeight="1" x14ac:dyDescent="0.25">
      <c r="A45" s="20"/>
      <c r="B45" s="3" t="s">
        <v>47</v>
      </c>
      <c r="G45" s="19"/>
      <c r="H45" s="19"/>
      <c r="I45" s="19">
        <v>600</v>
      </c>
    </row>
    <row r="46" spans="1:9" s="3" customFormat="1" ht="20.25" customHeight="1" thickBot="1" x14ac:dyDescent="0.3">
      <c r="A46" s="20"/>
      <c r="B46" s="22"/>
      <c r="G46" s="29"/>
      <c r="H46" s="19"/>
      <c r="I46" s="28">
        <f>SUM(I44:I45)</f>
        <v>1000</v>
      </c>
    </row>
    <row r="47" spans="1:9" s="3" customFormat="1" ht="20.25" customHeight="1" thickTop="1" x14ac:dyDescent="0.25">
      <c r="A47" s="20"/>
      <c r="B47" s="22"/>
      <c r="G47" s="29"/>
      <c r="H47" s="19"/>
      <c r="I47" s="29"/>
    </row>
    <row r="48" spans="1:9" s="3" customFormat="1" ht="15" customHeight="1" x14ac:dyDescent="0.25">
      <c r="A48" s="20"/>
      <c r="B48" s="22"/>
      <c r="G48" s="19"/>
      <c r="H48" s="19"/>
      <c r="I48" s="19"/>
    </row>
    <row r="49" spans="1:9" s="21" customFormat="1" ht="15.75" customHeight="1" x14ac:dyDescent="0.25">
      <c r="A49" s="20"/>
      <c r="G49" s="19"/>
      <c r="H49" s="19"/>
      <c r="I49" s="19"/>
    </row>
    <row r="50" spans="1:9" s="3" customFormat="1" x14ac:dyDescent="0.25">
      <c r="A50" s="20"/>
      <c r="B50" s="21"/>
      <c r="G50" s="19"/>
      <c r="H50" s="19"/>
      <c r="I50" s="19"/>
    </row>
    <row r="51" spans="1:9" s="3" customFormat="1" ht="15" customHeight="1" x14ac:dyDescent="0.25">
      <c r="A51" s="20"/>
      <c r="I51" s="19"/>
    </row>
    <row r="52" spans="1:9" s="3" customFormat="1" ht="15" customHeight="1" x14ac:dyDescent="0.25">
      <c r="A52" s="20"/>
      <c r="I52" s="19"/>
    </row>
    <row r="53" spans="1:9" s="3" customFormat="1" ht="6.75" customHeight="1" x14ac:dyDescent="0.25">
      <c r="A53" s="20"/>
      <c r="I53" s="19"/>
    </row>
    <row r="54" spans="1:9" s="3" customFormat="1" ht="19.5" customHeight="1" x14ac:dyDescent="0.25">
      <c r="A54" s="20"/>
      <c r="G54" s="19"/>
      <c r="H54" s="19"/>
      <c r="I54" s="19"/>
    </row>
    <row r="55" spans="1:9" s="3" customFormat="1" ht="15.75" customHeight="1" x14ac:dyDescent="0.25">
      <c r="A55" s="20"/>
      <c r="G55" s="19"/>
      <c r="H55" s="19"/>
      <c r="I55" s="19"/>
    </row>
    <row r="56" spans="1:9" s="3" customFormat="1" ht="18" customHeight="1" x14ac:dyDescent="0.25">
      <c r="A56" s="20"/>
      <c r="G56" s="29"/>
      <c r="I56" s="29"/>
    </row>
    <row r="57" spans="1:9" s="3" customFormat="1" x14ac:dyDescent="0.25">
      <c r="A57" s="20"/>
      <c r="I57" s="19"/>
    </row>
    <row r="58" spans="1:9" s="3" customFormat="1" x14ac:dyDescent="0.25">
      <c r="A58" s="20"/>
      <c r="I58" s="19"/>
    </row>
    <row r="59" spans="1:9" s="3" customFormat="1" x14ac:dyDescent="0.25">
      <c r="A59" s="20"/>
      <c r="I59" s="19"/>
    </row>
    <row r="60" spans="1:9" s="3" customFormat="1" x14ac:dyDescent="0.25">
      <c r="A60" s="20"/>
      <c r="I60" s="19"/>
    </row>
    <row r="61" spans="1:9" s="3" customFormat="1" x14ac:dyDescent="0.25">
      <c r="A61" s="20"/>
      <c r="I61" s="19"/>
    </row>
    <row r="62" spans="1:9" s="3" customFormat="1" x14ac:dyDescent="0.25">
      <c r="A62" s="20"/>
      <c r="I62" s="19"/>
    </row>
    <row r="63" spans="1:9" x14ac:dyDescent="0.25">
      <c r="A63" s="4"/>
      <c r="I63" s="13"/>
    </row>
    <row r="64" spans="1:9" x14ac:dyDescent="0.25">
      <c r="A64" s="4"/>
      <c r="I64" s="13"/>
    </row>
    <row r="65" spans="1:9" x14ac:dyDescent="0.25">
      <c r="A65" s="4"/>
      <c r="I65" s="13"/>
    </row>
    <row r="66" spans="1:9" x14ac:dyDescent="0.25">
      <c r="A66" s="4"/>
      <c r="I66" s="13"/>
    </row>
    <row r="67" spans="1:9" x14ac:dyDescent="0.25">
      <c r="A67" s="4"/>
      <c r="I67" s="13"/>
    </row>
    <row r="68" spans="1:9" x14ac:dyDescent="0.25">
      <c r="A68" s="4"/>
    </row>
    <row r="69" spans="1:9" x14ac:dyDescent="0.25">
      <c r="A69" s="4"/>
    </row>
    <row r="70" spans="1:9" x14ac:dyDescent="0.25">
      <c r="A70" s="4"/>
    </row>
    <row r="71" spans="1:9" x14ac:dyDescent="0.25">
      <c r="A71" s="4"/>
    </row>
    <row r="72" spans="1:9" x14ac:dyDescent="0.25">
      <c r="A72" s="4"/>
    </row>
    <row r="73" spans="1:9" x14ac:dyDescent="0.25">
      <c r="A73" s="4"/>
    </row>
    <row r="74" spans="1:9" x14ac:dyDescent="0.25">
      <c r="A74" s="4"/>
    </row>
    <row r="75" spans="1:9" x14ac:dyDescent="0.25">
      <c r="A75" s="4"/>
    </row>
    <row r="76" spans="1:9" x14ac:dyDescent="0.25">
      <c r="A76" s="4"/>
    </row>
    <row r="77" spans="1:9" x14ac:dyDescent="0.25">
      <c r="A77" s="4"/>
    </row>
    <row r="78" spans="1:9" x14ac:dyDescent="0.25">
      <c r="A78" s="4"/>
    </row>
    <row r="79" spans="1:9" x14ac:dyDescent="0.25">
      <c r="A79" s="4"/>
    </row>
  </sheetData>
  <mergeCells count="3">
    <mergeCell ref="A1:I1"/>
    <mergeCell ref="A2:I2"/>
    <mergeCell ref="A4:I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15" sqref="A1:I15"/>
    </sheetView>
  </sheetViews>
  <sheetFormatPr defaultRowHeight="13.2" x14ac:dyDescent="0.25"/>
  <cols>
    <col min="1" max="1" width="3.5546875" customWidth="1"/>
    <col min="2" max="2" width="2.88671875" customWidth="1"/>
    <col min="4" max="4" width="11.88671875" customWidth="1"/>
    <col min="7" max="7" width="15.109375" customWidth="1"/>
    <col min="8" max="8" width="7.44140625" customWidth="1"/>
    <col min="9" max="9" width="15.109375" customWidth="1"/>
    <col min="11" max="11" width="11.88671875" bestFit="1" customWidth="1"/>
  </cols>
  <sheetData>
    <row r="1" spans="1:9" ht="21.75" customHeight="1" x14ac:dyDescent="0.25">
      <c r="A1" s="60" t="s">
        <v>18</v>
      </c>
      <c r="B1" s="60"/>
      <c r="C1" s="60"/>
      <c r="D1" s="60"/>
      <c r="E1" s="60"/>
      <c r="F1" s="60"/>
      <c r="G1" s="60"/>
      <c r="H1" s="60"/>
      <c r="I1" s="60"/>
    </row>
    <row r="2" spans="1:9" ht="15.75" customHeight="1" x14ac:dyDescent="0.25">
      <c r="A2" s="61" t="s">
        <v>19</v>
      </c>
      <c r="B2" s="61"/>
      <c r="C2" s="61"/>
      <c r="D2" s="61"/>
      <c r="E2" s="61"/>
      <c r="F2" s="61"/>
      <c r="G2" s="61"/>
      <c r="H2" s="61"/>
      <c r="I2" s="61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2" t="s">
        <v>75</v>
      </c>
      <c r="B4" s="62"/>
      <c r="C4" s="62"/>
      <c r="D4" s="62"/>
      <c r="E4" s="62"/>
      <c r="F4" s="62"/>
      <c r="G4" s="62"/>
      <c r="H4" s="62"/>
      <c r="I4" s="62"/>
    </row>
    <row r="6" spans="1:9" ht="16.5" customHeight="1" x14ac:dyDescent="0.25">
      <c r="G6" s="5"/>
      <c r="H6" s="2"/>
      <c r="I6" s="2"/>
    </row>
    <row r="7" spans="1:9" s="3" customFormat="1" ht="18" customHeight="1" x14ac:dyDescent="0.25">
      <c r="A7" s="20"/>
      <c r="G7" s="29"/>
      <c r="I7" s="29"/>
    </row>
    <row r="8" spans="1:9" s="3" customFormat="1" ht="15" customHeight="1" x14ac:dyDescent="0.25">
      <c r="A8" s="20">
        <v>6</v>
      </c>
      <c r="B8" s="21" t="s">
        <v>76</v>
      </c>
    </row>
    <row r="9" spans="1:9" s="3" customFormat="1" ht="16.5" customHeight="1" x14ac:dyDescent="0.25">
      <c r="A9" s="20"/>
      <c r="B9" s="37" t="s">
        <v>77</v>
      </c>
    </row>
    <row r="10" spans="1:9" s="3" customFormat="1" ht="16.5" customHeight="1" x14ac:dyDescent="0.25">
      <c r="A10" s="20"/>
      <c r="B10" s="3" t="s">
        <v>78</v>
      </c>
    </row>
    <row r="11" spans="1:9" s="3" customFormat="1" ht="16.5" customHeight="1" x14ac:dyDescent="0.25">
      <c r="A11" s="20"/>
      <c r="B11" s="3" t="s">
        <v>79</v>
      </c>
    </row>
    <row r="12" spans="1:9" s="3" customFormat="1" x14ac:dyDescent="0.25">
      <c r="A12" s="20"/>
    </row>
    <row r="13" spans="1:9" s="3" customFormat="1" x14ac:dyDescent="0.25">
      <c r="A13" s="20"/>
      <c r="B13" s="21"/>
    </row>
    <row r="14" spans="1:9" s="3" customFormat="1" ht="15" customHeight="1" x14ac:dyDescent="0.25">
      <c r="A14" s="20">
        <v>7</v>
      </c>
      <c r="B14" s="21" t="s">
        <v>90</v>
      </c>
      <c r="C14" s="21"/>
    </row>
    <row r="15" spans="1:9" s="3" customFormat="1" ht="16.5" customHeight="1" x14ac:dyDescent="0.25">
      <c r="A15" s="20"/>
      <c r="B15" s="3" t="s">
        <v>91</v>
      </c>
    </row>
    <row r="16" spans="1:9" s="3" customFormat="1" ht="15" customHeight="1" x14ac:dyDescent="0.25">
      <c r="A16" s="20"/>
      <c r="G16" s="5"/>
      <c r="H16" s="5"/>
      <c r="I16" s="5"/>
    </row>
    <row r="17" spans="1:9" s="3" customFormat="1" ht="15.75" customHeight="1" x14ac:dyDescent="0.25">
      <c r="A17" s="20"/>
      <c r="B17" s="21"/>
      <c r="I17" s="30"/>
    </row>
    <row r="18" spans="1:9" s="3" customFormat="1" ht="15.75" customHeight="1" x14ac:dyDescent="0.25">
      <c r="A18" s="20"/>
      <c r="I18" s="30"/>
    </row>
    <row r="19" spans="1:9" s="3" customFormat="1" ht="15.75" customHeight="1" x14ac:dyDescent="0.25">
      <c r="A19" s="20"/>
      <c r="B19" s="37"/>
      <c r="I19" s="30"/>
    </row>
    <row r="20" spans="1:9" s="3" customFormat="1" ht="15" customHeight="1" x14ac:dyDescent="0.25">
      <c r="A20" s="20"/>
      <c r="B20" s="22"/>
      <c r="G20" s="30"/>
      <c r="I20" s="30"/>
    </row>
    <row r="21" spans="1:9" s="3" customFormat="1" ht="15" customHeight="1" x14ac:dyDescent="0.25">
      <c r="A21" s="20"/>
      <c r="B21" s="22"/>
      <c r="G21" s="30"/>
      <c r="I21" s="30"/>
    </row>
    <row r="22" spans="1:9" s="3" customFormat="1" ht="15" customHeight="1" x14ac:dyDescent="0.25">
      <c r="A22" s="20"/>
      <c r="B22" s="22"/>
      <c r="G22" s="30"/>
      <c r="I22" s="30"/>
    </row>
    <row r="23" spans="1:9" s="3" customFormat="1" ht="15" customHeight="1" x14ac:dyDescent="0.25">
      <c r="A23" s="20"/>
      <c r="G23" s="30"/>
      <c r="I23" s="30"/>
    </row>
    <row r="24" spans="1:9" s="3" customFormat="1" ht="19.5" customHeight="1" x14ac:dyDescent="0.25">
      <c r="A24" s="20"/>
      <c r="G24" s="29"/>
      <c r="I24" s="29"/>
    </row>
    <row r="25" spans="1:9" s="3" customFormat="1" ht="16.5" customHeight="1" x14ac:dyDescent="0.25">
      <c r="A25" s="20"/>
      <c r="G25" s="29"/>
      <c r="I25" s="30"/>
    </row>
    <row r="26" spans="1:9" s="3" customFormat="1" ht="16.5" customHeight="1" x14ac:dyDescent="0.25">
      <c r="A26" s="20"/>
      <c r="G26" s="29"/>
      <c r="I26" s="30"/>
    </row>
    <row r="27" spans="1:9" s="3" customFormat="1" x14ac:dyDescent="0.25">
      <c r="A27" s="20"/>
      <c r="I27" s="30"/>
    </row>
    <row r="28" spans="1:9" s="3" customFormat="1" ht="17.25" customHeight="1" x14ac:dyDescent="0.25">
      <c r="A28" s="20"/>
      <c r="B28" s="21"/>
    </row>
    <row r="29" spans="1:9" s="3" customFormat="1" x14ac:dyDescent="0.25">
      <c r="A29" s="20"/>
      <c r="I29" s="30"/>
    </row>
    <row r="30" spans="1:9" s="3" customFormat="1" ht="15" customHeight="1" x14ac:dyDescent="0.25">
      <c r="A30" s="20"/>
      <c r="G30" s="43"/>
      <c r="I30" s="43"/>
    </row>
    <row r="31" spans="1:9" s="3" customFormat="1" ht="15" customHeight="1" x14ac:dyDescent="0.25">
      <c r="A31" s="20"/>
      <c r="G31" s="32"/>
      <c r="I31" s="43"/>
    </row>
    <row r="32" spans="1:9" s="3" customFormat="1" ht="7.5" customHeight="1" x14ac:dyDescent="0.25">
      <c r="A32" s="20"/>
      <c r="B32" s="22"/>
      <c r="I32" s="30"/>
    </row>
    <row r="33" spans="1:9" s="3" customFormat="1" ht="17.25" customHeight="1" x14ac:dyDescent="0.25">
      <c r="A33" s="20"/>
      <c r="G33" s="29"/>
      <c r="I33" s="29"/>
    </row>
    <row r="34" spans="1:9" s="3" customFormat="1" x14ac:dyDescent="0.25">
      <c r="A34" s="20"/>
      <c r="I34" s="30"/>
    </row>
    <row r="35" spans="1:9" s="3" customFormat="1" x14ac:dyDescent="0.25">
      <c r="A35" s="20"/>
      <c r="B35" s="22"/>
      <c r="I35" s="30"/>
    </row>
    <row r="36" spans="1:9" s="3" customFormat="1" x14ac:dyDescent="0.25">
      <c r="A36" s="20"/>
      <c r="B36" s="21"/>
      <c r="I36" s="30"/>
    </row>
    <row r="37" spans="1:9" s="3" customFormat="1" ht="15.75" customHeight="1" x14ac:dyDescent="0.25">
      <c r="A37" s="20"/>
      <c r="B37" s="21"/>
      <c r="G37" s="5"/>
      <c r="H37" s="5"/>
      <c r="I37" s="25"/>
    </row>
    <row r="38" spans="1:9" s="3" customFormat="1" ht="15" customHeight="1" x14ac:dyDescent="0.25">
      <c r="A38" s="20"/>
      <c r="G38" s="43"/>
      <c r="H38" s="43"/>
      <c r="I38" s="43"/>
    </row>
    <row r="39" spans="1:9" s="3" customFormat="1" ht="15" customHeight="1" x14ac:dyDescent="0.25">
      <c r="A39" s="20"/>
      <c r="G39" s="43"/>
      <c r="H39" s="43"/>
      <c r="I39" s="43"/>
    </row>
    <row r="40" spans="1:9" s="3" customFormat="1" ht="20.25" customHeight="1" x14ac:dyDescent="0.25">
      <c r="A40" s="20"/>
      <c r="B40" s="22"/>
      <c r="G40" s="29"/>
      <c r="H40" s="43"/>
      <c r="I40" s="29"/>
    </row>
    <row r="41" spans="1:9" s="3" customFormat="1" ht="15" customHeight="1" x14ac:dyDescent="0.25">
      <c r="A41" s="20"/>
      <c r="B41" s="22"/>
      <c r="G41" s="43"/>
      <c r="H41" s="43"/>
      <c r="I41" s="43"/>
    </row>
    <row r="42" spans="1:9" s="21" customFormat="1" ht="15.75" customHeight="1" x14ac:dyDescent="0.25">
      <c r="A42" s="20"/>
      <c r="G42" s="43"/>
      <c r="H42" s="43"/>
      <c r="I42" s="43"/>
    </row>
    <row r="43" spans="1:9" s="3" customFormat="1" x14ac:dyDescent="0.25">
      <c r="A43" s="20"/>
      <c r="B43" s="21"/>
      <c r="G43" s="43"/>
      <c r="H43" s="43"/>
      <c r="I43" s="43"/>
    </row>
    <row r="44" spans="1:9" s="3" customFormat="1" x14ac:dyDescent="0.25">
      <c r="A44" s="20"/>
      <c r="I44" s="30"/>
    </row>
    <row r="45" spans="1:9" s="3" customFormat="1" ht="15" customHeight="1" x14ac:dyDescent="0.25">
      <c r="A45" s="20"/>
      <c r="I45" s="30"/>
    </row>
    <row r="46" spans="1:9" s="3" customFormat="1" ht="15" customHeight="1" x14ac:dyDescent="0.25">
      <c r="A46" s="20"/>
      <c r="I46" s="30"/>
    </row>
    <row r="47" spans="1:9" s="3" customFormat="1" ht="6.75" customHeight="1" x14ac:dyDescent="0.25">
      <c r="A47" s="20"/>
      <c r="I47" s="30"/>
    </row>
    <row r="48" spans="1:9" s="3" customFormat="1" ht="19.5" customHeight="1" x14ac:dyDescent="0.25">
      <c r="A48" s="20"/>
      <c r="G48" s="43"/>
      <c r="H48" s="43"/>
      <c r="I48" s="43"/>
    </row>
    <row r="49" spans="1:9" s="3" customFormat="1" ht="15.75" customHeight="1" x14ac:dyDescent="0.25">
      <c r="A49" s="20"/>
      <c r="G49" s="43"/>
      <c r="H49" s="43"/>
      <c r="I49" s="43"/>
    </row>
    <row r="50" spans="1:9" s="3" customFormat="1" ht="18" customHeight="1" x14ac:dyDescent="0.25">
      <c r="A50" s="20"/>
      <c r="G50" s="29"/>
      <c r="I50" s="29"/>
    </row>
    <row r="51" spans="1:9" s="3" customFormat="1" x14ac:dyDescent="0.25">
      <c r="A51" s="20"/>
      <c r="I51" s="30"/>
    </row>
    <row r="52" spans="1:9" s="3" customFormat="1" x14ac:dyDescent="0.25">
      <c r="A52" s="20"/>
      <c r="I52" s="30"/>
    </row>
    <row r="53" spans="1:9" s="3" customFormat="1" x14ac:dyDescent="0.25">
      <c r="A53" s="20"/>
      <c r="I53" s="30"/>
    </row>
    <row r="54" spans="1:9" s="3" customFormat="1" x14ac:dyDescent="0.25">
      <c r="A54" s="20"/>
      <c r="I54" s="30"/>
    </row>
    <row r="55" spans="1:9" s="3" customFormat="1" x14ac:dyDescent="0.25">
      <c r="A55" s="20"/>
      <c r="I55" s="30"/>
    </row>
    <row r="56" spans="1:9" s="3" customFormat="1" x14ac:dyDescent="0.25">
      <c r="A56" s="20"/>
      <c r="I56" s="30"/>
    </row>
    <row r="57" spans="1:9" s="3" customFormat="1" x14ac:dyDescent="0.25">
      <c r="A57" s="20"/>
      <c r="I57" s="30"/>
    </row>
    <row r="58" spans="1:9" s="3" customFormat="1" x14ac:dyDescent="0.25">
      <c r="A58" s="20"/>
      <c r="I58" s="30"/>
    </row>
    <row r="59" spans="1:9" s="3" customFormat="1" x14ac:dyDescent="0.25">
      <c r="A59" s="20"/>
      <c r="I59" s="30"/>
    </row>
    <row r="60" spans="1:9" s="3" customFormat="1" x14ac:dyDescent="0.25">
      <c r="A60" s="20"/>
      <c r="I60" s="30"/>
    </row>
    <row r="61" spans="1:9" s="3" customFormat="1" x14ac:dyDescent="0.25">
      <c r="A61" s="20"/>
      <c r="I61" s="30"/>
    </row>
    <row r="62" spans="1:9" s="3" customFormat="1" x14ac:dyDescent="0.25">
      <c r="A62" s="20"/>
    </row>
    <row r="63" spans="1:9" s="3" customFormat="1" x14ac:dyDescent="0.25">
      <c r="A63" s="20"/>
    </row>
    <row r="64" spans="1:9" s="3" customFormat="1" x14ac:dyDescent="0.25">
      <c r="A64" s="20"/>
    </row>
    <row r="65" spans="1:1" s="3" customFormat="1" x14ac:dyDescent="0.25">
      <c r="A65" s="20"/>
    </row>
    <row r="66" spans="1:1" s="3" customFormat="1" x14ac:dyDescent="0.25">
      <c r="A66" s="20"/>
    </row>
    <row r="67" spans="1:1" s="3" customFormat="1" x14ac:dyDescent="0.25">
      <c r="A67" s="20"/>
    </row>
    <row r="68" spans="1:1" s="3" customFormat="1" x14ac:dyDescent="0.25">
      <c r="A68" s="20"/>
    </row>
    <row r="69" spans="1:1" s="3" customFormat="1" x14ac:dyDescent="0.25">
      <c r="A69" s="20"/>
    </row>
    <row r="70" spans="1:1" s="3" customFormat="1" x14ac:dyDescent="0.25">
      <c r="A70" s="20"/>
    </row>
    <row r="71" spans="1:1" s="3" customFormat="1" x14ac:dyDescent="0.25">
      <c r="A71" s="20"/>
    </row>
    <row r="72" spans="1:1" s="3" customFormat="1" x14ac:dyDescent="0.25">
      <c r="A72" s="20"/>
    </row>
    <row r="73" spans="1:1" s="3" customFormat="1" x14ac:dyDescent="0.25">
      <c r="A73" s="20"/>
    </row>
    <row r="74" spans="1:1" s="3" customFormat="1" x14ac:dyDescent="0.25"/>
    <row r="75" spans="1:1" s="3" customFormat="1" x14ac:dyDescent="0.25"/>
  </sheetData>
  <mergeCells count="3">
    <mergeCell ref="A1:I1"/>
    <mergeCell ref="A2:I2"/>
    <mergeCell ref="A4:I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34" sqref="A1:H34"/>
    </sheetView>
  </sheetViews>
  <sheetFormatPr defaultRowHeight="13.2" x14ac:dyDescent="0.25"/>
  <cols>
    <col min="1" max="1" width="9.44140625" customWidth="1"/>
    <col min="2" max="2" width="14.88671875" customWidth="1"/>
    <col min="3" max="3" width="11.6640625" customWidth="1"/>
    <col min="4" max="4" width="11.88671875" customWidth="1"/>
    <col min="7" max="7" width="14.33203125" customWidth="1"/>
    <col min="8" max="8" width="7.44140625" customWidth="1"/>
    <col min="10" max="10" width="11.88671875" customWidth="1"/>
  </cols>
  <sheetData>
    <row r="1" spans="1:8" ht="21.75" customHeight="1" x14ac:dyDescent="0.25">
      <c r="A1" s="60" t="s">
        <v>18</v>
      </c>
      <c r="B1" s="60"/>
      <c r="C1" s="60"/>
      <c r="D1" s="60"/>
      <c r="E1" s="60"/>
      <c r="F1" s="60"/>
      <c r="G1" s="60"/>
      <c r="H1" s="60"/>
    </row>
    <row r="2" spans="1:8" ht="15.75" customHeight="1" x14ac:dyDescent="0.25">
      <c r="A2" s="61" t="s">
        <v>19</v>
      </c>
      <c r="B2" s="61"/>
      <c r="C2" s="61"/>
      <c r="D2" s="61"/>
      <c r="E2" s="61"/>
      <c r="F2" s="61"/>
      <c r="G2" s="61"/>
      <c r="H2" s="61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62" t="s">
        <v>75</v>
      </c>
      <c r="B4" s="62"/>
      <c r="C4" s="62"/>
      <c r="D4" s="62"/>
      <c r="E4" s="62"/>
      <c r="F4" s="62"/>
      <c r="G4" s="62"/>
      <c r="H4" s="62"/>
    </row>
    <row r="6" spans="1:8" s="3" customFormat="1" x14ac:dyDescent="0.25">
      <c r="A6" s="20"/>
    </row>
    <row r="7" spans="1:8" s="3" customFormat="1" ht="16.5" customHeight="1" x14ac:dyDescent="0.25">
      <c r="A7" s="20"/>
    </row>
    <row r="8" spans="1:8" s="3" customFormat="1" ht="15.75" customHeight="1" x14ac:dyDescent="0.25">
      <c r="A8" s="31" t="s">
        <v>95</v>
      </c>
      <c r="B8" s="48" t="s">
        <v>96</v>
      </c>
      <c r="C8" s="5"/>
      <c r="D8" s="48" t="s">
        <v>97</v>
      </c>
      <c r="E8" s="5"/>
      <c r="F8" s="5"/>
      <c r="G8" s="5" t="s">
        <v>98</v>
      </c>
      <c r="H8" s="5"/>
    </row>
    <row r="9" spans="1:8" s="3" customFormat="1" ht="15.75" customHeight="1" x14ac:dyDescent="0.25">
      <c r="A9" s="20"/>
    </row>
    <row r="10" spans="1:8" s="37" customFormat="1" ht="17.25" customHeight="1" x14ac:dyDescent="0.25">
      <c r="A10" s="49">
        <v>37117</v>
      </c>
      <c r="B10" s="37" t="s">
        <v>99</v>
      </c>
      <c r="C10" s="50"/>
      <c r="D10" s="37" t="s">
        <v>100</v>
      </c>
      <c r="F10" s="50"/>
      <c r="G10" s="57">
        <v>19925</v>
      </c>
    </row>
    <row r="11" spans="1:8" s="37" customFormat="1" ht="15.75" customHeight="1" x14ac:dyDescent="0.25">
      <c r="A11" s="52"/>
      <c r="B11" s="37" t="s">
        <v>101</v>
      </c>
      <c r="D11" s="37" t="s">
        <v>102</v>
      </c>
      <c r="G11" s="51"/>
    </row>
    <row r="12" spans="1:8" s="37" customFormat="1" ht="15" customHeight="1" x14ac:dyDescent="0.25">
      <c r="A12" s="52"/>
      <c r="G12" s="51"/>
    </row>
    <row r="13" spans="1:8" s="37" customFormat="1" ht="15" customHeight="1" x14ac:dyDescent="0.25">
      <c r="A13" s="52"/>
      <c r="B13" s="48" t="s">
        <v>103</v>
      </c>
      <c r="C13" s="48"/>
      <c r="G13" s="51"/>
    </row>
    <row r="14" spans="1:8" s="37" customFormat="1" ht="8.25" customHeight="1" x14ac:dyDescent="0.25">
      <c r="A14" s="52"/>
      <c r="G14" s="51"/>
    </row>
    <row r="15" spans="1:8" s="37" customFormat="1" ht="19.5" customHeight="1" x14ac:dyDescent="0.25">
      <c r="A15" s="52"/>
      <c r="B15" s="37" t="s">
        <v>104</v>
      </c>
      <c r="G15" s="51">
        <f>12046+200+280+320+250+478.41+422+114+250</f>
        <v>14360.41</v>
      </c>
    </row>
    <row r="16" spans="1:8" s="37" customFormat="1" ht="16.5" customHeight="1" x14ac:dyDescent="0.25">
      <c r="A16" s="52"/>
      <c r="B16" s="37" t="s">
        <v>105</v>
      </c>
      <c r="G16" s="51">
        <f>736+600+520+1800</f>
        <v>3656</v>
      </c>
    </row>
    <row r="17" spans="1:8" s="37" customFormat="1" ht="16.5" customHeight="1" x14ac:dyDescent="0.25">
      <c r="A17" s="52"/>
      <c r="B17" s="37" t="s">
        <v>106</v>
      </c>
      <c r="G17" s="51">
        <f>403.94+63.4+771</f>
        <v>1238.3399999999999</v>
      </c>
    </row>
    <row r="18" spans="1:8" s="37" customFormat="1" ht="16.5" customHeight="1" x14ac:dyDescent="0.25">
      <c r="A18" s="52"/>
      <c r="B18" s="37" t="s">
        <v>107</v>
      </c>
      <c r="G18" s="51">
        <f>300</f>
        <v>300</v>
      </c>
    </row>
    <row r="19" spans="1:8" s="37" customFormat="1" ht="16.5" customHeight="1" x14ac:dyDescent="0.25">
      <c r="A19" s="52"/>
      <c r="B19" s="37" t="s">
        <v>108</v>
      </c>
      <c r="G19" s="51">
        <v>207.2</v>
      </c>
    </row>
    <row r="20" spans="1:8" s="37" customFormat="1" ht="17.25" customHeight="1" x14ac:dyDescent="0.25">
      <c r="A20" s="52"/>
      <c r="G20" s="56">
        <f>SUM(G15:G19)</f>
        <v>19761.95</v>
      </c>
    </row>
    <row r="21" spans="1:8" s="37" customFormat="1" ht="17.25" customHeight="1" x14ac:dyDescent="0.25">
      <c r="A21" s="52"/>
    </row>
    <row r="22" spans="1:8" s="21" customFormat="1" ht="17.25" customHeight="1" thickBot="1" x14ac:dyDescent="0.3">
      <c r="A22" s="20"/>
      <c r="B22" s="21" t="s">
        <v>109</v>
      </c>
      <c r="G22" s="59">
        <f>G10-G20</f>
        <v>163.04999999999927</v>
      </c>
    </row>
    <row r="23" spans="1:8" s="37" customFormat="1" ht="15" customHeight="1" thickTop="1" x14ac:dyDescent="0.25">
      <c r="A23" s="49"/>
      <c r="G23" s="51"/>
    </row>
    <row r="24" spans="1:8" s="37" customFormat="1" ht="15" customHeight="1" x14ac:dyDescent="0.25">
      <c r="A24" s="49"/>
      <c r="G24" s="54"/>
    </row>
    <row r="25" spans="1:8" s="37" customFormat="1" ht="15.75" customHeight="1" x14ac:dyDescent="0.25">
      <c r="A25" s="49">
        <v>37218</v>
      </c>
      <c r="B25" s="21" t="s">
        <v>96</v>
      </c>
      <c r="D25" s="21" t="s">
        <v>97</v>
      </c>
      <c r="G25" s="5" t="s">
        <v>98</v>
      </c>
    </row>
    <row r="26" spans="1:8" s="37" customFormat="1" ht="17.25" customHeight="1" x14ac:dyDescent="0.25">
      <c r="A26" s="49"/>
      <c r="G26" s="53"/>
    </row>
    <row r="27" spans="1:8" s="37" customFormat="1" ht="13.5" customHeight="1" x14ac:dyDescent="0.25">
      <c r="A27" s="49"/>
      <c r="B27" s="37" t="s">
        <v>112</v>
      </c>
      <c r="D27" s="37" t="s">
        <v>111</v>
      </c>
      <c r="G27" s="51">
        <v>187425</v>
      </c>
    </row>
    <row r="28" spans="1:8" s="37" customFormat="1" ht="13.5" customHeight="1" x14ac:dyDescent="0.25">
      <c r="A28" s="49"/>
      <c r="B28" s="37" t="s">
        <v>113</v>
      </c>
      <c r="G28" s="51"/>
    </row>
    <row r="29" spans="1:8" s="37" customFormat="1" ht="13.5" customHeight="1" x14ac:dyDescent="0.25">
      <c r="A29" s="49"/>
      <c r="B29" s="37" t="s">
        <v>114</v>
      </c>
      <c r="G29" s="51"/>
    </row>
    <row r="30" spans="1:8" s="37" customFormat="1" ht="15.75" customHeight="1" x14ac:dyDescent="0.25">
      <c r="A30" s="49"/>
      <c r="D30" s="37" t="s">
        <v>115</v>
      </c>
      <c r="G30" s="51">
        <v>149940</v>
      </c>
      <c r="H30" s="55"/>
    </row>
    <row r="31" spans="1:8" s="37" customFormat="1" ht="15.75" customHeight="1" x14ac:dyDescent="0.25">
      <c r="A31" s="49"/>
      <c r="G31" s="51"/>
      <c r="H31" s="55"/>
    </row>
    <row r="32" spans="1:8" s="37" customFormat="1" ht="17.25" customHeight="1" x14ac:dyDescent="0.25">
      <c r="A32" s="49"/>
      <c r="B32" s="48" t="s">
        <v>103</v>
      </c>
      <c r="G32" s="51"/>
      <c r="H32" s="51"/>
    </row>
    <row r="33" spans="1:8" s="37" customFormat="1" ht="8.25" customHeight="1" x14ac:dyDescent="0.25">
      <c r="A33" s="49"/>
      <c r="G33" s="51"/>
      <c r="H33" s="51"/>
    </row>
    <row r="34" spans="1:8" s="3" customFormat="1" ht="20.25" customHeight="1" x14ac:dyDescent="0.25">
      <c r="A34" s="49"/>
      <c r="B34" s="3" t="s">
        <v>116</v>
      </c>
      <c r="G34" s="29"/>
      <c r="H34" s="43"/>
    </row>
    <row r="35" spans="1:8" s="3" customFormat="1" ht="15" customHeight="1" x14ac:dyDescent="0.25">
      <c r="A35" s="49"/>
      <c r="G35" s="43"/>
      <c r="H35" s="43"/>
    </row>
    <row r="36" spans="1:8" s="21" customFormat="1" ht="15.75" customHeight="1" x14ac:dyDescent="0.25">
      <c r="A36" s="49"/>
      <c r="G36" s="43"/>
      <c r="H36" s="43"/>
    </row>
    <row r="37" spans="1:8" s="3" customFormat="1" x14ac:dyDescent="0.25">
      <c r="A37" s="49"/>
      <c r="G37" s="43"/>
      <c r="H37" s="43"/>
    </row>
    <row r="38" spans="1:8" s="3" customFormat="1" x14ac:dyDescent="0.25">
      <c r="A38" s="49"/>
    </row>
    <row r="39" spans="1:8" s="3" customFormat="1" ht="15" customHeight="1" x14ac:dyDescent="0.25">
      <c r="A39" s="49"/>
    </row>
    <row r="40" spans="1:8" s="3" customFormat="1" ht="15" customHeight="1" x14ac:dyDescent="0.25">
      <c r="A40" s="49"/>
    </row>
    <row r="41" spans="1:8" s="3" customFormat="1" ht="6.75" customHeight="1" x14ac:dyDescent="0.25">
      <c r="A41" s="49"/>
    </row>
    <row r="42" spans="1:8" s="3" customFormat="1" ht="19.5" customHeight="1" x14ac:dyDescent="0.25">
      <c r="A42" s="49"/>
      <c r="G42" s="43"/>
      <c r="H42" s="43"/>
    </row>
    <row r="43" spans="1:8" s="3" customFormat="1" ht="15.75" customHeight="1" x14ac:dyDescent="0.25">
      <c r="A43" s="49"/>
      <c r="G43" s="43"/>
      <c r="H43" s="43"/>
    </row>
    <row r="44" spans="1:8" s="3" customFormat="1" ht="18" customHeight="1" x14ac:dyDescent="0.25">
      <c r="A44" s="49"/>
      <c r="G44" s="29"/>
    </row>
    <row r="45" spans="1:8" s="3" customFormat="1" x14ac:dyDescent="0.25">
      <c r="A45" s="49"/>
    </row>
    <row r="46" spans="1:8" s="3" customFormat="1" x14ac:dyDescent="0.25">
      <c r="A46" s="49"/>
    </row>
    <row r="47" spans="1:8" s="3" customFormat="1" x14ac:dyDescent="0.25">
      <c r="A47" s="49"/>
    </row>
    <row r="48" spans="1:8" s="3" customFormat="1" x14ac:dyDescent="0.25">
      <c r="A48" s="49"/>
    </row>
    <row r="49" spans="1:1" s="3" customFormat="1" x14ac:dyDescent="0.25">
      <c r="A49" s="49"/>
    </row>
    <row r="50" spans="1:1" s="3" customFormat="1" x14ac:dyDescent="0.25">
      <c r="A50" s="49"/>
    </row>
    <row r="51" spans="1:1" s="3" customFormat="1" x14ac:dyDescent="0.25">
      <c r="A51" s="49"/>
    </row>
    <row r="52" spans="1:1" s="3" customFormat="1" x14ac:dyDescent="0.25">
      <c r="A52" s="49"/>
    </row>
    <row r="53" spans="1:1" s="3" customFormat="1" x14ac:dyDescent="0.25">
      <c r="A53" s="49"/>
    </row>
    <row r="54" spans="1:1" s="3" customFormat="1" x14ac:dyDescent="0.25">
      <c r="A54" s="49"/>
    </row>
    <row r="55" spans="1:1" s="3" customFormat="1" x14ac:dyDescent="0.25">
      <c r="A55" s="49"/>
    </row>
    <row r="56" spans="1:1" s="3" customFormat="1" x14ac:dyDescent="0.25">
      <c r="A56" s="49"/>
    </row>
    <row r="57" spans="1:1" s="3" customFormat="1" x14ac:dyDescent="0.25">
      <c r="A57" s="49"/>
    </row>
    <row r="58" spans="1:1" s="3" customFormat="1" x14ac:dyDescent="0.25">
      <c r="A58" s="49"/>
    </row>
    <row r="59" spans="1:1" s="3" customFormat="1" x14ac:dyDescent="0.25">
      <c r="A59" s="49"/>
    </row>
    <row r="60" spans="1:1" s="3" customFormat="1" x14ac:dyDescent="0.25">
      <c r="A60" s="49"/>
    </row>
    <row r="61" spans="1:1" s="3" customFormat="1" x14ac:dyDescent="0.25">
      <c r="A61" s="49"/>
    </row>
    <row r="62" spans="1:1" s="3" customFormat="1" x14ac:dyDescent="0.25">
      <c r="A62" s="49"/>
    </row>
    <row r="63" spans="1:1" s="3" customFormat="1" x14ac:dyDescent="0.25">
      <c r="A63" s="49"/>
    </row>
    <row r="64" spans="1:1" s="3" customFormat="1" x14ac:dyDescent="0.25">
      <c r="A64" s="49"/>
    </row>
    <row r="65" spans="1:1" s="3" customFormat="1" x14ac:dyDescent="0.25">
      <c r="A65" s="49"/>
    </row>
    <row r="66" spans="1:1" s="3" customFormat="1" x14ac:dyDescent="0.25">
      <c r="A66" s="49"/>
    </row>
    <row r="67" spans="1:1" s="3" customFormat="1" x14ac:dyDescent="0.25">
      <c r="A67" s="49"/>
    </row>
    <row r="68" spans="1:1" s="3" customFormat="1" x14ac:dyDescent="0.25">
      <c r="A68" s="49"/>
    </row>
    <row r="69" spans="1:1" s="3" customFormat="1" x14ac:dyDescent="0.25">
      <c r="A69" s="49"/>
    </row>
    <row r="70" spans="1:1" x14ac:dyDescent="0.25">
      <c r="A70" s="49"/>
    </row>
  </sheetData>
  <mergeCells count="3">
    <mergeCell ref="A1:H1"/>
    <mergeCell ref="A2:H2"/>
    <mergeCell ref="A4:H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Cover</vt:lpstr>
      <vt:lpstr>AudReport</vt:lpstr>
      <vt:lpstr>BalSht</vt:lpstr>
      <vt:lpstr>IncStmt</vt:lpstr>
      <vt:lpstr>Notes 1</vt:lpstr>
      <vt:lpstr>Notes 2</vt:lpstr>
      <vt:lpstr>Donor_Sched</vt:lpstr>
      <vt:lpstr>AudReport!Print_Area</vt:lpstr>
      <vt:lpstr>BalSht!Print_Area</vt:lpstr>
      <vt:lpstr>Cover!Print_Area</vt:lpstr>
      <vt:lpstr>Donor_Sched!Print_Area</vt:lpstr>
      <vt:lpstr>IncStmt!Print_Area</vt:lpstr>
      <vt:lpstr>'Notes 1'!Print_Area</vt:lpstr>
      <vt:lpstr>'Notes 2'!Print_Area</vt:lpstr>
    </vt:vector>
  </TitlesOfParts>
  <Company>Desktop Images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Hermanus</dc:creator>
  <cp:lastModifiedBy>Aniket Gupta</cp:lastModifiedBy>
  <cp:lastPrinted>2003-03-31T17:48:56Z</cp:lastPrinted>
  <dcterms:created xsi:type="dcterms:W3CDTF">1998-09-07T18:08:02Z</dcterms:created>
  <dcterms:modified xsi:type="dcterms:W3CDTF">2024-02-03T22:12:30Z</dcterms:modified>
</cp:coreProperties>
</file>