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4C28F4E7-7E5D-48B9-8943-0DF822178A17}" xr6:coauthVersionLast="47" xr6:coauthVersionMax="47" xr10:uidLastSave="{00000000-0000-0000-0000-000000000000}"/>
  <bookViews>
    <workbookView xWindow="3348" yWindow="3348" windowWidth="17280" windowHeight="8880" activeTab="2"/>
  </bookViews>
  <sheets>
    <sheet name="Priorities 1-3" sheetId="2" r:id="rId1"/>
    <sheet name="Priorities 4-6" sheetId="4" r:id="rId2"/>
    <sheet name="Priorities 7-8"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3" l="1"/>
  <c r="O13" i="3"/>
  <c r="P13" i="3" s="1"/>
  <c r="J14" i="3"/>
  <c r="O14" i="3"/>
  <c r="P14" i="3"/>
  <c r="J15" i="3"/>
  <c r="O15" i="3"/>
  <c r="P15" i="3" s="1"/>
  <c r="G16" i="3"/>
  <c r="I16" i="3"/>
  <c r="J16" i="3"/>
  <c r="L16" i="3"/>
  <c r="N16" i="3"/>
  <c r="J24" i="3"/>
  <c r="J27" i="3" s="1"/>
  <c r="O24" i="3"/>
  <c r="P24" i="3" s="1"/>
  <c r="J25" i="3"/>
  <c r="O25" i="3"/>
  <c r="P25" i="3" s="1"/>
  <c r="P32" i="3" s="1"/>
  <c r="J26" i="3"/>
  <c r="O26" i="3"/>
  <c r="P26" i="3" s="1"/>
  <c r="G27" i="3"/>
  <c r="I27" i="3"/>
  <c r="L27" i="3"/>
  <c r="N27" i="3"/>
  <c r="G31" i="3"/>
  <c r="I31" i="3"/>
  <c r="J31" i="3"/>
  <c r="L31" i="3"/>
  <c r="N31" i="3"/>
  <c r="N35" i="3" s="1"/>
  <c r="O31" i="3"/>
  <c r="G32" i="3"/>
  <c r="G35" i="3" s="1"/>
  <c r="I32" i="3"/>
  <c r="I35" i="3" s="1"/>
  <c r="J32" i="3"/>
  <c r="L32" i="3"/>
  <c r="N32" i="3"/>
  <c r="O32" i="3"/>
  <c r="G33" i="3"/>
  <c r="I33" i="3"/>
  <c r="J33" i="3"/>
  <c r="L33" i="3"/>
  <c r="N33" i="3"/>
  <c r="J35" i="3"/>
  <c r="L35" i="3"/>
  <c r="J13" i="4"/>
  <c r="J42" i="4" s="1"/>
  <c r="O13" i="4"/>
  <c r="O16" i="4" s="1"/>
  <c r="J14" i="4"/>
  <c r="J43" i="4" s="1"/>
  <c r="O14" i="4"/>
  <c r="P14" i="4" s="1"/>
  <c r="P43" i="4" s="1"/>
  <c r="J15" i="4"/>
  <c r="O15" i="4"/>
  <c r="P15" i="4"/>
  <c r="P44" i="4" s="1"/>
  <c r="G16" i="4"/>
  <c r="I16" i="4"/>
  <c r="J16" i="4"/>
  <c r="L16" i="4"/>
  <c r="N16" i="4"/>
  <c r="J24" i="4"/>
  <c r="O24" i="4"/>
  <c r="O27" i="4" s="1"/>
  <c r="J25" i="4"/>
  <c r="O25" i="4"/>
  <c r="P25" i="4" s="1"/>
  <c r="J26" i="4"/>
  <c r="O26" i="4"/>
  <c r="P26" i="4"/>
  <c r="G27" i="4"/>
  <c r="I27" i="4"/>
  <c r="J27" i="4"/>
  <c r="L27" i="4"/>
  <c r="N27" i="4"/>
  <c r="J35" i="4"/>
  <c r="O35" i="4"/>
  <c r="O38" i="4" s="1"/>
  <c r="J36" i="4"/>
  <c r="O36" i="4"/>
  <c r="P36" i="4" s="1"/>
  <c r="J37" i="4"/>
  <c r="O37" i="4"/>
  <c r="P37" i="4"/>
  <c r="G38" i="4"/>
  <c r="I38" i="4"/>
  <c r="J38" i="4"/>
  <c r="L38" i="4"/>
  <c r="N38" i="4"/>
  <c r="G42" i="4"/>
  <c r="G46" i="4" s="1"/>
  <c r="I42" i="4"/>
  <c r="L42" i="4"/>
  <c r="L46" i="4" s="1"/>
  <c r="N42" i="4"/>
  <c r="N46" i="4" s="1"/>
  <c r="O42" i="4"/>
  <c r="O46" i="4" s="1"/>
  <c r="G43" i="4"/>
  <c r="I43" i="4"/>
  <c r="I46" i="4" s="1"/>
  <c r="L43" i="4"/>
  <c r="N43" i="4"/>
  <c r="O43" i="4"/>
  <c r="G44" i="4"/>
  <c r="I44" i="4"/>
  <c r="J44" i="4"/>
  <c r="L44" i="4"/>
  <c r="N44" i="4"/>
  <c r="O44" i="4"/>
  <c r="J13" i="2"/>
  <c r="P13" i="2" s="1"/>
  <c r="O13" i="2"/>
  <c r="O16" i="2" s="1"/>
  <c r="J14" i="2"/>
  <c r="O14" i="2"/>
  <c r="P14" i="2" s="1"/>
  <c r="J15" i="2"/>
  <c r="O15" i="2"/>
  <c r="P15" i="2" s="1"/>
  <c r="G16" i="2"/>
  <c r="I16" i="2"/>
  <c r="L16" i="2"/>
  <c r="N16" i="2"/>
  <c r="J24" i="2"/>
  <c r="P24" i="2" s="1"/>
  <c r="P27" i="2" s="1"/>
  <c r="O24" i="2"/>
  <c r="O27" i="2" s="1"/>
  <c r="J25" i="2"/>
  <c r="O25" i="2"/>
  <c r="P25" i="2" s="1"/>
  <c r="J26" i="2"/>
  <c r="O26" i="2"/>
  <c r="P26" i="2" s="1"/>
  <c r="G27" i="2"/>
  <c r="I27" i="2"/>
  <c r="L27" i="2"/>
  <c r="N27" i="2"/>
  <c r="J35" i="2"/>
  <c r="P35" i="2" s="1"/>
  <c r="O35" i="2"/>
  <c r="O38" i="2" s="1"/>
  <c r="J36" i="2"/>
  <c r="O36" i="2"/>
  <c r="P36" i="2" s="1"/>
  <c r="J37" i="2"/>
  <c r="O37" i="2"/>
  <c r="P37" i="2" s="1"/>
  <c r="G38" i="2"/>
  <c r="I38" i="2"/>
  <c r="L38" i="2"/>
  <c r="N38" i="2"/>
  <c r="G42" i="2"/>
  <c r="G46" i="2" s="1"/>
  <c r="I42" i="2"/>
  <c r="I46" i="2" s="1"/>
  <c r="L42" i="2"/>
  <c r="N42" i="2"/>
  <c r="N46" i="2" s="1"/>
  <c r="O42" i="2"/>
  <c r="G43" i="2"/>
  <c r="I43" i="2"/>
  <c r="J43" i="2"/>
  <c r="L43" i="2"/>
  <c r="N43" i="2"/>
  <c r="O43" i="2"/>
  <c r="G44" i="2"/>
  <c r="I44" i="2"/>
  <c r="J44" i="2"/>
  <c r="L44" i="2"/>
  <c r="N44" i="2"/>
  <c r="L46" i="2"/>
  <c r="P42" i="2" l="1"/>
  <c r="P16" i="2"/>
  <c r="P27" i="3"/>
  <c r="P44" i="2"/>
  <c r="J46" i="4"/>
  <c r="P46" i="4" s="1"/>
  <c r="O35" i="3"/>
  <c r="P33" i="3"/>
  <c r="P16" i="3"/>
  <c r="P31" i="3"/>
  <c r="P35" i="3" s="1"/>
  <c r="P38" i="2"/>
  <c r="P43" i="2"/>
  <c r="P35" i="4"/>
  <c r="P38" i="4" s="1"/>
  <c r="P24" i="4"/>
  <c r="P27" i="4" s="1"/>
  <c r="P13" i="4"/>
  <c r="O27" i="3"/>
  <c r="O16" i="3"/>
  <c r="O44" i="2"/>
  <c r="O46" i="2" s="1"/>
  <c r="J38" i="2"/>
  <c r="J27" i="2"/>
  <c r="J16" i="2"/>
  <c r="O33" i="3"/>
  <c r="J42" i="2"/>
  <c r="J46" i="2" s="1"/>
  <c r="P42" i="4" l="1"/>
  <c r="P16" i="4"/>
  <c r="P46" i="2"/>
</calcChain>
</file>

<file path=xl/sharedStrings.xml><?xml version="1.0" encoding="utf-8"?>
<sst xmlns="http://schemas.openxmlformats.org/spreadsheetml/2006/main" count="213" uniqueCount="102">
  <si>
    <t xml:space="preserve">II - Progress benchmark </t>
  </si>
  <si>
    <t>III - Financial Requirements</t>
  </si>
  <si>
    <t>a) Capital Investments</t>
  </si>
  <si>
    <t>b) Incremental Recurrent Expenditures</t>
  </si>
  <si>
    <t>US$ (mln)</t>
  </si>
  <si>
    <t>qualitative</t>
  </si>
  <si>
    <t>Total 2004</t>
  </si>
  <si>
    <t>Total '04-'05</t>
  </si>
  <si>
    <t>Total Financial Requirements Priority 1</t>
  </si>
  <si>
    <t>c) Technical Assistance</t>
  </si>
  <si>
    <t>Months</t>
  </si>
  <si>
    <t>Total Financial Requirements Priority 2</t>
  </si>
  <si>
    <t>Total Financial Requirements Priority 3</t>
  </si>
  <si>
    <t>Results Focused Transition Framework (RFTF)</t>
  </si>
  <si>
    <t>Key Priorities, Outcomes, Benchmarks &amp; Funding Requirements 2004 - 2005</t>
  </si>
  <si>
    <t>Total Financial Requirements for above priorities</t>
  </si>
  <si>
    <t>Annual average total staff priority 3</t>
  </si>
  <si>
    <t>Annual average total staff priority 1</t>
  </si>
  <si>
    <t>Annual average total staff priority 2</t>
  </si>
  <si>
    <t>Grand Total Financial Requirements for above priorities</t>
  </si>
  <si>
    <t>Grand Total annual average staff for above priorities</t>
  </si>
  <si>
    <t>January - June 2004</t>
  </si>
  <si>
    <t>July - December 2004</t>
  </si>
  <si>
    <t>January - June 2005</t>
  </si>
  <si>
    <t>July - December 2005</t>
  </si>
  <si>
    <t>Priority 1: Strengthen governance, co-ordination, revenue control and transparency.</t>
  </si>
  <si>
    <t>Water and Sanitation Priority Sector</t>
  </si>
  <si>
    <t xml:space="preserve">II - Key progress benchmark </t>
  </si>
  <si>
    <t>Priority 3:  Strengthen Monrovia's managed sewage system.</t>
  </si>
  <si>
    <t>Priority 2: Strengthen Monrovia's managed water system.</t>
  </si>
  <si>
    <t>Complete one rapid needs asses't of Monrovia emergency sewage water options. Establish safe disposal location for sewerage tankers</t>
  </si>
  <si>
    <t>No sewage overflows onto streets. Complete outline design for Monrovia's prefered medium term sewage option.</t>
  </si>
  <si>
    <t>No sewage overflows onto streets.  Complete one technical needs asses't of Monrovia medium and long term sewage water options.</t>
  </si>
  <si>
    <t>Priority 5:  Strengthen Monrovia's managed solid waste disposal and surface water drainage systems.</t>
  </si>
  <si>
    <t>Total Financial Requirements Priority 4</t>
  </si>
  <si>
    <t>Annual average total staff priority 4</t>
  </si>
  <si>
    <t>Total Financial Requirements Priority 5</t>
  </si>
  <si>
    <t>Annual average total staff priority 5</t>
  </si>
  <si>
    <t>Total Financial Requirements Priority 6</t>
  </si>
  <si>
    <t>Annual average total staff priority 6</t>
  </si>
  <si>
    <t>Complete two water and two solid waste assessments and designs.</t>
  </si>
  <si>
    <t>Ten bin trucks purchased if required. All surface water drains kept clear and free of blockages. All solid waste cleared away within one week.</t>
  </si>
  <si>
    <t>All surface water drains kept clear and free of blockages. All solid waste cleared away within one week.</t>
  </si>
  <si>
    <t>I - Key outcome: Systems for sustainable eradication of sewage contamination in populated areas established.</t>
  </si>
  <si>
    <t>I - Key outcome: Sustainable managed water production in Monrovia will have trebled.</t>
  </si>
  <si>
    <t>No sewage overflows in populated areas. Start one technical needs asses't of Monrovia medium and long term sewage water options</t>
  </si>
  <si>
    <t>Complete State structure changes.              Two full time consultants in place.                 Two visiting expert trips.</t>
  </si>
  <si>
    <t>Indentify external consultant and start review of State systems.    Identify and place two external fulltime consultants  within operational WatSan Manangement structure.</t>
  </si>
  <si>
    <t>Household water treat' campaign that informs 90% of the population who rely on non-managed water supplies.  Rehab 400 wells. Rehab or build 400 drop holes. Build five enhanced public sanitation blocks.</t>
  </si>
  <si>
    <t>30% of population who rely on non-managed water supplies regularly carry out household water treatment. Rehab 700 wells.Rehab or build 760 drop holes. Build five enhanced public sanitation blocks.</t>
  </si>
  <si>
    <t xml:space="preserve">50% of population who rely on non-managed water supplies regularly carry out household water treatment. Rehab 700 wells. Rehab or build 760 drop holes. </t>
  </si>
  <si>
    <t xml:space="preserve">75% of population who rely on non-managed water supplies regularly carry out household water treatment. Rehab 700 wells. Rehab or build 760 drop holes. </t>
  </si>
  <si>
    <t xml:space="preserve">50% of population in the six urban areas who rely on non-managed water supplies regularly carry out household water treatment. Rehab 500 wells. Rehab or build 2000 drop holes. </t>
  </si>
  <si>
    <t xml:space="preserve">75% of population in the six urban areas who rely on non-managed water supplies regularly carry out household water treatment. Rehab 500 wells. Rehab or build 2000 drop holes. </t>
  </si>
  <si>
    <t>30% of population in the six urban areas who rely on non-managed water supplies regularly carry out household water treatment. Rehab 500 wells.Rehab or build 2000 drop holes. Build four water test labs.</t>
  </si>
  <si>
    <t>Total Financial Requirements Priority 7</t>
  </si>
  <si>
    <t>Annual average total staff priority 7</t>
  </si>
  <si>
    <t>Total Financial Requirements Priority 8</t>
  </si>
  <si>
    <t>Annual average total staff priority 8</t>
  </si>
  <si>
    <t>Household water treat' campaign that informs 90% of the population in six urban areas who rely on non-managed water supplies.  Rehab 300 wells. Rehab or build 1200 drop holes. Build two water test labs. 1 new drilling rig.</t>
  </si>
  <si>
    <t xml:space="preserve">Rehab 1500 wells. Build 150 wells.               Build 2000 drop holes. </t>
  </si>
  <si>
    <t xml:space="preserve">Build 250 wells.               Build 3000 drop holes. </t>
  </si>
  <si>
    <t>I - Key outcome:  Sustainable State WatSan related structures and proceedures will have been established.</t>
  </si>
  <si>
    <t>Total 2005</t>
  </si>
  <si>
    <t>375 staff</t>
  </si>
  <si>
    <t>457.5 staff</t>
  </si>
  <si>
    <t>540 staff</t>
  </si>
  <si>
    <t>240 staff</t>
  </si>
  <si>
    <t>150 staff</t>
  </si>
  <si>
    <t>180 staff</t>
  </si>
  <si>
    <t>45 staff</t>
  </si>
  <si>
    <t>95 staff</t>
  </si>
  <si>
    <t>20 staff</t>
  </si>
  <si>
    <t>30 staff</t>
  </si>
  <si>
    <t>124 staff</t>
  </si>
  <si>
    <t>109.5 staff</t>
  </si>
  <si>
    <t>Zero staff</t>
  </si>
  <si>
    <t>94 staff</t>
  </si>
  <si>
    <t>75 staff</t>
  </si>
  <si>
    <t>810 staff</t>
  </si>
  <si>
    <t>330 staff</t>
  </si>
  <si>
    <t>480 staff</t>
  </si>
  <si>
    <t>I - Key outcome: Improved levels of community based water wells and latrines will be established in Monrovia.</t>
  </si>
  <si>
    <t>Priority 6: Strengthen Monrovia's community based Water and excreta disposal facilities.</t>
  </si>
  <si>
    <t>Priority 7: Strengthen urban (non-Monrovia) community based Water and excreta disposal facilities.</t>
  </si>
  <si>
    <t>I - Key outcome: Improved levels of community based water wells and latrines will be established in urban areas.</t>
  </si>
  <si>
    <t>Priority 8: Strengthen rural community based Water and excreta disposal facilities.</t>
  </si>
  <si>
    <t>I - Key outcome: Improved levels of community based water wells and latrines will be established in rural areas.</t>
  </si>
  <si>
    <t>Identify two solid waste sites. Establish one new solid waste site. Ten bin trucks purchased.  All surface water drains kept clear and free of blockages. All solid waste cleared away within one week.</t>
  </si>
  <si>
    <t>Establish one new solid waste site if required.  All surface water drains kept clear and free of blockages. All solid waste cleared away within one week.</t>
  </si>
  <si>
    <t>Complete State review, agree on best option, start to impliment changes.  Two fulltime consultants in place.   Two visiting expert trips.  20 key WatSan managers to start management day release or correspondence training.</t>
  </si>
  <si>
    <t>Two full time consultants in place.  20 key WatSan managers to finish management day release  or correspondence training.</t>
  </si>
  <si>
    <t>I - Key outcome: Sustainable managed waste disposal and surface water system will have been established in Monrovia.</t>
  </si>
  <si>
    <t>Priority 4: Provide urban managed water and solid waste disposal systems (not Monrovia).</t>
  </si>
  <si>
    <t>I - Key outcome:  Six sustainable managed urban water and solid waste disposal systems will have been established.</t>
  </si>
  <si>
    <t>Establish two urban water and solid waste systems to serve 70k people.  Complete two water and two waste assessments and designs.</t>
  </si>
  <si>
    <t xml:space="preserve">Establish two urban water and solid waste systems to serve 70k people.  </t>
  </si>
  <si>
    <t>Establish a centralised data base to record available information on the WatSan situation in rural areas.    Rehab 500 wells. Build 100 wells.               Build 1000 drop holes.          Purchase two drilling rigs.</t>
  </si>
  <si>
    <t>Two new water test labs. Complete one needs asses't of Monrovia water options. Maintain 6,000m3/day water production. Reduce, in overall percentage terms, levels of ‘unaccounted’ for water.</t>
  </si>
  <si>
    <t xml:space="preserve"> Increase Monrovia water production to 8,000m3/day.   Further reduce, in overall percentage terms, levels of ‘unaccounted’ for water.</t>
  </si>
  <si>
    <t>Increase Monrovia water production to 12,000m3/day.  Further reduce, in overall percentage terms, levels of ‘unaccounted’ for water.</t>
  </si>
  <si>
    <t xml:space="preserve"> Increase Monrovia water production to 18,000m3/day.  Further reduce, in overall percentage terms, levels of ‘unaccounted’ for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</si>
</sst>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b/>
      <sz val="10"/>
      <name val="Arial"/>
      <family val="2"/>
    </font>
    <font>
      <b/>
      <sz val="12"/>
      <name val="Arial"/>
      <family val="2"/>
    </font>
    <font>
      <b/>
      <sz val="11"/>
      <name val="Arial"/>
      <family val="2"/>
    </font>
    <font>
      <sz val="10"/>
      <color indexed="44"/>
      <name val="Arial"/>
      <family val="2"/>
    </font>
    <font>
      <b/>
      <sz val="10"/>
      <color indexed="44"/>
      <name val="Arial"/>
      <family val="2"/>
    </font>
    <font>
      <b/>
      <sz val="10"/>
      <name val="Arial"/>
    </font>
    <font>
      <b/>
      <sz val="8"/>
      <name val="Arial"/>
      <family val="2"/>
    </font>
    <font>
      <b/>
      <sz val="8"/>
      <name val="Arial"/>
    </font>
    <font>
      <sz val="8"/>
      <name val="Arial"/>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xf numFmtId="0" fontId="0" fillId="0" borderId="0" xfId="0" applyAlignment="1">
      <alignment horizontal="center"/>
    </xf>
    <xf numFmtId="0" fontId="1" fillId="0" borderId="0" xfId="0" applyFont="1"/>
    <xf numFmtId="0" fontId="0" fillId="2" borderId="1" xfId="0" applyFill="1" applyBorder="1"/>
    <xf numFmtId="0" fontId="0" fillId="2" borderId="2" xfId="0" applyFill="1" applyBorder="1"/>
    <xf numFmtId="0" fontId="0" fillId="0" borderId="2" xfId="0" applyBorder="1"/>
    <xf numFmtId="0" fontId="1" fillId="0" borderId="2" xfId="0" applyFont="1" applyBorder="1"/>
    <xf numFmtId="0" fontId="0" fillId="0" borderId="3" xfId="0" applyBorder="1"/>
    <xf numFmtId="0" fontId="0" fillId="2" borderId="3" xfId="0" applyFill="1" applyBorder="1"/>
    <xf numFmtId="0" fontId="1" fillId="0" borderId="3" xfId="0" applyFont="1" applyBorder="1"/>
    <xf numFmtId="0" fontId="0" fillId="0" borderId="3" xfId="0" applyBorder="1" applyAlignment="1">
      <alignment horizontal="center"/>
    </xf>
    <xf numFmtId="0" fontId="1" fillId="0" borderId="1" xfId="0" applyFont="1" applyBorder="1" applyAlignment="1">
      <alignment horizontal="center"/>
    </xf>
    <xf numFmtId="0" fontId="2" fillId="0" borderId="0" xfId="0" applyFont="1"/>
    <xf numFmtId="0" fontId="0" fillId="0" borderId="0" xfId="0" applyAlignment="1">
      <alignment horizontal="left"/>
    </xf>
    <xf numFmtId="0" fontId="1" fillId="0" borderId="0" xfId="0" applyFont="1" applyAlignment="1">
      <alignment horizontal="center"/>
    </xf>
    <xf numFmtId="0" fontId="0" fillId="0" borderId="1" xfId="0" applyBorder="1" applyAlignment="1">
      <alignment horizontal="center"/>
    </xf>
    <xf numFmtId="49" fontId="1" fillId="0" borderId="4" xfId="0" applyNumberFormat="1" applyFont="1" applyBorder="1" applyAlignment="1">
      <alignment horizontal="center"/>
    </xf>
    <xf numFmtId="0" fontId="0" fillId="0" borderId="5" xfId="0" applyBorder="1" applyAlignment="1">
      <alignment horizontal="left"/>
    </xf>
    <xf numFmtId="0" fontId="0" fillId="0" borderId="2" xfId="0" applyBorder="1" applyAlignment="1">
      <alignment horizontal="center"/>
    </xf>
    <xf numFmtId="0" fontId="0" fillId="3" borderId="1" xfId="0" applyFill="1" applyBorder="1"/>
    <xf numFmtId="0" fontId="3" fillId="2" borderId="6" xfId="0" applyFont="1" applyFill="1" applyBorder="1" applyAlignment="1">
      <alignment horizontal="center"/>
    </xf>
    <xf numFmtId="0" fontId="3" fillId="2" borderId="7" xfId="0" applyFont="1" applyFill="1" applyBorder="1" applyAlignment="1">
      <alignment horizontal="center"/>
    </xf>
    <xf numFmtId="0" fontId="1" fillId="2" borderId="1" xfId="0" applyFont="1" applyFill="1" applyBorder="1"/>
    <xf numFmtId="0" fontId="4" fillId="2" borderId="5" xfId="0" applyFont="1" applyFill="1" applyBorder="1" applyAlignment="1">
      <alignment horizontal="left"/>
    </xf>
    <xf numFmtId="0" fontId="4" fillId="2" borderId="3" xfId="0" applyFont="1" applyFill="1" applyBorder="1"/>
    <xf numFmtId="0" fontId="4" fillId="2" borderId="2" xfId="0" applyFont="1" applyFill="1" applyBorder="1"/>
    <xf numFmtId="0" fontId="4" fillId="2" borderId="1" xfId="0" applyFont="1" applyFill="1" applyBorder="1"/>
    <xf numFmtId="0" fontId="0" fillId="2" borderId="5" xfId="0" applyFill="1" applyBorder="1" applyAlignment="1">
      <alignment horizontal="left"/>
    </xf>
    <xf numFmtId="0" fontId="1" fillId="0" borderId="5" xfId="0" applyFont="1" applyBorder="1" applyAlignment="1">
      <alignment horizontal="left"/>
    </xf>
    <xf numFmtId="0" fontId="1" fillId="3" borderId="1" xfId="0" applyFont="1" applyFill="1" applyBorder="1"/>
    <xf numFmtId="0" fontId="1" fillId="2" borderId="8" xfId="0" applyFont="1" applyFill="1" applyBorder="1"/>
    <xf numFmtId="0" fontId="1" fillId="0" borderId="8" xfId="0" applyFont="1" applyBorder="1" applyAlignment="1">
      <alignment horizontal="center"/>
    </xf>
    <xf numFmtId="0" fontId="1" fillId="3" borderId="8" xfId="0" applyFont="1" applyFill="1" applyBorder="1"/>
    <xf numFmtId="0" fontId="1" fillId="0" borderId="3" xfId="0" applyFont="1" applyFill="1" applyBorder="1"/>
    <xf numFmtId="0" fontId="1" fillId="0" borderId="2" xfId="0" applyFont="1" applyFill="1" applyBorder="1"/>
    <xf numFmtId="0" fontId="5" fillId="2" borderId="8" xfId="0" applyFont="1" applyFill="1" applyBorder="1"/>
    <xf numFmtId="0" fontId="5" fillId="2" borderId="1" xfId="0" applyFont="1" applyFill="1" applyBorder="1"/>
    <xf numFmtId="0" fontId="1" fillId="0" borderId="1" xfId="0" applyFont="1" applyFill="1" applyBorder="1"/>
    <xf numFmtId="0" fontId="1" fillId="3" borderId="1" xfId="0" applyFont="1" applyFill="1" applyBorder="1" applyAlignment="1">
      <alignment horizontal="center"/>
    </xf>
    <xf numFmtId="2" fontId="0" fillId="0" borderId="1" xfId="0" applyNumberFormat="1" applyBorder="1"/>
    <xf numFmtId="2" fontId="1" fillId="0" borderId="1" xfId="0" applyNumberFormat="1" applyFont="1" applyBorder="1"/>
    <xf numFmtId="2" fontId="1" fillId="0" borderId="8" xfId="0" applyNumberFormat="1" applyFont="1" applyBorder="1"/>
    <xf numFmtId="2" fontId="0" fillId="2" borderId="1" xfId="0" applyNumberFormat="1" applyFill="1" applyBorder="1"/>
    <xf numFmtId="2" fontId="1" fillId="0" borderId="5" xfId="0" applyNumberFormat="1" applyFont="1" applyBorder="1"/>
    <xf numFmtId="2" fontId="1" fillId="2" borderId="1" xfId="0" applyNumberFormat="1" applyFont="1" applyFill="1" applyBorder="1"/>
    <xf numFmtId="2" fontId="1" fillId="2" borderId="8" xfId="0" applyNumberFormat="1" applyFont="1" applyFill="1" applyBorder="1"/>
    <xf numFmtId="2" fontId="1" fillId="0" borderId="2" xfId="0" applyNumberFormat="1" applyFont="1" applyBorder="1"/>
    <xf numFmtId="2" fontId="1" fillId="0" borderId="9" xfId="0" applyNumberFormat="1" applyFont="1" applyBorder="1"/>
    <xf numFmtId="0" fontId="1" fillId="0" borderId="0" xfId="0" applyFont="1" applyFill="1" applyBorder="1"/>
    <xf numFmtId="0" fontId="2" fillId="0" borderId="0" xfId="0" applyFont="1" applyFill="1" applyBorder="1"/>
    <xf numFmtId="0" fontId="3" fillId="0" borderId="0" xfId="0" applyFont="1" applyFill="1" applyBorder="1" applyAlignment="1">
      <alignment horizontal="center"/>
    </xf>
    <xf numFmtId="49"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Fill="1" applyBorder="1"/>
    <xf numFmtId="2" fontId="0" fillId="0" borderId="0" xfId="0" applyNumberFormat="1" applyFill="1" applyBorder="1"/>
    <xf numFmtId="2" fontId="1" fillId="0" borderId="0" xfId="0" applyNumberFormat="1" applyFont="1" applyFill="1" applyBorder="1"/>
    <xf numFmtId="0" fontId="1" fillId="0" borderId="0" xfId="0" applyFont="1" applyFill="1" applyBorder="1" applyAlignment="1">
      <alignment horizontal="left"/>
    </xf>
    <xf numFmtId="0" fontId="4" fillId="0" borderId="0" xfId="0" applyFont="1" applyFill="1" applyBorder="1" applyAlignment="1">
      <alignment horizontal="left"/>
    </xf>
    <xf numFmtId="0" fontId="4" fillId="0" borderId="0" xfId="0" applyFont="1" applyFill="1" applyBorder="1"/>
    <xf numFmtId="0" fontId="5" fillId="0" borderId="0" xfId="0" applyFont="1" applyFill="1" applyBorder="1"/>
    <xf numFmtId="0" fontId="2" fillId="0" borderId="0" xfId="0" applyFont="1" applyFill="1" applyBorder="1" applyAlignment="1">
      <alignment vertical="top"/>
    </xf>
    <xf numFmtId="0" fontId="3" fillId="0" borderId="0" xfId="0" applyFont="1" applyFill="1" applyBorder="1" applyAlignment="1"/>
    <xf numFmtId="0" fontId="1" fillId="0" borderId="0" xfId="0" applyFont="1" applyFill="1" applyBorder="1" applyAlignment="1"/>
    <xf numFmtId="0" fontId="1" fillId="0" borderId="0" xfId="0" applyNumberFormat="1" applyFont="1" applyFill="1" applyBorder="1" applyAlignment="1"/>
    <xf numFmtId="49" fontId="1" fillId="0" borderId="0" xfId="0" applyNumberFormat="1" applyFont="1" applyFill="1" applyBorder="1" applyAlignment="1"/>
    <xf numFmtId="0" fontId="1" fillId="0" borderId="0" xfId="0" applyFont="1" applyFill="1" applyBorder="1" applyAlignment="1">
      <alignment vertical="top" wrapText="1"/>
    </xf>
    <xf numFmtId="0" fontId="7" fillId="0" borderId="0" xfId="0" applyFont="1" applyFill="1" applyBorder="1" applyAlignment="1">
      <alignment vertical="top" wrapText="1"/>
    </xf>
    <xf numFmtId="0" fontId="8" fillId="0" borderId="0" xfId="0" applyFont="1" applyFill="1" applyBorder="1" applyAlignment="1"/>
    <xf numFmtId="0" fontId="9" fillId="0" borderId="0" xfId="0" applyFont="1" applyFill="1" applyBorder="1" applyAlignment="1"/>
    <xf numFmtId="0" fontId="6" fillId="0" borderId="0" xfId="0" applyFont="1" applyFill="1" applyBorder="1" applyAlignment="1"/>
    <xf numFmtId="0" fontId="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1" fillId="3" borderId="8" xfId="0" applyFont="1" applyFill="1"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1" xfId="0" applyFont="1" applyFill="1" applyBorder="1" applyAlignment="1">
      <alignment horizontal="right"/>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0" fontId="7" fillId="0" borderId="17" xfId="0" applyFont="1" applyBorder="1" applyAlignment="1">
      <alignment horizontal="left" vertical="top" wrapText="1"/>
    </xf>
    <xf numFmtId="0" fontId="7" fillId="0" borderId="15" xfId="0" applyFont="1" applyFill="1" applyBorder="1" applyAlignment="1">
      <alignment horizontal="left" vertical="top" wrapText="1"/>
    </xf>
    <xf numFmtId="0" fontId="7" fillId="0" borderId="16" xfId="0" applyFont="1" applyFill="1" applyBorder="1" applyAlignment="1">
      <alignment horizontal="left" vertical="top" wrapText="1"/>
    </xf>
    <xf numFmtId="0" fontId="7" fillId="0" borderId="1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 xfId="0" applyFont="1" applyBorder="1" applyAlignment="1">
      <alignment horizontal="left" vertical="top" wrapText="1"/>
    </xf>
    <xf numFmtId="0" fontId="8" fillId="0" borderId="2"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4" xfId="0" applyFont="1" applyBorder="1" applyAlignment="1">
      <alignment horizontal="left" vertical="top" wrapText="1"/>
    </xf>
    <xf numFmtId="0" fontId="2" fillId="0" borderId="10"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0" xfId="0" applyFont="1" applyBorder="1" applyAlignment="1">
      <alignment horizontal="center" vertical="top"/>
    </xf>
    <xf numFmtId="0" fontId="2" fillId="0" borderId="14" xfId="0" applyFont="1" applyBorder="1" applyAlignment="1">
      <alignment horizontal="center" vertical="top"/>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6" xfId="0" applyNumberFormat="1" applyFont="1" applyBorder="1" applyAlignment="1">
      <alignment horizontal="center"/>
    </xf>
    <xf numFmtId="0" fontId="1" fillId="0" borderId="4" xfId="0" applyNumberFormat="1" applyFont="1" applyBorder="1" applyAlignment="1">
      <alignment horizontal="center"/>
    </xf>
    <xf numFmtId="49" fontId="1" fillId="0" borderId="6" xfId="0" applyNumberFormat="1" applyFont="1" applyBorder="1" applyAlignment="1">
      <alignment horizontal="center"/>
    </xf>
    <xf numFmtId="49" fontId="1" fillId="0" borderId="4" xfId="0" applyNumberFormat="1" applyFont="1" applyBorder="1" applyAlignment="1">
      <alignment horizontal="center"/>
    </xf>
    <xf numFmtId="0" fontId="9" fillId="0" borderId="3" xfId="0" applyFont="1" applyBorder="1" applyAlignment="1">
      <alignment horizontal="left" vertical="top" wrapText="1"/>
    </xf>
    <xf numFmtId="0" fontId="9"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0"/>
  <sheetViews>
    <sheetView topLeftCell="B1" zoomScaleNormal="100" workbookViewId="0">
      <selection activeCell="F8" sqref="F8:F17"/>
    </sheetView>
  </sheetViews>
  <sheetFormatPr defaultRowHeight="13.2" x14ac:dyDescent="0.25"/>
  <cols>
    <col min="1" max="1" width="9.109375" style="13" customWidth="1"/>
    <col min="6" max="6" width="15.33203125" customWidth="1"/>
    <col min="8" max="8" width="15.33203125" customWidth="1"/>
    <col min="10" max="10" width="10.109375" style="2" customWidth="1"/>
    <col min="11" max="11" width="15.33203125" customWidth="1"/>
    <col min="13" max="13" width="15.33203125" customWidth="1"/>
    <col min="15" max="15" width="10.109375" style="2" customWidth="1"/>
    <col min="16" max="16" width="13.109375" style="2" customWidth="1"/>
  </cols>
  <sheetData>
    <row r="1" spans="1:16" s="12" customFormat="1" ht="15.6" x14ac:dyDescent="0.3">
      <c r="A1" s="95" t="s">
        <v>13</v>
      </c>
      <c r="B1" s="96"/>
      <c r="C1" s="96"/>
      <c r="D1" s="96"/>
      <c r="E1" s="96"/>
      <c r="F1" s="96"/>
      <c r="G1" s="96"/>
      <c r="H1" s="96"/>
      <c r="I1" s="96"/>
      <c r="J1" s="96"/>
      <c r="K1" s="96"/>
      <c r="L1" s="96"/>
      <c r="M1" s="96"/>
      <c r="N1" s="96"/>
      <c r="O1" s="96"/>
      <c r="P1" s="97"/>
    </row>
    <row r="2" spans="1:16" s="12" customFormat="1" ht="5.25" customHeight="1" x14ac:dyDescent="0.3">
      <c r="A2" s="98"/>
      <c r="B2" s="99"/>
      <c r="C2" s="99"/>
      <c r="D2" s="99"/>
      <c r="E2" s="99"/>
      <c r="F2" s="99"/>
      <c r="G2" s="99"/>
      <c r="H2" s="99"/>
      <c r="I2" s="99"/>
      <c r="J2" s="99"/>
      <c r="K2" s="99"/>
      <c r="L2" s="99"/>
      <c r="M2" s="99"/>
      <c r="N2" s="99"/>
      <c r="O2" s="99"/>
      <c r="P2" s="100"/>
    </row>
    <row r="3" spans="1:16" s="2" customFormat="1" ht="13.8" x14ac:dyDescent="0.25">
      <c r="A3" s="101" t="s">
        <v>26</v>
      </c>
      <c r="B3" s="102"/>
      <c r="C3" s="102"/>
      <c r="D3" s="102"/>
      <c r="E3" s="102"/>
      <c r="F3" s="102"/>
      <c r="G3" s="102"/>
      <c r="H3" s="102"/>
      <c r="I3" s="102"/>
      <c r="J3" s="102"/>
      <c r="K3" s="102"/>
      <c r="L3" s="102"/>
      <c r="M3" s="102"/>
      <c r="N3" s="102"/>
      <c r="O3" s="102"/>
      <c r="P3" s="103"/>
    </row>
    <row r="4" spans="1:16" s="2" customFormat="1" ht="13.8" x14ac:dyDescent="0.25">
      <c r="A4" s="104" t="s">
        <v>14</v>
      </c>
      <c r="B4" s="105"/>
      <c r="C4" s="105"/>
      <c r="D4" s="105"/>
      <c r="E4" s="105"/>
      <c r="F4" s="105"/>
      <c r="G4" s="105"/>
      <c r="H4" s="105"/>
      <c r="I4" s="105"/>
      <c r="J4" s="105"/>
      <c r="K4" s="105"/>
      <c r="L4" s="105"/>
      <c r="M4" s="105"/>
      <c r="N4" s="105"/>
      <c r="O4" s="105"/>
      <c r="P4" s="106"/>
    </row>
    <row r="5" spans="1:16" s="2" customFormat="1" ht="13.8" x14ac:dyDescent="0.25">
      <c r="A5" s="20"/>
      <c r="B5" s="21"/>
      <c r="C5" s="21"/>
      <c r="D5" s="21"/>
      <c r="E5" s="21"/>
      <c r="F5" s="21"/>
      <c r="G5" s="21"/>
      <c r="H5" s="21"/>
      <c r="I5" s="21"/>
      <c r="J5" s="21"/>
      <c r="K5" s="21"/>
      <c r="L5" s="21"/>
      <c r="M5" s="21"/>
      <c r="N5" s="21"/>
      <c r="O5" s="21"/>
      <c r="P5" s="30"/>
    </row>
    <row r="6" spans="1:16" s="14" customFormat="1" x14ac:dyDescent="0.25">
      <c r="A6" s="107" t="s">
        <v>10</v>
      </c>
      <c r="B6" s="108"/>
      <c r="C6" s="108"/>
      <c r="D6" s="108"/>
      <c r="E6" s="109"/>
      <c r="F6" s="110" t="s">
        <v>21</v>
      </c>
      <c r="G6" s="111"/>
      <c r="H6" s="112" t="s">
        <v>22</v>
      </c>
      <c r="I6" s="113"/>
      <c r="J6" s="16" t="s">
        <v>6</v>
      </c>
      <c r="K6" s="110" t="s">
        <v>23</v>
      </c>
      <c r="L6" s="111"/>
      <c r="M6" s="112" t="s">
        <v>24</v>
      </c>
      <c r="N6" s="113"/>
      <c r="O6" s="16" t="s">
        <v>63</v>
      </c>
      <c r="P6" s="31" t="s">
        <v>7</v>
      </c>
    </row>
    <row r="7" spans="1:16" s="1" customFormat="1" x14ac:dyDescent="0.25">
      <c r="A7" s="17"/>
      <c r="B7" s="10"/>
      <c r="C7" s="10"/>
      <c r="D7" s="10"/>
      <c r="E7" s="18"/>
      <c r="F7" s="15" t="s">
        <v>5</v>
      </c>
      <c r="G7" s="15" t="s">
        <v>4</v>
      </c>
      <c r="H7" s="15" t="s">
        <v>5</v>
      </c>
      <c r="I7" s="15" t="s">
        <v>4</v>
      </c>
      <c r="J7" s="11" t="s">
        <v>4</v>
      </c>
      <c r="K7" s="15" t="s">
        <v>5</v>
      </c>
      <c r="L7" s="15" t="s">
        <v>4</v>
      </c>
      <c r="M7" s="15" t="s">
        <v>5</v>
      </c>
      <c r="N7" s="15" t="s">
        <v>4</v>
      </c>
      <c r="O7" s="11" t="s">
        <v>4</v>
      </c>
      <c r="P7" s="31" t="s">
        <v>4</v>
      </c>
    </row>
    <row r="8" spans="1:16" s="2" customFormat="1" ht="12.75" customHeight="1" x14ac:dyDescent="0.25">
      <c r="A8" s="89" t="s">
        <v>25</v>
      </c>
      <c r="B8" s="90"/>
      <c r="C8" s="90"/>
      <c r="D8" s="90"/>
      <c r="E8" s="91"/>
      <c r="F8" s="80" t="s">
        <v>47</v>
      </c>
      <c r="G8" s="29"/>
      <c r="H8" s="80" t="s">
        <v>90</v>
      </c>
      <c r="I8" s="29"/>
      <c r="J8" s="29"/>
      <c r="K8" s="80" t="s">
        <v>46</v>
      </c>
      <c r="L8" s="29"/>
      <c r="M8" s="80" t="s">
        <v>91</v>
      </c>
      <c r="N8" s="29"/>
      <c r="O8" s="29"/>
      <c r="P8" s="32"/>
    </row>
    <row r="9" spans="1:16" x14ac:dyDescent="0.25">
      <c r="A9" s="92"/>
      <c r="B9" s="93"/>
      <c r="C9" s="93"/>
      <c r="D9" s="93"/>
      <c r="E9" s="94"/>
      <c r="F9" s="81"/>
      <c r="G9" s="29"/>
      <c r="H9" s="81"/>
      <c r="I9" s="19"/>
      <c r="J9" s="29"/>
      <c r="K9" s="81"/>
      <c r="L9" s="29"/>
      <c r="M9" s="81"/>
      <c r="N9" s="19"/>
      <c r="O9" s="29"/>
      <c r="P9" s="32"/>
    </row>
    <row r="10" spans="1:16" ht="30" customHeight="1" x14ac:dyDescent="0.25">
      <c r="A10" s="86" t="s">
        <v>62</v>
      </c>
      <c r="B10" s="87"/>
      <c r="C10" s="87"/>
      <c r="D10" s="87"/>
      <c r="E10" s="88"/>
      <c r="F10" s="81"/>
      <c r="G10" s="29"/>
      <c r="H10" s="81"/>
      <c r="I10" s="19"/>
      <c r="J10" s="29"/>
      <c r="K10" s="81"/>
      <c r="L10" s="29"/>
      <c r="M10" s="81"/>
      <c r="N10" s="19"/>
      <c r="O10" s="29"/>
      <c r="P10" s="32"/>
    </row>
    <row r="11" spans="1:16" x14ac:dyDescent="0.25">
      <c r="A11" s="17" t="s">
        <v>27</v>
      </c>
      <c r="B11" s="7"/>
      <c r="C11" s="7"/>
      <c r="D11" s="7"/>
      <c r="E11" s="5"/>
      <c r="F11" s="81"/>
      <c r="G11" s="29"/>
      <c r="H11" s="81"/>
      <c r="I11" s="19"/>
      <c r="J11" s="29"/>
      <c r="K11" s="81"/>
      <c r="L11" s="29"/>
      <c r="M11" s="81"/>
      <c r="N11" s="19"/>
      <c r="O11" s="29"/>
      <c r="P11" s="32"/>
    </row>
    <row r="12" spans="1:16" x14ac:dyDescent="0.25">
      <c r="A12" s="17" t="s">
        <v>1</v>
      </c>
      <c r="B12" s="7"/>
      <c r="C12" s="7"/>
      <c r="D12" s="7"/>
      <c r="E12" s="5"/>
      <c r="F12" s="81"/>
      <c r="G12" s="19"/>
      <c r="H12" s="81"/>
      <c r="I12" s="19"/>
      <c r="J12" s="29"/>
      <c r="K12" s="81"/>
      <c r="L12" s="19"/>
      <c r="M12" s="81"/>
      <c r="N12" s="19"/>
      <c r="O12" s="29"/>
      <c r="P12" s="32"/>
    </row>
    <row r="13" spans="1:16" x14ac:dyDescent="0.25">
      <c r="A13" s="17" t="s">
        <v>2</v>
      </c>
      <c r="B13" s="7"/>
      <c r="C13" s="7"/>
      <c r="D13" s="7"/>
      <c r="E13" s="5"/>
      <c r="F13" s="81"/>
      <c r="G13" s="39">
        <v>0</v>
      </c>
      <c r="H13" s="81"/>
      <c r="I13" s="39">
        <v>0.52</v>
      </c>
      <c r="J13" s="40">
        <f>SUM(I13,G13)</f>
        <v>0.52</v>
      </c>
      <c r="K13" s="81"/>
      <c r="L13" s="39">
        <v>0.52</v>
      </c>
      <c r="M13" s="81"/>
      <c r="N13" s="39">
        <v>0</v>
      </c>
      <c r="O13" s="40">
        <f>SUM(N13,L13)</f>
        <v>0.52</v>
      </c>
      <c r="P13" s="41">
        <f>SUM(O13,J13)</f>
        <v>1.04</v>
      </c>
    </row>
    <row r="14" spans="1:16" x14ac:dyDescent="0.25">
      <c r="A14" s="17" t="s">
        <v>3</v>
      </c>
      <c r="B14" s="7"/>
      <c r="C14" s="7"/>
      <c r="D14" s="7"/>
      <c r="E14" s="5"/>
      <c r="F14" s="81"/>
      <c r="G14" s="39">
        <v>0.01</v>
      </c>
      <c r="H14" s="81"/>
      <c r="I14" s="39">
        <v>0.05</v>
      </c>
      <c r="J14" s="40">
        <f>SUM(I14,G14)</f>
        <v>6.0000000000000005E-2</v>
      </c>
      <c r="K14" s="81"/>
      <c r="L14" s="39">
        <v>0.05</v>
      </c>
      <c r="M14" s="81"/>
      <c r="N14" s="39">
        <v>0</v>
      </c>
      <c r="O14" s="40">
        <f>SUM(N14,L14)</f>
        <v>0.05</v>
      </c>
      <c r="P14" s="41">
        <f>SUM(O14,J14)</f>
        <v>0.11000000000000001</v>
      </c>
    </row>
    <row r="15" spans="1:16" x14ac:dyDescent="0.25">
      <c r="A15" s="17" t="s">
        <v>9</v>
      </c>
      <c r="B15" s="7"/>
      <c r="C15" s="7"/>
      <c r="D15" s="7"/>
      <c r="E15" s="5"/>
      <c r="F15" s="81"/>
      <c r="G15" s="39">
        <v>0.27</v>
      </c>
      <c r="H15" s="81"/>
      <c r="I15" s="39">
        <v>0.42</v>
      </c>
      <c r="J15" s="40">
        <f>SUM(I15,G15)</f>
        <v>0.69</v>
      </c>
      <c r="K15" s="81"/>
      <c r="L15" s="39">
        <v>0.25</v>
      </c>
      <c r="M15" s="81"/>
      <c r="N15" s="39">
        <v>0.25</v>
      </c>
      <c r="O15" s="40">
        <f>SUM(N15,L15)</f>
        <v>0.5</v>
      </c>
      <c r="P15" s="41">
        <f>SUM(O15,J15)</f>
        <v>1.19</v>
      </c>
    </row>
    <row r="16" spans="1:16" s="2" customFormat="1" x14ac:dyDescent="0.25">
      <c r="A16" s="28" t="s">
        <v>8</v>
      </c>
      <c r="B16" s="9"/>
      <c r="C16" s="9"/>
      <c r="D16" s="9"/>
      <c r="E16" s="6"/>
      <c r="F16" s="81"/>
      <c r="G16" s="40">
        <f>SUM(G13:G15)</f>
        <v>0.28000000000000003</v>
      </c>
      <c r="H16" s="81"/>
      <c r="I16" s="40">
        <f>SUM(I13:I15)</f>
        <v>0.99</v>
      </c>
      <c r="J16" s="40">
        <f>SUM(J13:J15)</f>
        <v>1.27</v>
      </c>
      <c r="K16" s="81"/>
      <c r="L16" s="40">
        <f>SUM(L13:L15)</f>
        <v>0.82000000000000006</v>
      </c>
      <c r="M16" s="81"/>
      <c r="N16" s="40">
        <f>SUM(N13:N15)</f>
        <v>0.25</v>
      </c>
      <c r="O16" s="40">
        <f>SUM(O13:O15)</f>
        <v>1.07</v>
      </c>
      <c r="P16" s="41">
        <f>SUM(P13:P15)</f>
        <v>2.34</v>
      </c>
    </row>
    <row r="17" spans="1:16" s="2" customFormat="1" ht="16.5" customHeight="1" x14ac:dyDescent="0.25">
      <c r="A17" s="28" t="s">
        <v>17</v>
      </c>
      <c r="B17" s="9"/>
      <c r="C17" s="9"/>
      <c r="D17" s="9"/>
      <c r="E17" s="6"/>
      <c r="F17" s="82"/>
      <c r="G17" s="29"/>
      <c r="H17" s="82"/>
      <c r="I17" s="29"/>
      <c r="J17" s="76" t="s">
        <v>76</v>
      </c>
      <c r="K17" s="82"/>
      <c r="L17" s="29"/>
      <c r="M17" s="82"/>
      <c r="N17" s="29"/>
      <c r="O17" s="76" t="s">
        <v>76</v>
      </c>
      <c r="P17" s="32"/>
    </row>
    <row r="18" spans="1:16" x14ac:dyDescent="0.25">
      <c r="A18" s="23"/>
      <c r="B18" s="24"/>
      <c r="C18" s="24"/>
      <c r="D18" s="24"/>
      <c r="E18" s="25"/>
      <c r="F18" s="26"/>
      <c r="G18" s="26">
        <v>0</v>
      </c>
      <c r="H18" s="26"/>
      <c r="I18" s="26"/>
      <c r="J18" s="36"/>
      <c r="K18" s="26"/>
      <c r="L18" s="26">
        <v>0</v>
      </c>
      <c r="M18" s="26"/>
      <c r="N18" s="26"/>
      <c r="O18" s="36"/>
      <c r="P18" s="35"/>
    </row>
    <row r="19" spans="1:16" s="2" customFormat="1" x14ac:dyDescent="0.25">
      <c r="A19" s="89" t="s">
        <v>29</v>
      </c>
      <c r="B19" s="90"/>
      <c r="C19" s="90"/>
      <c r="D19" s="90"/>
      <c r="E19" s="91"/>
      <c r="F19" s="80" t="s">
        <v>98</v>
      </c>
      <c r="G19" s="29"/>
      <c r="H19" s="80" t="s">
        <v>99</v>
      </c>
      <c r="I19" s="29"/>
      <c r="J19" s="29"/>
      <c r="K19" s="80" t="s">
        <v>100</v>
      </c>
      <c r="L19" s="29"/>
      <c r="M19" s="80" t="s">
        <v>101</v>
      </c>
      <c r="N19" s="29"/>
      <c r="O19" s="29"/>
      <c r="P19" s="32"/>
    </row>
    <row r="20" spans="1:16" x14ac:dyDescent="0.25">
      <c r="A20" s="92"/>
      <c r="B20" s="93"/>
      <c r="C20" s="93"/>
      <c r="D20" s="93"/>
      <c r="E20" s="94"/>
      <c r="F20" s="81"/>
      <c r="G20" s="29"/>
      <c r="H20" s="81"/>
      <c r="I20" s="19"/>
      <c r="J20" s="29"/>
      <c r="K20" s="81"/>
      <c r="L20" s="29"/>
      <c r="M20" s="81"/>
      <c r="N20" s="19"/>
      <c r="O20" s="29"/>
      <c r="P20" s="32"/>
    </row>
    <row r="21" spans="1:16" ht="24" customHeight="1" x14ac:dyDescent="0.25">
      <c r="A21" s="86" t="s">
        <v>44</v>
      </c>
      <c r="B21" s="87"/>
      <c r="C21" s="87"/>
      <c r="D21" s="87"/>
      <c r="E21" s="88"/>
      <c r="F21" s="81"/>
      <c r="G21" s="29"/>
      <c r="H21" s="81"/>
      <c r="I21" s="19"/>
      <c r="J21" s="29"/>
      <c r="K21" s="81"/>
      <c r="L21" s="29"/>
      <c r="M21" s="81"/>
      <c r="N21" s="19"/>
      <c r="O21" s="29"/>
      <c r="P21" s="32"/>
    </row>
    <row r="22" spans="1:16" x14ac:dyDescent="0.25">
      <c r="A22" s="17" t="s">
        <v>27</v>
      </c>
      <c r="B22" s="7"/>
      <c r="C22" s="7"/>
      <c r="D22" s="7"/>
      <c r="E22" s="5"/>
      <c r="F22" s="81"/>
      <c r="G22" s="29"/>
      <c r="H22" s="81"/>
      <c r="I22" s="19"/>
      <c r="J22" s="29"/>
      <c r="K22" s="81"/>
      <c r="L22" s="29"/>
      <c r="M22" s="81"/>
      <c r="N22" s="19"/>
      <c r="O22" s="29"/>
      <c r="P22" s="32"/>
    </row>
    <row r="23" spans="1:16" x14ac:dyDescent="0.25">
      <c r="A23" s="17" t="s">
        <v>1</v>
      </c>
      <c r="B23" s="7"/>
      <c r="C23" s="7"/>
      <c r="D23" s="7"/>
      <c r="E23" s="5"/>
      <c r="F23" s="81"/>
      <c r="G23" s="19"/>
      <c r="H23" s="81"/>
      <c r="I23" s="19"/>
      <c r="J23" s="29"/>
      <c r="K23" s="81"/>
      <c r="L23" s="19"/>
      <c r="M23" s="81"/>
      <c r="N23" s="19"/>
      <c r="O23" s="29"/>
      <c r="P23" s="32"/>
    </row>
    <row r="24" spans="1:16" x14ac:dyDescent="0.25">
      <c r="A24" s="17" t="s">
        <v>2</v>
      </c>
      <c r="B24" s="7"/>
      <c r="C24" s="7"/>
      <c r="D24" s="7"/>
      <c r="E24" s="5"/>
      <c r="F24" s="81"/>
      <c r="G24" s="39">
        <v>0.6</v>
      </c>
      <c r="H24" s="81"/>
      <c r="I24" s="39">
        <v>0.8</v>
      </c>
      <c r="J24" s="40">
        <f>SUM(I24,G24)</f>
        <v>1.4</v>
      </c>
      <c r="K24" s="81"/>
      <c r="L24" s="39">
        <v>0.6</v>
      </c>
      <c r="M24" s="81"/>
      <c r="N24" s="39">
        <v>0.3</v>
      </c>
      <c r="O24" s="40">
        <f>SUM(N24,L24)</f>
        <v>0.89999999999999991</v>
      </c>
      <c r="P24" s="41">
        <f>SUM(O24,J24)</f>
        <v>2.2999999999999998</v>
      </c>
    </row>
    <row r="25" spans="1:16" x14ac:dyDescent="0.25">
      <c r="A25" s="17" t="s">
        <v>3</v>
      </c>
      <c r="B25" s="7"/>
      <c r="C25" s="7"/>
      <c r="D25" s="7"/>
      <c r="E25" s="5"/>
      <c r="F25" s="81"/>
      <c r="G25" s="39">
        <v>0.5</v>
      </c>
      <c r="H25" s="81"/>
      <c r="I25" s="39">
        <v>0.75</v>
      </c>
      <c r="J25" s="40">
        <f>SUM(I25,G25)</f>
        <v>1.25</v>
      </c>
      <c r="K25" s="81"/>
      <c r="L25" s="39">
        <v>1</v>
      </c>
      <c r="M25" s="81"/>
      <c r="N25" s="39">
        <v>1.2</v>
      </c>
      <c r="O25" s="40">
        <f>SUM(N25,L25)</f>
        <v>2.2000000000000002</v>
      </c>
      <c r="P25" s="41">
        <f>SUM(O25,J25)</f>
        <v>3.45</v>
      </c>
    </row>
    <row r="26" spans="1:16" x14ac:dyDescent="0.25">
      <c r="A26" s="17" t="s">
        <v>9</v>
      </c>
      <c r="B26" s="7"/>
      <c r="C26" s="7"/>
      <c r="D26" s="7"/>
      <c r="E26" s="5"/>
      <c r="F26" s="81"/>
      <c r="G26" s="39">
        <v>0.04</v>
      </c>
      <c r="H26" s="81"/>
      <c r="I26" s="39">
        <v>0.01</v>
      </c>
      <c r="J26" s="40">
        <f>SUM(I26,G26)</f>
        <v>0.05</v>
      </c>
      <c r="K26" s="81"/>
      <c r="L26" s="39">
        <v>0.01</v>
      </c>
      <c r="M26" s="81"/>
      <c r="N26" s="39">
        <v>0</v>
      </c>
      <c r="O26" s="40">
        <f>SUM(N26,L26)</f>
        <v>0.01</v>
      </c>
      <c r="P26" s="41">
        <f>SUM(O26,J26)</f>
        <v>6.0000000000000005E-2</v>
      </c>
    </row>
    <row r="27" spans="1:16" s="2" customFormat="1" x14ac:dyDescent="0.25">
      <c r="A27" s="28" t="s">
        <v>11</v>
      </c>
      <c r="B27" s="9"/>
      <c r="C27" s="33"/>
      <c r="D27" s="33"/>
      <c r="E27" s="34"/>
      <c r="F27" s="81"/>
      <c r="G27" s="40">
        <f>SUM(G24:G26)</f>
        <v>1.1400000000000001</v>
      </c>
      <c r="H27" s="81"/>
      <c r="I27" s="40">
        <f>SUM(I24:I26)</f>
        <v>1.56</v>
      </c>
      <c r="J27" s="40">
        <f>SUM(J24:J26)</f>
        <v>2.6999999999999997</v>
      </c>
      <c r="K27" s="81"/>
      <c r="L27" s="40">
        <f>SUM(L24:L26)</f>
        <v>1.61</v>
      </c>
      <c r="M27" s="81"/>
      <c r="N27" s="40">
        <f>SUM(N24:N26)</f>
        <v>1.5</v>
      </c>
      <c r="O27" s="40">
        <f>SUM(O24:O26)</f>
        <v>3.11</v>
      </c>
      <c r="P27" s="41">
        <f>SUM(P24:P26)</f>
        <v>5.81</v>
      </c>
    </row>
    <row r="28" spans="1:16" s="2" customFormat="1" x14ac:dyDescent="0.25">
      <c r="A28" s="28" t="s">
        <v>18</v>
      </c>
      <c r="B28" s="9"/>
      <c r="C28" s="33"/>
      <c r="D28" s="33"/>
      <c r="E28" s="34"/>
      <c r="F28" s="82"/>
      <c r="G28" s="29"/>
      <c r="H28" s="82"/>
      <c r="I28" s="29"/>
      <c r="J28" s="76" t="s">
        <v>78</v>
      </c>
      <c r="K28" s="82"/>
      <c r="L28" s="29"/>
      <c r="M28" s="82"/>
      <c r="N28" s="29"/>
      <c r="O28" s="76" t="s">
        <v>77</v>
      </c>
      <c r="P28" s="32"/>
    </row>
    <row r="29" spans="1:16" x14ac:dyDescent="0.25">
      <c r="A29" s="27"/>
      <c r="B29" s="8"/>
      <c r="C29" s="8"/>
      <c r="D29" s="8"/>
      <c r="E29" s="4"/>
      <c r="F29" s="3"/>
      <c r="G29" s="3"/>
      <c r="H29" s="3"/>
      <c r="I29" s="3"/>
      <c r="J29" s="22"/>
      <c r="K29" s="3"/>
      <c r="L29" s="3"/>
      <c r="M29" s="3"/>
      <c r="N29" s="3"/>
      <c r="O29" s="22"/>
      <c r="P29" s="30"/>
    </row>
    <row r="30" spans="1:16" s="2" customFormat="1" x14ac:dyDescent="0.25">
      <c r="A30" s="89" t="s">
        <v>28</v>
      </c>
      <c r="B30" s="90"/>
      <c r="C30" s="90"/>
      <c r="D30" s="90"/>
      <c r="E30" s="91"/>
      <c r="F30" s="80" t="s">
        <v>30</v>
      </c>
      <c r="G30" s="29"/>
      <c r="H30" s="83" t="s">
        <v>45</v>
      </c>
      <c r="I30" s="29"/>
      <c r="J30" s="29"/>
      <c r="K30" s="80" t="s">
        <v>32</v>
      </c>
      <c r="L30" s="29"/>
      <c r="M30" s="80" t="s">
        <v>31</v>
      </c>
      <c r="N30" s="29"/>
      <c r="O30" s="29"/>
      <c r="P30" s="32"/>
    </row>
    <row r="31" spans="1:16" x14ac:dyDescent="0.25">
      <c r="A31" s="92"/>
      <c r="B31" s="93"/>
      <c r="C31" s="93"/>
      <c r="D31" s="93"/>
      <c r="E31" s="94"/>
      <c r="F31" s="81"/>
      <c r="G31" s="29"/>
      <c r="H31" s="84"/>
      <c r="I31" s="19"/>
      <c r="J31" s="29"/>
      <c r="K31" s="81"/>
      <c r="L31" s="29"/>
      <c r="M31" s="81"/>
      <c r="N31" s="19"/>
      <c r="O31" s="29"/>
      <c r="P31" s="32"/>
    </row>
    <row r="32" spans="1:16" s="75" customFormat="1" ht="25.5" customHeight="1" x14ac:dyDescent="0.25">
      <c r="A32" s="86" t="s">
        <v>43</v>
      </c>
      <c r="B32" s="87"/>
      <c r="C32" s="87"/>
      <c r="D32" s="87"/>
      <c r="E32" s="88"/>
      <c r="F32" s="81"/>
      <c r="G32" s="72"/>
      <c r="H32" s="84"/>
      <c r="I32" s="73"/>
      <c r="J32" s="72"/>
      <c r="K32" s="81"/>
      <c r="L32" s="72"/>
      <c r="M32" s="81"/>
      <c r="N32" s="73"/>
      <c r="O32" s="72"/>
      <c r="P32" s="74"/>
    </row>
    <row r="33" spans="1:16" x14ac:dyDescent="0.25">
      <c r="A33" s="17" t="s">
        <v>27</v>
      </c>
      <c r="B33" s="7"/>
      <c r="C33" s="7"/>
      <c r="D33" s="7"/>
      <c r="E33" s="5"/>
      <c r="F33" s="81"/>
      <c r="G33" s="29"/>
      <c r="H33" s="84"/>
      <c r="I33" s="19"/>
      <c r="J33" s="29"/>
      <c r="K33" s="81"/>
      <c r="L33" s="29"/>
      <c r="M33" s="81"/>
      <c r="N33" s="19"/>
      <c r="O33" s="29"/>
      <c r="P33" s="32"/>
    </row>
    <row r="34" spans="1:16" x14ac:dyDescent="0.25">
      <c r="A34" s="17" t="s">
        <v>1</v>
      </c>
      <c r="B34" s="7"/>
      <c r="C34" s="7"/>
      <c r="D34" s="7"/>
      <c r="E34" s="5"/>
      <c r="F34" s="81"/>
      <c r="G34" s="19"/>
      <c r="H34" s="84"/>
      <c r="I34" s="19"/>
      <c r="J34" s="29"/>
      <c r="K34" s="81"/>
      <c r="L34" s="19"/>
      <c r="M34" s="81"/>
      <c r="N34" s="19"/>
      <c r="O34" s="29"/>
      <c r="P34" s="32"/>
    </row>
    <row r="35" spans="1:16" x14ac:dyDescent="0.25">
      <c r="A35" s="17" t="s">
        <v>2</v>
      </c>
      <c r="B35" s="7"/>
      <c r="C35" s="7"/>
      <c r="D35" s="7"/>
      <c r="E35" s="5"/>
      <c r="F35" s="81"/>
      <c r="G35" s="39">
        <v>0.7</v>
      </c>
      <c r="H35" s="84"/>
      <c r="I35" s="39">
        <v>1.7</v>
      </c>
      <c r="J35" s="40">
        <f>SUM(I35,G35)</f>
        <v>2.4</v>
      </c>
      <c r="K35" s="81"/>
      <c r="L35" s="39">
        <v>1</v>
      </c>
      <c r="M35" s="81"/>
      <c r="N35" s="39">
        <v>0.1</v>
      </c>
      <c r="O35" s="40">
        <f>SUM(N35,L35)</f>
        <v>1.1000000000000001</v>
      </c>
      <c r="P35" s="41">
        <f>SUM(O35,J35)</f>
        <v>3.5</v>
      </c>
    </row>
    <row r="36" spans="1:16" x14ac:dyDescent="0.25">
      <c r="A36" s="17" t="s">
        <v>3</v>
      </c>
      <c r="B36" s="7"/>
      <c r="C36" s="7"/>
      <c r="D36" s="7"/>
      <c r="E36" s="5"/>
      <c r="F36" s="81"/>
      <c r="G36" s="39">
        <v>0.2</v>
      </c>
      <c r="H36" s="84"/>
      <c r="I36" s="39">
        <v>0.2</v>
      </c>
      <c r="J36" s="40">
        <f>SUM(I36,G36)</f>
        <v>0.4</v>
      </c>
      <c r="K36" s="81"/>
      <c r="L36" s="39">
        <v>0.2</v>
      </c>
      <c r="M36" s="81"/>
      <c r="N36" s="39">
        <v>0.2</v>
      </c>
      <c r="O36" s="40">
        <f>SUM(N36,L36)</f>
        <v>0.4</v>
      </c>
      <c r="P36" s="41">
        <f>SUM(O36,J36)</f>
        <v>0.8</v>
      </c>
    </row>
    <row r="37" spans="1:16" x14ac:dyDescent="0.25">
      <c r="A37" s="17" t="s">
        <v>9</v>
      </c>
      <c r="B37" s="7"/>
      <c r="C37" s="7"/>
      <c r="D37" s="7"/>
      <c r="E37" s="5"/>
      <c r="F37" s="81"/>
      <c r="G37" s="39">
        <v>0.03</v>
      </c>
      <c r="H37" s="84"/>
      <c r="I37" s="39">
        <v>0.04</v>
      </c>
      <c r="J37" s="40">
        <f>SUM(I37,G37)</f>
        <v>7.0000000000000007E-2</v>
      </c>
      <c r="K37" s="81"/>
      <c r="L37" s="39">
        <v>0.04</v>
      </c>
      <c r="M37" s="81"/>
      <c r="N37" s="39">
        <v>0.2</v>
      </c>
      <c r="O37" s="40">
        <f>SUM(N37,L37)</f>
        <v>0.24000000000000002</v>
      </c>
      <c r="P37" s="41">
        <f>SUM(O37,J37)</f>
        <v>0.31000000000000005</v>
      </c>
    </row>
    <row r="38" spans="1:16" s="2" customFormat="1" x14ac:dyDescent="0.25">
      <c r="A38" s="28" t="s">
        <v>12</v>
      </c>
      <c r="B38" s="9"/>
      <c r="C38" s="33"/>
      <c r="D38" s="33"/>
      <c r="E38" s="34"/>
      <c r="F38" s="81"/>
      <c r="G38" s="40">
        <f>SUM(G35:G37)</f>
        <v>0.92999999999999994</v>
      </c>
      <c r="H38" s="84"/>
      <c r="I38" s="40">
        <f>SUM(I35:I37)</f>
        <v>1.94</v>
      </c>
      <c r="J38" s="40">
        <f>SUM(J35:J37)</f>
        <v>2.8699999999999997</v>
      </c>
      <c r="K38" s="81"/>
      <c r="L38" s="40">
        <f>SUM(L35:L37)</f>
        <v>1.24</v>
      </c>
      <c r="M38" s="81"/>
      <c r="N38" s="40">
        <f>SUM(N35:N37)</f>
        <v>0.5</v>
      </c>
      <c r="O38" s="40">
        <f>SUM(O35:O37)</f>
        <v>1.74</v>
      </c>
      <c r="P38" s="41">
        <f>SUM(P35:P37)</f>
        <v>4.6099999999999994</v>
      </c>
    </row>
    <row r="39" spans="1:16" s="2" customFormat="1" x14ac:dyDescent="0.25">
      <c r="A39" s="28" t="s">
        <v>16</v>
      </c>
      <c r="B39" s="9"/>
      <c r="C39" s="33"/>
      <c r="D39" s="33"/>
      <c r="E39" s="34"/>
      <c r="F39" s="82"/>
      <c r="G39" s="29"/>
      <c r="H39" s="85"/>
      <c r="I39" s="29"/>
      <c r="J39" s="79" t="s">
        <v>72</v>
      </c>
      <c r="K39" s="82"/>
      <c r="L39" s="29"/>
      <c r="M39" s="82"/>
      <c r="N39" s="29"/>
      <c r="O39" s="76" t="s">
        <v>73</v>
      </c>
      <c r="P39" s="32"/>
    </row>
    <row r="40" spans="1:16" x14ac:dyDescent="0.25">
      <c r="A40" s="27"/>
      <c r="B40" s="8"/>
      <c r="C40" s="8"/>
      <c r="D40" s="8"/>
      <c r="E40" s="4"/>
      <c r="F40" s="3"/>
      <c r="G40" s="3"/>
      <c r="H40" s="3"/>
      <c r="I40" s="3"/>
      <c r="J40" s="22"/>
      <c r="K40" s="3"/>
      <c r="L40" s="3"/>
      <c r="M40" s="3"/>
      <c r="N40" s="3"/>
      <c r="O40" s="22"/>
      <c r="P40" s="30"/>
    </row>
    <row r="41" spans="1:16" s="2" customFormat="1" x14ac:dyDescent="0.25">
      <c r="A41" s="28" t="s">
        <v>15</v>
      </c>
      <c r="B41" s="9"/>
      <c r="C41" s="9"/>
      <c r="D41" s="9"/>
      <c r="E41" s="6"/>
      <c r="F41" s="29"/>
      <c r="G41" s="19"/>
      <c r="H41" s="29"/>
      <c r="I41" s="19"/>
      <c r="J41" s="29"/>
      <c r="K41" s="29"/>
      <c r="L41" s="19"/>
      <c r="M41" s="29"/>
      <c r="N41" s="19"/>
      <c r="O41" s="29"/>
      <c r="P41" s="32"/>
    </row>
    <row r="42" spans="1:16" x14ac:dyDescent="0.25">
      <c r="A42" s="17" t="s">
        <v>2</v>
      </c>
      <c r="B42" s="7"/>
      <c r="C42" s="7"/>
      <c r="D42" s="7"/>
      <c r="E42" s="5"/>
      <c r="F42" s="29"/>
      <c r="G42" s="39">
        <f>SUM(G13,G24,G35)</f>
        <v>1.2999999999999998</v>
      </c>
      <c r="H42" s="29"/>
      <c r="I42" s="39">
        <f t="shared" ref="I42:J44" si="0">SUM(I13,I24,I35)</f>
        <v>3.02</v>
      </c>
      <c r="J42" s="40">
        <f t="shared" si="0"/>
        <v>4.32</v>
      </c>
      <c r="K42" s="29"/>
      <c r="L42" s="39">
        <f>SUM(L13,L24,L35)</f>
        <v>2.12</v>
      </c>
      <c r="M42" s="29"/>
      <c r="N42" s="39">
        <f t="shared" ref="N42:P44" si="1">SUM(N13,N24,N35)</f>
        <v>0.4</v>
      </c>
      <c r="O42" s="47">
        <f t="shared" si="1"/>
        <v>2.52</v>
      </c>
      <c r="P42" s="46">
        <f t="shared" si="1"/>
        <v>6.84</v>
      </c>
    </row>
    <row r="43" spans="1:16" x14ac:dyDescent="0.25">
      <c r="A43" s="17" t="s">
        <v>3</v>
      </c>
      <c r="B43" s="7"/>
      <c r="C43" s="7"/>
      <c r="D43" s="7"/>
      <c r="E43" s="5"/>
      <c r="F43" s="29"/>
      <c r="G43" s="39">
        <f>SUM(G14,G25,G36)</f>
        <v>0.71</v>
      </c>
      <c r="H43" s="29"/>
      <c r="I43" s="39">
        <f t="shared" si="0"/>
        <v>1</v>
      </c>
      <c r="J43" s="40">
        <f t="shared" si="0"/>
        <v>1.71</v>
      </c>
      <c r="K43" s="29"/>
      <c r="L43" s="39">
        <f>SUM(L14,L25,L36)</f>
        <v>1.25</v>
      </c>
      <c r="M43" s="29"/>
      <c r="N43" s="39">
        <f t="shared" si="1"/>
        <v>1.4</v>
      </c>
      <c r="O43" s="47">
        <f t="shared" si="1"/>
        <v>2.65</v>
      </c>
      <c r="P43" s="46">
        <f t="shared" si="1"/>
        <v>4.3600000000000003</v>
      </c>
    </row>
    <row r="44" spans="1:16" x14ac:dyDescent="0.25">
      <c r="A44" s="17" t="s">
        <v>9</v>
      </c>
      <c r="B44" s="7"/>
      <c r="C44" s="7"/>
      <c r="D44" s="7"/>
      <c r="E44" s="5"/>
      <c r="F44" s="29"/>
      <c r="G44" s="39">
        <f>SUM(G15,G26,G37)</f>
        <v>0.33999999999999997</v>
      </c>
      <c r="H44" s="29"/>
      <c r="I44" s="39">
        <f t="shared" si="0"/>
        <v>0.47</v>
      </c>
      <c r="J44" s="40">
        <f t="shared" si="0"/>
        <v>0.81</v>
      </c>
      <c r="K44" s="29"/>
      <c r="L44" s="39">
        <f>SUM(L15,L26,L37)</f>
        <v>0.3</v>
      </c>
      <c r="M44" s="29"/>
      <c r="N44" s="39">
        <f t="shared" si="1"/>
        <v>0.45</v>
      </c>
      <c r="O44" s="47">
        <f t="shared" si="1"/>
        <v>0.75</v>
      </c>
      <c r="P44" s="46">
        <f t="shared" si="1"/>
        <v>1.56</v>
      </c>
    </row>
    <row r="45" spans="1:16" x14ac:dyDescent="0.25">
      <c r="A45" s="27"/>
      <c r="B45" s="8"/>
      <c r="C45" s="8"/>
      <c r="D45" s="8"/>
      <c r="E45" s="4"/>
      <c r="F45" s="3"/>
      <c r="G45" s="42"/>
      <c r="H45" s="3"/>
      <c r="I45" s="42"/>
      <c r="J45" s="44"/>
      <c r="K45" s="3"/>
      <c r="L45" s="42"/>
      <c r="M45" s="3"/>
      <c r="N45" s="42"/>
      <c r="O45" s="44"/>
      <c r="P45" s="45"/>
    </row>
    <row r="46" spans="1:16" s="2" customFormat="1" x14ac:dyDescent="0.25">
      <c r="A46" s="28" t="s">
        <v>19</v>
      </c>
      <c r="B46" s="9"/>
      <c r="C46" s="9"/>
      <c r="D46" s="9"/>
      <c r="E46" s="6"/>
      <c r="F46" s="37"/>
      <c r="G46" s="43">
        <f>SUM(G42:G44)</f>
        <v>2.3499999999999996</v>
      </c>
      <c r="H46" s="29"/>
      <c r="I46" s="43">
        <f>SUM(I42:I44)</f>
        <v>4.4899999999999993</v>
      </c>
      <c r="J46" s="43">
        <f>SUM(J42:J44)</f>
        <v>6.84</v>
      </c>
      <c r="K46" s="37"/>
      <c r="L46" s="43">
        <f>SUM(L42:L44)</f>
        <v>3.67</v>
      </c>
      <c r="M46" s="29"/>
      <c r="N46" s="43">
        <f>SUM(N42:N44)</f>
        <v>2.25</v>
      </c>
      <c r="O46" s="43">
        <f>SUM(O42:O44)</f>
        <v>5.92</v>
      </c>
      <c r="P46" s="41">
        <f>SUM(J46+O46)</f>
        <v>12.76</v>
      </c>
    </row>
    <row r="47" spans="1:16" s="2" customFormat="1" x14ac:dyDescent="0.25">
      <c r="A47" s="28" t="s">
        <v>20</v>
      </c>
      <c r="B47" s="9"/>
      <c r="C47" s="9"/>
      <c r="D47" s="9"/>
      <c r="E47" s="6"/>
      <c r="F47" s="37"/>
      <c r="G47" s="29"/>
      <c r="H47" s="29"/>
      <c r="I47" s="29"/>
      <c r="J47" s="77" t="s">
        <v>71</v>
      </c>
      <c r="K47" s="29"/>
      <c r="L47" s="29"/>
      <c r="M47" s="29"/>
      <c r="N47" s="38"/>
      <c r="O47" s="77" t="s">
        <v>74</v>
      </c>
      <c r="P47" s="78" t="s">
        <v>75</v>
      </c>
    </row>
    <row r="51" spans="1:16" s="49" customFormat="1" ht="12.75" customHeight="1" x14ac:dyDescent="0.3">
      <c r="A51" s="62"/>
      <c r="B51" s="62"/>
      <c r="C51" s="62"/>
      <c r="D51" s="62"/>
      <c r="E51" s="62"/>
      <c r="F51" s="62"/>
      <c r="G51" s="62"/>
      <c r="H51" s="62"/>
      <c r="I51" s="62"/>
      <c r="J51" s="62"/>
      <c r="K51" s="62"/>
      <c r="L51" s="62"/>
      <c r="M51" s="62"/>
      <c r="N51" s="62"/>
      <c r="O51" s="62"/>
      <c r="P51" s="62"/>
    </row>
    <row r="52" spans="1:16" s="49" customFormat="1" ht="12.75" customHeight="1" x14ac:dyDescent="0.3">
      <c r="A52" s="62"/>
      <c r="B52" s="62"/>
      <c r="C52" s="62"/>
      <c r="D52" s="62"/>
      <c r="E52" s="62"/>
      <c r="F52" s="62"/>
      <c r="G52" s="62"/>
      <c r="H52" s="62"/>
      <c r="I52" s="62"/>
      <c r="J52" s="62"/>
      <c r="K52" s="62"/>
      <c r="L52" s="62"/>
      <c r="M52" s="62"/>
      <c r="N52" s="62"/>
      <c r="O52" s="62"/>
      <c r="P52" s="62"/>
    </row>
    <row r="53" spans="1:16" s="48" customFormat="1" ht="12.75" customHeight="1" x14ac:dyDescent="0.25">
      <c r="A53" s="63"/>
      <c r="B53" s="63"/>
      <c r="C53" s="63"/>
      <c r="D53" s="63"/>
      <c r="E53" s="63"/>
      <c r="F53" s="63"/>
      <c r="G53" s="63"/>
      <c r="H53" s="63"/>
      <c r="I53" s="63"/>
      <c r="J53" s="63"/>
      <c r="K53" s="63"/>
      <c r="L53" s="63"/>
      <c r="M53" s="63"/>
      <c r="N53" s="63"/>
      <c r="O53" s="63"/>
      <c r="P53" s="63"/>
    </row>
    <row r="54" spans="1:16" s="48" customFormat="1" ht="12.75" customHeight="1" x14ac:dyDescent="0.25">
      <c r="A54" s="63"/>
      <c r="B54" s="63"/>
      <c r="C54" s="63"/>
      <c r="D54" s="63"/>
      <c r="E54" s="63"/>
      <c r="F54" s="63"/>
      <c r="G54" s="63"/>
      <c r="H54" s="63"/>
      <c r="I54" s="63"/>
      <c r="J54" s="63"/>
      <c r="K54" s="63"/>
      <c r="L54" s="63"/>
      <c r="M54" s="63"/>
      <c r="N54" s="63"/>
      <c r="O54" s="63"/>
      <c r="P54" s="63"/>
    </row>
    <row r="55" spans="1:16" s="48" customFormat="1" ht="12.75" customHeight="1" x14ac:dyDescent="0.25">
      <c r="A55" s="50"/>
      <c r="B55" s="50"/>
      <c r="C55" s="50"/>
      <c r="D55" s="50"/>
      <c r="E55" s="50"/>
      <c r="F55" s="50"/>
      <c r="G55" s="50"/>
      <c r="H55" s="50"/>
      <c r="I55" s="50"/>
      <c r="J55" s="50"/>
      <c r="K55" s="50"/>
      <c r="L55" s="50"/>
      <c r="M55" s="50"/>
      <c r="N55" s="50"/>
      <c r="O55" s="50"/>
    </row>
    <row r="56" spans="1:16" s="52" customFormat="1" ht="12.75" customHeight="1" x14ac:dyDescent="0.25">
      <c r="A56" s="64"/>
      <c r="B56" s="64"/>
      <c r="C56" s="64"/>
      <c r="D56" s="64"/>
      <c r="E56" s="64"/>
      <c r="F56" s="65"/>
      <c r="G56" s="65"/>
      <c r="H56" s="66"/>
      <c r="I56" s="66"/>
      <c r="J56" s="51"/>
      <c r="K56" s="65"/>
      <c r="L56" s="65"/>
      <c r="M56" s="66"/>
      <c r="N56" s="66"/>
      <c r="O56" s="51"/>
    </row>
    <row r="57" spans="1:16" s="54" customFormat="1" ht="12.75" customHeight="1" x14ac:dyDescent="0.25">
      <c r="A57" s="53"/>
      <c r="J57" s="52"/>
      <c r="O57" s="52"/>
      <c r="P57" s="52"/>
    </row>
    <row r="58" spans="1:16" s="48" customFormat="1" ht="12.75" customHeight="1" x14ac:dyDescent="0.25">
      <c r="A58" s="67"/>
      <c r="B58" s="67"/>
      <c r="C58" s="67"/>
      <c r="D58" s="67"/>
      <c r="E58" s="67"/>
      <c r="F58" s="68"/>
      <c r="H58" s="68"/>
      <c r="K58" s="68"/>
      <c r="M58" s="68"/>
    </row>
    <row r="59" spans="1:16" s="55" customFormat="1" ht="12.75" customHeight="1" x14ac:dyDescent="0.25">
      <c r="A59" s="67"/>
      <c r="B59" s="67"/>
      <c r="C59" s="67"/>
      <c r="D59" s="67"/>
      <c r="E59" s="67"/>
      <c r="F59" s="68"/>
      <c r="G59" s="48"/>
      <c r="H59" s="68"/>
      <c r="J59" s="48"/>
      <c r="K59" s="68"/>
      <c r="L59" s="48"/>
      <c r="M59" s="68"/>
      <c r="O59" s="48"/>
      <c r="P59" s="48"/>
    </row>
    <row r="60" spans="1:16" s="55" customFormat="1" ht="12.75" customHeight="1" x14ac:dyDescent="0.25">
      <c r="A60" s="69"/>
      <c r="B60" s="69"/>
      <c r="C60" s="69"/>
      <c r="D60" s="69"/>
      <c r="E60" s="69"/>
      <c r="F60" s="68"/>
      <c r="G60" s="48"/>
      <c r="H60" s="68"/>
      <c r="J60" s="48"/>
      <c r="K60" s="68"/>
      <c r="L60" s="48"/>
      <c r="M60" s="68"/>
      <c r="O60" s="48"/>
      <c r="P60" s="48"/>
    </row>
    <row r="61" spans="1:16" s="55" customFormat="1" ht="12.75" customHeight="1" x14ac:dyDescent="0.25">
      <c r="A61" s="53"/>
      <c r="F61" s="68"/>
      <c r="G61" s="48"/>
      <c r="H61" s="68"/>
      <c r="J61" s="48"/>
      <c r="K61" s="68"/>
      <c r="L61" s="48"/>
      <c r="M61" s="68"/>
      <c r="O61" s="48"/>
      <c r="P61" s="48"/>
    </row>
    <row r="62" spans="1:16" s="55" customFormat="1" ht="12.75" customHeight="1" x14ac:dyDescent="0.25">
      <c r="A62" s="53"/>
      <c r="F62" s="68"/>
      <c r="H62" s="68"/>
      <c r="J62" s="48"/>
      <c r="K62" s="68"/>
      <c r="M62" s="68"/>
      <c r="O62" s="48"/>
      <c r="P62" s="48"/>
    </row>
    <row r="63" spans="1:16" s="55" customFormat="1" ht="12.75" customHeight="1" x14ac:dyDescent="0.25">
      <c r="A63" s="53"/>
      <c r="F63" s="68"/>
      <c r="G63" s="56"/>
      <c r="H63" s="68"/>
      <c r="I63" s="56"/>
      <c r="J63" s="57"/>
      <c r="K63" s="68"/>
      <c r="L63" s="56"/>
      <c r="M63" s="68"/>
      <c r="N63" s="56"/>
      <c r="O63" s="57"/>
      <c r="P63" s="57"/>
    </row>
    <row r="64" spans="1:16" s="55" customFormat="1" ht="12.75" customHeight="1" x14ac:dyDescent="0.25">
      <c r="A64" s="53"/>
      <c r="F64" s="68"/>
      <c r="G64" s="56"/>
      <c r="H64" s="68"/>
      <c r="I64" s="56"/>
      <c r="J64" s="57"/>
      <c r="K64" s="68"/>
      <c r="L64" s="56"/>
      <c r="M64" s="68"/>
      <c r="N64" s="56"/>
      <c r="O64" s="57"/>
      <c r="P64" s="57"/>
    </row>
    <row r="65" spans="1:16" s="55" customFormat="1" ht="12.75" customHeight="1" x14ac:dyDescent="0.25">
      <c r="A65" s="53"/>
      <c r="F65" s="68"/>
      <c r="G65" s="56"/>
      <c r="H65" s="68"/>
      <c r="I65" s="56"/>
      <c r="J65" s="57"/>
      <c r="K65" s="68"/>
      <c r="L65" s="56"/>
      <c r="M65" s="68"/>
      <c r="N65" s="56"/>
      <c r="O65" s="57"/>
      <c r="P65" s="57"/>
    </row>
    <row r="66" spans="1:16" s="48" customFormat="1" ht="12.75" customHeight="1" x14ac:dyDescent="0.25">
      <c r="A66" s="58"/>
      <c r="F66" s="68"/>
      <c r="G66" s="57"/>
      <c r="H66" s="68"/>
      <c r="I66" s="57"/>
      <c r="J66" s="57"/>
      <c r="K66" s="68"/>
      <c r="L66" s="57"/>
      <c r="M66" s="68"/>
      <c r="N66" s="57"/>
      <c r="O66" s="57"/>
      <c r="P66" s="57"/>
    </row>
    <row r="67" spans="1:16" s="48" customFormat="1" ht="12.75" customHeight="1" x14ac:dyDescent="0.25">
      <c r="A67" s="58"/>
      <c r="F67" s="68"/>
      <c r="H67" s="68"/>
      <c r="K67" s="68"/>
      <c r="M67" s="68"/>
    </row>
    <row r="68" spans="1:16" s="55" customFormat="1" ht="12.75" customHeight="1" x14ac:dyDescent="0.25">
      <c r="A68" s="59"/>
      <c r="B68" s="60"/>
      <c r="C68" s="60"/>
      <c r="D68" s="60"/>
      <c r="E68" s="60"/>
      <c r="F68" s="60"/>
      <c r="G68" s="60"/>
      <c r="H68" s="60"/>
      <c r="I68" s="60"/>
      <c r="J68" s="61"/>
      <c r="K68" s="60"/>
      <c r="L68" s="60"/>
      <c r="M68" s="60"/>
      <c r="N68" s="60"/>
      <c r="O68" s="61"/>
      <c r="P68" s="61"/>
    </row>
    <row r="69" spans="1:16" s="48" customFormat="1" ht="12.75" customHeight="1" x14ac:dyDescent="0.25">
      <c r="A69" s="67"/>
      <c r="B69" s="67"/>
      <c r="C69" s="67"/>
      <c r="D69" s="67"/>
      <c r="E69" s="67"/>
      <c r="F69" s="68"/>
      <c r="H69" s="68"/>
      <c r="K69" s="68"/>
      <c r="M69" s="68"/>
    </row>
    <row r="70" spans="1:16" s="55" customFormat="1" ht="12.75" customHeight="1" x14ac:dyDescent="0.25">
      <c r="A70" s="67"/>
      <c r="B70" s="67"/>
      <c r="C70" s="67"/>
      <c r="D70" s="67"/>
      <c r="E70" s="67"/>
      <c r="F70" s="68"/>
      <c r="G70" s="48"/>
      <c r="H70" s="68"/>
      <c r="J70" s="48"/>
      <c r="K70" s="68"/>
      <c r="L70" s="48"/>
      <c r="M70" s="68"/>
      <c r="O70" s="48"/>
      <c r="P70" s="48"/>
    </row>
    <row r="71" spans="1:16" s="55" customFormat="1" ht="12.75" customHeight="1" x14ac:dyDescent="0.25">
      <c r="A71" s="69"/>
      <c r="B71" s="70"/>
      <c r="C71" s="70"/>
      <c r="D71" s="70"/>
      <c r="E71" s="70"/>
      <c r="F71" s="68"/>
      <c r="G71" s="48"/>
      <c r="H71" s="68"/>
      <c r="J71" s="48"/>
      <c r="K71" s="68"/>
      <c r="L71" s="48"/>
      <c r="M71" s="68"/>
      <c r="O71" s="48"/>
      <c r="P71" s="48"/>
    </row>
    <row r="72" spans="1:16" s="55" customFormat="1" ht="12.75" customHeight="1" x14ac:dyDescent="0.25">
      <c r="A72" s="53"/>
      <c r="F72" s="68"/>
      <c r="G72" s="48"/>
      <c r="H72" s="68"/>
      <c r="J72" s="48"/>
      <c r="K72" s="68"/>
      <c r="L72" s="48"/>
      <c r="M72" s="68"/>
      <c r="O72" s="48"/>
      <c r="P72" s="48"/>
    </row>
    <row r="73" spans="1:16" s="55" customFormat="1" ht="12.75" customHeight="1" x14ac:dyDescent="0.25">
      <c r="A73" s="53"/>
      <c r="F73" s="68"/>
      <c r="H73" s="68"/>
      <c r="J73" s="48"/>
      <c r="K73" s="68"/>
      <c r="M73" s="68"/>
      <c r="O73" s="48"/>
      <c r="P73" s="48"/>
    </row>
    <row r="74" spans="1:16" s="55" customFormat="1" ht="12.75" customHeight="1" x14ac:dyDescent="0.25">
      <c r="A74" s="53"/>
      <c r="F74" s="68"/>
      <c r="G74" s="56"/>
      <c r="H74" s="68"/>
      <c r="I74" s="56"/>
      <c r="J74" s="57"/>
      <c r="K74" s="68"/>
      <c r="L74" s="56"/>
      <c r="M74" s="68"/>
      <c r="N74" s="56"/>
      <c r="O74" s="57"/>
      <c r="P74" s="57"/>
    </row>
    <row r="75" spans="1:16" s="55" customFormat="1" ht="12.75" customHeight="1" x14ac:dyDescent="0.25">
      <c r="A75" s="53"/>
      <c r="F75" s="68"/>
      <c r="G75" s="56"/>
      <c r="H75" s="68"/>
      <c r="I75" s="56"/>
      <c r="J75" s="57"/>
      <c r="K75" s="68"/>
      <c r="L75" s="56"/>
      <c r="M75" s="68"/>
      <c r="N75" s="56"/>
      <c r="O75" s="57"/>
      <c r="P75" s="57"/>
    </row>
    <row r="76" spans="1:16" s="55" customFormat="1" ht="12.75" customHeight="1" x14ac:dyDescent="0.25">
      <c r="A76" s="53"/>
      <c r="F76" s="68"/>
      <c r="G76" s="56"/>
      <c r="H76" s="68"/>
      <c r="I76" s="56"/>
      <c r="J76" s="57"/>
      <c r="K76" s="68"/>
      <c r="L76" s="56"/>
      <c r="M76" s="68"/>
      <c r="N76" s="56"/>
      <c r="O76" s="57"/>
      <c r="P76" s="57"/>
    </row>
    <row r="77" spans="1:16" s="48" customFormat="1" ht="12.75" customHeight="1" x14ac:dyDescent="0.25">
      <c r="A77" s="58"/>
      <c r="F77" s="68"/>
      <c r="G77" s="57"/>
      <c r="H77" s="68"/>
      <c r="I77" s="57"/>
      <c r="J77" s="57"/>
      <c r="K77" s="68"/>
      <c r="L77" s="57"/>
      <c r="M77" s="68"/>
      <c r="N77" s="57"/>
      <c r="O77" s="57"/>
      <c r="P77" s="57"/>
    </row>
    <row r="78" spans="1:16" s="48" customFormat="1" ht="12.75" customHeight="1" x14ac:dyDescent="0.25">
      <c r="A78" s="58"/>
      <c r="F78" s="68"/>
      <c r="H78" s="68"/>
      <c r="K78" s="68"/>
      <c r="M78" s="68"/>
    </row>
    <row r="79" spans="1:16" s="55" customFormat="1" ht="12.75" customHeight="1" x14ac:dyDescent="0.25">
      <c r="A79" s="53"/>
      <c r="J79" s="48"/>
      <c r="O79" s="48"/>
      <c r="P79" s="48"/>
    </row>
    <row r="80" spans="1:16" s="48" customFormat="1" ht="12.75" customHeight="1" x14ac:dyDescent="0.25">
      <c r="A80" s="67"/>
      <c r="B80" s="67"/>
      <c r="C80" s="67"/>
      <c r="D80" s="67"/>
      <c r="E80" s="67"/>
      <c r="F80" s="68"/>
      <c r="H80" s="68"/>
      <c r="K80" s="68"/>
      <c r="M80" s="68"/>
    </row>
    <row r="81" spans="1:16" s="55" customFormat="1" ht="12.75" customHeight="1" x14ac:dyDescent="0.25">
      <c r="A81" s="67"/>
      <c r="B81" s="67"/>
      <c r="C81" s="67"/>
      <c r="D81" s="67"/>
      <c r="E81" s="67"/>
      <c r="F81" s="68"/>
      <c r="G81" s="48"/>
      <c r="H81" s="68"/>
      <c r="J81" s="48"/>
      <c r="K81" s="68"/>
      <c r="L81" s="48"/>
      <c r="M81" s="68"/>
      <c r="O81" s="48"/>
      <c r="P81" s="48"/>
    </row>
    <row r="82" spans="1:16" s="55" customFormat="1" ht="12.75" customHeight="1" x14ac:dyDescent="0.25">
      <c r="A82" s="71"/>
      <c r="B82" s="71"/>
      <c r="C82" s="71"/>
      <c r="D82" s="71"/>
      <c r="E82" s="71"/>
      <c r="F82" s="68"/>
      <c r="G82" s="48"/>
      <c r="H82" s="68"/>
      <c r="J82" s="48"/>
      <c r="K82" s="68"/>
      <c r="L82" s="48"/>
      <c r="M82" s="68"/>
      <c r="O82" s="48"/>
      <c r="P82" s="48"/>
    </row>
    <row r="83" spans="1:16" s="55" customFormat="1" ht="12.75" customHeight="1" x14ac:dyDescent="0.25">
      <c r="A83" s="53"/>
      <c r="F83" s="68"/>
      <c r="G83" s="48"/>
      <c r="H83" s="68"/>
      <c r="J83" s="48"/>
      <c r="K83" s="68"/>
      <c r="L83" s="48"/>
      <c r="M83" s="68"/>
      <c r="O83" s="48"/>
      <c r="P83" s="48"/>
    </row>
    <row r="84" spans="1:16" s="55" customFormat="1" ht="12.75" customHeight="1" x14ac:dyDescent="0.25">
      <c r="A84" s="53"/>
      <c r="F84" s="68"/>
      <c r="H84" s="68"/>
      <c r="J84" s="48"/>
      <c r="K84" s="68"/>
      <c r="M84" s="68"/>
      <c r="O84" s="48"/>
      <c r="P84" s="48"/>
    </row>
    <row r="85" spans="1:16" s="55" customFormat="1" ht="12.75" customHeight="1" x14ac:dyDescent="0.25">
      <c r="A85" s="53"/>
      <c r="F85" s="68"/>
      <c r="G85" s="56"/>
      <c r="H85" s="68"/>
      <c r="I85" s="56"/>
      <c r="J85" s="57"/>
      <c r="K85" s="68"/>
      <c r="L85" s="56"/>
      <c r="M85" s="68"/>
      <c r="N85" s="56"/>
      <c r="O85" s="57"/>
      <c r="P85" s="57"/>
    </row>
    <row r="86" spans="1:16" s="55" customFormat="1" ht="12.75" customHeight="1" x14ac:dyDescent="0.25">
      <c r="A86" s="53"/>
      <c r="F86" s="68"/>
      <c r="G86" s="56"/>
      <c r="H86" s="68"/>
      <c r="I86" s="56"/>
      <c r="J86" s="57"/>
      <c r="K86" s="68"/>
      <c r="L86" s="56"/>
      <c r="M86" s="68"/>
      <c r="N86" s="56"/>
      <c r="O86" s="57"/>
      <c r="P86" s="57"/>
    </row>
    <row r="87" spans="1:16" s="55" customFormat="1" ht="12.75" customHeight="1" x14ac:dyDescent="0.25">
      <c r="A87" s="53"/>
      <c r="F87" s="68"/>
      <c r="G87" s="56"/>
      <c r="H87" s="68"/>
      <c r="I87" s="56"/>
      <c r="J87" s="57"/>
      <c r="K87" s="68"/>
      <c r="L87" s="56"/>
      <c r="M87" s="68"/>
      <c r="N87" s="56"/>
      <c r="O87" s="57"/>
      <c r="P87" s="57"/>
    </row>
    <row r="88" spans="1:16" s="48" customFormat="1" ht="12.75" customHeight="1" x14ac:dyDescent="0.25">
      <c r="A88" s="58"/>
      <c r="F88" s="68"/>
      <c r="G88" s="57"/>
      <c r="H88" s="68"/>
      <c r="I88" s="57"/>
      <c r="J88" s="57"/>
      <c r="K88" s="68"/>
      <c r="L88" s="57"/>
      <c r="M88" s="68"/>
      <c r="N88" s="57"/>
      <c r="O88" s="57"/>
      <c r="P88" s="57"/>
    </row>
    <row r="89" spans="1:16" s="48" customFormat="1" ht="12.75" customHeight="1" x14ac:dyDescent="0.25">
      <c r="A89" s="58"/>
      <c r="F89" s="68"/>
      <c r="H89" s="68"/>
      <c r="K89" s="68"/>
      <c r="M89" s="68"/>
    </row>
    <row r="90" spans="1:16" s="55" customFormat="1" ht="12.75" customHeight="1" x14ac:dyDescent="0.25">
      <c r="A90" s="53"/>
      <c r="J90" s="48"/>
      <c r="O90" s="48"/>
      <c r="P90" s="48"/>
    </row>
    <row r="91" spans="1:16" s="48" customFormat="1" ht="12.75" customHeight="1" x14ac:dyDescent="0.25">
      <c r="A91" s="58"/>
      <c r="G91" s="55"/>
      <c r="I91" s="55"/>
      <c r="L91" s="55"/>
      <c r="N91" s="55"/>
    </row>
    <row r="92" spans="1:16" s="55" customFormat="1" ht="12.75" customHeight="1" x14ac:dyDescent="0.25">
      <c r="A92" s="53"/>
      <c r="F92" s="48"/>
      <c r="G92" s="56"/>
      <c r="H92" s="48"/>
      <c r="I92" s="56"/>
      <c r="J92" s="56"/>
      <c r="K92" s="48"/>
      <c r="L92" s="56"/>
      <c r="M92" s="48"/>
      <c r="N92" s="56"/>
      <c r="O92" s="56"/>
      <c r="P92" s="56"/>
    </row>
    <row r="93" spans="1:16" s="55" customFormat="1" ht="12.75" customHeight="1" x14ac:dyDescent="0.25">
      <c r="A93" s="53"/>
      <c r="F93" s="48"/>
      <c r="G93" s="56"/>
      <c r="H93" s="48"/>
      <c r="I93" s="56"/>
      <c r="J93" s="56"/>
      <c r="K93" s="48"/>
      <c r="L93" s="56"/>
      <c r="M93" s="48"/>
      <c r="N93" s="56"/>
      <c r="O93" s="56"/>
      <c r="P93" s="56"/>
    </row>
    <row r="94" spans="1:16" s="55" customFormat="1" ht="12.75" customHeight="1" x14ac:dyDescent="0.25">
      <c r="A94" s="53"/>
      <c r="F94" s="48"/>
      <c r="G94" s="56"/>
      <c r="H94" s="48"/>
      <c r="I94" s="56"/>
      <c r="J94" s="56"/>
      <c r="K94" s="48"/>
      <c r="L94" s="56"/>
      <c r="M94" s="48"/>
      <c r="N94" s="56"/>
      <c r="O94" s="56"/>
      <c r="P94" s="56"/>
    </row>
    <row r="95" spans="1:16" s="55" customFormat="1" ht="12.75" customHeight="1" x14ac:dyDescent="0.25">
      <c r="A95" s="53"/>
      <c r="G95" s="56"/>
      <c r="I95" s="56"/>
      <c r="J95" s="57"/>
      <c r="L95" s="56"/>
      <c r="N95" s="56"/>
      <c r="O95" s="57"/>
      <c r="P95" s="57"/>
    </row>
    <row r="96" spans="1:16" s="48" customFormat="1" ht="12.75" customHeight="1" x14ac:dyDescent="0.25">
      <c r="A96" s="58"/>
      <c r="G96" s="57"/>
      <c r="I96" s="57"/>
      <c r="J96" s="57"/>
      <c r="L96" s="57"/>
      <c r="N96" s="57"/>
      <c r="O96" s="57"/>
      <c r="P96" s="57"/>
    </row>
    <row r="97" spans="1:16" s="48" customFormat="1" ht="12.75" customHeight="1" x14ac:dyDescent="0.25">
      <c r="A97" s="58"/>
      <c r="N97" s="52"/>
    </row>
    <row r="98" spans="1:16" s="55" customFormat="1" ht="12.75" customHeight="1" x14ac:dyDescent="0.25">
      <c r="A98" s="53"/>
      <c r="J98" s="48"/>
      <c r="O98" s="48"/>
      <c r="P98" s="48"/>
    </row>
    <row r="99" spans="1:16" s="55" customFormat="1" ht="12.75" customHeight="1" x14ac:dyDescent="0.25">
      <c r="A99" s="53"/>
      <c r="J99" s="48"/>
      <c r="O99" s="48"/>
      <c r="P99" s="48"/>
    </row>
    <row r="100" spans="1:16" s="55" customFormat="1" ht="12.75" customHeight="1" x14ac:dyDescent="0.25">
      <c r="A100" s="53"/>
      <c r="J100" s="48"/>
      <c r="O100" s="48"/>
      <c r="P100" s="48"/>
    </row>
  </sheetData>
  <mergeCells count="26">
    <mergeCell ref="A1:P2"/>
    <mergeCell ref="A3:P3"/>
    <mergeCell ref="A4:P4"/>
    <mergeCell ref="A6:E6"/>
    <mergeCell ref="K6:L6"/>
    <mergeCell ref="M6:N6"/>
    <mergeCell ref="H6:I6"/>
    <mergeCell ref="F6:G6"/>
    <mergeCell ref="A8:E9"/>
    <mergeCell ref="K8:K17"/>
    <mergeCell ref="M8:M17"/>
    <mergeCell ref="K19:K28"/>
    <mergeCell ref="M19:M28"/>
    <mergeCell ref="F8:F17"/>
    <mergeCell ref="H8:H17"/>
    <mergeCell ref="H19:H28"/>
    <mergeCell ref="F19:F28"/>
    <mergeCell ref="F30:F39"/>
    <mergeCell ref="H30:H39"/>
    <mergeCell ref="K30:K39"/>
    <mergeCell ref="M30:M39"/>
    <mergeCell ref="A32:E32"/>
    <mergeCell ref="A10:E10"/>
    <mergeCell ref="A21:E21"/>
    <mergeCell ref="A19:E20"/>
    <mergeCell ref="A30:E31"/>
  </mergeCells>
  <phoneticPr fontId="0" type="noConversion"/>
  <pageMargins left="0.74803149606299213" right="0.74803149606299213" top="0.98425196850393704" bottom="0.98425196850393704" header="0.51181102362204722" footer="0.51181102362204722"/>
  <pageSetup paperSize="9" scale="71" orientation="landscape" r:id="rId1"/>
  <headerFooter alignWithMargins="0">
    <oddHeader>&amp;RAppendix 01</oddHeader>
    <oddFooter>&amp;LReconstruction Needs Assessment for Liberia - WatSan Priority sector.
Results Focused Transitional Framework - status final 25th January 2004.&amp;RAppendix 01. Page 1 of 3.
December 2003.</oddFooter>
  </headerFooter>
  <rowBreaks count="1" manualBreakCount="1">
    <brk id="4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0"/>
  <sheetViews>
    <sheetView topLeftCell="B4" workbookViewId="0">
      <selection activeCell="M8" sqref="M8:M17"/>
    </sheetView>
  </sheetViews>
  <sheetFormatPr defaultRowHeight="13.2" x14ac:dyDescent="0.25"/>
  <cols>
    <col min="6" max="6" width="15.33203125" customWidth="1"/>
    <col min="8" max="8" width="15.33203125" customWidth="1"/>
    <col min="10" max="10" width="10.109375" customWidth="1"/>
    <col min="11" max="11" width="15.33203125" customWidth="1"/>
    <col min="13" max="13" width="15.33203125" customWidth="1"/>
    <col min="15" max="15" width="10.109375" customWidth="1"/>
    <col min="16" max="16" width="13.109375" customWidth="1"/>
  </cols>
  <sheetData>
    <row r="1" spans="1:16" s="12" customFormat="1" ht="15.6" x14ac:dyDescent="0.3">
      <c r="A1" s="95" t="s">
        <v>13</v>
      </c>
      <c r="B1" s="96"/>
      <c r="C1" s="96"/>
      <c r="D1" s="96"/>
      <c r="E1" s="96"/>
      <c r="F1" s="96"/>
      <c r="G1" s="96"/>
      <c r="H1" s="96"/>
      <c r="I1" s="96"/>
      <c r="J1" s="96"/>
      <c r="K1" s="96"/>
      <c r="L1" s="96"/>
      <c r="M1" s="96"/>
      <c r="N1" s="96"/>
      <c r="O1" s="96"/>
      <c r="P1" s="97"/>
    </row>
    <row r="2" spans="1:16" s="12" customFormat="1" ht="5.25" customHeight="1" x14ac:dyDescent="0.3">
      <c r="A2" s="98"/>
      <c r="B2" s="99"/>
      <c r="C2" s="99"/>
      <c r="D2" s="99"/>
      <c r="E2" s="99"/>
      <c r="F2" s="99"/>
      <c r="G2" s="99"/>
      <c r="H2" s="99"/>
      <c r="I2" s="99"/>
      <c r="J2" s="99"/>
      <c r="K2" s="99"/>
      <c r="L2" s="99"/>
      <c r="M2" s="99"/>
      <c r="N2" s="99"/>
      <c r="O2" s="99"/>
      <c r="P2" s="100"/>
    </row>
    <row r="3" spans="1:16" s="2" customFormat="1" ht="13.8" x14ac:dyDescent="0.25">
      <c r="A3" s="101" t="s">
        <v>26</v>
      </c>
      <c r="B3" s="102"/>
      <c r="C3" s="102"/>
      <c r="D3" s="102"/>
      <c r="E3" s="102"/>
      <c r="F3" s="102"/>
      <c r="G3" s="102"/>
      <c r="H3" s="102"/>
      <c r="I3" s="102"/>
      <c r="J3" s="102"/>
      <c r="K3" s="102"/>
      <c r="L3" s="102"/>
      <c r="M3" s="102"/>
      <c r="N3" s="102"/>
      <c r="O3" s="102"/>
      <c r="P3" s="103"/>
    </row>
    <row r="4" spans="1:16" s="2" customFormat="1" ht="13.8" x14ac:dyDescent="0.25">
      <c r="A4" s="104" t="s">
        <v>14</v>
      </c>
      <c r="B4" s="105"/>
      <c r="C4" s="105"/>
      <c r="D4" s="105"/>
      <c r="E4" s="105"/>
      <c r="F4" s="105"/>
      <c r="G4" s="105"/>
      <c r="H4" s="105"/>
      <c r="I4" s="105"/>
      <c r="J4" s="105"/>
      <c r="K4" s="105"/>
      <c r="L4" s="105"/>
      <c r="M4" s="105"/>
      <c r="N4" s="105"/>
      <c r="O4" s="105"/>
      <c r="P4" s="106"/>
    </row>
    <row r="5" spans="1:16" s="2" customFormat="1" ht="13.8" x14ac:dyDescent="0.25">
      <c r="A5" s="20"/>
      <c r="B5" s="21"/>
      <c r="C5" s="21"/>
      <c r="D5" s="21"/>
      <c r="E5" s="21"/>
      <c r="F5" s="21"/>
      <c r="G5" s="21"/>
      <c r="H5" s="21"/>
      <c r="I5" s="21"/>
      <c r="J5" s="21"/>
      <c r="K5" s="21"/>
      <c r="L5" s="21"/>
      <c r="M5" s="21"/>
      <c r="N5" s="21"/>
      <c r="O5" s="21"/>
      <c r="P5" s="30"/>
    </row>
    <row r="6" spans="1:16" s="14" customFormat="1" x14ac:dyDescent="0.25">
      <c r="A6" s="107" t="s">
        <v>10</v>
      </c>
      <c r="B6" s="108"/>
      <c r="C6" s="108"/>
      <c r="D6" s="108"/>
      <c r="E6" s="109"/>
      <c r="F6" s="110" t="s">
        <v>21</v>
      </c>
      <c r="G6" s="111"/>
      <c r="H6" s="112" t="s">
        <v>22</v>
      </c>
      <c r="I6" s="113"/>
      <c r="J6" s="16" t="s">
        <v>6</v>
      </c>
      <c r="K6" s="110" t="s">
        <v>23</v>
      </c>
      <c r="L6" s="111"/>
      <c r="M6" s="112" t="s">
        <v>24</v>
      </c>
      <c r="N6" s="113"/>
      <c r="O6" s="16" t="s">
        <v>63</v>
      </c>
      <c r="P6" s="31" t="s">
        <v>7</v>
      </c>
    </row>
    <row r="7" spans="1:16" s="1" customFormat="1" x14ac:dyDescent="0.25">
      <c r="A7" s="17"/>
      <c r="B7" s="10"/>
      <c r="C7" s="10"/>
      <c r="D7" s="10"/>
      <c r="E7" s="18"/>
      <c r="F7" s="15" t="s">
        <v>5</v>
      </c>
      <c r="G7" s="15" t="s">
        <v>4</v>
      </c>
      <c r="H7" s="15" t="s">
        <v>5</v>
      </c>
      <c r="I7" s="15" t="s">
        <v>4</v>
      </c>
      <c r="J7" s="11" t="s">
        <v>4</v>
      </c>
      <c r="K7" s="15" t="s">
        <v>5</v>
      </c>
      <c r="L7" s="15" t="s">
        <v>4</v>
      </c>
      <c r="M7" s="15" t="s">
        <v>5</v>
      </c>
      <c r="N7" s="15" t="s">
        <v>4</v>
      </c>
      <c r="O7" s="11" t="s">
        <v>4</v>
      </c>
      <c r="P7" s="31" t="s">
        <v>4</v>
      </c>
    </row>
    <row r="8" spans="1:16" s="2" customFormat="1" ht="12.75" customHeight="1" x14ac:dyDescent="0.25">
      <c r="A8" s="89" t="s">
        <v>93</v>
      </c>
      <c r="B8" s="90"/>
      <c r="C8" s="90"/>
      <c r="D8" s="90"/>
      <c r="E8" s="91"/>
      <c r="F8" s="80" t="s">
        <v>40</v>
      </c>
      <c r="G8" s="29"/>
      <c r="H8" s="80" t="s">
        <v>95</v>
      </c>
      <c r="I8" s="29"/>
      <c r="J8" s="29"/>
      <c r="K8" s="80" t="s">
        <v>95</v>
      </c>
      <c r="L8" s="29"/>
      <c r="M8" s="80" t="s">
        <v>96</v>
      </c>
      <c r="N8" s="29"/>
      <c r="O8" s="29"/>
      <c r="P8" s="32"/>
    </row>
    <row r="9" spans="1:16" x14ac:dyDescent="0.25">
      <c r="A9" s="92"/>
      <c r="B9" s="93"/>
      <c r="C9" s="93"/>
      <c r="D9" s="93"/>
      <c r="E9" s="94"/>
      <c r="F9" s="81"/>
      <c r="G9" s="29"/>
      <c r="H9" s="81"/>
      <c r="I9" s="19"/>
      <c r="J9" s="29"/>
      <c r="K9" s="81"/>
      <c r="L9" s="29"/>
      <c r="M9" s="81"/>
      <c r="N9" s="19"/>
      <c r="O9" s="29"/>
      <c r="P9" s="32"/>
    </row>
    <row r="10" spans="1:16" ht="25.5" customHeight="1" x14ac:dyDescent="0.25">
      <c r="A10" s="86" t="s">
        <v>94</v>
      </c>
      <c r="B10" s="87"/>
      <c r="C10" s="87"/>
      <c r="D10" s="87"/>
      <c r="E10" s="88"/>
      <c r="F10" s="81"/>
      <c r="G10" s="29"/>
      <c r="H10" s="81"/>
      <c r="I10" s="19"/>
      <c r="J10" s="29"/>
      <c r="K10" s="81"/>
      <c r="L10" s="29"/>
      <c r="M10" s="81"/>
      <c r="N10" s="19"/>
      <c r="O10" s="29"/>
      <c r="P10" s="32"/>
    </row>
    <row r="11" spans="1:16" x14ac:dyDescent="0.25">
      <c r="A11" s="17" t="s">
        <v>0</v>
      </c>
      <c r="B11" s="7"/>
      <c r="C11" s="7"/>
      <c r="D11" s="7"/>
      <c r="E11" s="5"/>
      <c r="F11" s="81"/>
      <c r="G11" s="29"/>
      <c r="H11" s="81"/>
      <c r="I11" s="19"/>
      <c r="J11" s="29"/>
      <c r="K11" s="81"/>
      <c r="L11" s="29"/>
      <c r="M11" s="81"/>
      <c r="N11" s="19"/>
      <c r="O11" s="29"/>
      <c r="P11" s="32"/>
    </row>
    <row r="12" spans="1:16" x14ac:dyDescent="0.25">
      <c r="A12" s="17" t="s">
        <v>1</v>
      </c>
      <c r="B12" s="7"/>
      <c r="C12" s="7"/>
      <c r="D12" s="7"/>
      <c r="E12" s="5"/>
      <c r="F12" s="81"/>
      <c r="G12" s="19"/>
      <c r="H12" s="81"/>
      <c r="I12" s="19"/>
      <c r="J12" s="29"/>
      <c r="K12" s="81"/>
      <c r="L12" s="19"/>
      <c r="M12" s="81"/>
      <c r="N12" s="19"/>
      <c r="O12" s="29"/>
      <c r="P12" s="32"/>
    </row>
    <row r="13" spans="1:16" x14ac:dyDescent="0.25">
      <c r="A13" s="17" t="s">
        <v>2</v>
      </c>
      <c r="B13" s="7"/>
      <c r="C13" s="7"/>
      <c r="D13" s="7"/>
      <c r="E13" s="5"/>
      <c r="F13" s="81"/>
      <c r="G13" s="39">
        <v>0.1</v>
      </c>
      <c r="H13" s="81"/>
      <c r="I13" s="39">
        <v>1.44</v>
      </c>
      <c r="J13" s="40">
        <f>SUM(I13,G13)</f>
        <v>1.54</v>
      </c>
      <c r="K13" s="81"/>
      <c r="L13" s="39">
        <v>1.44</v>
      </c>
      <c r="M13" s="81"/>
      <c r="N13" s="39">
        <v>1.44</v>
      </c>
      <c r="O13" s="40">
        <f>SUM(N13,L13)</f>
        <v>2.88</v>
      </c>
      <c r="P13" s="41">
        <f>SUM(O13,J13)</f>
        <v>4.42</v>
      </c>
    </row>
    <row r="14" spans="1:16" x14ac:dyDescent="0.25">
      <c r="A14" s="17" t="s">
        <v>3</v>
      </c>
      <c r="B14" s="7"/>
      <c r="C14" s="7"/>
      <c r="D14" s="7"/>
      <c r="E14" s="5"/>
      <c r="F14" s="81"/>
      <c r="G14" s="39">
        <v>0.05</v>
      </c>
      <c r="H14" s="81"/>
      <c r="I14" s="39">
        <v>0.2</v>
      </c>
      <c r="J14" s="40">
        <f>SUM(I14,G14)</f>
        <v>0.25</v>
      </c>
      <c r="K14" s="81"/>
      <c r="L14" s="39">
        <v>0.45</v>
      </c>
      <c r="M14" s="81"/>
      <c r="N14" s="39">
        <v>0.7</v>
      </c>
      <c r="O14" s="40">
        <f>SUM(N14,L14)</f>
        <v>1.1499999999999999</v>
      </c>
      <c r="P14" s="41">
        <f>SUM(O14,J14)</f>
        <v>1.4</v>
      </c>
    </row>
    <row r="15" spans="1:16" x14ac:dyDescent="0.25">
      <c r="A15" s="17" t="s">
        <v>9</v>
      </c>
      <c r="B15" s="7"/>
      <c r="C15" s="7"/>
      <c r="D15" s="7"/>
      <c r="E15" s="5"/>
      <c r="F15" s="81"/>
      <c r="G15" s="39">
        <v>0.1</v>
      </c>
      <c r="H15" s="81"/>
      <c r="I15" s="39">
        <v>0.1</v>
      </c>
      <c r="J15" s="40">
        <f>SUM(I15,G15)</f>
        <v>0.2</v>
      </c>
      <c r="K15" s="81"/>
      <c r="L15" s="39">
        <v>0.1</v>
      </c>
      <c r="M15" s="81"/>
      <c r="N15" s="39">
        <v>0</v>
      </c>
      <c r="O15" s="40">
        <f>SUM(N15,L15)</f>
        <v>0.1</v>
      </c>
      <c r="P15" s="41">
        <f>SUM(O15,J15)</f>
        <v>0.30000000000000004</v>
      </c>
    </row>
    <row r="16" spans="1:16" s="2" customFormat="1" x14ac:dyDescent="0.25">
      <c r="A16" s="28" t="s">
        <v>34</v>
      </c>
      <c r="B16" s="9"/>
      <c r="C16" s="9"/>
      <c r="D16" s="9"/>
      <c r="E16" s="6"/>
      <c r="F16" s="81"/>
      <c r="G16" s="40">
        <f>SUM(G13:G15)</f>
        <v>0.25</v>
      </c>
      <c r="H16" s="81"/>
      <c r="I16" s="40">
        <f>SUM(I13:I15)</f>
        <v>1.74</v>
      </c>
      <c r="J16" s="40">
        <f>SUM(J13:J15)</f>
        <v>1.99</v>
      </c>
      <c r="K16" s="81"/>
      <c r="L16" s="40">
        <f>SUM(L13:L15)</f>
        <v>1.99</v>
      </c>
      <c r="M16" s="81"/>
      <c r="N16" s="40">
        <f>SUM(N13:N15)</f>
        <v>2.1399999999999997</v>
      </c>
      <c r="O16" s="40">
        <f>SUM(O13:O15)</f>
        <v>4.129999999999999</v>
      </c>
      <c r="P16" s="41">
        <f>SUM(P13:P15)</f>
        <v>6.12</v>
      </c>
    </row>
    <row r="17" spans="1:16" s="2" customFormat="1" x14ac:dyDescent="0.25">
      <c r="A17" s="28" t="s">
        <v>35</v>
      </c>
      <c r="B17" s="9"/>
      <c r="C17" s="9"/>
      <c r="D17" s="9"/>
      <c r="E17" s="6"/>
      <c r="F17" s="82"/>
      <c r="G17" s="29"/>
      <c r="H17" s="82"/>
      <c r="I17" s="29"/>
      <c r="J17" s="76" t="s">
        <v>70</v>
      </c>
      <c r="K17" s="82"/>
      <c r="L17" s="29"/>
      <c r="M17" s="82"/>
      <c r="N17" s="29"/>
      <c r="O17" s="76" t="s">
        <v>68</v>
      </c>
      <c r="P17" s="32"/>
    </row>
    <row r="18" spans="1:16" x14ac:dyDescent="0.25">
      <c r="A18" s="23"/>
      <c r="B18" s="24"/>
      <c r="C18" s="24"/>
      <c r="D18" s="24"/>
      <c r="E18" s="25"/>
      <c r="F18" s="26"/>
      <c r="G18" s="26">
        <v>0</v>
      </c>
      <c r="H18" s="26"/>
      <c r="I18" s="26"/>
      <c r="J18" s="36"/>
      <c r="K18" s="26"/>
      <c r="L18" s="26">
        <v>0</v>
      </c>
      <c r="M18" s="26"/>
      <c r="N18" s="26"/>
      <c r="O18" s="36"/>
      <c r="P18" s="35"/>
    </row>
    <row r="19" spans="1:16" s="2" customFormat="1" x14ac:dyDescent="0.25">
      <c r="A19" s="89" t="s">
        <v>33</v>
      </c>
      <c r="B19" s="90"/>
      <c r="C19" s="90"/>
      <c r="D19" s="90"/>
      <c r="E19" s="91"/>
      <c r="F19" s="80" t="s">
        <v>88</v>
      </c>
      <c r="G19" s="29"/>
      <c r="H19" s="80" t="s">
        <v>89</v>
      </c>
      <c r="I19" s="29"/>
      <c r="J19" s="29"/>
      <c r="K19" s="80" t="s">
        <v>41</v>
      </c>
      <c r="L19" s="29"/>
      <c r="M19" s="80" t="s">
        <v>42</v>
      </c>
      <c r="N19" s="29"/>
      <c r="O19" s="29"/>
      <c r="P19" s="32"/>
    </row>
    <row r="20" spans="1:16" ht="26.25" customHeight="1" x14ac:dyDescent="0.25">
      <c r="A20" s="92"/>
      <c r="B20" s="93"/>
      <c r="C20" s="93"/>
      <c r="D20" s="93"/>
      <c r="E20" s="94"/>
      <c r="F20" s="81"/>
      <c r="G20" s="29"/>
      <c r="H20" s="81"/>
      <c r="I20" s="19"/>
      <c r="J20" s="29"/>
      <c r="K20" s="81"/>
      <c r="L20" s="29"/>
      <c r="M20" s="81"/>
      <c r="N20" s="19"/>
      <c r="O20" s="29"/>
      <c r="P20" s="32"/>
    </row>
    <row r="21" spans="1:16" ht="25.5" customHeight="1" x14ac:dyDescent="0.25">
      <c r="A21" s="86" t="s">
        <v>92</v>
      </c>
      <c r="B21" s="114"/>
      <c r="C21" s="114"/>
      <c r="D21" s="114"/>
      <c r="E21" s="115"/>
      <c r="F21" s="81"/>
      <c r="G21" s="29"/>
      <c r="H21" s="81"/>
      <c r="I21" s="19"/>
      <c r="J21" s="29"/>
      <c r="K21" s="81"/>
      <c r="L21" s="29"/>
      <c r="M21" s="81"/>
      <c r="N21" s="19"/>
      <c r="O21" s="29"/>
      <c r="P21" s="32"/>
    </row>
    <row r="22" spans="1:16" x14ac:dyDescent="0.25">
      <c r="A22" s="17" t="s">
        <v>0</v>
      </c>
      <c r="B22" s="7"/>
      <c r="C22" s="7"/>
      <c r="D22" s="7"/>
      <c r="E22" s="5"/>
      <c r="F22" s="81"/>
      <c r="G22" s="29"/>
      <c r="H22" s="81"/>
      <c r="I22" s="19"/>
      <c r="J22" s="29"/>
      <c r="K22" s="81"/>
      <c r="L22" s="29"/>
      <c r="M22" s="81"/>
      <c r="N22" s="19"/>
      <c r="O22" s="29"/>
      <c r="P22" s="32"/>
    </row>
    <row r="23" spans="1:16" x14ac:dyDescent="0.25">
      <c r="A23" s="17" t="s">
        <v>1</v>
      </c>
      <c r="B23" s="7"/>
      <c r="C23" s="7"/>
      <c r="D23" s="7"/>
      <c r="E23" s="5"/>
      <c r="F23" s="81"/>
      <c r="G23" s="19"/>
      <c r="H23" s="81"/>
      <c r="I23" s="19"/>
      <c r="J23" s="29"/>
      <c r="K23" s="81"/>
      <c r="L23" s="19"/>
      <c r="M23" s="81"/>
      <c r="N23" s="19"/>
      <c r="O23" s="29"/>
      <c r="P23" s="32"/>
    </row>
    <row r="24" spans="1:16" x14ac:dyDescent="0.25">
      <c r="A24" s="17" t="s">
        <v>2</v>
      </c>
      <c r="B24" s="7"/>
      <c r="C24" s="7"/>
      <c r="D24" s="7"/>
      <c r="E24" s="5"/>
      <c r="F24" s="81"/>
      <c r="G24" s="39">
        <v>2.15</v>
      </c>
      <c r="H24" s="81"/>
      <c r="I24" s="39">
        <v>0.95</v>
      </c>
      <c r="J24" s="40">
        <f>SUM(I24,G24)</f>
        <v>3.0999999999999996</v>
      </c>
      <c r="K24" s="81"/>
      <c r="L24" s="39">
        <v>1.1499999999999999</v>
      </c>
      <c r="M24" s="81"/>
      <c r="N24" s="39">
        <v>0</v>
      </c>
      <c r="O24" s="40">
        <f>SUM(N24,L24)</f>
        <v>1.1499999999999999</v>
      </c>
      <c r="P24" s="41">
        <f>SUM(O24,J24)</f>
        <v>4.25</v>
      </c>
    </row>
    <row r="25" spans="1:16" x14ac:dyDescent="0.25">
      <c r="A25" s="17" t="s">
        <v>3</v>
      </c>
      <c r="B25" s="7"/>
      <c r="C25" s="7"/>
      <c r="D25" s="7"/>
      <c r="E25" s="5"/>
      <c r="F25" s="81"/>
      <c r="G25" s="39">
        <v>0.25</v>
      </c>
      <c r="H25" s="81"/>
      <c r="I25" s="39">
        <v>0.98</v>
      </c>
      <c r="J25" s="40">
        <f>SUM(I25,G25)</f>
        <v>1.23</v>
      </c>
      <c r="K25" s="81"/>
      <c r="L25" s="39">
        <v>0.98</v>
      </c>
      <c r="M25" s="81"/>
      <c r="N25" s="39">
        <v>0.98</v>
      </c>
      <c r="O25" s="40">
        <f>SUM(N25,L25)</f>
        <v>1.96</v>
      </c>
      <c r="P25" s="41">
        <f>SUM(O25,J25)</f>
        <v>3.19</v>
      </c>
    </row>
    <row r="26" spans="1:16" x14ac:dyDescent="0.25">
      <c r="A26" s="17" t="s">
        <v>9</v>
      </c>
      <c r="B26" s="7"/>
      <c r="C26" s="7"/>
      <c r="D26" s="7"/>
      <c r="E26" s="5"/>
      <c r="F26" s="81"/>
      <c r="G26" s="39">
        <v>0.02</v>
      </c>
      <c r="H26" s="81"/>
      <c r="I26" s="39">
        <v>0.02</v>
      </c>
      <c r="J26" s="40">
        <f>SUM(I26,G26)</f>
        <v>0.04</v>
      </c>
      <c r="K26" s="81"/>
      <c r="L26" s="39">
        <v>0.05</v>
      </c>
      <c r="M26" s="81"/>
      <c r="N26" s="39">
        <v>0.05</v>
      </c>
      <c r="O26" s="40">
        <f>SUM(N26,L26)</f>
        <v>0.1</v>
      </c>
      <c r="P26" s="41">
        <f>SUM(O26,J26)</f>
        <v>0.14000000000000001</v>
      </c>
    </row>
    <row r="27" spans="1:16" s="2" customFormat="1" x14ac:dyDescent="0.25">
      <c r="A27" s="28" t="s">
        <v>36</v>
      </c>
      <c r="B27" s="9"/>
      <c r="C27" s="33"/>
      <c r="D27" s="33"/>
      <c r="E27" s="34"/>
      <c r="F27" s="81"/>
      <c r="G27" s="40">
        <f>SUM(G24:G26)</f>
        <v>2.42</v>
      </c>
      <c r="H27" s="81"/>
      <c r="I27" s="40">
        <f>SUM(I24:I26)</f>
        <v>1.95</v>
      </c>
      <c r="J27" s="40">
        <f>SUM(J24:J26)</f>
        <v>4.37</v>
      </c>
      <c r="K27" s="81"/>
      <c r="L27" s="40">
        <f>SUM(L24:L26)</f>
        <v>2.1799999999999997</v>
      </c>
      <c r="M27" s="81"/>
      <c r="N27" s="40">
        <f>SUM(N24:N26)</f>
        <v>1.03</v>
      </c>
      <c r="O27" s="40">
        <f>SUM(O24:O26)</f>
        <v>3.21</v>
      </c>
      <c r="P27" s="41">
        <f>SUM(P24:P26)</f>
        <v>7.5799999999999992</v>
      </c>
    </row>
    <row r="28" spans="1:16" s="2" customFormat="1" x14ac:dyDescent="0.25">
      <c r="A28" s="28" t="s">
        <v>37</v>
      </c>
      <c r="B28" s="9"/>
      <c r="C28" s="33"/>
      <c r="D28" s="33"/>
      <c r="E28" s="34"/>
      <c r="F28" s="82"/>
      <c r="G28" s="29"/>
      <c r="H28" s="82"/>
      <c r="I28" s="29"/>
      <c r="J28" s="76" t="s">
        <v>69</v>
      </c>
      <c r="K28" s="82"/>
      <c r="L28" s="29"/>
      <c r="M28" s="82"/>
      <c r="N28" s="29"/>
      <c r="O28" s="76" t="s">
        <v>67</v>
      </c>
      <c r="P28" s="32"/>
    </row>
    <row r="29" spans="1:16" x14ac:dyDescent="0.25">
      <c r="A29" s="27"/>
      <c r="B29" s="8"/>
      <c r="C29" s="8"/>
      <c r="D29" s="8"/>
      <c r="E29" s="4"/>
      <c r="F29" s="3"/>
      <c r="G29" s="3"/>
      <c r="H29" s="3"/>
      <c r="I29" s="3"/>
      <c r="J29" s="22"/>
      <c r="K29" s="3"/>
      <c r="L29" s="3"/>
      <c r="M29" s="3"/>
      <c r="N29" s="3"/>
      <c r="O29" s="22"/>
      <c r="P29" s="30"/>
    </row>
    <row r="30" spans="1:16" s="2" customFormat="1" x14ac:dyDescent="0.25">
      <c r="A30" s="89" t="s">
        <v>83</v>
      </c>
      <c r="B30" s="90"/>
      <c r="C30" s="90"/>
      <c r="D30" s="90"/>
      <c r="E30" s="91"/>
      <c r="F30" s="80" t="s">
        <v>48</v>
      </c>
      <c r="G30" s="29"/>
      <c r="H30" s="83" t="s">
        <v>49</v>
      </c>
      <c r="I30" s="29"/>
      <c r="J30" s="29"/>
      <c r="K30" s="83" t="s">
        <v>50</v>
      </c>
      <c r="L30" s="29"/>
      <c r="M30" s="83" t="s">
        <v>51</v>
      </c>
      <c r="N30" s="29"/>
      <c r="O30" s="29"/>
      <c r="P30" s="32"/>
    </row>
    <row r="31" spans="1:16" x14ac:dyDescent="0.25">
      <c r="A31" s="92"/>
      <c r="B31" s="93"/>
      <c r="C31" s="93"/>
      <c r="D31" s="93"/>
      <c r="E31" s="94"/>
      <c r="F31" s="81"/>
      <c r="G31" s="29"/>
      <c r="H31" s="84"/>
      <c r="I31" s="19"/>
      <c r="J31" s="29"/>
      <c r="K31" s="84"/>
      <c r="L31" s="29"/>
      <c r="M31" s="84"/>
      <c r="N31" s="19"/>
      <c r="O31" s="29"/>
      <c r="P31" s="32"/>
    </row>
    <row r="32" spans="1:16" ht="26.25" customHeight="1" x14ac:dyDescent="0.25">
      <c r="A32" s="86" t="s">
        <v>82</v>
      </c>
      <c r="B32" s="87"/>
      <c r="C32" s="87"/>
      <c r="D32" s="87"/>
      <c r="E32" s="88"/>
      <c r="F32" s="81"/>
      <c r="G32" s="29"/>
      <c r="H32" s="84"/>
      <c r="I32" s="19"/>
      <c r="J32" s="29"/>
      <c r="K32" s="84"/>
      <c r="L32" s="29"/>
      <c r="M32" s="84"/>
      <c r="N32" s="19"/>
      <c r="O32" s="29"/>
      <c r="P32" s="32"/>
    </row>
    <row r="33" spans="1:16" x14ac:dyDescent="0.25">
      <c r="A33" s="17" t="s">
        <v>0</v>
      </c>
      <c r="B33" s="7"/>
      <c r="C33" s="7"/>
      <c r="D33" s="7"/>
      <c r="E33" s="5"/>
      <c r="F33" s="81"/>
      <c r="G33" s="29"/>
      <c r="H33" s="84"/>
      <c r="I33" s="19"/>
      <c r="J33" s="29"/>
      <c r="K33" s="84"/>
      <c r="L33" s="29"/>
      <c r="M33" s="84"/>
      <c r="N33" s="19"/>
      <c r="O33" s="29"/>
      <c r="P33" s="32"/>
    </row>
    <row r="34" spans="1:16" x14ac:dyDescent="0.25">
      <c r="A34" s="17" t="s">
        <v>1</v>
      </c>
      <c r="B34" s="7"/>
      <c r="C34" s="7"/>
      <c r="D34" s="7"/>
      <c r="E34" s="5"/>
      <c r="F34" s="81"/>
      <c r="G34" s="19"/>
      <c r="H34" s="84"/>
      <c r="I34" s="19"/>
      <c r="J34" s="29"/>
      <c r="K34" s="84"/>
      <c r="L34" s="19"/>
      <c r="M34" s="84"/>
      <c r="N34" s="19"/>
      <c r="O34" s="29"/>
      <c r="P34" s="32"/>
    </row>
    <row r="35" spans="1:16" x14ac:dyDescent="0.25">
      <c r="A35" s="17" t="s">
        <v>2</v>
      </c>
      <c r="B35" s="7"/>
      <c r="C35" s="7"/>
      <c r="D35" s="7"/>
      <c r="E35" s="5"/>
      <c r="F35" s="81"/>
      <c r="G35" s="39">
        <v>0.83</v>
      </c>
      <c r="H35" s="84"/>
      <c r="I35" s="39">
        <v>0.96</v>
      </c>
      <c r="J35" s="40">
        <f>SUM(I35,G35)</f>
        <v>1.79</v>
      </c>
      <c r="K35" s="84"/>
      <c r="L35" s="39">
        <v>0.93</v>
      </c>
      <c r="M35" s="84"/>
      <c r="N35" s="39">
        <v>0.93</v>
      </c>
      <c r="O35" s="40">
        <f>SUM(N35,L35)</f>
        <v>1.86</v>
      </c>
      <c r="P35" s="41">
        <f>SUM(O35,J35)</f>
        <v>3.6500000000000004</v>
      </c>
    </row>
    <row r="36" spans="1:16" x14ac:dyDescent="0.25">
      <c r="A36" s="17" t="s">
        <v>3</v>
      </c>
      <c r="B36" s="7"/>
      <c r="C36" s="7"/>
      <c r="D36" s="7"/>
      <c r="E36" s="5"/>
      <c r="F36" s="81"/>
      <c r="G36" s="39">
        <v>0.01</v>
      </c>
      <c r="H36" s="84"/>
      <c r="I36" s="39">
        <v>0.03</v>
      </c>
      <c r="J36" s="40">
        <f>SUM(I36,G36)</f>
        <v>0.04</v>
      </c>
      <c r="K36" s="84"/>
      <c r="L36" s="39">
        <v>0.03</v>
      </c>
      <c r="M36" s="84"/>
      <c r="N36" s="39">
        <v>0.03</v>
      </c>
      <c r="O36" s="40">
        <f>SUM(N36,L36)</f>
        <v>0.06</v>
      </c>
      <c r="P36" s="41">
        <f>SUM(O36,J36)</f>
        <v>0.1</v>
      </c>
    </row>
    <row r="37" spans="1:16" x14ac:dyDescent="0.25">
      <c r="A37" s="17" t="s">
        <v>9</v>
      </c>
      <c r="B37" s="7"/>
      <c r="C37" s="7"/>
      <c r="D37" s="7"/>
      <c r="E37" s="5"/>
      <c r="F37" s="81"/>
      <c r="G37" s="39">
        <v>0.01</v>
      </c>
      <c r="H37" s="84"/>
      <c r="I37" s="39">
        <v>0.01</v>
      </c>
      <c r="J37" s="40">
        <f>SUM(I37,G37)</f>
        <v>0.02</v>
      </c>
      <c r="K37" s="84"/>
      <c r="L37" s="39">
        <v>0</v>
      </c>
      <c r="M37" s="84"/>
      <c r="N37" s="39">
        <v>0</v>
      </c>
      <c r="O37" s="40">
        <f>SUM(N37,L37)</f>
        <v>0</v>
      </c>
      <c r="P37" s="41">
        <f>SUM(O37,J37)</f>
        <v>0.02</v>
      </c>
    </row>
    <row r="38" spans="1:16" s="2" customFormat="1" x14ac:dyDescent="0.25">
      <c r="A38" s="28" t="s">
        <v>38</v>
      </c>
      <c r="B38" s="9"/>
      <c r="C38" s="33"/>
      <c r="D38" s="33"/>
      <c r="E38" s="34"/>
      <c r="F38" s="81"/>
      <c r="G38" s="40">
        <f>SUM(G35:G37)</f>
        <v>0.85</v>
      </c>
      <c r="H38" s="84"/>
      <c r="I38" s="40">
        <f>SUM(I35:I37)</f>
        <v>1</v>
      </c>
      <c r="J38" s="40">
        <f>SUM(J35:J37)</f>
        <v>1.85</v>
      </c>
      <c r="K38" s="84"/>
      <c r="L38" s="40">
        <f>SUM(L35:L37)</f>
        <v>0.96000000000000008</v>
      </c>
      <c r="M38" s="84"/>
      <c r="N38" s="40">
        <f>SUM(N35:N37)</f>
        <v>0.96000000000000008</v>
      </c>
      <c r="O38" s="40">
        <f>SUM(O35:O37)</f>
        <v>1.9200000000000002</v>
      </c>
      <c r="P38" s="41">
        <f>SUM(P35:P37)</f>
        <v>3.7700000000000005</v>
      </c>
    </row>
    <row r="39" spans="1:16" s="2" customFormat="1" x14ac:dyDescent="0.25">
      <c r="A39" s="28" t="s">
        <v>39</v>
      </c>
      <c r="B39" s="9"/>
      <c r="C39" s="33"/>
      <c r="D39" s="33"/>
      <c r="E39" s="34"/>
      <c r="F39" s="82"/>
      <c r="G39" s="29"/>
      <c r="H39" s="85"/>
      <c r="I39" s="29"/>
      <c r="J39" s="79" t="s">
        <v>68</v>
      </c>
      <c r="K39" s="85"/>
      <c r="L39" s="29"/>
      <c r="M39" s="85"/>
      <c r="N39" s="29"/>
      <c r="O39" s="76" t="s">
        <v>68</v>
      </c>
      <c r="P39" s="32"/>
    </row>
    <row r="40" spans="1:16" x14ac:dyDescent="0.25">
      <c r="A40" s="27"/>
      <c r="B40" s="8"/>
      <c r="C40" s="8"/>
      <c r="D40" s="8"/>
      <c r="E40" s="4"/>
      <c r="F40" s="3"/>
      <c r="G40" s="3"/>
      <c r="H40" s="3"/>
      <c r="I40" s="3"/>
      <c r="J40" s="22"/>
      <c r="K40" s="3"/>
      <c r="L40" s="3"/>
      <c r="M40" s="3"/>
      <c r="N40" s="3"/>
      <c r="O40" s="22"/>
      <c r="P40" s="30"/>
    </row>
    <row r="41" spans="1:16" s="2" customFormat="1" x14ac:dyDescent="0.25">
      <c r="A41" s="28" t="s">
        <v>15</v>
      </c>
      <c r="B41" s="9"/>
      <c r="C41" s="9"/>
      <c r="D41" s="9"/>
      <c r="E41" s="6"/>
      <c r="F41" s="29"/>
      <c r="G41" s="19"/>
      <c r="H41" s="29"/>
      <c r="I41" s="19"/>
      <c r="J41" s="29"/>
      <c r="K41" s="29"/>
      <c r="L41" s="19"/>
      <c r="M41" s="29"/>
      <c r="N41" s="19"/>
      <c r="O41" s="29"/>
      <c r="P41" s="32"/>
    </row>
    <row r="42" spans="1:16" x14ac:dyDescent="0.25">
      <c r="A42" s="17" t="s">
        <v>2</v>
      </c>
      <c r="B42" s="7"/>
      <c r="C42" s="7"/>
      <c r="D42" s="7"/>
      <c r="E42" s="5"/>
      <c r="F42" s="29"/>
      <c r="G42" s="39">
        <f>SUM(G13,G24,G35)</f>
        <v>3.08</v>
      </c>
      <c r="H42" s="29"/>
      <c r="I42" s="39">
        <f t="shared" ref="I42:J44" si="0">SUM(I13,I24,I35)</f>
        <v>3.3499999999999996</v>
      </c>
      <c r="J42" s="39">
        <f t="shared" si="0"/>
        <v>6.43</v>
      </c>
      <c r="K42" s="29"/>
      <c r="L42" s="39">
        <f>SUM(L13,L24,L35)</f>
        <v>3.52</v>
      </c>
      <c r="M42" s="29"/>
      <c r="N42" s="39">
        <f t="shared" ref="N42:P44" si="1">SUM(N13,N24,N35)</f>
        <v>2.37</v>
      </c>
      <c r="O42" s="39">
        <f t="shared" si="1"/>
        <v>5.89</v>
      </c>
      <c r="P42" s="39">
        <f t="shared" si="1"/>
        <v>12.32</v>
      </c>
    </row>
    <row r="43" spans="1:16" x14ac:dyDescent="0.25">
      <c r="A43" s="17" t="s">
        <v>3</v>
      </c>
      <c r="B43" s="7"/>
      <c r="C43" s="7"/>
      <c r="D43" s="7"/>
      <c r="E43" s="5"/>
      <c r="F43" s="29"/>
      <c r="G43" s="39">
        <f>SUM(G14,G25,G36)</f>
        <v>0.31</v>
      </c>
      <c r="H43" s="29"/>
      <c r="I43" s="39">
        <f t="shared" si="0"/>
        <v>1.21</v>
      </c>
      <c r="J43" s="39">
        <f t="shared" si="0"/>
        <v>1.52</v>
      </c>
      <c r="K43" s="29"/>
      <c r="L43" s="39">
        <f>SUM(L14,L25,L36)</f>
        <v>1.46</v>
      </c>
      <c r="M43" s="29"/>
      <c r="N43" s="39">
        <f t="shared" si="1"/>
        <v>1.71</v>
      </c>
      <c r="O43" s="39">
        <f t="shared" si="1"/>
        <v>3.17</v>
      </c>
      <c r="P43" s="39">
        <f t="shared" si="1"/>
        <v>4.6899999999999995</v>
      </c>
    </row>
    <row r="44" spans="1:16" x14ac:dyDescent="0.25">
      <c r="A44" s="17" t="s">
        <v>9</v>
      </c>
      <c r="B44" s="7"/>
      <c r="C44" s="7"/>
      <c r="D44" s="7"/>
      <c r="E44" s="5"/>
      <c r="F44" s="29"/>
      <c r="G44" s="39">
        <f>SUM(G15,G26,G37)</f>
        <v>0.13</v>
      </c>
      <c r="H44" s="29"/>
      <c r="I44" s="39">
        <f t="shared" si="0"/>
        <v>0.13</v>
      </c>
      <c r="J44" s="39">
        <f t="shared" si="0"/>
        <v>0.26</v>
      </c>
      <c r="K44" s="29"/>
      <c r="L44" s="39">
        <f>SUM(L15,L26,L37)</f>
        <v>0.15000000000000002</v>
      </c>
      <c r="M44" s="29"/>
      <c r="N44" s="39">
        <f t="shared" si="1"/>
        <v>0.05</v>
      </c>
      <c r="O44" s="39">
        <f t="shared" si="1"/>
        <v>0.2</v>
      </c>
      <c r="P44" s="39">
        <f t="shared" si="1"/>
        <v>0.46000000000000008</v>
      </c>
    </row>
    <row r="45" spans="1:16" x14ac:dyDescent="0.25">
      <c r="A45" s="27"/>
      <c r="B45" s="8"/>
      <c r="C45" s="8"/>
      <c r="D45" s="8"/>
      <c r="E45" s="4"/>
      <c r="F45" s="3"/>
      <c r="G45" s="42"/>
      <c r="H45" s="3"/>
      <c r="I45" s="42"/>
      <c r="J45" s="44"/>
      <c r="K45" s="3"/>
      <c r="L45" s="42"/>
      <c r="M45" s="3"/>
      <c r="N45" s="42"/>
      <c r="O45" s="44"/>
      <c r="P45" s="45"/>
    </row>
    <row r="46" spans="1:16" s="2" customFormat="1" x14ac:dyDescent="0.25">
      <c r="A46" s="28" t="s">
        <v>19</v>
      </c>
      <c r="B46" s="9"/>
      <c r="C46" s="9"/>
      <c r="D46" s="9"/>
      <c r="E46" s="6"/>
      <c r="F46" s="37"/>
      <c r="G46" s="43">
        <f>SUM(G42:G44)</f>
        <v>3.52</v>
      </c>
      <c r="H46" s="29"/>
      <c r="I46" s="43">
        <f>SUM(I42:I44)</f>
        <v>4.6899999999999995</v>
      </c>
      <c r="J46" s="43">
        <f>SUM(J42:J44)</f>
        <v>8.2099999999999991</v>
      </c>
      <c r="K46" s="37"/>
      <c r="L46" s="43">
        <f>SUM(L42:L44)</f>
        <v>5.1300000000000008</v>
      </c>
      <c r="M46" s="29"/>
      <c r="N46" s="43">
        <f>SUM(N42:N44)</f>
        <v>4.13</v>
      </c>
      <c r="O46" s="43">
        <f>SUM(O42:O44)</f>
        <v>9.259999999999998</v>
      </c>
      <c r="P46" s="41">
        <f>SUM(O46+J46)</f>
        <v>17.47</v>
      </c>
    </row>
    <row r="47" spans="1:16" s="2" customFormat="1" x14ac:dyDescent="0.25">
      <c r="A47" s="28" t="s">
        <v>20</v>
      </c>
      <c r="B47" s="9"/>
      <c r="C47" s="9"/>
      <c r="D47" s="9"/>
      <c r="E47" s="6"/>
      <c r="F47" s="37"/>
      <c r="G47" s="29"/>
      <c r="H47" s="29"/>
      <c r="I47" s="29"/>
      <c r="J47" s="77" t="s">
        <v>64</v>
      </c>
      <c r="K47" s="29"/>
      <c r="L47" s="29"/>
      <c r="M47" s="29"/>
      <c r="N47" s="38"/>
      <c r="O47" s="77" t="s">
        <v>66</v>
      </c>
      <c r="P47" s="78" t="s">
        <v>65</v>
      </c>
    </row>
    <row r="48" spans="1:16" x14ac:dyDescent="0.25">
      <c r="A48" s="13"/>
      <c r="J48" s="2"/>
      <c r="O48" s="2"/>
      <c r="P48" s="2"/>
    </row>
    <row r="49" spans="1:16" x14ac:dyDescent="0.25">
      <c r="A49" s="13"/>
      <c r="J49" s="2"/>
      <c r="O49" s="2"/>
      <c r="P49" s="2"/>
    </row>
    <row r="50" spans="1:16" x14ac:dyDescent="0.25">
      <c r="A50" s="13"/>
      <c r="J50" s="2"/>
      <c r="O50" s="2"/>
      <c r="P50" s="2"/>
    </row>
  </sheetData>
  <mergeCells count="26">
    <mergeCell ref="M30:M39"/>
    <mergeCell ref="A32:E32"/>
    <mergeCell ref="A30:E31"/>
    <mergeCell ref="F30:F39"/>
    <mergeCell ref="H30:H39"/>
    <mergeCell ref="K30:K39"/>
    <mergeCell ref="M8:M17"/>
    <mergeCell ref="A10:E10"/>
    <mergeCell ref="A19:E20"/>
    <mergeCell ref="F19:F28"/>
    <mergeCell ref="H19:H28"/>
    <mergeCell ref="K19:K28"/>
    <mergeCell ref="M19:M28"/>
    <mergeCell ref="A21:E21"/>
    <mergeCell ref="A8:E9"/>
    <mergeCell ref="F8:F17"/>
    <mergeCell ref="H8:H17"/>
    <mergeCell ref="K8:K17"/>
    <mergeCell ref="A1:P2"/>
    <mergeCell ref="A3:P3"/>
    <mergeCell ref="A4:P4"/>
    <mergeCell ref="A6:E6"/>
    <mergeCell ref="F6:G6"/>
    <mergeCell ref="H6:I6"/>
    <mergeCell ref="K6:L6"/>
    <mergeCell ref="M6:N6"/>
  </mergeCells>
  <phoneticPr fontId="9" type="noConversion"/>
  <pageMargins left="0.74803149606299213" right="0.74803149606299213" top="0.98425196850393704" bottom="0.98425196850393704" header="0.51181102362204722" footer="0.51181102362204722"/>
  <pageSetup paperSize="9" scale="70" orientation="landscape" r:id="rId1"/>
  <headerFooter alignWithMargins="0">
    <oddHeader>&amp;RAppendix 01</oddHeader>
    <oddFooter>&amp;LReconstruction Needs Assessment for Liberia - WatSan priority sector.
Results Focused Transitional Framework - status final 25th January 2004.&amp;RAppendix 01.  Page 2 of 3.
December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tabSelected="1" topLeftCell="A4" workbookViewId="0">
      <selection activeCell="E23" sqref="E23"/>
    </sheetView>
  </sheetViews>
  <sheetFormatPr defaultRowHeight="13.2" x14ac:dyDescent="0.25"/>
  <cols>
    <col min="6" max="6" width="15.33203125" customWidth="1"/>
    <col min="8" max="8" width="15.33203125" customWidth="1"/>
    <col min="10" max="10" width="10.109375" customWidth="1"/>
    <col min="11" max="11" width="15.33203125" customWidth="1"/>
    <col min="13" max="13" width="15.33203125" customWidth="1"/>
    <col min="15" max="15" width="10.109375" customWidth="1"/>
    <col min="16" max="16" width="13.109375" customWidth="1"/>
  </cols>
  <sheetData>
    <row r="1" spans="1:16" s="12" customFormat="1" ht="15.6" x14ac:dyDescent="0.3">
      <c r="A1" s="95" t="s">
        <v>13</v>
      </c>
      <c r="B1" s="96"/>
      <c r="C1" s="96"/>
      <c r="D1" s="96"/>
      <c r="E1" s="96"/>
      <c r="F1" s="96"/>
      <c r="G1" s="96"/>
      <c r="H1" s="96"/>
      <c r="I1" s="96"/>
      <c r="J1" s="96"/>
      <c r="K1" s="96"/>
      <c r="L1" s="96"/>
      <c r="M1" s="96"/>
      <c r="N1" s="96"/>
      <c r="O1" s="96"/>
      <c r="P1" s="97"/>
    </row>
    <row r="2" spans="1:16" s="12" customFormat="1" ht="5.25" customHeight="1" x14ac:dyDescent="0.3">
      <c r="A2" s="98"/>
      <c r="B2" s="99"/>
      <c r="C2" s="99"/>
      <c r="D2" s="99"/>
      <c r="E2" s="99"/>
      <c r="F2" s="99"/>
      <c r="G2" s="99"/>
      <c r="H2" s="99"/>
      <c r="I2" s="99"/>
      <c r="J2" s="99"/>
      <c r="K2" s="99"/>
      <c r="L2" s="99"/>
      <c r="M2" s="99"/>
      <c r="N2" s="99"/>
      <c r="O2" s="99"/>
      <c r="P2" s="100"/>
    </row>
    <row r="3" spans="1:16" s="2" customFormat="1" ht="13.8" x14ac:dyDescent="0.25">
      <c r="A3" s="101" t="s">
        <v>26</v>
      </c>
      <c r="B3" s="102"/>
      <c r="C3" s="102"/>
      <c r="D3" s="102"/>
      <c r="E3" s="102"/>
      <c r="F3" s="102"/>
      <c r="G3" s="102"/>
      <c r="H3" s="102"/>
      <c r="I3" s="102"/>
      <c r="J3" s="102"/>
      <c r="K3" s="102"/>
      <c r="L3" s="102"/>
      <c r="M3" s="102"/>
      <c r="N3" s="102"/>
      <c r="O3" s="102"/>
      <c r="P3" s="103"/>
    </row>
    <row r="4" spans="1:16" s="2" customFormat="1" ht="13.8" x14ac:dyDescent="0.25">
      <c r="A4" s="104" t="s">
        <v>14</v>
      </c>
      <c r="B4" s="105"/>
      <c r="C4" s="105"/>
      <c r="D4" s="105"/>
      <c r="E4" s="105"/>
      <c r="F4" s="105"/>
      <c r="G4" s="105"/>
      <c r="H4" s="105"/>
      <c r="I4" s="105"/>
      <c r="J4" s="105"/>
      <c r="K4" s="105"/>
      <c r="L4" s="105"/>
      <c r="M4" s="105"/>
      <c r="N4" s="105"/>
      <c r="O4" s="105"/>
      <c r="P4" s="106"/>
    </row>
    <row r="5" spans="1:16" s="2" customFormat="1" ht="13.8" x14ac:dyDescent="0.25">
      <c r="A5" s="20"/>
      <c r="B5" s="21"/>
      <c r="C5" s="21"/>
      <c r="D5" s="21"/>
      <c r="E5" s="21"/>
      <c r="F5" s="21"/>
      <c r="G5" s="21"/>
      <c r="H5" s="21"/>
      <c r="I5" s="21"/>
      <c r="J5" s="21"/>
      <c r="K5" s="21"/>
      <c r="L5" s="21"/>
      <c r="M5" s="21"/>
      <c r="N5" s="21"/>
      <c r="O5" s="21"/>
      <c r="P5" s="30"/>
    </row>
    <row r="6" spans="1:16" s="14" customFormat="1" x14ac:dyDescent="0.25">
      <c r="A6" s="107" t="s">
        <v>10</v>
      </c>
      <c r="B6" s="108"/>
      <c r="C6" s="108"/>
      <c r="D6" s="108"/>
      <c r="E6" s="109"/>
      <c r="F6" s="110" t="s">
        <v>21</v>
      </c>
      <c r="G6" s="111"/>
      <c r="H6" s="112" t="s">
        <v>22</v>
      </c>
      <c r="I6" s="113"/>
      <c r="J6" s="16" t="s">
        <v>6</v>
      </c>
      <c r="K6" s="110" t="s">
        <v>23</v>
      </c>
      <c r="L6" s="111"/>
      <c r="M6" s="112" t="s">
        <v>24</v>
      </c>
      <c r="N6" s="113"/>
      <c r="O6" s="16" t="s">
        <v>63</v>
      </c>
      <c r="P6" s="31" t="s">
        <v>7</v>
      </c>
    </row>
    <row r="7" spans="1:16" s="1" customFormat="1" x14ac:dyDescent="0.25">
      <c r="A7" s="17"/>
      <c r="B7" s="10"/>
      <c r="C7" s="10"/>
      <c r="D7" s="10"/>
      <c r="E7" s="18"/>
      <c r="F7" s="15" t="s">
        <v>5</v>
      </c>
      <c r="G7" s="15" t="s">
        <v>4</v>
      </c>
      <c r="H7" s="15" t="s">
        <v>5</v>
      </c>
      <c r="I7" s="15" t="s">
        <v>4</v>
      </c>
      <c r="J7" s="11" t="s">
        <v>4</v>
      </c>
      <c r="K7" s="15" t="s">
        <v>5</v>
      </c>
      <c r="L7" s="15" t="s">
        <v>4</v>
      </c>
      <c r="M7" s="15" t="s">
        <v>5</v>
      </c>
      <c r="N7" s="15" t="s">
        <v>4</v>
      </c>
      <c r="O7" s="11" t="s">
        <v>4</v>
      </c>
      <c r="P7" s="31" t="s">
        <v>4</v>
      </c>
    </row>
    <row r="8" spans="1:16" s="2" customFormat="1" x14ac:dyDescent="0.25">
      <c r="A8" s="89" t="s">
        <v>84</v>
      </c>
      <c r="B8" s="90"/>
      <c r="C8" s="90"/>
      <c r="D8" s="90"/>
      <c r="E8" s="91"/>
      <c r="F8" s="80" t="s">
        <v>59</v>
      </c>
      <c r="G8" s="29"/>
      <c r="H8" s="83" t="s">
        <v>54</v>
      </c>
      <c r="I8" s="29"/>
      <c r="J8" s="29"/>
      <c r="K8" s="83" t="s">
        <v>52</v>
      </c>
      <c r="L8" s="29"/>
      <c r="M8" s="83" t="s">
        <v>53</v>
      </c>
      <c r="N8" s="29"/>
      <c r="O8" s="29"/>
      <c r="P8" s="32"/>
    </row>
    <row r="9" spans="1:16" ht="14.25" customHeight="1" x14ac:dyDescent="0.25">
      <c r="A9" s="92"/>
      <c r="B9" s="93"/>
      <c r="C9" s="93"/>
      <c r="D9" s="93"/>
      <c r="E9" s="94"/>
      <c r="F9" s="81"/>
      <c r="G9" s="29"/>
      <c r="H9" s="84"/>
      <c r="I9" s="19"/>
      <c r="J9" s="29"/>
      <c r="K9" s="84"/>
      <c r="L9" s="29"/>
      <c r="M9" s="84"/>
      <c r="N9" s="19"/>
      <c r="O9" s="29"/>
      <c r="P9" s="32"/>
    </row>
    <row r="10" spans="1:16" ht="25.5" customHeight="1" x14ac:dyDescent="0.25">
      <c r="A10" s="86" t="s">
        <v>85</v>
      </c>
      <c r="B10" s="87"/>
      <c r="C10" s="87"/>
      <c r="D10" s="87"/>
      <c r="E10" s="88"/>
      <c r="F10" s="81"/>
      <c r="G10" s="29"/>
      <c r="H10" s="84"/>
      <c r="I10" s="19"/>
      <c r="J10" s="29"/>
      <c r="K10" s="84"/>
      <c r="L10" s="29"/>
      <c r="M10" s="84"/>
      <c r="N10" s="19"/>
      <c r="O10" s="29"/>
      <c r="P10" s="32"/>
    </row>
    <row r="11" spans="1:16" x14ac:dyDescent="0.25">
      <c r="A11" s="17" t="s">
        <v>0</v>
      </c>
      <c r="B11" s="7"/>
      <c r="C11" s="7"/>
      <c r="D11" s="7"/>
      <c r="E11" s="5"/>
      <c r="F11" s="81"/>
      <c r="G11" s="29"/>
      <c r="H11" s="84"/>
      <c r="I11" s="19"/>
      <c r="J11" s="29"/>
      <c r="K11" s="84"/>
      <c r="L11" s="29"/>
      <c r="M11" s="84"/>
      <c r="N11" s="19"/>
      <c r="O11" s="29"/>
      <c r="P11" s="32"/>
    </row>
    <row r="12" spans="1:16" x14ac:dyDescent="0.25">
      <c r="A12" s="17" t="s">
        <v>1</v>
      </c>
      <c r="B12" s="7"/>
      <c r="C12" s="7"/>
      <c r="D12" s="7"/>
      <c r="E12" s="5"/>
      <c r="F12" s="81"/>
      <c r="G12" s="19"/>
      <c r="H12" s="84"/>
      <c r="I12" s="19"/>
      <c r="J12" s="29"/>
      <c r="K12" s="84"/>
      <c r="L12" s="19"/>
      <c r="M12" s="84"/>
      <c r="N12" s="19"/>
      <c r="O12" s="29"/>
      <c r="P12" s="32"/>
    </row>
    <row r="13" spans="1:16" x14ac:dyDescent="0.25">
      <c r="A13" s="17" t="s">
        <v>2</v>
      </c>
      <c r="B13" s="7"/>
      <c r="C13" s="7"/>
      <c r="D13" s="7"/>
      <c r="E13" s="5"/>
      <c r="F13" s="81"/>
      <c r="G13" s="39">
        <v>1.42</v>
      </c>
      <c r="H13" s="84"/>
      <c r="I13" s="39">
        <v>1.65</v>
      </c>
      <c r="J13" s="40">
        <f>SUM(I13,G13)</f>
        <v>3.07</v>
      </c>
      <c r="K13" s="84"/>
      <c r="L13" s="39">
        <v>1.44</v>
      </c>
      <c r="M13" s="84"/>
      <c r="N13" s="39">
        <v>1.44</v>
      </c>
      <c r="O13" s="40">
        <f>SUM(N13,L13)</f>
        <v>2.88</v>
      </c>
      <c r="P13" s="41">
        <f>SUM(O13,J13)</f>
        <v>5.9499999999999993</v>
      </c>
    </row>
    <row r="14" spans="1:16" x14ac:dyDescent="0.25">
      <c r="A14" s="17" t="s">
        <v>3</v>
      </c>
      <c r="B14" s="7"/>
      <c r="C14" s="7"/>
      <c r="D14" s="7"/>
      <c r="E14" s="5"/>
      <c r="F14" s="81"/>
      <c r="G14" s="39">
        <v>0.06</v>
      </c>
      <c r="H14" s="84"/>
      <c r="I14" s="39">
        <v>0.08</v>
      </c>
      <c r="J14" s="40">
        <f>SUM(I14,G14)</f>
        <v>0.14000000000000001</v>
      </c>
      <c r="K14" s="84"/>
      <c r="L14" s="39">
        <v>0.08</v>
      </c>
      <c r="M14" s="84"/>
      <c r="N14" s="39">
        <v>0.08</v>
      </c>
      <c r="O14" s="40">
        <f>SUM(N14,L14)</f>
        <v>0.16</v>
      </c>
      <c r="P14" s="41">
        <f>SUM(O14,J14)</f>
        <v>0.30000000000000004</v>
      </c>
    </row>
    <row r="15" spans="1:16" x14ac:dyDescent="0.25">
      <c r="A15" s="17" t="s">
        <v>9</v>
      </c>
      <c r="B15" s="7"/>
      <c r="C15" s="7"/>
      <c r="D15" s="7"/>
      <c r="E15" s="5"/>
      <c r="F15" s="81"/>
      <c r="G15" s="39">
        <v>0.21</v>
      </c>
      <c r="H15" s="84"/>
      <c r="I15" s="39">
        <v>0.01</v>
      </c>
      <c r="J15" s="40">
        <f>SUM(I15,G15)</f>
        <v>0.22</v>
      </c>
      <c r="K15" s="84"/>
      <c r="L15" s="39">
        <v>0.01</v>
      </c>
      <c r="M15" s="84"/>
      <c r="N15" s="39">
        <v>0.01</v>
      </c>
      <c r="O15" s="40">
        <f>SUM(N15,L15)</f>
        <v>0.02</v>
      </c>
      <c r="P15" s="41">
        <f>SUM(O15,J15)</f>
        <v>0.24</v>
      </c>
    </row>
    <row r="16" spans="1:16" s="2" customFormat="1" x14ac:dyDescent="0.25">
      <c r="A16" s="28" t="s">
        <v>55</v>
      </c>
      <c r="B16" s="9"/>
      <c r="C16" s="33"/>
      <c r="D16" s="33"/>
      <c r="E16" s="34"/>
      <c r="F16" s="81"/>
      <c r="G16" s="40">
        <f>SUM(G13:G15)</f>
        <v>1.69</v>
      </c>
      <c r="H16" s="84"/>
      <c r="I16" s="40">
        <f>SUM(I13:I15)</f>
        <v>1.74</v>
      </c>
      <c r="J16" s="40">
        <f>SUM(J13:J15)</f>
        <v>3.43</v>
      </c>
      <c r="K16" s="84"/>
      <c r="L16" s="40">
        <f>SUM(L13:L15)</f>
        <v>1.53</v>
      </c>
      <c r="M16" s="84"/>
      <c r="N16" s="40">
        <f>SUM(N13:N15)</f>
        <v>1.53</v>
      </c>
      <c r="O16" s="40">
        <f>SUM(O13:O15)</f>
        <v>3.06</v>
      </c>
      <c r="P16" s="41">
        <f>SUM(P13:P15)</f>
        <v>6.4899999999999993</v>
      </c>
    </row>
    <row r="17" spans="1:16" s="2" customFormat="1" ht="18.75" customHeight="1" x14ac:dyDescent="0.25">
      <c r="A17" s="28" t="s">
        <v>56</v>
      </c>
      <c r="B17" s="9"/>
      <c r="C17" s="33"/>
      <c r="D17" s="33"/>
      <c r="E17" s="34"/>
      <c r="F17" s="82"/>
      <c r="G17" s="29"/>
      <c r="H17" s="85"/>
      <c r="I17" s="29"/>
      <c r="J17" s="79" t="s">
        <v>81</v>
      </c>
      <c r="K17" s="85"/>
      <c r="L17" s="29"/>
      <c r="M17" s="85"/>
      <c r="N17" s="29"/>
      <c r="O17" s="76" t="s">
        <v>81</v>
      </c>
      <c r="P17" s="32"/>
    </row>
    <row r="18" spans="1:16" x14ac:dyDescent="0.25">
      <c r="A18" s="23"/>
      <c r="B18" s="24"/>
      <c r="C18" s="24"/>
      <c r="D18" s="24"/>
      <c r="E18" s="25"/>
      <c r="F18" s="26"/>
      <c r="G18" s="26">
        <v>0</v>
      </c>
      <c r="H18" s="26"/>
      <c r="I18" s="26"/>
      <c r="J18" s="36"/>
      <c r="K18" s="26"/>
      <c r="L18" s="26">
        <v>0</v>
      </c>
      <c r="M18" s="26"/>
      <c r="N18" s="26"/>
      <c r="O18" s="36"/>
      <c r="P18" s="35"/>
    </row>
    <row r="19" spans="1:16" s="2" customFormat="1" ht="12.75" customHeight="1" x14ac:dyDescent="0.25">
      <c r="A19" s="89" t="s">
        <v>86</v>
      </c>
      <c r="B19" s="90"/>
      <c r="C19" s="90"/>
      <c r="D19" s="90"/>
      <c r="E19" s="91"/>
      <c r="F19" s="80" t="s">
        <v>97</v>
      </c>
      <c r="G19" s="29"/>
      <c r="H19" s="80" t="s">
        <v>60</v>
      </c>
      <c r="I19" s="29"/>
      <c r="J19" s="29"/>
      <c r="K19" s="80" t="s">
        <v>61</v>
      </c>
      <c r="L19" s="29"/>
      <c r="M19" s="80" t="s">
        <v>61</v>
      </c>
      <c r="N19" s="29"/>
      <c r="O19" s="29"/>
      <c r="P19" s="32"/>
    </row>
    <row r="20" spans="1:16" x14ac:dyDescent="0.25">
      <c r="A20" s="92"/>
      <c r="B20" s="93"/>
      <c r="C20" s="93"/>
      <c r="D20" s="93"/>
      <c r="E20" s="94"/>
      <c r="F20" s="81"/>
      <c r="G20" s="29"/>
      <c r="H20" s="81"/>
      <c r="I20" s="19"/>
      <c r="J20" s="29"/>
      <c r="K20" s="81"/>
      <c r="L20" s="29"/>
      <c r="M20" s="81"/>
      <c r="N20" s="19"/>
      <c r="O20" s="29"/>
      <c r="P20" s="32"/>
    </row>
    <row r="21" spans="1:16" ht="24" customHeight="1" x14ac:dyDescent="0.25">
      <c r="A21" s="86" t="s">
        <v>87</v>
      </c>
      <c r="B21" s="114"/>
      <c r="C21" s="114"/>
      <c r="D21" s="114"/>
      <c r="E21" s="115"/>
      <c r="F21" s="81"/>
      <c r="G21" s="29"/>
      <c r="H21" s="81"/>
      <c r="I21" s="19"/>
      <c r="J21" s="29"/>
      <c r="K21" s="81"/>
      <c r="L21" s="29"/>
      <c r="M21" s="81"/>
      <c r="N21" s="19"/>
      <c r="O21" s="29"/>
      <c r="P21" s="32"/>
    </row>
    <row r="22" spans="1:16" x14ac:dyDescent="0.25">
      <c r="A22" s="17" t="s">
        <v>0</v>
      </c>
      <c r="B22" s="7"/>
      <c r="C22" s="7"/>
      <c r="D22" s="7"/>
      <c r="E22" s="5"/>
      <c r="F22" s="81"/>
      <c r="G22" s="29"/>
      <c r="H22" s="81"/>
      <c r="I22" s="19"/>
      <c r="J22" s="29"/>
      <c r="K22" s="81"/>
      <c r="L22" s="29"/>
      <c r="M22" s="81"/>
      <c r="N22" s="19"/>
      <c r="O22" s="29"/>
      <c r="P22" s="32"/>
    </row>
    <row r="23" spans="1:16" x14ac:dyDescent="0.25">
      <c r="A23" s="17" t="s">
        <v>1</v>
      </c>
      <c r="B23" s="7"/>
      <c r="C23" s="7"/>
      <c r="D23" s="7"/>
      <c r="E23" s="5"/>
      <c r="F23" s="81"/>
      <c r="G23" s="19"/>
      <c r="H23" s="81"/>
      <c r="I23" s="19"/>
      <c r="J23" s="29"/>
      <c r="K23" s="81"/>
      <c r="L23" s="19"/>
      <c r="M23" s="81"/>
      <c r="N23" s="19"/>
      <c r="O23" s="29"/>
      <c r="P23" s="32"/>
    </row>
    <row r="24" spans="1:16" x14ac:dyDescent="0.25">
      <c r="A24" s="17" t="s">
        <v>2</v>
      </c>
      <c r="B24" s="7"/>
      <c r="C24" s="7"/>
      <c r="D24" s="7"/>
      <c r="E24" s="5"/>
      <c r="F24" s="81"/>
      <c r="G24" s="39">
        <v>2.2999999999999998</v>
      </c>
      <c r="H24" s="81"/>
      <c r="I24" s="39">
        <v>2.6</v>
      </c>
      <c r="J24" s="40">
        <f>SUM(I24,G24)</f>
        <v>4.9000000000000004</v>
      </c>
      <c r="K24" s="81"/>
      <c r="L24" s="39">
        <v>0.7</v>
      </c>
      <c r="M24" s="81"/>
      <c r="N24" s="39">
        <v>0.7</v>
      </c>
      <c r="O24" s="40">
        <f>SUM(N24,L24)</f>
        <v>1.4</v>
      </c>
      <c r="P24" s="41">
        <f>SUM(O24,J24)</f>
        <v>6.3000000000000007</v>
      </c>
    </row>
    <row r="25" spans="1:16" x14ac:dyDescent="0.25">
      <c r="A25" s="17" t="s">
        <v>3</v>
      </c>
      <c r="B25" s="7"/>
      <c r="C25" s="7"/>
      <c r="D25" s="7"/>
      <c r="E25" s="5"/>
      <c r="F25" s="81"/>
      <c r="G25" s="39">
        <v>0.1</v>
      </c>
      <c r="H25" s="81"/>
      <c r="I25" s="39">
        <v>0.1</v>
      </c>
      <c r="J25" s="40">
        <f>SUM(I25,G25)</f>
        <v>0.2</v>
      </c>
      <c r="K25" s="81"/>
      <c r="L25" s="39">
        <v>0.1</v>
      </c>
      <c r="M25" s="81"/>
      <c r="N25" s="39">
        <v>0.1</v>
      </c>
      <c r="O25" s="40">
        <f>SUM(N25,L25)</f>
        <v>0.2</v>
      </c>
      <c r="P25" s="41">
        <f>SUM(O25,J25)</f>
        <v>0.4</v>
      </c>
    </row>
    <row r="26" spans="1:16" x14ac:dyDescent="0.25">
      <c r="A26" s="17" t="s">
        <v>9</v>
      </c>
      <c r="B26" s="7"/>
      <c r="C26" s="7"/>
      <c r="D26" s="7"/>
      <c r="E26" s="5"/>
      <c r="F26" s="81"/>
      <c r="G26" s="39">
        <v>0.03</v>
      </c>
      <c r="H26" s="81"/>
      <c r="I26" s="39">
        <v>0.03</v>
      </c>
      <c r="J26" s="40">
        <f>SUM(I26,G26)</f>
        <v>0.06</v>
      </c>
      <c r="K26" s="81"/>
      <c r="L26" s="39">
        <v>0.03</v>
      </c>
      <c r="M26" s="81"/>
      <c r="N26" s="39">
        <v>0.03</v>
      </c>
      <c r="O26" s="40">
        <f>SUM(N26,L26)</f>
        <v>0.06</v>
      </c>
      <c r="P26" s="41">
        <f>SUM(O26,J26)</f>
        <v>0.12</v>
      </c>
    </row>
    <row r="27" spans="1:16" s="2" customFormat="1" x14ac:dyDescent="0.25">
      <c r="A27" s="28" t="s">
        <v>57</v>
      </c>
      <c r="B27" s="9"/>
      <c r="C27" s="33"/>
      <c r="D27" s="33"/>
      <c r="E27" s="34"/>
      <c r="F27" s="81"/>
      <c r="G27" s="40">
        <f>SUM(G24:G26)</f>
        <v>2.4299999999999997</v>
      </c>
      <c r="H27" s="81"/>
      <c r="I27" s="40">
        <f>SUM(I24:I26)</f>
        <v>2.73</v>
      </c>
      <c r="J27" s="40">
        <f>SUM(J24:J26)</f>
        <v>5.16</v>
      </c>
      <c r="K27" s="81"/>
      <c r="L27" s="40">
        <f>SUM(L24:L26)</f>
        <v>0.83</v>
      </c>
      <c r="M27" s="81"/>
      <c r="N27" s="40">
        <f>SUM(N24:N26)</f>
        <v>0.83</v>
      </c>
      <c r="O27" s="40">
        <f>SUM(O24:O26)</f>
        <v>1.66</v>
      </c>
      <c r="P27" s="41">
        <f>SUM(P24:P26)</f>
        <v>6.8200000000000012</v>
      </c>
    </row>
    <row r="28" spans="1:16" s="2" customFormat="1" x14ac:dyDescent="0.25">
      <c r="A28" s="28" t="s">
        <v>58</v>
      </c>
      <c r="B28" s="9"/>
      <c r="C28" s="33"/>
      <c r="D28" s="33"/>
      <c r="E28" s="34"/>
      <c r="F28" s="82"/>
      <c r="G28" s="29"/>
      <c r="H28" s="82"/>
      <c r="I28" s="29"/>
      <c r="J28" s="76" t="s">
        <v>80</v>
      </c>
      <c r="K28" s="82"/>
      <c r="L28" s="29"/>
      <c r="M28" s="82"/>
      <c r="N28" s="29"/>
      <c r="O28" s="76" t="s">
        <v>80</v>
      </c>
      <c r="P28" s="32"/>
    </row>
    <row r="29" spans="1:16" x14ac:dyDescent="0.25">
      <c r="A29" s="27"/>
      <c r="B29" s="8"/>
      <c r="C29" s="8"/>
      <c r="D29" s="8"/>
      <c r="E29" s="4"/>
      <c r="F29" s="3"/>
      <c r="G29" s="3"/>
      <c r="H29" s="3"/>
      <c r="I29" s="3"/>
      <c r="J29" s="22"/>
      <c r="K29" s="3"/>
      <c r="L29" s="3"/>
      <c r="M29" s="3"/>
      <c r="N29" s="3"/>
      <c r="O29" s="22"/>
      <c r="P29" s="30"/>
    </row>
    <row r="30" spans="1:16" s="2" customFormat="1" x14ac:dyDescent="0.25">
      <c r="A30" s="28" t="s">
        <v>15</v>
      </c>
      <c r="B30" s="9"/>
      <c r="C30" s="9"/>
      <c r="D30" s="9"/>
      <c r="E30" s="6"/>
      <c r="F30" s="29"/>
      <c r="G30" s="19"/>
      <c r="H30" s="29"/>
      <c r="I30" s="19"/>
      <c r="J30" s="29"/>
      <c r="K30" s="29"/>
      <c r="L30" s="19"/>
      <c r="M30" s="29"/>
      <c r="N30" s="19"/>
      <c r="O30" s="29"/>
      <c r="P30" s="32"/>
    </row>
    <row r="31" spans="1:16" x14ac:dyDescent="0.25">
      <c r="A31" s="17" t="s">
        <v>2</v>
      </c>
      <c r="B31" s="7"/>
      <c r="C31" s="7"/>
      <c r="D31" s="7"/>
      <c r="E31" s="5"/>
      <c r="F31" s="29"/>
      <c r="G31" s="39">
        <f>SUM(G13+G24)</f>
        <v>3.7199999999999998</v>
      </c>
      <c r="H31" s="29"/>
      <c r="I31" s="39">
        <f>SUM(I13+I24)</f>
        <v>4.25</v>
      </c>
      <c r="J31" s="39">
        <f>SUM(J13+J24)</f>
        <v>7.9700000000000006</v>
      </c>
      <c r="K31" s="29"/>
      <c r="L31" s="39">
        <f>SUM(L13+L24)</f>
        <v>2.1399999999999997</v>
      </c>
      <c r="M31" s="29"/>
      <c r="N31" s="39">
        <f>SUM(N13+N24)</f>
        <v>2.1399999999999997</v>
      </c>
      <c r="O31" s="39">
        <f>SUM(O13+O24)</f>
        <v>4.2799999999999994</v>
      </c>
      <c r="P31" s="39">
        <f>SUM(P13+P24)</f>
        <v>12.25</v>
      </c>
    </row>
    <row r="32" spans="1:16" x14ac:dyDescent="0.25">
      <c r="A32" s="17" t="s">
        <v>3</v>
      </c>
      <c r="B32" s="7"/>
      <c r="C32" s="7"/>
      <c r="D32" s="7"/>
      <c r="E32" s="5"/>
      <c r="F32" s="29"/>
      <c r="G32" s="39">
        <f>SUM(G25+G14)</f>
        <v>0.16</v>
      </c>
      <c r="H32" s="29"/>
      <c r="I32" s="39">
        <f>SUM(I25+I14)</f>
        <v>0.18</v>
      </c>
      <c r="J32" s="39">
        <f>SUM(J25+J14)</f>
        <v>0.34</v>
      </c>
      <c r="K32" s="29"/>
      <c r="L32" s="39">
        <f>SUM(L25+L14)</f>
        <v>0.18</v>
      </c>
      <c r="M32" s="29"/>
      <c r="N32" s="39">
        <f t="shared" ref="N32:P33" si="0">SUM(N25+N14)</f>
        <v>0.18</v>
      </c>
      <c r="O32" s="39">
        <f t="shared" si="0"/>
        <v>0.36</v>
      </c>
      <c r="P32" s="39">
        <f t="shared" si="0"/>
        <v>0.70000000000000007</v>
      </c>
    </row>
    <row r="33" spans="1:16" x14ac:dyDescent="0.25">
      <c r="A33" s="17" t="s">
        <v>9</v>
      </c>
      <c r="B33" s="7"/>
      <c r="C33" s="7"/>
      <c r="D33" s="7"/>
      <c r="E33" s="5"/>
      <c r="F33" s="29"/>
      <c r="G33" s="39">
        <f>SUM(G26+G15)</f>
        <v>0.24</v>
      </c>
      <c r="H33" s="29"/>
      <c r="I33" s="39">
        <f>SUM(I26+I15)</f>
        <v>0.04</v>
      </c>
      <c r="J33" s="39">
        <f>SUM(J26+J15)</f>
        <v>0.28000000000000003</v>
      </c>
      <c r="K33" s="29"/>
      <c r="L33" s="39">
        <f>SUM(L26+L15)</f>
        <v>0.04</v>
      </c>
      <c r="M33" s="29"/>
      <c r="N33" s="39">
        <f t="shared" si="0"/>
        <v>0.04</v>
      </c>
      <c r="O33" s="39">
        <f t="shared" si="0"/>
        <v>0.08</v>
      </c>
      <c r="P33" s="39">
        <f t="shared" si="0"/>
        <v>0.36</v>
      </c>
    </row>
    <row r="34" spans="1:16" x14ac:dyDescent="0.25">
      <c r="A34" s="27"/>
      <c r="B34" s="8"/>
      <c r="C34" s="8"/>
      <c r="D34" s="8"/>
      <c r="E34" s="4"/>
      <c r="F34" s="3"/>
      <c r="G34" s="42"/>
      <c r="H34" s="3"/>
      <c r="I34" s="42"/>
      <c r="J34" s="42"/>
      <c r="K34" s="3"/>
      <c r="L34" s="42"/>
      <c r="M34" s="3"/>
      <c r="N34" s="42"/>
      <c r="O34" s="42"/>
      <c r="P34" s="42"/>
    </row>
    <row r="35" spans="1:16" s="2" customFormat="1" x14ac:dyDescent="0.25">
      <c r="A35" s="28" t="s">
        <v>19</v>
      </c>
      <c r="B35" s="9"/>
      <c r="C35" s="9"/>
      <c r="D35" s="9"/>
      <c r="E35" s="6"/>
      <c r="F35" s="37"/>
      <c r="G35" s="43">
        <f>SUM(G31:G34)</f>
        <v>4.12</v>
      </c>
      <c r="H35" s="29"/>
      <c r="I35" s="43">
        <f>SUM(I31:I34)</f>
        <v>4.47</v>
      </c>
      <c r="J35" s="43">
        <f>SUM(J31:J34)</f>
        <v>8.59</v>
      </c>
      <c r="K35" s="37"/>
      <c r="L35" s="43">
        <f>SUM(L31:L34)</f>
        <v>2.36</v>
      </c>
      <c r="M35" s="29"/>
      <c r="N35" s="43">
        <f>SUM(N31:N34)</f>
        <v>2.36</v>
      </c>
      <c r="O35" s="43">
        <f>SUM(O31:O34)</f>
        <v>4.72</v>
      </c>
      <c r="P35" s="43">
        <f>SUM(P31:P34)</f>
        <v>13.309999999999999</v>
      </c>
    </row>
    <row r="36" spans="1:16" s="2" customFormat="1" x14ac:dyDescent="0.25">
      <c r="A36" s="28" t="s">
        <v>20</v>
      </c>
      <c r="B36" s="9"/>
      <c r="C36" s="9"/>
      <c r="D36" s="9"/>
      <c r="E36" s="6"/>
      <c r="F36" s="37"/>
      <c r="G36" s="29"/>
      <c r="H36" s="29"/>
      <c r="I36" s="29"/>
      <c r="J36" s="77" t="s">
        <v>79</v>
      </c>
      <c r="K36" s="29"/>
      <c r="L36" s="29"/>
      <c r="M36" s="29"/>
      <c r="N36" s="38"/>
      <c r="O36" s="77" t="s">
        <v>79</v>
      </c>
      <c r="P36" s="78" t="s">
        <v>79</v>
      </c>
    </row>
    <row r="37" spans="1:16" x14ac:dyDescent="0.25">
      <c r="A37" s="13"/>
      <c r="J37" s="2"/>
      <c r="O37" s="2"/>
      <c r="P37" s="2"/>
    </row>
    <row r="38" spans="1:16" x14ac:dyDescent="0.25">
      <c r="A38" s="13"/>
      <c r="J38" s="2"/>
      <c r="O38" s="2"/>
      <c r="P38" s="2"/>
    </row>
    <row r="39" spans="1:16" x14ac:dyDescent="0.25">
      <c r="A39" s="13"/>
      <c r="J39" s="2"/>
      <c r="O39" s="2"/>
      <c r="P39" s="2"/>
    </row>
  </sheetData>
  <mergeCells count="20">
    <mergeCell ref="M8:M17"/>
    <mergeCell ref="A10:E10"/>
    <mergeCell ref="A19:E20"/>
    <mergeCell ref="F19:F28"/>
    <mergeCell ref="H19:H28"/>
    <mergeCell ref="K19:K28"/>
    <mergeCell ref="M19:M28"/>
    <mergeCell ref="A21:E21"/>
    <mergeCell ref="A8:E9"/>
    <mergeCell ref="F8:F17"/>
    <mergeCell ref="H8:H17"/>
    <mergeCell ref="K8:K17"/>
    <mergeCell ref="A1:P2"/>
    <mergeCell ref="A3:P3"/>
    <mergeCell ref="A4:P4"/>
    <mergeCell ref="A6:E6"/>
    <mergeCell ref="F6:G6"/>
    <mergeCell ref="H6:I6"/>
    <mergeCell ref="K6:L6"/>
    <mergeCell ref="M6:N6"/>
  </mergeCells>
  <phoneticPr fontId="0" type="noConversion"/>
  <pageMargins left="0.75" right="0.75" top="1" bottom="1" header="0.5" footer="0.5"/>
  <pageSetup paperSize="9" scale="74" orientation="landscape" r:id="rId1"/>
  <headerFooter alignWithMargins="0">
    <oddHeader>&amp;RAppendix 01</oddHeader>
    <oddFooter>&amp;LReconstruction Needs Assessment for Liberia - WatSan priority sector.
Results Focused Transitional Framework - status final 25th January 2004.&amp;RAppendix 01.  Page 3 of 3.
December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Priorities 1-3</vt:lpstr>
      <vt:lpstr>Priorities 4-6</vt:lpstr>
      <vt:lpstr>Priorities 7-8</vt:lpstr>
    </vt:vector>
  </TitlesOfParts>
  <Company>nickwillson@compuserve.com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 Willson</dc:creator>
  <cp:lastModifiedBy>Aniket Gupta</cp:lastModifiedBy>
  <cp:lastPrinted>2003-12-24T21:12:30Z</cp:lastPrinted>
  <dcterms:created xsi:type="dcterms:W3CDTF">2003-12-01T16:00:20Z</dcterms:created>
  <dcterms:modified xsi:type="dcterms:W3CDTF">2024-02-03T22:12:32Z</dcterms:modified>
</cp:coreProperties>
</file>