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03FFB88E-0388-44AC-BD57-B7A5D9CCB903}" xr6:coauthVersionLast="47" xr6:coauthVersionMax="47" xr10:uidLastSave="{00000000-0000-0000-0000-000000000000}"/>
  <bookViews>
    <workbookView xWindow="3348" yWindow="3348" windowWidth="17280" windowHeight="8880"/>
  </bookViews>
  <sheets>
    <sheet name="Clients Name" sheetId="1" r:id="rId1"/>
  </sheets>
  <definedNames>
    <definedName name="_xlnm.Print_Titles" localSheetId="0">'Clients Name'!$1:$2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O3" i="1"/>
  <c r="P3" i="1"/>
  <c r="Q3" i="1" s="1"/>
  <c r="N4" i="1"/>
  <c r="O4" i="1" s="1"/>
  <c r="P4" i="1"/>
  <c r="Q4" i="1"/>
  <c r="N5" i="1"/>
  <c r="O5" i="1" s="1"/>
  <c r="P5" i="1"/>
  <c r="Q5" i="1" s="1"/>
  <c r="N6" i="1"/>
  <c r="O6" i="1" s="1"/>
  <c r="P6" i="1"/>
  <c r="Q6" i="1"/>
  <c r="N7" i="1"/>
  <c r="P7" i="1"/>
  <c r="Q7" i="1" s="1"/>
  <c r="N8" i="1"/>
  <c r="P8" i="1"/>
  <c r="Q8" i="1"/>
  <c r="N9" i="1"/>
  <c r="P9" i="1"/>
  <c r="Q9" i="1" s="1"/>
  <c r="N10" i="1"/>
  <c r="P10" i="1"/>
  <c r="Q10" i="1"/>
  <c r="N11" i="1"/>
  <c r="P11" i="1"/>
  <c r="Q11" i="1" s="1"/>
  <c r="N12" i="1"/>
  <c r="P12" i="1"/>
  <c r="Q12" i="1"/>
  <c r="N13" i="1"/>
  <c r="P13" i="1"/>
  <c r="Q13" i="1" s="1"/>
  <c r="N14" i="1"/>
  <c r="P14" i="1"/>
  <c r="P36" i="1" s="1"/>
  <c r="Q14" i="1"/>
  <c r="N15" i="1"/>
  <c r="P15" i="1"/>
  <c r="Q15" i="1" s="1"/>
  <c r="N16" i="1"/>
  <c r="P16" i="1"/>
  <c r="Q16" i="1"/>
  <c r="N17" i="1"/>
  <c r="P17" i="1"/>
  <c r="Q17" i="1" s="1"/>
  <c r="N18" i="1"/>
  <c r="P18" i="1"/>
  <c r="Q18" i="1"/>
  <c r="N19" i="1"/>
  <c r="P19" i="1"/>
  <c r="Q19" i="1" s="1"/>
  <c r="N20" i="1"/>
  <c r="P20" i="1"/>
  <c r="Q20" i="1"/>
  <c r="N21" i="1"/>
  <c r="P21" i="1"/>
  <c r="Q21" i="1" s="1"/>
  <c r="N22" i="1"/>
  <c r="P22" i="1"/>
  <c r="Q22" i="1"/>
  <c r="N23" i="1"/>
  <c r="P23" i="1"/>
  <c r="Q23" i="1" s="1"/>
  <c r="N24" i="1"/>
  <c r="P24" i="1"/>
  <c r="Q24" i="1"/>
  <c r="N25" i="1"/>
  <c r="P25" i="1"/>
  <c r="Q25" i="1" s="1"/>
  <c r="N26" i="1"/>
  <c r="P26" i="1"/>
  <c r="Q26" i="1"/>
  <c r="N27" i="1"/>
  <c r="P27" i="1"/>
  <c r="Q27" i="1" s="1"/>
  <c r="N28" i="1"/>
  <c r="P28" i="1"/>
  <c r="Q28" i="1"/>
  <c r="N29" i="1"/>
  <c r="P29" i="1"/>
  <c r="Q29" i="1" s="1"/>
  <c r="N30" i="1"/>
  <c r="P30" i="1"/>
  <c r="Q30" i="1"/>
  <c r="N31" i="1"/>
  <c r="P31" i="1"/>
  <c r="Q31" i="1" s="1"/>
  <c r="B34" i="1"/>
  <c r="C34" i="1"/>
  <c r="C35" i="1" s="1"/>
  <c r="D34" i="1"/>
  <c r="D35" i="1" s="1"/>
  <c r="E34" i="1"/>
  <c r="E36" i="1" s="1"/>
  <c r="F34" i="1"/>
  <c r="F35" i="1" s="1"/>
  <c r="G34" i="1"/>
  <c r="H34" i="1"/>
  <c r="H36" i="1" s="1"/>
  <c r="I34" i="1"/>
  <c r="J34" i="1"/>
  <c r="K34" i="1"/>
  <c r="K36" i="1" s="1"/>
  <c r="L34" i="1"/>
  <c r="L35" i="1" s="1"/>
  <c r="M34" i="1"/>
  <c r="M35" i="1" s="1"/>
  <c r="B35" i="1"/>
  <c r="G35" i="1"/>
  <c r="H35" i="1"/>
  <c r="J35" i="1"/>
  <c r="K35" i="1"/>
  <c r="B36" i="1"/>
  <c r="C36" i="1"/>
  <c r="F36" i="1"/>
  <c r="G36" i="1"/>
  <c r="I36" i="1"/>
  <c r="J36" i="1"/>
  <c r="O9" i="1" l="1"/>
  <c r="O8" i="1"/>
  <c r="O7" i="1"/>
  <c r="O10" i="1"/>
  <c r="O11" i="1" s="1"/>
  <c r="O12" i="1" s="1"/>
  <c r="O13" i="1" s="1"/>
  <c r="O14" i="1" s="1"/>
  <c r="O15" i="1" s="1"/>
  <c r="O16" i="1" s="1"/>
  <c r="O17" i="1" s="1"/>
  <c r="O18" i="1" s="1"/>
  <c r="O19" i="1" s="1"/>
  <c r="O20" i="1" s="1"/>
  <c r="O21" i="1" s="1"/>
  <c r="O22" i="1" s="1"/>
  <c r="O23" i="1" s="1"/>
  <c r="O24" i="1" s="1"/>
  <c r="O25" i="1" s="1"/>
  <c r="O26" i="1" s="1"/>
  <c r="O27" i="1" s="1"/>
  <c r="O28" i="1" s="1"/>
  <c r="O29" i="1" s="1"/>
  <c r="O30" i="1" s="1"/>
  <c r="O31" i="1" s="1"/>
  <c r="M36" i="1"/>
  <c r="L36" i="1"/>
  <c r="D36" i="1"/>
  <c r="O36" i="1" s="1"/>
  <c r="E35" i="1"/>
</calcChain>
</file>

<file path=xl/sharedStrings.xml><?xml version="1.0" encoding="utf-8"?>
<sst xmlns="http://schemas.openxmlformats.org/spreadsheetml/2006/main" count="36" uniqueCount="33">
  <si>
    <t>Week Ending</t>
  </si>
  <si>
    <t>Total Hours Allocated</t>
  </si>
  <si>
    <t>Total Hours Worked</t>
  </si>
  <si>
    <t>Remaining Hours</t>
  </si>
  <si>
    <t>Hourly Rate</t>
  </si>
  <si>
    <t>Total Cost (Not Including GST)</t>
  </si>
  <si>
    <t>Total Hours For the Week</t>
  </si>
  <si>
    <t>Total Weekly Cost (GST not inc.)</t>
  </si>
  <si>
    <t>Total Weekly Cost GST Inc.</t>
  </si>
  <si>
    <t>Proof Of Balance</t>
  </si>
  <si>
    <t>Vertical Balance</t>
  </si>
  <si>
    <t>Horizontal Balance</t>
  </si>
  <si>
    <t>Running Balance of Hours</t>
  </si>
  <si>
    <t>Comments</t>
  </si>
  <si>
    <t>Unit Rate</t>
  </si>
  <si>
    <t>NA</t>
  </si>
  <si>
    <t>Project 2.1 - Develop Function Based Records Management Classification Structure</t>
  </si>
  <si>
    <t>Project 1 - Coaching Users on the New System</t>
  </si>
  <si>
    <t>Project 2.2 - Development of Records Management Policies and Procedures</t>
  </si>
  <si>
    <t>Project 2.4 - Development of directories for the Computer Server</t>
  </si>
  <si>
    <t>Project 2.3 - Develop User Guidelines</t>
  </si>
  <si>
    <t>Project 2.5 - One to One Coaching on How to Use The System (2 hours per staff member)</t>
  </si>
  <si>
    <t>Project 2.6 - Retention and Disposal Schedule**</t>
  </si>
  <si>
    <t>Project 3 - Create New Files (Calculated as number of files created, ($70 per 100 files created plus GST)</t>
  </si>
  <si>
    <t>Project 4 - File Paper into the New System*</t>
  </si>
  <si>
    <t>Project 5 - Listing Documents that Are Out Side of The New System*</t>
  </si>
  <si>
    <t>Technical Support and Supervision.(Allow for up to10 hours a week per project supported)*</t>
  </si>
  <si>
    <t>Quality Assessment of Listing work (Allow for up to10 hours a week per project supported)*</t>
  </si>
  <si>
    <t>invoice 1219</t>
  </si>
  <si>
    <t>Invoice 1234</t>
  </si>
  <si>
    <t>Records Management Project 2003 Financial Report and Project Plan (Example)</t>
  </si>
  <si>
    <t>Our Ref: CF 101/2/7</t>
  </si>
  <si>
    <t>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</si>
</sst>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dd\-mmm\-yy"/>
    <numFmt numFmtId="173" formatCode="&quot;$&quot;#,##0.00"/>
  </numFmts>
  <fonts count="9" x14ac:knownFonts="1">
    <font>
      <sz val="12"/>
      <name val="Garamond"/>
    </font>
    <font>
      <b/>
      <sz val="8"/>
      <name val="Times New Roman"/>
      <family val="1"/>
    </font>
    <font>
      <b/>
      <sz val="12"/>
      <name val="Garamond"/>
      <family val="1"/>
    </font>
    <font>
      <b/>
      <sz val="8"/>
      <name val="Garamond"/>
      <family val="1"/>
    </font>
    <font>
      <b/>
      <sz val="18"/>
      <name val="Garamond"/>
      <family val="1"/>
    </font>
    <font>
      <b/>
      <sz val="14"/>
      <name val="Garamond"/>
      <family val="1"/>
    </font>
    <font>
      <b/>
      <sz val="9"/>
      <name val="Garamond"/>
      <family val="1"/>
    </font>
    <font>
      <b/>
      <sz val="12"/>
      <name val="Times New Roman"/>
      <family val="1"/>
    </font>
    <font>
      <sz val="12"/>
      <name val="Garamond"/>
      <family val="1"/>
    </font>
  </fonts>
  <fills count="3">
    <fill>
      <patternFill patternType="none"/>
    </fill>
    <fill>
      <patternFill patternType="gray125"/>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2" fontId="1" fillId="2" borderId="1" xfId="0" applyNumberFormat="1" applyFont="1" applyFill="1" applyBorder="1" applyAlignment="1">
      <alignment wrapText="1"/>
    </xf>
    <xf numFmtId="2" fontId="0" fillId="0" borderId="0" xfId="0" applyNumberFormat="1"/>
    <xf numFmtId="0" fontId="0" fillId="0" borderId="0" xfId="0" applyFill="1"/>
    <xf numFmtId="2" fontId="0" fillId="0" borderId="0" xfId="0" applyNumberFormat="1" applyFill="1"/>
    <xf numFmtId="2" fontId="0" fillId="2" borderId="0" xfId="0" applyNumberFormat="1" applyFill="1"/>
    <xf numFmtId="173" fontId="1" fillId="0" borderId="1" xfId="0" applyNumberFormat="1" applyFont="1" applyBorder="1" applyAlignment="1">
      <alignment wrapText="1"/>
    </xf>
    <xf numFmtId="173" fontId="0" fillId="0" borderId="0" xfId="0" applyNumberFormat="1"/>
    <xf numFmtId="173" fontId="0" fillId="2" borderId="0" xfId="0" applyNumberFormat="1" applyFill="1"/>
    <xf numFmtId="2" fontId="1" fillId="0" borderId="1" xfId="0" applyNumberFormat="1" applyFont="1" applyFill="1" applyBorder="1" applyAlignment="1">
      <alignment wrapText="1"/>
    </xf>
    <xf numFmtId="173" fontId="1" fillId="2" borderId="1" xfId="0" applyNumberFormat="1" applyFont="1" applyFill="1" applyBorder="1" applyAlignment="1">
      <alignment wrapText="1"/>
    </xf>
    <xf numFmtId="173" fontId="0" fillId="0" borderId="0" xfId="0" applyNumberFormat="1" applyFill="1"/>
    <xf numFmtId="2" fontId="0" fillId="0" borderId="1" xfId="0" applyNumberFormat="1" applyBorder="1"/>
    <xf numFmtId="2" fontId="0" fillId="2" borderId="1" xfId="0" applyNumberFormat="1" applyFill="1" applyBorder="1"/>
    <xf numFmtId="173" fontId="0" fillId="2" borderId="1" xfId="0" applyNumberFormat="1" applyFill="1" applyBorder="1"/>
    <xf numFmtId="173" fontId="0" fillId="0" borderId="1" xfId="0" applyNumberFormat="1" applyBorder="1"/>
    <xf numFmtId="172" fontId="0" fillId="0" borderId="1" xfId="0" applyNumberFormat="1" applyBorder="1" applyAlignment="1">
      <alignment horizontal="left"/>
    </xf>
    <xf numFmtId="173" fontId="2" fillId="2" borderId="2" xfId="0" applyNumberFormat="1" applyFont="1" applyFill="1" applyBorder="1"/>
    <xf numFmtId="2" fontId="3" fillId="0" borderId="3" xfId="0" applyNumberFormat="1" applyFont="1" applyFill="1" applyBorder="1" applyAlignment="1">
      <alignment horizontal="center" wrapText="1"/>
    </xf>
    <xf numFmtId="0" fontId="4" fillId="0" borderId="0" xfId="0" applyFont="1" applyBorder="1" applyAlignment="1">
      <alignment horizontal="center" vertical="top"/>
    </xf>
    <xf numFmtId="0" fontId="0" fillId="0" borderId="0" xfId="0" applyAlignment="1">
      <alignment vertical="top"/>
    </xf>
    <xf numFmtId="0" fontId="0" fillId="0" borderId="0" xfId="0" applyAlignment="1">
      <alignment horizontal="right"/>
    </xf>
    <xf numFmtId="0" fontId="5" fillId="0" borderId="0" xfId="0" applyFont="1"/>
    <xf numFmtId="0" fontId="0" fillId="0" borderId="0" xfId="0" applyAlignment="1">
      <alignment vertical="top" wrapText="1"/>
    </xf>
    <xf numFmtId="0" fontId="0" fillId="0" borderId="0" xfId="0" applyAlignment="1">
      <alignment wrapText="1"/>
    </xf>
    <xf numFmtId="2" fontId="0" fillId="0" borderId="0" xfId="0" applyNumberFormat="1" applyFill="1" applyAlignment="1">
      <alignment wrapText="1"/>
    </xf>
    <xf numFmtId="173" fontId="0" fillId="0" borderId="0" xfId="0" applyNumberFormat="1" applyFill="1" applyAlignment="1">
      <alignment wrapText="1"/>
    </xf>
    <xf numFmtId="0" fontId="0" fillId="0" borderId="0" xfId="0" applyFill="1" applyAlignment="1">
      <alignment wrapText="1"/>
    </xf>
    <xf numFmtId="0" fontId="2" fillId="0" borderId="1" xfId="0" applyFont="1" applyBorder="1" applyAlignment="1">
      <alignment wrapText="1"/>
    </xf>
    <xf numFmtId="2" fontId="2" fillId="0" borderId="0" xfId="0" applyNumberFormat="1" applyFont="1" applyFill="1"/>
    <xf numFmtId="0" fontId="0" fillId="0" borderId="1" xfId="0" applyBorder="1" applyAlignment="1">
      <alignment wrapText="1"/>
    </xf>
    <xf numFmtId="172" fontId="0" fillId="0" borderId="4" xfId="0" applyNumberFormat="1" applyBorder="1" applyAlignment="1">
      <alignment horizontal="left" wrapText="1"/>
    </xf>
    <xf numFmtId="2" fontId="0" fillId="0" borderId="1" xfId="0" applyNumberFormat="1" applyFill="1" applyBorder="1"/>
    <xf numFmtId="173" fontId="6" fillId="0" borderId="0" xfId="0" applyNumberFormat="1" applyFont="1" applyFill="1" applyBorder="1" applyAlignment="1">
      <alignment wrapText="1"/>
    </xf>
    <xf numFmtId="173" fontId="0" fillId="0" borderId="0" xfId="0" applyNumberFormat="1" applyFill="1" applyBorder="1"/>
    <xf numFmtId="2" fontId="0" fillId="0" borderId="5" xfId="0" applyNumberFormat="1" applyBorder="1"/>
    <xf numFmtId="2" fontId="0" fillId="2" borderId="5" xfId="0" applyNumberFormat="1" applyFill="1" applyBorder="1"/>
    <xf numFmtId="173" fontId="0" fillId="2" borderId="5" xfId="0" applyNumberFormat="1" applyFill="1" applyBorder="1"/>
    <xf numFmtId="173" fontId="0" fillId="0" borderId="5" xfId="0" applyNumberFormat="1" applyBorder="1"/>
    <xf numFmtId="0" fontId="2" fillId="2" borderId="1" xfId="0" applyFont="1" applyFill="1" applyBorder="1" applyAlignment="1">
      <alignment textRotation="90" wrapText="1"/>
    </xf>
    <xf numFmtId="2" fontId="7" fillId="2" borderId="1" xfId="0" applyNumberFormat="1" applyFont="1" applyFill="1" applyBorder="1" applyAlignment="1">
      <alignment textRotation="90" wrapText="1"/>
    </xf>
    <xf numFmtId="0" fontId="7" fillId="0" borderId="1" xfId="0" applyFont="1" applyFill="1" applyBorder="1" applyAlignment="1">
      <alignment horizontal="center" textRotation="90" wrapText="1"/>
    </xf>
    <xf numFmtId="173" fontId="7" fillId="2" borderId="1" xfId="0" applyNumberFormat="1" applyFont="1" applyFill="1" applyBorder="1" applyAlignment="1">
      <alignment horizontal="center" textRotation="90" wrapText="1"/>
    </xf>
    <xf numFmtId="173" fontId="7" fillId="0" borderId="1" xfId="0" applyNumberFormat="1" applyFont="1" applyFill="1" applyBorder="1" applyAlignment="1">
      <alignment horizontal="center" textRotation="90" wrapText="1"/>
    </xf>
    <xf numFmtId="173" fontId="7" fillId="0" borderId="1" xfId="0" applyNumberFormat="1" applyFont="1" applyFill="1" applyBorder="1" applyAlignment="1">
      <alignment horizontal="center" wrapText="1"/>
    </xf>
    <xf numFmtId="2" fontId="0" fillId="2" borderId="1" xfId="0" applyNumberFormat="1" applyFill="1" applyBorder="1" applyAlignment="1">
      <alignment horizontal="center"/>
    </xf>
    <xf numFmtId="0" fontId="0" fillId="0" borderId="5" xfId="0" applyBorder="1" applyAlignment="1">
      <alignment wrapText="1"/>
    </xf>
    <xf numFmtId="2" fontId="8" fillId="0" borderId="1" xfId="0" applyNumberFormat="1" applyFont="1" applyBorder="1"/>
    <xf numFmtId="2" fontId="2" fillId="2" borderId="6" xfId="0" applyNumberFormat="1" applyFont="1" applyFill="1" applyBorder="1" applyAlignment="1">
      <alignment horizontal="center"/>
    </xf>
    <xf numFmtId="2" fontId="2" fillId="2" borderId="7" xfId="0" applyNumberFormat="1" applyFont="1" applyFill="1" applyBorder="1" applyAlignment="1">
      <alignment horizontal="center"/>
    </xf>
    <xf numFmtId="0" fontId="4" fillId="0" borderId="8" xfId="0" applyFont="1" applyBorder="1" applyAlignment="1">
      <alignment horizontal="left" vertical="top"/>
    </xf>
    <xf numFmtId="0" fontId="2" fillId="0" borderId="8"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22860</xdr:colOff>
      <xdr:row>37</xdr:row>
      <xdr:rowOff>0</xdr:rowOff>
    </xdr:from>
    <xdr:to>
      <xdr:col>13</xdr:col>
      <xdr:colOff>7620</xdr:colOff>
      <xdr:row>42</xdr:row>
      <xdr:rowOff>45720</xdr:rowOff>
    </xdr:to>
    <xdr:sp macro="" textlink="">
      <xdr:nvSpPr>
        <xdr:cNvPr id="1026" name="Text Box 2">
          <a:extLst>
            <a:ext uri="{FF2B5EF4-FFF2-40B4-BE49-F238E27FC236}">
              <a16:creationId xmlns:a16="http://schemas.microsoft.com/office/drawing/2014/main" id="{05F0C379-8D5D-4A9B-AD38-4B30CDDFEF2E}"/>
            </a:ext>
          </a:extLst>
        </xdr:cNvPr>
        <xdr:cNvSpPr txBox="1">
          <a:spLocks noChangeArrowheads="1"/>
        </xdr:cNvSpPr>
      </xdr:nvSpPr>
      <xdr:spPr bwMode="auto">
        <a:xfrm>
          <a:off x="22860" y="9867900"/>
          <a:ext cx="9791700" cy="106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Garamond"/>
            </a:rPr>
            <a:t>Assumptions</a:t>
          </a:r>
          <a:endParaRPr lang="en-US" sz="1200" b="0" i="0" u="none" strike="noStrike" baseline="0">
            <a:solidFill>
              <a:srgbClr val="000000"/>
            </a:solidFill>
            <a:latin typeface="Garamond"/>
          </a:endParaRPr>
        </a:p>
        <a:p>
          <a:pPr algn="l" rtl="0">
            <a:defRPr sz="1000"/>
          </a:pPr>
          <a:r>
            <a:rPr lang="en-US" sz="1200" b="0" i="0" u="none" strike="noStrike" baseline="0">
              <a:solidFill>
                <a:srgbClr val="000000"/>
              </a:solidFill>
              <a:latin typeface="Garamond"/>
            </a:rPr>
            <a:t>* The "Total Hours Allocated" for these tasks are estimates based on other projects of a similar size.  Should we reach the allocation before the task is finished, we  reserve the right to come back and negotiate for more hours or hand over of the project at this point to the client.</a:t>
          </a:r>
        </a:p>
        <a:p>
          <a:pPr algn="l" rtl="0">
            <a:defRPr sz="1000"/>
          </a:pPr>
          <a:r>
            <a:rPr lang="en-US" sz="1200" b="0" i="0" u="none" strike="noStrike" baseline="0">
              <a:solidFill>
                <a:srgbClr val="000000"/>
              </a:solidFill>
              <a:latin typeface="Garamond"/>
            </a:rPr>
            <a:t>** The "Total Hours Allocated" for these tasks are estimates based on other projects of a similar size.  We would review the hours before starting this project.</a:t>
          </a:r>
        </a:p>
        <a:p>
          <a:pPr algn="l" rtl="0">
            <a:defRPr sz="1000"/>
          </a:pPr>
          <a:r>
            <a:rPr lang="en-US" sz="1200" b="0" i="0" u="none" strike="noStrike" baseline="0">
              <a:solidFill>
                <a:srgbClr val="000000"/>
              </a:solidFill>
              <a:latin typeface="Garamond"/>
            </a:rPr>
            <a:t>Areas marked in grey are the weeks inwhich the tasks are expected to be carried out in.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T154"/>
  <sheetViews>
    <sheetView tabSelected="1" zoomScale="75" workbookViewId="0">
      <selection activeCell="A3" sqref="A3"/>
    </sheetView>
  </sheetViews>
  <sheetFormatPr defaultRowHeight="15.6" x14ac:dyDescent="0.3"/>
  <cols>
    <col min="1" max="1" width="19.33203125" customWidth="1"/>
    <col min="2" max="2" width="8.21875" customWidth="1"/>
    <col min="3" max="3" width="12" customWidth="1"/>
    <col min="4" max="4" width="11.109375" customWidth="1"/>
    <col min="5" max="5" width="7.44140625" bestFit="1" customWidth="1"/>
    <col min="7" max="7" width="11.109375" customWidth="1"/>
    <col min="8" max="8" width="8.33203125" customWidth="1"/>
    <col min="9" max="9" width="14.21875" bestFit="1" customWidth="1"/>
    <col min="11" max="11" width="10.109375" customWidth="1"/>
    <col min="12" max="13" width="11.6640625" bestFit="1" customWidth="1"/>
    <col min="14" max="14" width="10.6640625" style="5" customWidth="1"/>
    <col min="15" max="15" width="10" bestFit="1" customWidth="1"/>
    <col min="16" max="16" width="10.109375" style="7" bestFit="1" customWidth="1"/>
    <col min="17" max="17" width="10.6640625" style="7" customWidth="1"/>
    <col min="18" max="18" width="12.6640625" style="7" customWidth="1"/>
    <col min="19" max="19" width="13.77734375" style="24" customWidth="1"/>
  </cols>
  <sheetData>
    <row r="1" spans="1:19" s="20" customFormat="1" ht="23.4" x14ac:dyDescent="0.3">
      <c r="A1" s="50" t="s">
        <v>30</v>
      </c>
      <c r="B1" s="50"/>
      <c r="C1" s="50"/>
      <c r="D1" s="50"/>
      <c r="E1" s="50"/>
      <c r="F1" s="50"/>
      <c r="G1" s="50"/>
      <c r="H1" s="50"/>
      <c r="I1" s="50"/>
      <c r="J1" s="50"/>
      <c r="K1" s="50"/>
      <c r="L1" s="19"/>
      <c r="M1" s="51" t="s">
        <v>31</v>
      </c>
      <c r="N1" s="51"/>
      <c r="O1" s="51"/>
      <c r="P1" s="19"/>
      <c r="Q1" s="19"/>
      <c r="R1" s="19"/>
      <c r="S1" s="23"/>
    </row>
    <row r="2" spans="1:19" ht="194.4" x14ac:dyDescent="0.3">
      <c r="A2" s="28" t="s">
        <v>0</v>
      </c>
      <c r="B2" s="39" t="s">
        <v>17</v>
      </c>
      <c r="C2" s="39" t="s">
        <v>16</v>
      </c>
      <c r="D2" s="39" t="s">
        <v>18</v>
      </c>
      <c r="E2" s="39" t="s">
        <v>20</v>
      </c>
      <c r="F2" s="39" t="s">
        <v>19</v>
      </c>
      <c r="G2" s="39" t="s">
        <v>21</v>
      </c>
      <c r="H2" s="39" t="s">
        <v>22</v>
      </c>
      <c r="I2" s="39" t="s">
        <v>23</v>
      </c>
      <c r="J2" s="39" t="s">
        <v>24</v>
      </c>
      <c r="K2" s="39" t="s">
        <v>25</v>
      </c>
      <c r="L2" s="39" t="s">
        <v>26</v>
      </c>
      <c r="M2" s="39" t="s">
        <v>27</v>
      </c>
      <c r="N2" s="40" t="s">
        <v>6</v>
      </c>
      <c r="O2" s="41" t="s">
        <v>12</v>
      </c>
      <c r="P2" s="42" t="s">
        <v>7</v>
      </c>
      <c r="Q2" s="43" t="s">
        <v>8</v>
      </c>
      <c r="R2" s="44" t="s">
        <v>32</v>
      </c>
      <c r="S2" s="44" t="s">
        <v>13</v>
      </c>
    </row>
    <row r="3" spans="1:19" x14ac:dyDescent="0.3">
      <c r="A3" s="31">
        <v>37848</v>
      </c>
      <c r="B3" s="13">
        <v>5</v>
      </c>
      <c r="C3" s="12"/>
      <c r="D3" s="12"/>
      <c r="E3" s="12"/>
      <c r="F3" s="12"/>
      <c r="G3" s="12"/>
      <c r="H3" s="12"/>
      <c r="I3" s="12"/>
      <c r="J3" s="12"/>
      <c r="K3" s="12"/>
      <c r="L3" s="12"/>
      <c r="M3" s="12"/>
      <c r="N3" s="13">
        <f t="shared" ref="N3:N30" si="0">SUM(B3:M3)</f>
        <v>5</v>
      </c>
      <c r="O3" s="12">
        <f>SUM(B3:M3)</f>
        <v>5</v>
      </c>
      <c r="P3" s="14">
        <f t="shared" ref="P3:P31" si="1">((B3*$B$33)+(C3*$C$33)+(D3*$D$33)+(E3*$E$33)+(F3*$F$33)+(G3*$G$33)+(H3*$H$33)+(I3*$I$33)+(J3*$J$33)+(K3*$K$33)+(L3*$L$33)+(M3*$M$33))</f>
        <v>1000</v>
      </c>
      <c r="Q3" s="15">
        <f t="shared" ref="Q3:Q31" si="2">(P3*12.5%)+P3</f>
        <v>1125</v>
      </c>
      <c r="R3" s="30" t="s">
        <v>28</v>
      </c>
      <c r="S3" s="30"/>
    </row>
    <row r="4" spans="1:19" x14ac:dyDescent="0.3">
      <c r="A4" s="16">
        <v>37855</v>
      </c>
      <c r="B4" s="12"/>
      <c r="C4" s="13">
        <v>2</v>
      </c>
      <c r="D4" s="12"/>
      <c r="E4" s="12"/>
      <c r="F4" s="12"/>
      <c r="G4" s="12"/>
      <c r="H4" s="13">
        <v>2</v>
      </c>
      <c r="I4" s="12"/>
      <c r="J4" s="12"/>
      <c r="K4" s="12"/>
      <c r="L4" s="12"/>
      <c r="M4" s="12"/>
      <c r="N4" s="13">
        <f t="shared" si="0"/>
        <v>4</v>
      </c>
      <c r="O4" s="12">
        <f t="shared" ref="O4:O12" si="3">N4+O3</f>
        <v>9</v>
      </c>
      <c r="P4" s="14">
        <f t="shared" si="1"/>
        <v>800</v>
      </c>
      <c r="Q4" s="15">
        <f t="shared" si="2"/>
        <v>900</v>
      </c>
      <c r="R4" s="30" t="s">
        <v>28</v>
      </c>
      <c r="S4" s="30"/>
    </row>
    <row r="5" spans="1:19" x14ac:dyDescent="0.3">
      <c r="A5" s="31">
        <v>37862</v>
      </c>
      <c r="B5" s="12"/>
      <c r="C5" s="13">
        <v>20</v>
      </c>
      <c r="D5" s="12"/>
      <c r="E5" s="12"/>
      <c r="F5" s="12"/>
      <c r="G5" s="12"/>
      <c r="H5" s="13">
        <v>2</v>
      </c>
      <c r="I5" s="12"/>
      <c r="J5" s="12"/>
      <c r="L5" s="12"/>
      <c r="M5" s="12"/>
      <c r="N5" s="13">
        <f t="shared" si="0"/>
        <v>22</v>
      </c>
      <c r="O5" s="12">
        <f t="shared" si="3"/>
        <v>31</v>
      </c>
      <c r="P5" s="14">
        <f t="shared" si="1"/>
        <v>4400</v>
      </c>
      <c r="Q5" s="15">
        <f t="shared" si="2"/>
        <v>4950</v>
      </c>
      <c r="R5" s="30" t="s">
        <v>28</v>
      </c>
      <c r="S5" s="30"/>
    </row>
    <row r="6" spans="1:19" x14ac:dyDescent="0.3">
      <c r="A6" s="16">
        <v>37869</v>
      </c>
      <c r="B6" s="12"/>
      <c r="C6" s="13"/>
      <c r="D6" s="13">
        <v>2</v>
      </c>
      <c r="E6" s="13">
        <v>2</v>
      </c>
      <c r="F6" s="12"/>
      <c r="G6" s="12"/>
      <c r="H6" s="13"/>
      <c r="I6" s="12"/>
      <c r="J6" s="12"/>
      <c r="K6" s="12"/>
      <c r="L6" s="12"/>
      <c r="M6" s="12"/>
      <c r="N6" s="13">
        <f t="shared" si="0"/>
        <v>4</v>
      </c>
      <c r="O6" s="12">
        <f t="shared" si="3"/>
        <v>35</v>
      </c>
      <c r="P6" s="14">
        <f t="shared" si="1"/>
        <v>800</v>
      </c>
      <c r="Q6" s="15">
        <f t="shared" si="2"/>
        <v>900</v>
      </c>
      <c r="R6" s="30" t="s">
        <v>28</v>
      </c>
      <c r="S6" s="30"/>
    </row>
    <row r="7" spans="1:19" x14ac:dyDescent="0.3">
      <c r="A7" s="31">
        <v>37876</v>
      </c>
      <c r="B7" s="12"/>
      <c r="C7" s="13">
        <v>18</v>
      </c>
      <c r="D7" s="13">
        <v>10</v>
      </c>
      <c r="E7" s="13">
        <v>10</v>
      </c>
      <c r="F7" s="12"/>
      <c r="G7" s="12"/>
      <c r="H7" s="13"/>
      <c r="I7" s="12"/>
      <c r="J7" s="12"/>
      <c r="K7" s="12"/>
      <c r="L7" s="12"/>
      <c r="M7" s="12"/>
      <c r="N7" s="13">
        <f t="shared" si="0"/>
        <v>38</v>
      </c>
      <c r="O7" s="12">
        <f t="shared" si="3"/>
        <v>73</v>
      </c>
      <c r="P7" s="14">
        <f t="shared" si="1"/>
        <v>7600</v>
      </c>
      <c r="Q7" s="15">
        <f t="shared" si="2"/>
        <v>8550</v>
      </c>
      <c r="R7" s="30" t="s">
        <v>29</v>
      </c>
      <c r="S7" s="30"/>
    </row>
    <row r="8" spans="1:19" x14ac:dyDescent="0.3">
      <c r="A8" s="16">
        <v>37883</v>
      </c>
      <c r="B8" s="35"/>
      <c r="C8" s="36"/>
      <c r="D8" s="36"/>
      <c r="E8" s="36"/>
      <c r="F8" s="35"/>
      <c r="G8" s="35"/>
      <c r="H8" s="36"/>
      <c r="I8" s="35"/>
      <c r="J8" s="35"/>
      <c r="K8" s="35"/>
      <c r="L8" s="35"/>
      <c r="M8" s="35"/>
      <c r="N8" s="36">
        <f t="shared" si="0"/>
        <v>0</v>
      </c>
      <c r="O8" s="35">
        <f t="shared" si="3"/>
        <v>73</v>
      </c>
      <c r="P8" s="37">
        <f t="shared" si="1"/>
        <v>0</v>
      </c>
      <c r="Q8" s="38">
        <f t="shared" si="2"/>
        <v>0</v>
      </c>
      <c r="R8" s="46"/>
      <c r="S8" s="30"/>
    </row>
    <row r="9" spans="1:19" x14ac:dyDescent="0.3">
      <c r="A9" s="31">
        <v>37890</v>
      </c>
      <c r="B9" s="12"/>
      <c r="C9" s="12"/>
      <c r="D9" s="13"/>
      <c r="E9" s="13"/>
      <c r="F9" s="13"/>
      <c r="G9" s="13"/>
      <c r="H9" s="32"/>
      <c r="I9" s="13"/>
      <c r="J9" s="32"/>
      <c r="K9" s="32"/>
      <c r="L9" s="13"/>
      <c r="M9" s="13"/>
      <c r="N9" s="13">
        <f t="shared" si="0"/>
        <v>0</v>
      </c>
      <c r="O9" s="12">
        <f t="shared" si="3"/>
        <v>73</v>
      </c>
      <c r="P9" s="14">
        <f t="shared" si="1"/>
        <v>0</v>
      </c>
      <c r="Q9" s="15">
        <f t="shared" si="2"/>
        <v>0</v>
      </c>
      <c r="R9" s="30"/>
      <c r="S9" s="30"/>
    </row>
    <row r="10" spans="1:19" x14ac:dyDescent="0.3">
      <c r="A10" s="16">
        <v>37897</v>
      </c>
      <c r="B10" s="12"/>
      <c r="C10" s="12"/>
      <c r="D10" s="13"/>
      <c r="E10" s="13"/>
      <c r="F10" s="13"/>
      <c r="G10" s="13"/>
      <c r="H10" s="32"/>
      <c r="I10" s="13"/>
      <c r="J10" s="32"/>
      <c r="K10" s="32"/>
      <c r="L10" s="13"/>
      <c r="M10" s="13"/>
      <c r="N10" s="13">
        <f t="shared" si="0"/>
        <v>0</v>
      </c>
      <c r="O10" s="12">
        <f t="shared" si="3"/>
        <v>73</v>
      </c>
      <c r="P10" s="14">
        <f t="shared" si="1"/>
        <v>0</v>
      </c>
      <c r="Q10" s="15">
        <f t="shared" si="2"/>
        <v>0</v>
      </c>
      <c r="R10" s="30"/>
      <c r="S10" s="30"/>
    </row>
    <row r="11" spans="1:19" x14ac:dyDescent="0.3">
      <c r="A11" s="31">
        <v>37904</v>
      </c>
      <c r="B11" s="12"/>
      <c r="D11" s="13"/>
      <c r="E11" s="13"/>
      <c r="F11" s="13"/>
      <c r="G11" s="13"/>
      <c r="H11" s="32"/>
      <c r="I11" s="32"/>
      <c r="J11" s="13"/>
      <c r="K11" s="13"/>
      <c r="L11" s="13"/>
      <c r="M11" s="13"/>
      <c r="N11" s="13">
        <f t="shared" si="0"/>
        <v>0</v>
      </c>
      <c r="O11" s="12">
        <f t="shared" si="3"/>
        <v>73</v>
      </c>
      <c r="P11" s="14">
        <f t="shared" si="1"/>
        <v>0</v>
      </c>
      <c r="Q11" s="15">
        <f t="shared" si="2"/>
        <v>0</v>
      </c>
      <c r="R11" s="30"/>
      <c r="S11" s="30"/>
    </row>
    <row r="12" spans="1:19" x14ac:dyDescent="0.3">
      <c r="A12" s="16">
        <v>37911</v>
      </c>
      <c r="B12" s="12"/>
      <c r="C12" s="12"/>
      <c r="D12" s="13"/>
      <c r="E12" s="13"/>
      <c r="F12" s="13"/>
      <c r="G12" s="13"/>
      <c r="H12" s="32"/>
      <c r="I12" s="32"/>
      <c r="J12" s="13"/>
      <c r="K12" s="13"/>
      <c r="L12" s="13"/>
      <c r="M12" s="13"/>
      <c r="N12" s="13">
        <f t="shared" si="0"/>
        <v>0</v>
      </c>
      <c r="O12" s="12">
        <f t="shared" si="3"/>
        <v>73</v>
      </c>
      <c r="P12" s="14">
        <f t="shared" si="1"/>
        <v>0</v>
      </c>
      <c r="Q12" s="15">
        <f t="shared" si="2"/>
        <v>0</v>
      </c>
      <c r="R12" s="30"/>
      <c r="S12" s="30"/>
    </row>
    <row r="13" spans="1:19" x14ac:dyDescent="0.3">
      <c r="A13" s="31">
        <v>37918</v>
      </c>
      <c r="B13" s="12"/>
      <c r="C13" s="12"/>
      <c r="D13" s="13"/>
      <c r="E13" s="13"/>
      <c r="F13" s="13"/>
      <c r="G13" s="13"/>
      <c r="H13" s="32"/>
      <c r="I13" s="32"/>
      <c r="J13" s="13"/>
      <c r="K13" s="13"/>
      <c r="L13" s="13"/>
      <c r="M13" s="13"/>
      <c r="N13" s="13">
        <f t="shared" si="0"/>
        <v>0</v>
      </c>
      <c r="O13" s="12">
        <f t="shared" ref="O13:O30" si="4">N13+O12</f>
        <v>73</v>
      </c>
      <c r="P13" s="14">
        <f t="shared" si="1"/>
        <v>0</v>
      </c>
      <c r="Q13" s="15">
        <f t="shared" si="2"/>
        <v>0</v>
      </c>
      <c r="R13" s="30"/>
      <c r="S13" s="30"/>
    </row>
    <row r="14" spans="1:19" x14ac:dyDescent="0.3">
      <c r="A14" s="16">
        <v>37925</v>
      </c>
      <c r="B14" s="12"/>
      <c r="C14" s="12"/>
      <c r="D14" s="13"/>
      <c r="E14" s="13"/>
      <c r="F14" s="13"/>
      <c r="G14" s="13"/>
      <c r="H14" s="32"/>
      <c r="I14" s="32"/>
      <c r="J14" s="13"/>
      <c r="K14" s="13"/>
      <c r="L14" s="13"/>
      <c r="M14" s="13"/>
      <c r="N14" s="13">
        <f t="shared" si="0"/>
        <v>0</v>
      </c>
      <c r="O14" s="12">
        <f t="shared" si="4"/>
        <v>73</v>
      </c>
      <c r="P14" s="14">
        <f t="shared" si="1"/>
        <v>0</v>
      </c>
      <c r="Q14" s="15">
        <f t="shared" si="2"/>
        <v>0</v>
      </c>
      <c r="R14" s="30"/>
      <c r="S14" s="30"/>
    </row>
    <row r="15" spans="1:19" x14ac:dyDescent="0.3">
      <c r="A15" s="31">
        <v>37932</v>
      </c>
      <c r="B15" s="12"/>
      <c r="C15" s="12"/>
      <c r="D15" s="13"/>
      <c r="E15" s="13"/>
      <c r="F15" s="13"/>
      <c r="G15" s="13"/>
      <c r="H15" s="32"/>
      <c r="I15" s="32"/>
      <c r="J15" s="13"/>
      <c r="K15" s="13"/>
      <c r="L15" s="13"/>
      <c r="M15" s="13"/>
      <c r="N15" s="13">
        <f t="shared" si="0"/>
        <v>0</v>
      </c>
      <c r="O15" s="12">
        <f t="shared" si="4"/>
        <v>73</v>
      </c>
      <c r="P15" s="14">
        <f t="shared" si="1"/>
        <v>0</v>
      </c>
      <c r="Q15" s="15">
        <f t="shared" si="2"/>
        <v>0</v>
      </c>
      <c r="R15" s="30"/>
      <c r="S15" s="30"/>
    </row>
    <row r="16" spans="1:19" x14ac:dyDescent="0.3">
      <c r="A16" s="16">
        <v>37939</v>
      </c>
      <c r="B16" s="12"/>
      <c r="C16" s="12"/>
      <c r="D16" s="13"/>
      <c r="E16" s="13"/>
      <c r="F16" s="13"/>
      <c r="G16" s="13"/>
      <c r="H16" s="32"/>
      <c r="I16" s="32"/>
      <c r="J16" s="13"/>
      <c r="K16" s="13"/>
      <c r="L16" s="13"/>
      <c r="M16" s="13"/>
      <c r="N16" s="13">
        <f t="shared" si="0"/>
        <v>0</v>
      </c>
      <c r="O16" s="12">
        <f t="shared" si="4"/>
        <v>73</v>
      </c>
      <c r="P16" s="14">
        <f t="shared" si="1"/>
        <v>0</v>
      </c>
      <c r="Q16" s="15">
        <f t="shared" si="2"/>
        <v>0</v>
      </c>
      <c r="R16" s="30"/>
      <c r="S16" s="30"/>
    </row>
    <row r="17" spans="1:202" x14ac:dyDescent="0.3">
      <c r="A17" s="31">
        <v>37946</v>
      </c>
      <c r="B17" s="12"/>
      <c r="C17" s="12"/>
      <c r="D17" s="12"/>
      <c r="E17" s="12"/>
      <c r="F17" s="13"/>
      <c r="G17" s="13"/>
      <c r="H17" s="32"/>
      <c r="I17" s="32"/>
      <c r="J17" s="13"/>
      <c r="K17" s="13"/>
      <c r="L17" s="13"/>
      <c r="M17" s="13"/>
      <c r="N17" s="13">
        <f t="shared" si="0"/>
        <v>0</v>
      </c>
      <c r="O17" s="12">
        <f t="shared" si="4"/>
        <v>73</v>
      </c>
      <c r="P17" s="14">
        <f t="shared" si="1"/>
        <v>0</v>
      </c>
      <c r="Q17" s="15">
        <f t="shared" si="2"/>
        <v>0</v>
      </c>
      <c r="R17" s="30"/>
      <c r="S17" s="30"/>
    </row>
    <row r="18" spans="1:202" x14ac:dyDescent="0.3">
      <c r="A18" s="16">
        <v>37953</v>
      </c>
      <c r="B18" s="12"/>
      <c r="C18" s="12"/>
      <c r="D18" s="12"/>
      <c r="E18" s="12"/>
      <c r="F18" s="13"/>
      <c r="G18" s="13"/>
      <c r="H18" s="32"/>
      <c r="I18" s="32"/>
      <c r="J18" s="13"/>
      <c r="K18" s="13"/>
      <c r="L18" s="13"/>
      <c r="M18" s="13"/>
      <c r="N18" s="13">
        <f t="shared" si="0"/>
        <v>0</v>
      </c>
      <c r="O18" s="12">
        <f t="shared" si="4"/>
        <v>73</v>
      </c>
      <c r="P18" s="14">
        <f t="shared" si="1"/>
        <v>0</v>
      </c>
      <c r="Q18" s="15">
        <f t="shared" si="2"/>
        <v>0</v>
      </c>
      <c r="R18" s="30"/>
      <c r="S18" s="30"/>
    </row>
    <row r="19" spans="1:202" x14ac:dyDescent="0.3">
      <c r="A19" s="31">
        <v>37960</v>
      </c>
      <c r="B19" s="12"/>
      <c r="C19" s="12"/>
      <c r="D19" s="12"/>
      <c r="E19" s="12"/>
      <c r="F19" s="13"/>
      <c r="G19" s="13"/>
      <c r="H19" s="32"/>
      <c r="I19" s="32"/>
      <c r="J19" s="13"/>
      <c r="K19" s="13"/>
      <c r="L19" s="13"/>
      <c r="M19" s="13"/>
      <c r="N19" s="13">
        <f t="shared" si="0"/>
        <v>0</v>
      </c>
      <c r="O19" s="12">
        <f t="shared" si="4"/>
        <v>73</v>
      </c>
      <c r="P19" s="14">
        <f t="shared" si="1"/>
        <v>0</v>
      </c>
      <c r="Q19" s="15">
        <f t="shared" si="2"/>
        <v>0</v>
      </c>
      <c r="R19" s="30"/>
      <c r="S19" s="30"/>
    </row>
    <row r="20" spans="1:202" x14ac:dyDescent="0.3">
      <c r="A20" s="16">
        <v>37967</v>
      </c>
      <c r="B20" s="12"/>
      <c r="C20" s="12"/>
      <c r="D20" s="12"/>
      <c r="E20" s="12"/>
      <c r="F20" s="12"/>
      <c r="G20" s="12"/>
      <c r="H20" s="13"/>
      <c r="I20" s="12"/>
      <c r="J20" s="12"/>
      <c r="K20" s="12"/>
      <c r="L20" s="12"/>
      <c r="M20" s="12"/>
      <c r="N20" s="13">
        <f t="shared" si="0"/>
        <v>0</v>
      </c>
      <c r="O20" s="12">
        <f t="shared" si="4"/>
        <v>73</v>
      </c>
      <c r="P20" s="14">
        <f t="shared" si="1"/>
        <v>0</v>
      </c>
      <c r="Q20" s="15">
        <f t="shared" si="2"/>
        <v>0</v>
      </c>
      <c r="R20" s="30"/>
      <c r="S20" s="30"/>
    </row>
    <row r="21" spans="1:202" x14ac:dyDescent="0.3">
      <c r="A21" s="31">
        <v>37974</v>
      </c>
      <c r="B21" s="12"/>
      <c r="C21" s="12"/>
      <c r="D21" s="12"/>
      <c r="E21" s="12"/>
      <c r="F21" s="12"/>
      <c r="G21" s="12"/>
      <c r="H21" s="13"/>
      <c r="I21" s="12"/>
      <c r="J21" s="12"/>
      <c r="K21" s="12"/>
      <c r="L21" s="12"/>
      <c r="M21" s="12"/>
      <c r="N21" s="13">
        <f t="shared" si="0"/>
        <v>0</v>
      </c>
      <c r="O21" s="12">
        <f t="shared" si="4"/>
        <v>73</v>
      </c>
      <c r="P21" s="14">
        <f t="shared" si="1"/>
        <v>0</v>
      </c>
      <c r="Q21" s="15">
        <f t="shared" si="2"/>
        <v>0</v>
      </c>
      <c r="R21" s="30"/>
      <c r="S21" s="30"/>
    </row>
    <row r="22" spans="1:202" x14ac:dyDescent="0.3">
      <c r="A22" s="16">
        <v>37981</v>
      </c>
      <c r="B22" s="12"/>
      <c r="C22" s="12"/>
      <c r="D22" s="12"/>
      <c r="E22" s="12"/>
      <c r="F22" s="12"/>
      <c r="G22" s="12"/>
      <c r="H22" s="13"/>
      <c r="I22" s="12"/>
      <c r="J22" s="12"/>
      <c r="K22" s="12"/>
      <c r="L22" s="12"/>
      <c r="M22" s="12"/>
      <c r="N22" s="13">
        <f t="shared" si="0"/>
        <v>0</v>
      </c>
      <c r="O22" s="12">
        <f t="shared" si="4"/>
        <v>73</v>
      </c>
      <c r="P22" s="14">
        <f t="shared" si="1"/>
        <v>0</v>
      </c>
      <c r="Q22" s="15">
        <f t="shared" si="2"/>
        <v>0</v>
      </c>
      <c r="R22" s="30"/>
      <c r="S22" s="30"/>
    </row>
    <row r="23" spans="1:202" x14ac:dyDescent="0.3">
      <c r="A23" s="31">
        <v>37988</v>
      </c>
      <c r="B23" s="12"/>
      <c r="C23" s="12"/>
      <c r="D23" s="12"/>
      <c r="E23" s="12"/>
      <c r="F23" s="12"/>
      <c r="G23" s="12"/>
      <c r="H23" s="13"/>
      <c r="I23" s="12"/>
      <c r="J23" s="12"/>
      <c r="K23" s="12"/>
      <c r="L23" s="12"/>
      <c r="M23" s="12"/>
      <c r="N23" s="13">
        <f t="shared" si="0"/>
        <v>0</v>
      </c>
      <c r="O23" s="12">
        <f t="shared" si="4"/>
        <v>73</v>
      </c>
      <c r="P23" s="14">
        <f t="shared" si="1"/>
        <v>0</v>
      </c>
      <c r="Q23" s="15">
        <f t="shared" si="2"/>
        <v>0</v>
      </c>
      <c r="R23" s="30"/>
      <c r="S23" s="30"/>
    </row>
    <row r="24" spans="1:202" x14ac:dyDescent="0.3">
      <c r="A24" s="16">
        <v>37995</v>
      </c>
      <c r="B24" s="12"/>
      <c r="C24" s="12"/>
      <c r="D24" s="12"/>
      <c r="E24" s="12"/>
      <c r="F24" s="12"/>
      <c r="G24" s="12"/>
      <c r="H24" s="13"/>
      <c r="I24" s="12"/>
      <c r="J24" s="12"/>
      <c r="K24" s="12"/>
      <c r="L24" s="12"/>
      <c r="M24" s="12"/>
      <c r="N24" s="13">
        <f t="shared" si="0"/>
        <v>0</v>
      </c>
      <c r="O24" s="12">
        <f t="shared" si="4"/>
        <v>73</v>
      </c>
      <c r="P24" s="14">
        <f t="shared" si="1"/>
        <v>0</v>
      </c>
      <c r="Q24" s="15">
        <f t="shared" si="2"/>
        <v>0</v>
      </c>
      <c r="R24" s="30"/>
      <c r="S24" s="30"/>
    </row>
    <row r="25" spans="1:202" x14ac:dyDescent="0.3">
      <c r="A25" s="31">
        <v>38002</v>
      </c>
      <c r="B25" s="12"/>
      <c r="C25" s="12"/>
      <c r="D25" s="12"/>
      <c r="E25" s="12"/>
      <c r="F25" s="12"/>
      <c r="G25" s="12"/>
      <c r="H25" s="13"/>
      <c r="I25" s="12"/>
      <c r="J25" s="12"/>
      <c r="K25" s="12"/>
      <c r="L25" s="12"/>
      <c r="M25" s="12"/>
      <c r="N25" s="13">
        <f t="shared" si="0"/>
        <v>0</v>
      </c>
      <c r="O25" s="12">
        <f t="shared" si="4"/>
        <v>73</v>
      </c>
      <c r="P25" s="14">
        <f t="shared" si="1"/>
        <v>0</v>
      </c>
      <c r="Q25" s="15">
        <f t="shared" si="2"/>
        <v>0</v>
      </c>
      <c r="R25" s="30"/>
      <c r="S25" s="30"/>
    </row>
    <row r="26" spans="1:202" x14ac:dyDescent="0.3">
      <c r="A26" s="16">
        <v>38009</v>
      </c>
      <c r="B26" s="12"/>
      <c r="C26" s="12"/>
      <c r="D26" s="12"/>
      <c r="E26" s="12"/>
      <c r="F26" s="12"/>
      <c r="G26" s="12"/>
      <c r="H26" s="13"/>
      <c r="I26" s="12"/>
      <c r="J26" s="12"/>
      <c r="K26" s="12"/>
      <c r="L26" s="12"/>
      <c r="M26" s="12"/>
      <c r="N26" s="13">
        <f t="shared" si="0"/>
        <v>0</v>
      </c>
      <c r="O26" s="12">
        <f t="shared" si="4"/>
        <v>73</v>
      </c>
      <c r="P26" s="14">
        <f t="shared" si="1"/>
        <v>0</v>
      </c>
      <c r="Q26" s="15">
        <f t="shared" si="2"/>
        <v>0</v>
      </c>
      <c r="R26" s="30"/>
      <c r="S26" s="30"/>
    </row>
    <row r="27" spans="1:202" x14ac:dyDescent="0.3">
      <c r="A27" s="31">
        <v>38016</v>
      </c>
      <c r="B27" s="12"/>
      <c r="C27" s="12"/>
      <c r="D27" s="12"/>
      <c r="E27" s="12"/>
      <c r="F27" s="12"/>
      <c r="G27" s="12"/>
      <c r="H27" s="13"/>
      <c r="I27" s="12"/>
      <c r="J27" s="12"/>
      <c r="K27" s="12"/>
      <c r="L27" s="12"/>
      <c r="M27" s="12"/>
      <c r="N27" s="13">
        <f>SUM(B27:M27)</f>
        <v>0</v>
      </c>
      <c r="O27" s="12">
        <f t="shared" si="4"/>
        <v>73</v>
      </c>
      <c r="P27" s="14">
        <f t="shared" si="1"/>
        <v>0</v>
      </c>
      <c r="Q27" s="15">
        <f t="shared" si="2"/>
        <v>0</v>
      </c>
      <c r="R27" s="30"/>
      <c r="S27" s="30"/>
    </row>
    <row r="28" spans="1:202" x14ac:dyDescent="0.3">
      <c r="A28" s="16">
        <v>38023</v>
      </c>
      <c r="B28" s="12"/>
      <c r="C28" s="12"/>
      <c r="D28" s="12"/>
      <c r="E28" s="12"/>
      <c r="F28" s="12"/>
      <c r="G28" s="12"/>
      <c r="H28" s="13"/>
      <c r="I28" s="12"/>
      <c r="J28" s="12"/>
      <c r="K28" s="12"/>
      <c r="L28" s="12"/>
      <c r="M28" s="12"/>
      <c r="N28" s="13">
        <f>SUM(B28:M28)</f>
        <v>0</v>
      </c>
      <c r="O28" s="12">
        <f t="shared" si="4"/>
        <v>73</v>
      </c>
      <c r="P28" s="14">
        <f t="shared" si="1"/>
        <v>0</v>
      </c>
      <c r="Q28" s="15">
        <f t="shared" si="2"/>
        <v>0</v>
      </c>
      <c r="R28" s="30"/>
      <c r="S28" s="30"/>
    </row>
    <row r="29" spans="1:202" x14ac:dyDescent="0.3">
      <c r="A29" s="31">
        <v>38030</v>
      </c>
      <c r="B29" s="12"/>
      <c r="C29" s="12"/>
      <c r="D29" s="12"/>
      <c r="E29" s="12"/>
      <c r="F29" s="12"/>
      <c r="G29" s="12"/>
      <c r="H29" s="13"/>
      <c r="I29" s="12"/>
      <c r="J29" s="12"/>
      <c r="K29" s="12"/>
      <c r="L29" s="12"/>
      <c r="M29" s="12"/>
      <c r="N29" s="13">
        <f>SUM(B29:M29)</f>
        <v>0</v>
      </c>
      <c r="O29" s="12">
        <f t="shared" si="4"/>
        <v>73</v>
      </c>
      <c r="P29" s="14">
        <f t="shared" si="1"/>
        <v>0</v>
      </c>
      <c r="Q29" s="15">
        <f t="shared" si="2"/>
        <v>0</v>
      </c>
      <c r="R29" s="30"/>
      <c r="S29" s="30"/>
    </row>
    <row r="30" spans="1:202" x14ac:dyDescent="0.3">
      <c r="A30" s="16">
        <v>38037</v>
      </c>
      <c r="B30" s="12"/>
      <c r="C30" s="12"/>
      <c r="D30" s="12"/>
      <c r="E30" s="12"/>
      <c r="F30" s="12"/>
      <c r="G30" s="12"/>
      <c r="H30" s="13"/>
      <c r="I30" s="12"/>
      <c r="J30" s="12"/>
      <c r="K30" s="12"/>
      <c r="L30" s="12"/>
      <c r="M30" s="12"/>
      <c r="N30" s="13">
        <f t="shared" si="0"/>
        <v>0</v>
      </c>
      <c r="O30" s="12">
        <f t="shared" si="4"/>
        <v>73</v>
      </c>
      <c r="P30" s="14">
        <f t="shared" si="1"/>
        <v>0</v>
      </c>
      <c r="Q30" s="15">
        <f t="shared" si="2"/>
        <v>0</v>
      </c>
      <c r="R30" s="30"/>
      <c r="S30" s="30"/>
    </row>
    <row r="31" spans="1:202" x14ac:dyDescent="0.3">
      <c r="A31" s="31">
        <v>38044</v>
      </c>
      <c r="B31" s="12"/>
      <c r="C31" s="12"/>
      <c r="D31" s="12"/>
      <c r="E31" s="12"/>
      <c r="F31" s="12"/>
      <c r="G31" s="12"/>
      <c r="H31" s="13"/>
      <c r="I31" s="12"/>
      <c r="J31" s="12"/>
      <c r="K31" s="12"/>
      <c r="L31" s="12"/>
      <c r="M31" s="12"/>
      <c r="N31" s="13">
        <f>SUM(B31:M31)</f>
        <v>0</v>
      </c>
      <c r="O31" s="12">
        <f>N31+O30</f>
        <v>73</v>
      </c>
      <c r="P31" s="14">
        <f t="shared" si="1"/>
        <v>0</v>
      </c>
      <c r="Q31" s="15">
        <f t="shared" si="2"/>
        <v>0</v>
      </c>
      <c r="R31" s="30"/>
      <c r="S31" s="30"/>
    </row>
    <row r="32" spans="1:202" s="5" customFormat="1" x14ac:dyDescent="0.3">
      <c r="A32" s="1" t="s">
        <v>1</v>
      </c>
      <c r="B32" s="13">
        <v>5</v>
      </c>
      <c r="C32" s="13">
        <v>40</v>
      </c>
      <c r="D32" s="13">
        <v>60</v>
      </c>
      <c r="E32" s="13">
        <v>60</v>
      </c>
      <c r="F32" s="13">
        <v>10</v>
      </c>
      <c r="G32" s="13">
        <v>90</v>
      </c>
      <c r="H32" s="13">
        <v>60</v>
      </c>
      <c r="I32" s="45" t="s">
        <v>14</v>
      </c>
      <c r="J32" s="13">
        <v>150</v>
      </c>
      <c r="K32" s="13">
        <v>200</v>
      </c>
      <c r="L32" s="13">
        <v>100</v>
      </c>
      <c r="M32" s="13">
        <v>10</v>
      </c>
      <c r="N32" s="4"/>
      <c r="O32" s="4"/>
      <c r="P32" s="11"/>
      <c r="Q32" s="11"/>
      <c r="R32" s="11"/>
      <c r="S32" s="25"/>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row>
    <row r="33" spans="1:202" s="7" customFormat="1" x14ac:dyDescent="0.3">
      <c r="A33" s="6" t="s">
        <v>4</v>
      </c>
      <c r="B33" s="15">
        <v>200</v>
      </c>
      <c r="C33" s="15">
        <v>200</v>
      </c>
      <c r="D33" s="15">
        <v>200</v>
      </c>
      <c r="E33" s="15">
        <v>200</v>
      </c>
      <c r="F33" s="15">
        <v>200</v>
      </c>
      <c r="G33" s="15">
        <v>200</v>
      </c>
      <c r="H33" s="15">
        <v>200</v>
      </c>
      <c r="I33" s="15">
        <v>1</v>
      </c>
      <c r="J33" s="15">
        <v>200</v>
      </c>
      <c r="K33" s="15">
        <v>200</v>
      </c>
      <c r="L33" s="15">
        <v>200</v>
      </c>
      <c r="M33" s="15">
        <v>200</v>
      </c>
      <c r="N33" s="11"/>
      <c r="Q33" s="11"/>
      <c r="R33" s="11"/>
      <c r="S33" s="26"/>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row>
    <row r="34" spans="1:202" s="5" customFormat="1" ht="16.2" thickBot="1" x14ac:dyDescent="0.35">
      <c r="A34" s="1" t="s">
        <v>2</v>
      </c>
      <c r="B34" s="13">
        <f t="shared" ref="B34:M34" si="5">SUM(B3:B31)</f>
        <v>5</v>
      </c>
      <c r="C34" s="13">
        <f t="shared" si="5"/>
        <v>40</v>
      </c>
      <c r="D34" s="13">
        <f t="shared" si="5"/>
        <v>12</v>
      </c>
      <c r="E34" s="13">
        <f t="shared" si="5"/>
        <v>12</v>
      </c>
      <c r="F34" s="13">
        <f t="shared" si="5"/>
        <v>0</v>
      </c>
      <c r="G34" s="13">
        <f t="shared" si="5"/>
        <v>0</v>
      </c>
      <c r="H34" s="13">
        <f t="shared" si="5"/>
        <v>4</v>
      </c>
      <c r="I34" s="13">
        <f t="shared" si="5"/>
        <v>0</v>
      </c>
      <c r="J34" s="13">
        <f t="shared" si="5"/>
        <v>0</v>
      </c>
      <c r="K34" s="13">
        <f t="shared" si="5"/>
        <v>0</v>
      </c>
      <c r="L34" s="13">
        <f t="shared" si="5"/>
        <v>0</v>
      </c>
      <c r="M34" s="13">
        <f t="shared" si="5"/>
        <v>0</v>
      </c>
      <c r="N34" s="4"/>
      <c r="O34" s="48" t="s">
        <v>9</v>
      </c>
      <c r="P34" s="49"/>
      <c r="Q34" s="11"/>
      <c r="R34" s="11"/>
      <c r="S34" s="25"/>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row>
    <row r="35" spans="1:202" s="2" customFormat="1" ht="22.2" thickTop="1" x14ac:dyDescent="0.3">
      <c r="A35" s="9" t="s">
        <v>3</v>
      </c>
      <c r="B35" s="12">
        <f t="shared" ref="B35:H35" si="6">B32-B34</f>
        <v>0</v>
      </c>
      <c r="C35" s="47">
        <f t="shared" si="6"/>
        <v>0</v>
      </c>
      <c r="D35" s="12">
        <f t="shared" si="6"/>
        <v>48</v>
      </c>
      <c r="E35" s="12">
        <f t="shared" si="6"/>
        <v>48</v>
      </c>
      <c r="F35" s="12">
        <f t="shared" si="6"/>
        <v>10</v>
      </c>
      <c r="G35" s="12">
        <f t="shared" si="6"/>
        <v>90</v>
      </c>
      <c r="H35" s="12">
        <f t="shared" si="6"/>
        <v>56</v>
      </c>
      <c r="I35" s="12" t="s">
        <v>15</v>
      </c>
      <c r="J35" s="12">
        <f>J32-J34</f>
        <v>150</v>
      </c>
      <c r="K35" s="12">
        <f>K32-K34</f>
        <v>200</v>
      </c>
      <c r="L35" s="12">
        <f>L32-L34</f>
        <v>100</v>
      </c>
      <c r="M35" s="12">
        <f>M32-M34</f>
        <v>10</v>
      </c>
      <c r="N35" s="4"/>
      <c r="O35" s="18" t="s">
        <v>11</v>
      </c>
      <c r="P35" s="18" t="s">
        <v>10</v>
      </c>
      <c r="Q35" s="11"/>
      <c r="R35" s="11"/>
      <c r="S35" s="25"/>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row>
    <row r="36" spans="1:202" s="8" customFormat="1" ht="21.6" x14ac:dyDescent="0.3">
      <c r="A36" s="10" t="s">
        <v>5</v>
      </c>
      <c r="B36" s="14">
        <f t="shared" ref="B36:M36" si="7">B34*B33</f>
        <v>1000</v>
      </c>
      <c r="C36" s="14">
        <f t="shared" si="7"/>
        <v>8000</v>
      </c>
      <c r="D36" s="14">
        <f t="shared" si="7"/>
        <v>2400</v>
      </c>
      <c r="E36" s="14">
        <f t="shared" si="7"/>
        <v>2400</v>
      </c>
      <c r="F36" s="14">
        <f t="shared" si="7"/>
        <v>0</v>
      </c>
      <c r="G36" s="14">
        <f t="shared" si="7"/>
        <v>0</v>
      </c>
      <c r="H36" s="14">
        <f t="shared" si="7"/>
        <v>800</v>
      </c>
      <c r="I36" s="14">
        <f t="shared" si="7"/>
        <v>0</v>
      </c>
      <c r="J36" s="14">
        <f t="shared" si="7"/>
        <v>0</v>
      </c>
      <c r="K36" s="14">
        <f t="shared" si="7"/>
        <v>0</v>
      </c>
      <c r="L36" s="14">
        <f t="shared" si="7"/>
        <v>0</v>
      </c>
      <c r="M36" s="14">
        <f t="shared" si="7"/>
        <v>0</v>
      </c>
      <c r="N36" s="11"/>
      <c r="O36" s="17">
        <f>SUM(B36:M36)</f>
        <v>14600</v>
      </c>
      <c r="P36" s="17">
        <f>SUM(P3:P31)</f>
        <v>14600</v>
      </c>
      <c r="Q36" s="29"/>
      <c r="R36" s="29"/>
      <c r="S36" s="26"/>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row>
    <row r="37" spans="1:202" x14ac:dyDescent="0.3">
      <c r="I37" s="12"/>
      <c r="N37" s="4"/>
      <c r="O37" s="3"/>
      <c r="P37" s="11"/>
      <c r="Q37" s="11"/>
      <c r="R37" s="11"/>
      <c r="S37" s="27"/>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row>
    <row r="38" spans="1:202" ht="18" x14ac:dyDescent="0.35">
      <c r="B38" s="22"/>
      <c r="C38" s="22"/>
      <c r="J38" s="22"/>
      <c r="N38" s="4"/>
      <c r="O38" s="33"/>
      <c r="P38" s="34"/>
      <c r="Q38" s="11"/>
      <c r="R38" s="11"/>
      <c r="S38" s="27"/>
      <c r="T38" s="3"/>
      <c r="U38" s="3"/>
      <c r="V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row>
    <row r="39" spans="1:202" x14ac:dyDescent="0.3">
      <c r="A39" s="21"/>
      <c r="N39" s="4"/>
      <c r="O39" s="3"/>
      <c r="P39" s="11"/>
      <c r="Q39" s="11"/>
      <c r="R39" s="11"/>
      <c r="S39" s="27"/>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row>
    <row r="40" spans="1:202" x14ac:dyDescent="0.3">
      <c r="N40" s="4"/>
      <c r="O40" s="3"/>
      <c r="P40" s="11"/>
      <c r="Q40" s="11"/>
      <c r="R40" s="11"/>
      <c r="S40" s="2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row>
    <row r="41" spans="1:202" x14ac:dyDescent="0.3">
      <c r="N41" s="4"/>
      <c r="O41" s="3"/>
      <c r="P41" s="11"/>
      <c r="Q41" s="11"/>
      <c r="R41" s="11"/>
      <c r="S41" s="2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row>
    <row r="42" spans="1:202" x14ac:dyDescent="0.3">
      <c r="N42" s="4"/>
      <c r="O42" s="3"/>
      <c r="P42" s="11"/>
      <c r="Q42" s="11"/>
      <c r="R42" s="11"/>
      <c r="S42" s="2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row>
    <row r="43" spans="1:202" x14ac:dyDescent="0.3">
      <c r="N43" s="4"/>
    </row>
    <row r="44" spans="1:202" x14ac:dyDescent="0.3">
      <c r="N44" s="4"/>
    </row>
    <row r="45" spans="1:202" x14ac:dyDescent="0.3">
      <c r="N45" s="4"/>
    </row>
    <row r="46" spans="1:202" x14ac:dyDescent="0.3">
      <c r="N46" s="4"/>
    </row>
    <row r="47" spans="1:202" x14ac:dyDescent="0.3">
      <c r="N47" s="4"/>
    </row>
    <row r="48" spans="1:202" x14ac:dyDescent="0.3">
      <c r="N48" s="4"/>
    </row>
    <row r="49" spans="14:14" x14ac:dyDescent="0.3">
      <c r="N49" s="4"/>
    </row>
    <row r="50" spans="14:14" x14ac:dyDescent="0.3">
      <c r="N50" s="4"/>
    </row>
    <row r="51" spans="14:14" x14ac:dyDescent="0.3">
      <c r="N51" s="4"/>
    </row>
    <row r="52" spans="14:14" x14ac:dyDescent="0.3">
      <c r="N52" s="4"/>
    </row>
    <row r="53" spans="14:14" x14ac:dyDescent="0.3">
      <c r="N53" s="4"/>
    </row>
    <row r="54" spans="14:14" x14ac:dyDescent="0.3">
      <c r="N54" s="4"/>
    </row>
    <row r="55" spans="14:14" x14ac:dyDescent="0.3">
      <c r="N55" s="4"/>
    </row>
    <row r="56" spans="14:14" x14ac:dyDescent="0.3">
      <c r="N56" s="4"/>
    </row>
    <row r="57" spans="14:14" x14ac:dyDescent="0.3">
      <c r="N57" s="4"/>
    </row>
    <row r="58" spans="14:14" x14ac:dyDescent="0.3">
      <c r="N58" s="4"/>
    </row>
    <row r="59" spans="14:14" x14ac:dyDescent="0.3">
      <c r="N59" s="4"/>
    </row>
    <row r="60" spans="14:14" x14ac:dyDescent="0.3">
      <c r="N60" s="4"/>
    </row>
    <row r="61" spans="14:14" x14ac:dyDescent="0.3">
      <c r="N61" s="4"/>
    </row>
    <row r="62" spans="14:14" x14ac:dyDescent="0.3">
      <c r="N62" s="4"/>
    </row>
    <row r="63" spans="14:14" x14ac:dyDescent="0.3">
      <c r="N63" s="4"/>
    </row>
    <row r="64" spans="14:14" x14ac:dyDescent="0.3">
      <c r="N64" s="4"/>
    </row>
    <row r="65" spans="14:14" x14ac:dyDescent="0.3">
      <c r="N65" s="4"/>
    </row>
    <row r="66" spans="14:14" x14ac:dyDescent="0.3">
      <c r="N66" s="4"/>
    </row>
    <row r="67" spans="14:14" x14ac:dyDescent="0.3">
      <c r="N67" s="4"/>
    </row>
    <row r="68" spans="14:14" x14ac:dyDescent="0.3">
      <c r="N68" s="4"/>
    </row>
    <row r="69" spans="14:14" x14ac:dyDescent="0.3">
      <c r="N69" s="4"/>
    </row>
    <row r="70" spans="14:14" x14ac:dyDescent="0.3">
      <c r="N70" s="4"/>
    </row>
    <row r="71" spans="14:14" x14ac:dyDescent="0.3">
      <c r="N71" s="4"/>
    </row>
    <row r="72" spans="14:14" x14ac:dyDescent="0.3">
      <c r="N72" s="4"/>
    </row>
    <row r="73" spans="14:14" x14ac:dyDescent="0.3">
      <c r="N73" s="4"/>
    </row>
    <row r="74" spans="14:14" x14ac:dyDescent="0.3">
      <c r="N74" s="4"/>
    </row>
    <row r="75" spans="14:14" x14ac:dyDescent="0.3">
      <c r="N75" s="4"/>
    </row>
    <row r="76" spans="14:14" x14ac:dyDescent="0.3">
      <c r="N76" s="4"/>
    </row>
    <row r="77" spans="14:14" x14ac:dyDescent="0.3">
      <c r="N77" s="4"/>
    </row>
    <row r="78" spans="14:14" x14ac:dyDescent="0.3">
      <c r="N78" s="4"/>
    </row>
    <row r="79" spans="14:14" x14ac:dyDescent="0.3">
      <c r="N79" s="4"/>
    </row>
    <row r="80" spans="14:14" x14ac:dyDescent="0.3">
      <c r="N80" s="4"/>
    </row>
    <row r="81" spans="14:14" x14ac:dyDescent="0.3">
      <c r="N81" s="4"/>
    </row>
    <row r="82" spans="14:14" x14ac:dyDescent="0.3">
      <c r="N82" s="4"/>
    </row>
    <row r="83" spans="14:14" x14ac:dyDescent="0.3">
      <c r="N83" s="4"/>
    </row>
    <row r="84" spans="14:14" x14ac:dyDescent="0.3">
      <c r="N84" s="4"/>
    </row>
    <row r="85" spans="14:14" x14ac:dyDescent="0.3">
      <c r="N85" s="4"/>
    </row>
    <row r="86" spans="14:14" x14ac:dyDescent="0.3">
      <c r="N86" s="4"/>
    </row>
    <row r="87" spans="14:14" x14ac:dyDescent="0.3">
      <c r="N87" s="4"/>
    </row>
    <row r="88" spans="14:14" x14ac:dyDescent="0.3">
      <c r="N88" s="4"/>
    </row>
    <row r="89" spans="14:14" x14ac:dyDescent="0.3">
      <c r="N89" s="4"/>
    </row>
    <row r="90" spans="14:14" x14ac:dyDescent="0.3">
      <c r="N90" s="4"/>
    </row>
    <row r="91" spans="14:14" x14ac:dyDescent="0.3">
      <c r="N91" s="4"/>
    </row>
    <row r="92" spans="14:14" x14ac:dyDescent="0.3">
      <c r="N92" s="4"/>
    </row>
    <row r="93" spans="14:14" x14ac:dyDescent="0.3">
      <c r="N93" s="4"/>
    </row>
    <row r="94" spans="14:14" x14ac:dyDescent="0.3">
      <c r="N94" s="4"/>
    </row>
    <row r="95" spans="14:14" x14ac:dyDescent="0.3">
      <c r="N95" s="4"/>
    </row>
    <row r="96" spans="14:14" x14ac:dyDescent="0.3">
      <c r="N96" s="4"/>
    </row>
    <row r="97" spans="14:14" x14ac:dyDescent="0.3">
      <c r="N97" s="4"/>
    </row>
    <row r="98" spans="14:14" x14ac:dyDescent="0.3">
      <c r="N98" s="4"/>
    </row>
    <row r="99" spans="14:14" x14ac:dyDescent="0.3">
      <c r="N99" s="4"/>
    </row>
    <row r="100" spans="14:14" x14ac:dyDescent="0.3">
      <c r="N100" s="4"/>
    </row>
    <row r="101" spans="14:14" x14ac:dyDescent="0.3">
      <c r="N101" s="4"/>
    </row>
    <row r="102" spans="14:14" x14ac:dyDescent="0.3">
      <c r="N102" s="4"/>
    </row>
    <row r="103" spans="14:14" x14ac:dyDescent="0.3">
      <c r="N103" s="4"/>
    </row>
    <row r="104" spans="14:14" x14ac:dyDescent="0.3">
      <c r="N104" s="4"/>
    </row>
    <row r="105" spans="14:14" x14ac:dyDescent="0.3">
      <c r="N105" s="4"/>
    </row>
    <row r="106" spans="14:14" x14ac:dyDescent="0.3">
      <c r="N106" s="4"/>
    </row>
    <row r="107" spans="14:14" x14ac:dyDescent="0.3">
      <c r="N107" s="4"/>
    </row>
    <row r="108" spans="14:14" x14ac:dyDescent="0.3">
      <c r="N108" s="4"/>
    </row>
    <row r="109" spans="14:14" x14ac:dyDescent="0.3">
      <c r="N109" s="4"/>
    </row>
    <row r="110" spans="14:14" x14ac:dyDescent="0.3">
      <c r="N110" s="4"/>
    </row>
    <row r="111" spans="14:14" x14ac:dyDescent="0.3">
      <c r="N111" s="4"/>
    </row>
    <row r="112" spans="14:14" x14ac:dyDescent="0.3">
      <c r="N112" s="4"/>
    </row>
    <row r="113" spans="14:14" x14ac:dyDescent="0.3">
      <c r="N113" s="4"/>
    </row>
    <row r="114" spans="14:14" x14ac:dyDescent="0.3">
      <c r="N114" s="4"/>
    </row>
    <row r="115" spans="14:14" x14ac:dyDescent="0.3">
      <c r="N115" s="4"/>
    </row>
    <row r="116" spans="14:14" x14ac:dyDescent="0.3">
      <c r="N116" s="4"/>
    </row>
    <row r="117" spans="14:14" x14ac:dyDescent="0.3">
      <c r="N117" s="4"/>
    </row>
    <row r="118" spans="14:14" x14ac:dyDescent="0.3">
      <c r="N118" s="4"/>
    </row>
    <row r="119" spans="14:14" x14ac:dyDescent="0.3">
      <c r="N119" s="4"/>
    </row>
    <row r="120" spans="14:14" x14ac:dyDescent="0.3">
      <c r="N120" s="4"/>
    </row>
    <row r="121" spans="14:14" x14ac:dyDescent="0.3">
      <c r="N121" s="4"/>
    </row>
    <row r="122" spans="14:14" x14ac:dyDescent="0.3">
      <c r="N122" s="4"/>
    </row>
    <row r="123" spans="14:14" x14ac:dyDescent="0.3">
      <c r="N123" s="4"/>
    </row>
    <row r="124" spans="14:14" x14ac:dyDescent="0.3">
      <c r="N124" s="4"/>
    </row>
    <row r="125" spans="14:14" x14ac:dyDescent="0.3">
      <c r="N125" s="4"/>
    </row>
    <row r="126" spans="14:14" x14ac:dyDescent="0.3">
      <c r="N126" s="4"/>
    </row>
    <row r="127" spans="14:14" x14ac:dyDescent="0.3">
      <c r="N127" s="4"/>
    </row>
    <row r="128" spans="14:14" x14ac:dyDescent="0.3">
      <c r="N128" s="4"/>
    </row>
    <row r="129" spans="14:14" x14ac:dyDescent="0.3">
      <c r="N129" s="4"/>
    </row>
    <row r="130" spans="14:14" x14ac:dyDescent="0.3">
      <c r="N130" s="4"/>
    </row>
    <row r="131" spans="14:14" x14ac:dyDescent="0.3">
      <c r="N131" s="4"/>
    </row>
    <row r="132" spans="14:14" x14ac:dyDescent="0.3">
      <c r="N132" s="4"/>
    </row>
    <row r="133" spans="14:14" x14ac:dyDescent="0.3">
      <c r="N133" s="4"/>
    </row>
    <row r="134" spans="14:14" x14ac:dyDescent="0.3">
      <c r="N134" s="4"/>
    </row>
    <row r="135" spans="14:14" x14ac:dyDescent="0.3">
      <c r="N135" s="4"/>
    </row>
    <row r="136" spans="14:14" x14ac:dyDescent="0.3">
      <c r="N136" s="4"/>
    </row>
    <row r="137" spans="14:14" x14ac:dyDescent="0.3">
      <c r="N137" s="4"/>
    </row>
    <row r="138" spans="14:14" x14ac:dyDescent="0.3">
      <c r="N138" s="4"/>
    </row>
    <row r="139" spans="14:14" x14ac:dyDescent="0.3">
      <c r="N139" s="4"/>
    </row>
    <row r="140" spans="14:14" x14ac:dyDescent="0.3">
      <c r="N140" s="4"/>
    </row>
    <row r="141" spans="14:14" x14ac:dyDescent="0.3">
      <c r="N141" s="4"/>
    </row>
    <row r="142" spans="14:14" x14ac:dyDescent="0.3">
      <c r="N142" s="4"/>
    </row>
    <row r="143" spans="14:14" x14ac:dyDescent="0.3">
      <c r="N143" s="4"/>
    </row>
    <row r="144" spans="14:14" x14ac:dyDescent="0.3">
      <c r="N144" s="4"/>
    </row>
    <row r="145" spans="14:14" x14ac:dyDescent="0.3">
      <c r="N145" s="4"/>
    </row>
    <row r="146" spans="14:14" x14ac:dyDescent="0.3">
      <c r="N146" s="4"/>
    </row>
    <row r="147" spans="14:14" x14ac:dyDescent="0.3">
      <c r="N147" s="4"/>
    </row>
    <row r="148" spans="14:14" x14ac:dyDescent="0.3">
      <c r="N148" s="4"/>
    </row>
    <row r="149" spans="14:14" x14ac:dyDescent="0.3">
      <c r="N149" s="4"/>
    </row>
    <row r="150" spans="14:14" x14ac:dyDescent="0.3">
      <c r="N150" s="4"/>
    </row>
    <row r="151" spans="14:14" x14ac:dyDescent="0.3">
      <c r="N151" s="4"/>
    </row>
    <row r="152" spans="14:14" x14ac:dyDescent="0.3">
      <c r="N152" s="4"/>
    </row>
    <row r="153" spans="14:14" x14ac:dyDescent="0.3">
      <c r="N153" s="4"/>
    </row>
    <row r="154" spans="14:14" x14ac:dyDescent="0.3">
      <c r="N154" s="4"/>
    </row>
  </sheetData>
  <mergeCells count="3">
    <mergeCell ref="O34:P34"/>
    <mergeCell ref="A1:K1"/>
    <mergeCell ref="M1:O1"/>
  </mergeCells>
  <pageMargins left="0.24" right="0.16" top="0.49" bottom="0.32" header="0.28999999999999998" footer="0.17"/>
  <pageSetup scale="63" fitToHeight="4" orientation="landscape" horizontalDpi="4294967292" r:id="rId1"/>
  <headerFooter alignWithMargins="0">
    <oddHeader>&amp;F</oddHeader>
    <oddFooter>&amp;L&amp;D&amp;Rpage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Clients Name</vt:lpstr>
      <vt:lpstr>'Clients Name'!Print_Titles</vt:lpstr>
    </vt:vector>
  </TitlesOfParts>
  <Company>Concord Pacific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Hancox</dc:creator>
  <cp:lastModifiedBy>Aniket Gupta</cp:lastModifiedBy>
  <cp:lastPrinted>2003-08-11T02:03:31Z</cp:lastPrinted>
  <dcterms:created xsi:type="dcterms:W3CDTF">2001-09-26T21:54:47Z</dcterms:created>
  <dcterms:modified xsi:type="dcterms:W3CDTF">2024-02-03T22:13:41Z</dcterms:modified>
</cp:coreProperties>
</file>