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DF55AEAA-D456-449D-BEEB-817C802F4394}" xr6:coauthVersionLast="47" xr6:coauthVersionMax="47" xr10:uidLastSave="{00000000-0000-0000-0000-000000000000}"/>
  <bookViews>
    <workbookView xWindow="3348" yWindow="3348" windowWidth="17280" windowHeight="8880" tabRatio="800"/>
  </bookViews>
  <sheets>
    <sheet name="Exhibit Listing" sheetId="1" r:id="rId1"/>
    <sheet name="A1" sheetId="2" r:id="rId2"/>
    <sheet name="A2" sheetId="3" r:id="rId3"/>
    <sheet name="B" sheetId="4" r:id="rId4"/>
    <sheet name="C" sheetId="5" r:id="rId5"/>
    <sheet name="D1" sheetId="7" r:id="rId6"/>
    <sheet name="D2" sheetId="9" r:id="rId7"/>
    <sheet name="E" sheetId="10" r:id="rId8"/>
    <sheet name="F1" sheetId="11" r:id="rId9"/>
    <sheet name="F2" sheetId="12" r:id="rId10"/>
    <sheet name="G" sheetId="13" r:id="rId11"/>
    <sheet name="H" sheetId="14" r:id="rId12"/>
    <sheet name="I" sheetId="15" r:id="rId13"/>
    <sheet name="J" sheetId="16" r:id="rId14"/>
    <sheet name="K" sheetId="17" r:id="rId15"/>
    <sheet name="L" sheetId="18" r:id="rId16"/>
    <sheet name="M" sheetId="19" r:id="rId17"/>
    <sheet name="N" sheetId="20" r:id="rId18"/>
    <sheet name="O" sheetId="21" r:id="rId19"/>
    <sheet name="P" sheetId="22" r:id="rId20"/>
    <sheet name="Q" sheetId="23" r:id="rId21"/>
    <sheet name="R" sheetId="24" r:id="rId22"/>
    <sheet name="S" sheetId="25" r:id="rId23"/>
    <sheet name="T" sheetId="26" r:id="rId24"/>
    <sheet name="U" sheetId="27" r:id="rId25"/>
    <sheet name="V" sheetId="28" r:id="rId26"/>
    <sheet name="W1" sheetId="30" r:id="rId27"/>
    <sheet name="W2" sheetId="31" r:id="rId28"/>
    <sheet name="AR-AP" sheetId="29" r:id="rId29"/>
  </sheets>
  <definedNames>
    <definedName name="EXHIBIT_A1">'A1'!$A$1:$G$49</definedName>
    <definedName name="EXHIBIT_A2">'A2'!$A$1:$F$50</definedName>
    <definedName name="EXHIBIT_ARAP">'AR-AP'!$A$1:$K$51</definedName>
    <definedName name="EXHIBIT_B">B!$A$1:$E$51</definedName>
    <definedName name="EXHIBIT_C">'C'!$A$1:$H$52</definedName>
    <definedName name="EXHIBIT_D">#REF!</definedName>
    <definedName name="EXHIBIT_E">E!$A$1:$H$50</definedName>
    <definedName name="EXHIBIT_F1">'F1'!$A$1:$H$60</definedName>
    <definedName name="EXHIBIT_F2">'F2'!$A$1:$F$60</definedName>
    <definedName name="EXHIBIT_G">G!$A$1:$H$64</definedName>
    <definedName name="EXHIBIT_H">H!$A$1:$L$38</definedName>
    <definedName name="EXHIBIT_I">I!$A$1:$F$58</definedName>
    <definedName name="EXHIBIT_J">J!$A$2:$U$51</definedName>
    <definedName name="EXHIBIT_K">K!$A$1:$P$41</definedName>
    <definedName name="EXHIBIT_L">L!$A$1:$F$50</definedName>
    <definedName name="EXHIBIT_LISTING">'Exhibit Listing'!$A$1:$H$47</definedName>
    <definedName name="EXHIBIT_M">M!$A$1:$G$51</definedName>
    <definedName name="EXHIBIT_N">N!$A$1:$F$53</definedName>
    <definedName name="EXHIBIT_O">O!$A$1:$E$51</definedName>
    <definedName name="EXHIBIT_P">P!$A$1:$H$50</definedName>
    <definedName name="EXHIBIT_Q">Q!$A$1:$I$51</definedName>
    <definedName name="EXHIBIT_R">'R'!$A$1:$E$50</definedName>
    <definedName name="EXHIBIT_S">#REF!</definedName>
    <definedName name="_xlnm.Print_Area" localSheetId="1">'A1'!$A$1:$G$50</definedName>
    <definedName name="_xlnm.Print_Area" localSheetId="2">'A2'!$A$1:$F$52</definedName>
    <definedName name="_xlnm.Print_Area" localSheetId="28">'AR-AP'!$A$1:$K$50</definedName>
    <definedName name="_xlnm.Print_Area" localSheetId="3">B!$A$1:$E$52</definedName>
    <definedName name="_xlnm.Print_Area" localSheetId="4">'C'!$A$1:$H$53</definedName>
    <definedName name="_xlnm.Print_Area" localSheetId="5">'D1'!$A$1:$M$61</definedName>
    <definedName name="_xlnm.Print_Area" localSheetId="6">'D2'!$A$1:$M$54</definedName>
    <definedName name="_xlnm.Print_Area" localSheetId="7">E!$A$1:$H$51</definedName>
    <definedName name="_xlnm.Print_Area" localSheetId="0">'Exhibit Listing'!$A$1:$H$48</definedName>
    <definedName name="_xlnm.Print_Area" localSheetId="8">'F1'!$A$1:$H$61</definedName>
    <definedName name="_xlnm.Print_Area" localSheetId="9">'F2'!$A$1:$F$61</definedName>
    <definedName name="_xlnm.Print_Area" localSheetId="10">G!$A$1:$H$65</definedName>
    <definedName name="_xlnm.Print_Area" localSheetId="11">H!$A$1:$L$38</definedName>
    <definedName name="_xlnm.Print_Area" localSheetId="12">I!$A$1:$F$58</definedName>
    <definedName name="_xlnm.Print_Area" localSheetId="13">J!$A$2:$U$50</definedName>
    <definedName name="_xlnm.Print_Area" localSheetId="14">K!$A$1:$P$42</definedName>
    <definedName name="_xlnm.Print_Area" localSheetId="15">L!$A$1:$F$51</definedName>
    <definedName name="_xlnm.Print_Area" localSheetId="17">N!$A$1:$F$53</definedName>
    <definedName name="_xlnm.Print_Area" localSheetId="18">O!$A$1:$E$51</definedName>
    <definedName name="_xlnm.Print_Area" localSheetId="19">P!$A$1:$H$51</definedName>
    <definedName name="_xlnm.Print_Area" localSheetId="20">Q!$A$1:$I$52</definedName>
    <definedName name="_xlnm.Print_Area" localSheetId="21">'R'!$A$1:$E$50</definedName>
    <definedName name="_xlnm.Print_Area" localSheetId="22">S!$A$1:$H$51</definedName>
    <definedName name="_xlnm.Print_Area" localSheetId="23">T!$A$1:$H$70</definedName>
    <definedName name="_xlnm.Print_Area" localSheetId="25">V!$A$1:$I$57</definedName>
    <definedName name="_xlnm.Print_Area" localSheetId="26">'W1'!$A$1:$I$55</definedName>
    <definedName name="_xlnm.Print_Area" localSheetId="27">'W2'!$A$1:$I$55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29" l="1"/>
  <c r="I37" i="29"/>
  <c r="D8" i="4"/>
  <c r="E53" i="4"/>
  <c r="A56" i="4"/>
  <c r="B56" i="4"/>
  <c r="C56" i="4"/>
  <c r="D56" i="4"/>
  <c r="F9" i="5"/>
  <c r="F10" i="5"/>
  <c r="F37" i="5" s="1"/>
  <c r="F12" i="5"/>
  <c r="F13" i="5"/>
  <c r="F14" i="5"/>
  <c r="F15" i="5"/>
  <c r="F16" i="5"/>
  <c r="F17" i="5"/>
  <c r="F18" i="5"/>
  <c r="F20" i="5"/>
  <c r="F21" i="5"/>
  <c r="F22" i="5"/>
  <c r="F23" i="5"/>
  <c r="F26" i="5"/>
  <c r="F27" i="5"/>
  <c r="F28" i="5"/>
  <c r="F29" i="5"/>
  <c r="F31" i="5"/>
  <c r="F32" i="5"/>
  <c r="F33" i="5"/>
  <c r="F34" i="5"/>
  <c r="F35" i="5"/>
  <c r="D37" i="5"/>
  <c r="E37" i="5"/>
  <c r="G37" i="5"/>
  <c r="B59" i="5"/>
  <c r="C59" i="5"/>
  <c r="D59" i="5"/>
  <c r="E59" i="5"/>
  <c r="A13" i="7"/>
  <c r="A15" i="7" s="1"/>
  <c r="A17" i="7" s="1"/>
  <c r="A19" i="7" s="1"/>
  <c r="A21" i="7" s="1"/>
  <c r="C21" i="7" s="1"/>
  <c r="A23" i="7" s="1"/>
  <c r="C23" i="7" s="1"/>
  <c r="A25" i="7" s="1"/>
  <c r="C25" i="7" s="1"/>
  <c r="A27" i="7" s="1"/>
  <c r="C27" i="7" s="1"/>
  <c r="A29" i="7" s="1"/>
  <c r="C29" i="7" s="1"/>
  <c r="A31" i="7" s="1"/>
  <c r="C31" i="7" s="1"/>
  <c r="A33" i="7" s="1"/>
  <c r="C33" i="7" s="1"/>
  <c r="A35" i="7" s="1"/>
  <c r="C35" i="7" s="1"/>
  <c r="A37" i="7" s="1"/>
  <c r="C37" i="7" s="1"/>
  <c r="A39" i="7" s="1"/>
  <c r="C39" i="7" s="1"/>
  <c r="D43" i="7"/>
  <c r="E43" i="7"/>
  <c r="F43" i="7"/>
  <c r="H43" i="7"/>
  <c r="I43" i="7"/>
  <c r="I49" i="7" s="1"/>
  <c r="J43" i="7"/>
  <c r="K43" i="7"/>
  <c r="K49" i="7" s="1"/>
  <c r="L43" i="7"/>
  <c r="D49" i="7"/>
  <c r="E49" i="7"/>
  <c r="F49" i="7"/>
  <c r="G49" i="7"/>
  <c r="H49" i="7"/>
  <c r="J49" i="7"/>
  <c r="L49" i="7"/>
  <c r="A63" i="7"/>
  <c r="C63" i="7"/>
  <c r="D63" i="7"/>
  <c r="E63" i="7"/>
  <c r="F63" i="7"/>
  <c r="G63" i="7"/>
  <c r="N63" i="7" s="1"/>
  <c r="H63" i="7"/>
  <c r="I63" i="7"/>
  <c r="J63" i="7"/>
  <c r="K63" i="7"/>
  <c r="L63" i="7"/>
  <c r="A13" i="9"/>
  <c r="A15" i="9"/>
  <c r="A17" i="9" s="1"/>
  <c r="A19" i="9" s="1"/>
  <c r="A21" i="9" s="1"/>
  <c r="C21" i="9" s="1"/>
  <c r="A23" i="9" s="1"/>
  <c r="C23" i="9" s="1"/>
  <c r="A25" i="9" s="1"/>
  <c r="C25" i="9" s="1"/>
  <c r="A27" i="9" s="1"/>
  <c r="C27" i="9" s="1"/>
  <c r="A29" i="9" s="1"/>
  <c r="C29" i="9" s="1"/>
  <c r="A31" i="9" s="1"/>
  <c r="C31" i="9" s="1"/>
  <c r="A33" i="9" s="1"/>
  <c r="C33" i="9" s="1"/>
  <c r="A35" i="9" s="1"/>
  <c r="C35" i="9" s="1"/>
  <c r="A37" i="9" s="1"/>
  <c r="C37" i="9" s="1"/>
  <c r="A39" i="9" s="1"/>
  <c r="C39" i="9" s="1"/>
  <c r="D43" i="9"/>
  <c r="E43" i="9"/>
  <c r="F43" i="9"/>
  <c r="H43" i="9"/>
  <c r="H49" i="9" s="1"/>
  <c r="I43" i="9"/>
  <c r="I49" i="9" s="1"/>
  <c r="J43" i="9"/>
  <c r="J49" i="9" s="1"/>
  <c r="K43" i="9"/>
  <c r="L43" i="9"/>
  <c r="L49" i="9" s="1"/>
  <c r="D49" i="9"/>
  <c r="E49" i="9"/>
  <c r="F49" i="9"/>
  <c r="G49" i="9"/>
  <c r="K49" i="9"/>
  <c r="A63" i="9"/>
  <c r="N63" i="9" s="1"/>
  <c r="C63" i="9"/>
  <c r="D63" i="9"/>
  <c r="E63" i="9"/>
  <c r="F63" i="9"/>
  <c r="G63" i="9"/>
  <c r="H63" i="9"/>
  <c r="I63" i="9"/>
  <c r="J63" i="9"/>
  <c r="K63" i="9"/>
  <c r="L63" i="9"/>
  <c r="D10" i="10"/>
  <c r="G10" i="10"/>
  <c r="D11" i="10"/>
  <c r="G11" i="10"/>
  <c r="D12" i="10"/>
  <c r="D35" i="10" s="1"/>
  <c r="G12" i="10"/>
  <c r="D13" i="10"/>
  <c r="G13" i="10"/>
  <c r="D14" i="10"/>
  <c r="G14" i="10"/>
  <c r="D15" i="10"/>
  <c r="G15" i="10"/>
  <c r="D16" i="10"/>
  <c r="G16" i="10"/>
  <c r="D17" i="10"/>
  <c r="G17" i="10"/>
  <c r="D18" i="10"/>
  <c r="G18" i="10"/>
  <c r="D19" i="10"/>
  <c r="G19" i="10"/>
  <c r="D20" i="10"/>
  <c r="G20" i="10"/>
  <c r="D21" i="10"/>
  <c r="G21" i="10"/>
  <c r="D22" i="10"/>
  <c r="G22" i="10"/>
  <c r="D23" i="10"/>
  <c r="G23" i="10"/>
  <c r="D24" i="10"/>
  <c r="G24" i="10"/>
  <c r="D25" i="10"/>
  <c r="G25" i="10"/>
  <c r="D26" i="10"/>
  <c r="G26" i="10"/>
  <c r="D27" i="10"/>
  <c r="G27" i="10"/>
  <c r="D28" i="10"/>
  <c r="G28" i="10"/>
  <c r="D29" i="10"/>
  <c r="G29" i="10"/>
  <c r="D30" i="10"/>
  <c r="G30" i="10"/>
  <c r="D31" i="10"/>
  <c r="G31" i="10"/>
  <c r="D32" i="10"/>
  <c r="G32" i="10"/>
  <c r="D33" i="10"/>
  <c r="G33" i="10"/>
  <c r="B35" i="10"/>
  <c r="C35" i="10"/>
  <c r="E35" i="10"/>
  <c r="F35" i="10"/>
  <c r="G35" i="10"/>
  <c r="A56" i="10"/>
  <c r="B56" i="10"/>
  <c r="C56" i="10"/>
  <c r="D56" i="10"/>
  <c r="E56" i="10"/>
  <c r="F56" i="10"/>
  <c r="G56" i="10"/>
  <c r="A55" i="1"/>
  <c r="B55" i="1"/>
  <c r="D55" i="1"/>
  <c r="E55" i="1"/>
  <c r="F55" i="1"/>
  <c r="G55" i="1"/>
  <c r="K55" i="1" s="1"/>
  <c r="H55" i="1"/>
  <c r="I55" i="1"/>
  <c r="G14" i="11"/>
  <c r="A16" i="11"/>
  <c r="A18" i="11" s="1"/>
  <c r="A20" i="11" s="1"/>
  <c r="A22" i="11" s="1"/>
  <c r="A24" i="11" s="1"/>
  <c r="C24" i="11" s="1"/>
  <c r="A26" i="11" s="1"/>
  <c r="C26" i="11" s="1"/>
  <c r="A28" i="11" s="1"/>
  <c r="C28" i="11" s="1"/>
  <c r="G16" i="11"/>
  <c r="G18" i="11"/>
  <c r="G20" i="11"/>
  <c r="G22" i="11"/>
  <c r="G24" i="11"/>
  <c r="G26" i="11"/>
  <c r="G28" i="11"/>
  <c r="G30" i="11"/>
  <c r="G32" i="11" s="1"/>
  <c r="E32" i="11"/>
  <c r="F32" i="11"/>
  <c r="A69" i="11"/>
  <c r="D69" i="11"/>
  <c r="E69" i="11"/>
  <c r="F69" i="11"/>
  <c r="G69" i="11"/>
  <c r="H69" i="11"/>
  <c r="I69" i="11"/>
  <c r="B11" i="12"/>
  <c r="B13" i="12"/>
  <c r="B15" i="12" s="1"/>
  <c r="B17" i="12" s="1"/>
  <c r="B19" i="12" s="1"/>
  <c r="D19" i="12" s="1"/>
  <c r="B21" i="12" s="1"/>
  <c r="D21" i="12" s="1"/>
  <c r="B23" i="12" s="1"/>
  <c r="D23" i="12" s="1"/>
  <c r="B25" i="12" s="1"/>
  <c r="D25" i="12" s="1"/>
  <c r="B27" i="12" s="1"/>
  <c r="D27" i="12" s="1"/>
  <c r="B29" i="12" s="1"/>
  <c r="D29" i="12" s="1"/>
  <c r="B31" i="12" s="1"/>
  <c r="D31" i="12" s="1"/>
  <c r="E35" i="12"/>
  <c r="A69" i="12"/>
  <c r="B69" i="12"/>
  <c r="D69" i="12"/>
  <c r="E69" i="12"/>
  <c r="F69" i="12"/>
  <c r="G69" i="12"/>
  <c r="H69" i="12"/>
  <c r="F28" i="13"/>
  <c r="F32" i="13"/>
  <c r="A73" i="13"/>
  <c r="C73" i="13"/>
  <c r="D73" i="13"/>
  <c r="E73" i="13"/>
  <c r="F73" i="13"/>
  <c r="G73" i="13"/>
  <c r="H73" i="13"/>
  <c r="J21" i="14"/>
  <c r="K21" i="14"/>
  <c r="M34" i="16"/>
  <c r="N34" i="16"/>
  <c r="P34" i="16"/>
  <c r="R34" i="16"/>
  <c r="S34" i="16"/>
  <c r="O9" i="17"/>
  <c r="O10" i="17"/>
  <c r="O22" i="17" s="1"/>
  <c r="O11" i="17"/>
  <c r="O12" i="17"/>
  <c r="O13" i="17"/>
  <c r="O14" i="17"/>
  <c r="O15" i="17"/>
  <c r="O16" i="17"/>
  <c r="O17" i="17"/>
  <c r="O18" i="17"/>
  <c r="O19" i="17"/>
  <c r="O20" i="17"/>
  <c r="O21" i="17"/>
  <c r="G22" i="17"/>
  <c r="H22" i="17"/>
  <c r="I22" i="17"/>
  <c r="J22" i="17"/>
  <c r="L22" i="17"/>
  <c r="M22" i="17"/>
  <c r="N22" i="17"/>
  <c r="D12" i="19"/>
  <c r="F12" i="19"/>
  <c r="D17" i="19"/>
  <c r="D29" i="19" s="1"/>
  <c r="F17" i="19"/>
  <c r="F29" i="19" s="1"/>
  <c r="D22" i="19"/>
  <c r="F22" i="19"/>
  <c r="D27" i="19"/>
  <c r="F27" i="19"/>
  <c r="E18" i="20"/>
  <c r="D27" i="20"/>
  <c r="E27" i="20"/>
  <c r="F10" i="25"/>
  <c r="F27" i="25" s="1"/>
  <c r="F11" i="25"/>
  <c r="F12" i="25"/>
  <c r="F13" i="25"/>
  <c r="F14" i="25"/>
  <c r="F15" i="25"/>
  <c r="F16" i="25"/>
  <c r="F17" i="25"/>
  <c r="F18" i="25"/>
  <c r="F19" i="25"/>
  <c r="F20" i="25"/>
  <c r="F22" i="25"/>
  <c r="F23" i="25"/>
  <c r="F24" i="25"/>
  <c r="F25" i="25"/>
  <c r="D27" i="25"/>
  <c r="E27" i="25"/>
  <c r="G27" i="25"/>
  <c r="B57" i="25"/>
  <c r="C57" i="25"/>
  <c r="D57" i="25"/>
  <c r="E57" i="25"/>
  <c r="F43" i="26"/>
  <c r="G43" i="26"/>
  <c r="F44" i="26"/>
  <c r="G44" i="26"/>
  <c r="F45" i="26"/>
  <c r="G45" i="26"/>
  <c r="A77" i="26"/>
  <c r="I77" i="26" s="1"/>
  <c r="B77" i="26"/>
  <c r="C77" i="26"/>
  <c r="D77" i="26"/>
  <c r="E77" i="26"/>
  <c r="F77" i="26"/>
  <c r="G77" i="26"/>
  <c r="A63" i="28"/>
  <c r="B63" i="28"/>
  <c r="C63" i="28"/>
  <c r="D63" i="28"/>
  <c r="E63" i="28"/>
  <c r="F63" i="28"/>
  <c r="G63" i="28"/>
  <c r="H63" i="28"/>
  <c r="J63" i="28"/>
  <c r="J9" i="30"/>
  <c r="K9" i="30"/>
  <c r="J11" i="30"/>
  <c r="K11" i="30" s="1"/>
  <c r="J13" i="30"/>
  <c r="K13" i="30"/>
  <c r="J15" i="30"/>
  <c r="K15" i="30"/>
  <c r="J17" i="30"/>
  <c r="K17" i="30"/>
  <c r="J20" i="30"/>
  <c r="K20" i="30" s="1"/>
  <c r="J22" i="30"/>
  <c r="K22" i="30"/>
  <c r="J24" i="30"/>
  <c r="K24" i="30"/>
  <c r="J26" i="30"/>
  <c r="K26" i="30"/>
  <c r="J28" i="30"/>
  <c r="K28" i="30" s="1"/>
  <c r="J30" i="30"/>
  <c r="K30" i="30"/>
  <c r="J34" i="30"/>
  <c r="K34" i="30"/>
  <c r="J36" i="30"/>
  <c r="K36" i="30"/>
  <c r="J38" i="30"/>
  <c r="K38" i="30" s="1"/>
  <c r="J40" i="30"/>
  <c r="K40" i="30"/>
  <c r="J42" i="30"/>
  <c r="K42" i="30"/>
  <c r="J44" i="30"/>
  <c r="K44" i="30"/>
  <c r="G45" i="30"/>
  <c r="D47" i="30"/>
  <c r="E47" i="30"/>
  <c r="F47" i="30"/>
  <c r="F48" i="30" s="1"/>
  <c r="G47" i="30"/>
  <c r="H47" i="30"/>
  <c r="A61" i="30"/>
  <c r="B61" i="30"/>
  <c r="C61" i="30"/>
  <c r="D61" i="30"/>
  <c r="E61" i="30"/>
  <c r="G61" i="30"/>
  <c r="H61" i="30"/>
  <c r="I61" i="30"/>
  <c r="J9" i="31"/>
  <c r="K9" i="31" s="1"/>
  <c r="J11" i="31"/>
  <c r="K11" i="31" s="1"/>
  <c r="J13" i="31"/>
  <c r="K13" i="31" s="1"/>
  <c r="J15" i="31"/>
  <c r="K15" i="31" s="1"/>
  <c r="J17" i="31"/>
  <c r="K17" i="31" s="1"/>
  <c r="J20" i="31"/>
  <c r="K20" i="31" s="1"/>
  <c r="J22" i="31"/>
  <c r="K22" i="31" s="1"/>
  <c r="J24" i="31"/>
  <c r="K24" i="31" s="1"/>
  <c r="J26" i="31"/>
  <c r="K26" i="31" s="1"/>
  <c r="J28" i="31"/>
  <c r="K28" i="31" s="1"/>
  <c r="J30" i="31"/>
  <c r="K30" i="31" s="1"/>
  <c r="J34" i="31"/>
  <c r="K34" i="31" s="1"/>
  <c r="J36" i="31"/>
  <c r="K36" i="31" s="1"/>
  <c r="J38" i="31"/>
  <c r="K38" i="31" s="1"/>
  <c r="J40" i="31"/>
  <c r="K40" i="31" s="1"/>
  <c r="J42" i="31"/>
  <c r="K42" i="31" s="1"/>
  <c r="J44" i="31"/>
  <c r="K44" i="31" s="1"/>
  <c r="G45" i="31"/>
  <c r="D47" i="31"/>
  <c r="E47" i="31"/>
  <c r="F47" i="31"/>
  <c r="F48" i="31" s="1"/>
  <c r="G47" i="31"/>
  <c r="H47" i="31"/>
  <c r="A61" i="31"/>
  <c r="B61" i="31"/>
  <c r="C61" i="31"/>
  <c r="D61" i="31"/>
  <c r="E61" i="31"/>
  <c r="G61" i="31"/>
  <c r="H61" i="31"/>
  <c r="I61" i="31"/>
</calcChain>
</file>

<file path=xl/sharedStrings.xml><?xml version="1.0" encoding="utf-8"?>
<sst xmlns="http://schemas.openxmlformats.org/spreadsheetml/2006/main" count="1190" uniqueCount="691">
  <si>
    <t>Column Subtotals</t>
  </si>
  <si>
    <t>Adjstng.</t>
  </si>
  <si>
    <t>Presnt</t>
  </si>
  <si>
    <t>(1) CAFR balance must agree with COFRS trial balance at the close of Period 13.</t>
  </si>
  <si>
    <t>(3) Agency financial statement totals must tie directly to line items in the accompanying agency financial statements.</t>
  </si>
  <si>
    <t>(4) Account detail if shown should be grouped and subtotaled according to the "Financial Statement Line Item Account Grouping" tables in Chapter 3, Section 4.4.</t>
  </si>
  <si>
    <t>(5) Each adjusting, reclassification, or presentation entry should carry a cross reference number to where the entry is explained.</t>
  </si>
  <si>
    <t>AGENCY EXHIBIT LISTING</t>
  </si>
  <si>
    <t>Agency</t>
  </si>
  <si>
    <t>A1-Changes in TABOR Base Fiscal Year Spending</t>
  </si>
  <si>
    <t>A2-Changes in TABOR District or Enterprise Status</t>
  </si>
  <si>
    <t>B-Risk Financing and Related Insurance Issues</t>
  </si>
  <si>
    <t>C-Schedule of Changes in Long-Term Liabilities</t>
  </si>
  <si>
    <t>D1-Governmental &amp; ISF Debt Service Requirements to Maturity</t>
  </si>
  <si>
    <t>D2-BTA Debt Service Requirements to Maturity</t>
  </si>
  <si>
    <t>E-Schedule of Revenue Bond Coverage</t>
  </si>
  <si>
    <t>F1-Schedule of Capital Leases</t>
  </si>
  <si>
    <t>F2-Schedule of Operating Leases</t>
  </si>
  <si>
    <t>G-Advanced Debt Refunding and Defeasance</t>
  </si>
  <si>
    <t>H-Proposed Financial Statement Post-Closing Entry</t>
  </si>
  <si>
    <t>I-Letter of Certification of Financial Systems</t>
  </si>
  <si>
    <t>J-Financial Statement Reconciliation Format</t>
  </si>
  <si>
    <t xml:space="preserve">K-Schedule of Federal Assistance </t>
  </si>
  <si>
    <t>L-Summary of Material Contingent Liabilities</t>
  </si>
  <si>
    <t>M-Cash on Hand or Deposited with Financial Institutions</t>
  </si>
  <si>
    <t>N-Schedule of Investments</t>
  </si>
  <si>
    <t>O-Summary of Related Party Disclosures</t>
  </si>
  <si>
    <t>P-Major Estimates</t>
  </si>
  <si>
    <t>R-Petty Cash Delegation Certification/Application</t>
  </si>
  <si>
    <t>S-Changes in Short-Term Financing</t>
  </si>
  <si>
    <t>T-Segment Reporting</t>
  </si>
  <si>
    <t>U-Other Accounting Disclosures</t>
  </si>
  <si>
    <t>V-Higher Ed Cash Flow Stmt - Supplemental Information</t>
  </si>
  <si>
    <t>Instructions:</t>
  </si>
  <si>
    <t>1. Enter your three character agency indicator at the top of a column.</t>
  </si>
  <si>
    <t>2. For each of the exhibits listed enter either:</t>
  </si>
  <si>
    <t xml:space="preserve">        "None" if the conditions requiring the exhibit did not exist at your agency.</t>
  </si>
  <si>
    <t xml:space="preserve">        "XX/YY" if you are submitting an exhibit; replace the XX with the month and the YY with the day </t>
  </si>
  <si>
    <t xml:space="preserve">              the exhibit is being submitted to the State Controller's Office. </t>
  </si>
  <si>
    <t xml:space="preserve">        "    " leave the cell blank if an exhibit will be submitted later because it has a later due date.</t>
  </si>
  <si>
    <t>3. Complete one column for each active COFRS agency; use multiple copies of this form if needed.</t>
  </si>
  <si>
    <t>4. Submit this form as a cover to your package of exhibits.</t>
  </si>
  <si>
    <t>Prepared By:</t>
  </si>
  <si>
    <t xml:space="preserve"> Department Name:</t>
  </si>
  <si>
    <t>Phone Number:</t>
  </si>
  <si>
    <t xml:space="preserve">  Date Prepared:</t>
  </si>
  <si>
    <t xml:space="preserve"> </t>
  </si>
  <si>
    <t>EXHIBIT A1</t>
  </si>
  <si>
    <t>NOTIFICATION OF CHANGES IN THE TABOR BASE FISCAL YEAR SPENDING</t>
  </si>
  <si>
    <t>Revenue</t>
  </si>
  <si>
    <t>Fiscal Year</t>
  </si>
  <si>
    <t>Fund</t>
  </si>
  <si>
    <t>Source Code</t>
  </si>
  <si>
    <t xml:space="preserve">Debit </t>
  </si>
  <si>
    <t>Credit</t>
  </si>
  <si>
    <t xml:space="preserve">Note: Fiscal Year Spending is the same as nonexempt revenue. </t>
  </si>
  <si>
    <t>Explanation:</t>
  </si>
  <si>
    <t>Agency Name:</t>
  </si>
  <si>
    <t xml:space="preserve">    Agency Code:</t>
  </si>
  <si>
    <t>Date Prepared:</t>
  </si>
  <si>
    <t>EXHIBIT A2</t>
  </si>
  <si>
    <t xml:space="preserve">NOTIFICATION OF CHANGES IN THE TABOR DISTRICT OR ENTERPRISE STATUS </t>
  </si>
  <si>
    <t xml:space="preserve">Section A </t>
  </si>
  <si>
    <r>
      <t>Current Year</t>
    </r>
    <r>
      <rPr>
        <sz val="11"/>
        <rFont val="CG Times (W1)"/>
        <family val="1"/>
      </rPr>
      <t xml:space="preserve"> Nonexempt Revenue of the New Entity or Decertified Enterprise</t>
    </r>
  </si>
  <si>
    <t>Amount</t>
  </si>
  <si>
    <t xml:space="preserve">Section B </t>
  </si>
  <si>
    <r>
      <t>Prior Year</t>
    </r>
    <r>
      <rPr>
        <sz val="11"/>
        <rFont val="CG Times (W1)"/>
        <family val="1"/>
      </rPr>
      <t xml:space="preserve"> Nonexempt Revenue of the Newly Certified or Recertified Enterprise</t>
    </r>
  </si>
  <si>
    <t xml:space="preserve">Section C </t>
  </si>
  <si>
    <r>
      <t>Current Year</t>
    </r>
    <r>
      <rPr>
        <sz val="11"/>
        <rFont val="CG Times (W1)"/>
        <family val="1"/>
      </rPr>
      <t xml:space="preserve"> Beginning Fund Balance of the New Entity or Certified/Decertified Enterprise</t>
    </r>
  </si>
  <si>
    <t xml:space="preserve">Balance </t>
  </si>
  <si>
    <t>EXHIBIT B</t>
  </si>
  <si>
    <t>REPORTING FOR RISK FINANCING AND RELATED INSURANCE ISSUES</t>
  </si>
  <si>
    <t xml:space="preserve">Beginning </t>
  </si>
  <si>
    <t xml:space="preserve">Current Year Claims and </t>
  </si>
  <si>
    <t>Claims</t>
  </si>
  <si>
    <t>Balance at</t>
  </si>
  <si>
    <t>Liability</t>
  </si>
  <si>
    <t>Changes in Estimates</t>
  </si>
  <si>
    <t>Payments</t>
  </si>
  <si>
    <t>June 30</t>
  </si>
  <si>
    <t>Directions: This form is required for any agency that self-insures its risks.  Do not include any risks</t>
  </si>
  <si>
    <t>assigned to State Risk Management, unless you are completing this form as State Risk Management.</t>
  </si>
  <si>
    <t>Also include the following:</t>
  </si>
  <si>
    <t>(a)  A description of the risks of loss to which you are exposed and the way in which those risks are</t>
  </si>
  <si>
    <t>handled (for example the purchase of insurance, participation in a risk pool, etc.).</t>
  </si>
  <si>
    <t xml:space="preserve">(b)  A description of any significant reductions in insurance coverage from coverage in the prior year. </t>
  </si>
  <si>
    <t>Also indicate whether the amount of settlements exceeded insurance coverage for each of the past</t>
  </si>
  <si>
    <t>three fiscal years.</t>
  </si>
  <si>
    <t>(c)  If you are in a risk pool, a description of the nature of the participation including yours, and the</t>
  </si>
  <si>
    <t>pools, rights and responsibilities.  If you are not in a risk pool explain the basis for estimating your</t>
  </si>
  <si>
    <t>liabilities, the carrying amount of liabilities for unpaid claims that are discounted and the range of</t>
  </si>
  <si>
    <t>discount rates, the aggregate outstanding amount of claims liabilities for which annuity contracts have</t>
  </si>
  <si>
    <t>been purchased in the claimants' names and the related liabilities that have been removed from the</t>
  </si>
  <si>
    <t xml:space="preserve">books. </t>
  </si>
  <si>
    <t>EXHIBIT C</t>
  </si>
  <si>
    <t>SCHEDULE OF CHANGES IN LONG-TERM LIABILITIES</t>
  </si>
  <si>
    <t>COFRS</t>
  </si>
  <si>
    <t>Changes</t>
  </si>
  <si>
    <t>6/30/02</t>
  </si>
  <si>
    <t>Account</t>
  </si>
  <si>
    <t>Balance(CR)</t>
  </si>
  <si>
    <t>Increase(CR)</t>
  </si>
  <si>
    <t>Decrease(DR)</t>
  </si>
  <si>
    <t>Deposits Held in Custody (297X)</t>
  </si>
  <si>
    <t>Claims and Judgments (287X)</t>
  </si>
  <si>
    <t>Totals</t>
  </si>
  <si>
    <t>Describe the nature of Other Long-Term Liabilities listed above:</t>
  </si>
  <si>
    <t>Note:</t>
  </si>
  <si>
    <t>Liabilities reported on the state's financial statements that are not current should be included on</t>
  </si>
  <si>
    <t xml:space="preserve"> this exhibit.  Therefore, it includes the COFRS accounts noted parenthetically above.  Beginning</t>
  </si>
  <si>
    <t xml:space="preserve"> adjustments. Do not include Compensated Absence liabilities.</t>
  </si>
  <si>
    <t>EXHIBIT D1</t>
  </si>
  <si>
    <t>SCHEDULE OF DEBT SERVICE REQUIREMENTS TO MATURITY</t>
  </si>
  <si>
    <t>GOVERNMENTAL AND INTERNAL SERVICES FUNDS</t>
  </si>
  <si>
    <t>Type of Debt</t>
  </si>
  <si>
    <t>Revenue Bonds</t>
  </si>
  <si>
    <t>Notes Payable</t>
  </si>
  <si>
    <t xml:space="preserve">Mortgages Payable </t>
  </si>
  <si>
    <t>Year Ending</t>
  </si>
  <si>
    <t>(2640, 2840)</t>
  </si>
  <si>
    <t>Interest</t>
  </si>
  <si>
    <t>to</t>
  </si>
  <si>
    <t>Cert.of Participation</t>
  </si>
  <si>
    <t>Principal</t>
  </si>
  <si>
    <t>Add 5  yr grps as needed</t>
  </si>
  <si>
    <t>Agency Code:</t>
  </si>
  <si>
    <t>EXHIBIT D2</t>
  </si>
  <si>
    <t>BUSINESS TYPE ACTIVITIES - ENTERPRISE FUNDS</t>
  </si>
  <si>
    <t>EXHIBIT E</t>
  </si>
  <si>
    <t>SCHEDULE OF REVENUE BOND COVERAGE</t>
  </si>
  <si>
    <t xml:space="preserve">Pledged </t>
  </si>
  <si>
    <t>Direct</t>
  </si>
  <si>
    <t>Available</t>
  </si>
  <si>
    <t>Gross</t>
  </si>
  <si>
    <t>Operating</t>
  </si>
  <si>
    <t>Net</t>
  </si>
  <si>
    <t>Debt Service Requirement</t>
  </si>
  <si>
    <t>Expense</t>
  </si>
  <si>
    <t>Total</t>
  </si>
  <si>
    <t>(1)</t>
  </si>
  <si>
    <t>(2)</t>
  </si>
  <si>
    <t>(3)=(1)-(2)</t>
  </si>
  <si>
    <t>(4)</t>
  </si>
  <si>
    <t>(5)</t>
  </si>
  <si>
    <t>(6)=(4)+(5)</t>
  </si>
  <si>
    <t xml:space="preserve">Totals </t>
  </si>
  <si>
    <t>Multiple bond commitments may be aggregated. Pledged revenues reported above should</t>
  </si>
  <si>
    <t>EXHIBIT F1</t>
  </si>
  <si>
    <t>SCHEDULE OF CAPITAL LEASES</t>
  </si>
  <si>
    <t>Equipment</t>
  </si>
  <si>
    <t xml:space="preserve">Gross Amount of Capital </t>
  </si>
  <si>
    <t>Land</t>
  </si>
  <si>
    <t>Buildings</t>
  </si>
  <si>
    <t>and Other</t>
  </si>
  <si>
    <t xml:space="preserve">Assets Under Lease at </t>
  </si>
  <si>
    <t>Implicit</t>
  </si>
  <si>
    <t xml:space="preserve">Total </t>
  </si>
  <si>
    <t xml:space="preserve">Interest &amp; </t>
  </si>
  <si>
    <t xml:space="preserve">Payments </t>
  </si>
  <si>
    <t>Executory Costs</t>
  </si>
  <si>
    <t>On Principal</t>
  </si>
  <si>
    <t>Add 5 yr groups as needed</t>
  </si>
  <si>
    <t xml:space="preserve">                      Total Sublease Rentals to be Received in the Future (if any): $</t>
  </si>
  <si>
    <t xml:space="preserve">Lease Description:  </t>
  </si>
  <si>
    <t xml:space="preserve">          (Provide a general description of your leasing arrangement including; the basis for determining contingent rentals,</t>
  </si>
  <si>
    <t xml:space="preserve">          renewal and purchase options or escalation clauses, and restrictions imposed by the lease agreements.)</t>
  </si>
  <si>
    <t>EXHIBIT F2</t>
  </si>
  <si>
    <t>SCHEDULE OF OPERATING LEASES</t>
  </si>
  <si>
    <t xml:space="preserve">                      Add 5 yr groups as needed</t>
  </si>
  <si>
    <t xml:space="preserve">                Total Minimum Sublease Rentals: $</t>
  </si>
  <si>
    <t xml:space="preserve">Lease Description:  (Provide a general description of your operating lease arrangements.) </t>
  </si>
  <si>
    <t>EXHIBIT G</t>
  </si>
  <si>
    <t>ADVANCED DEBT REFUNDING AND DEFEASANCE</t>
  </si>
  <si>
    <t xml:space="preserve">                                 Year end balance of all in-substance defeased debt</t>
  </si>
  <si>
    <t xml:space="preserve">                                   including debt defeased in current or prior years:   $</t>
  </si>
  <si>
    <t>CURRENT YEAR REFUNDING OR DEFEASANCE:</t>
  </si>
  <si>
    <t>Escrow Deposit</t>
  </si>
  <si>
    <t>Old Debt</t>
  </si>
  <si>
    <t>or New Debt</t>
  </si>
  <si>
    <t>Face amount of debt or deposit</t>
  </si>
  <si>
    <t>$</t>
  </si>
  <si>
    <t>Interest rate</t>
  </si>
  <si>
    <t>%</t>
  </si>
  <si>
    <t>Term of debt</t>
  </si>
  <si>
    <t>yrs.</t>
  </si>
  <si>
    <t>Sum of debt service cashflows or deposit</t>
  </si>
  <si>
    <t>(a) $</t>
  </si>
  <si>
    <t>(b) $</t>
  </si>
  <si>
    <t xml:space="preserve">Sum of present values of debt </t>
  </si>
  <si>
    <t xml:space="preserve">   service cash flows or deposits</t>
  </si>
  <si>
    <t>(c) $</t>
  </si>
  <si>
    <t>(d) $</t>
  </si>
  <si>
    <t>Underwriting, insurance, and</t>
  </si>
  <si>
    <t xml:space="preserve">   other issuance costs</t>
  </si>
  <si>
    <t>(e) $</t>
  </si>
  <si>
    <t>Change in debt service cashflows</t>
  </si>
  <si>
    <t>(a-b) $</t>
  </si>
  <si>
    <t>Economic gain or (loss) *(c-d-e) if</t>
  </si>
  <si>
    <t xml:space="preserve">   additional costs were not part of </t>
  </si>
  <si>
    <t xml:space="preserve">   bond proceeds</t>
  </si>
  <si>
    <t>(c-d)* $</t>
  </si>
  <si>
    <t xml:space="preserve">Indicate amount by which reaquisition price </t>
  </si>
  <si>
    <t xml:space="preserve">   exceeded carrying value of the debt </t>
  </si>
  <si>
    <t xml:space="preserve">   and the amortization term.</t>
  </si>
  <si>
    <t>Term:</t>
  </si>
  <si>
    <t>Did the refunding or escrow deposit</t>
  </si>
  <si>
    <t xml:space="preserve">    result in an in-substance defeasance?</t>
  </si>
  <si>
    <t>Yes:</t>
  </si>
  <si>
    <t>No:</t>
  </si>
  <si>
    <t>Description of old debt:</t>
  </si>
  <si>
    <t>Description of new debt:</t>
  </si>
  <si>
    <t>Note:  A separate exhibit should be completed for each refunding transaction and/or addition to the</t>
  </si>
  <si>
    <t xml:space="preserve">           in-substance defeased balance. </t>
  </si>
  <si>
    <t>EXHIBIT H</t>
  </si>
  <si>
    <t>PROPOSED FINANCIAL STATEMENT POST-CLOSING ENTRY</t>
  </si>
  <si>
    <t>FOR IDENTIFIED COFRS ERRORS OVER $1,000/$100,000</t>
  </si>
  <si>
    <t>Acct</t>
  </si>
  <si>
    <t>BS</t>
  </si>
  <si>
    <t>Appr</t>
  </si>
  <si>
    <t>Rsrc/</t>
  </si>
  <si>
    <t>Agcy</t>
  </si>
  <si>
    <t>Type</t>
  </si>
  <si>
    <t>Code</t>
  </si>
  <si>
    <t>Objt</t>
  </si>
  <si>
    <t>Name</t>
  </si>
  <si>
    <t>Debit</t>
  </si>
  <si>
    <t>Total:</t>
  </si>
  <si>
    <t>Explanation:  (Should be sufficent for audit purposes.)</t>
  </si>
  <si>
    <t>FAST Approval:</t>
  </si>
  <si>
    <t>R&amp;A Approval:</t>
  </si>
  <si>
    <t>Date Posted:</t>
  </si>
  <si>
    <t>COFRS Document #:</t>
  </si>
  <si>
    <t>Entry Shown on Exhibit J (Yes/No):</t>
  </si>
  <si>
    <t>EXHIBIT I</t>
  </si>
  <si>
    <t>LETTER OF CERTIFICATION OF  FINANCIAL ACCOUNTING</t>
  </si>
  <si>
    <t>AND REPORTING SYSTEMS</t>
  </si>
  <si>
    <t>The undersigned certify to the following statements regarding this agency:</t>
  </si>
  <si>
    <t>1.</t>
  </si>
  <si>
    <t>adjustment and reclassification entries that have been submitted to the State Controller's</t>
  </si>
  <si>
    <t>Office.</t>
  </si>
  <si>
    <t>2.</t>
  </si>
  <si>
    <t>The agency is in compliance with all applicable financial, headnote, footnote, and FTE</t>
  </si>
  <si>
    <t>requirements in the Long Bill.</t>
  </si>
  <si>
    <t>3.</t>
  </si>
  <si>
    <t>We have identified all accounting estimates that could be material to the financial statements,</t>
  </si>
  <si>
    <t xml:space="preserve">including the key factors and significant assumptions underlying those estimates, and we </t>
  </si>
  <si>
    <t>believe the estimates are reasonable for the circumstances.</t>
  </si>
  <si>
    <t>4.</t>
  </si>
  <si>
    <t>No line item overexpenditures occurred or existed as of fiscal year end, and no disbursements</t>
  </si>
  <si>
    <t>5.</t>
  </si>
  <si>
    <t xml:space="preserve">All exhibits and other supplementary information requested by the State Controller's Office in </t>
  </si>
  <si>
    <t xml:space="preserve">the Fiscal Procedures Manual have been submitted by the specified due dates and reconciled to </t>
  </si>
  <si>
    <t xml:space="preserve">COFRS ending balances. </t>
  </si>
  <si>
    <t>6.</t>
  </si>
  <si>
    <t xml:space="preserve">We have reviewed the Variance Analysis Report distributed by the State Controller's Office </t>
  </si>
  <si>
    <t xml:space="preserve">and have submitted explanation for the variances identified or proposed adjusting or </t>
  </si>
  <si>
    <t>reclassification entries by the due date.</t>
  </si>
  <si>
    <t>7.</t>
  </si>
  <si>
    <t>The accounting function is in compliance with the State Fiscal Rules.</t>
  </si>
  <si>
    <t>8.</t>
  </si>
  <si>
    <t>The accounting function is staffed with adequate personnel to assure the accounting is properly</t>
  </si>
  <si>
    <t>carried out and timely, and sufficient monthly accruals are being made to update financial</t>
  </si>
  <si>
    <t xml:space="preserve">records so that management can properly analyze their financial condition and determine that </t>
  </si>
  <si>
    <t xml:space="preserve">the federal government and other parties owing the state are being properly billed. </t>
  </si>
  <si>
    <t>Any exceptions to the above statements have been fully explained on attachments to this exhibit.</t>
  </si>
  <si>
    <t>This certification is for the following agencies:</t>
  </si>
  <si>
    <t xml:space="preserve">Department:  </t>
  </si>
  <si>
    <t xml:space="preserve">Agency Name(s): </t>
  </si>
  <si>
    <t xml:space="preserve">Agency Code(s):  </t>
  </si>
  <si>
    <t>Signature:</t>
  </si>
  <si>
    <t>Date:</t>
  </si>
  <si>
    <t>Executive Director except for Higher Education</t>
  </si>
  <si>
    <t>Agency Head or President</t>
  </si>
  <si>
    <t>Chief Financial Officer</t>
  </si>
  <si>
    <t>EXHIBIT J</t>
  </si>
  <si>
    <t>FINANCIAL STATEMENT RECONCILIATION FORMAT</t>
  </si>
  <si>
    <t>Financial</t>
  </si>
  <si>
    <t>Program</t>
  </si>
  <si>
    <t>Balance</t>
  </si>
  <si>
    <t>Adjusting</t>
  </si>
  <si>
    <t>Presentation</t>
  </si>
  <si>
    <t>Subtotal</t>
  </si>
  <si>
    <t>Statement</t>
  </si>
  <si>
    <t>Dr/Cr</t>
  </si>
  <si>
    <t>Entries</t>
  </si>
  <si>
    <t>This exhibit is required from agencies issuing financial statements other than those produced by COFRS.</t>
  </si>
  <si>
    <t>Notes:</t>
  </si>
  <si>
    <t>(2) Exhibit H forms must be submitted to explain all adjusting and reclassification entries over $1,000/$100,000.</t>
  </si>
  <si>
    <t>EXHIBIT K</t>
  </si>
  <si>
    <t>SCHEDULE OF  FEDERAL  ASSISTANCE</t>
  </si>
  <si>
    <t>SCO</t>
  </si>
  <si>
    <r>
      <t>Due-From or</t>
    </r>
    <r>
      <rPr>
        <vertAlign val="superscript"/>
        <sz val="11"/>
        <rFont val="CG Times (W1)"/>
        <family val="1"/>
      </rPr>
      <t>(G)</t>
    </r>
  </si>
  <si>
    <r>
      <t>Due-From or</t>
    </r>
    <r>
      <rPr>
        <vertAlign val="superscript"/>
        <sz val="11"/>
        <rFont val="CG Times (W1)"/>
        <family val="1"/>
      </rPr>
      <t>(J)</t>
    </r>
  </si>
  <si>
    <t>Federal</t>
  </si>
  <si>
    <t xml:space="preserve"> Assigned</t>
  </si>
  <si>
    <t xml:space="preserve">Federal </t>
  </si>
  <si>
    <t>Non-Federal</t>
  </si>
  <si>
    <t xml:space="preserve">Other </t>
  </si>
  <si>
    <t>(Advanced By)</t>
  </si>
  <si>
    <t xml:space="preserve"> Agency</t>
  </si>
  <si>
    <t xml:space="preserve">Fed Org </t>
  </si>
  <si>
    <t xml:space="preserve">Program </t>
  </si>
  <si>
    <t>CFDA</t>
  </si>
  <si>
    <t>Pass-Through</t>
  </si>
  <si>
    <t xml:space="preserve">Identifying </t>
  </si>
  <si>
    <t>Fed Sources</t>
  </si>
  <si>
    <r>
      <t>Receipts</t>
    </r>
    <r>
      <rPr>
        <vertAlign val="superscript"/>
        <sz val="11"/>
        <rFont val="CG Times (W1)"/>
        <family val="1"/>
      </rPr>
      <t>(H)</t>
    </r>
  </si>
  <si>
    <r>
      <t>Expenditures</t>
    </r>
    <r>
      <rPr>
        <vertAlign val="superscript"/>
        <sz val="11"/>
        <rFont val="CG Times (W1)"/>
        <family val="1"/>
      </rPr>
      <t>(I)</t>
    </r>
  </si>
  <si>
    <r>
      <t>Name</t>
    </r>
    <r>
      <rPr>
        <vertAlign val="superscript"/>
        <sz val="11"/>
        <rFont val="CG Times (W1)"/>
        <family val="1"/>
      </rPr>
      <t>(A)</t>
    </r>
  </si>
  <si>
    <r>
      <t>Code</t>
    </r>
    <r>
      <rPr>
        <vertAlign val="superscript"/>
        <sz val="11"/>
        <rFont val="CG Times (W1)"/>
        <family val="1"/>
      </rPr>
      <t>(B)</t>
    </r>
  </si>
  <si>
    <r>
      <t>Name</t>
    </r>
    <r>
      <rPr>
        <vertAlign val="superscript"/>
        <sz val="11"/>
        <rFont val="CG Times (W1)"/>
        <family val="1"/>
      </rPr>
      <t>(C)</t>
    </r>
  </si>
  <si>
    <r>
      <t>Number</t>
    </r>
    <r>
      <rPr>
        <vertAlign val="superscript"/>
        <sz val="11"/>
        <rFont val="CG Times (W1)"/>
        <family val="1"/>
      </rPr>
      <t>(D)</t>
    </r>
  </si>
  <si>
    <r>
      <t>Entity</t>
    </r>
    <r>
      <rPr>
        <vertAlign val="superscript"/>
        <sz val="11"/>
        <rFont val="CG Times (W1)"/>
        <family val="1"/>
      </rPr>
      <t>(E)</t>
    </r>
  </si>
  <si>
    <r>
      <t>Number</t>
    </r>
    <r>
      <rPr>
        <vertAlign val="superscript"/>
        <sz val="11"/>
        <rFont val="CG Times (W1)"/>
        <family val="1"/>
      </rPr>
      <t>(F)</t>
    </r>
  </si>
  <si>
    <t>Subrecipient</t>
  </si>
  <si>
    <t>Non-Cash</t>
  </si>
  <si>
    <t>Indirect</t>
  </si>
  <si>
    <t>Pass-Thru</t>
  </si>
  <si>
    <t xml:space="preserve">  </t>
  </si>
  <si>
    <r>
      <t>(A)</t>
    </r>
    <r>
      <rPr>
        <sz val="10"/>
        <rFont val="CG Times (W1)"/>
        <family val="1"/>
      </rPr>
      <t>If  SCO Assigned Org Code or CFDA Number is not provided in (B) or (D) then Federal Agency Name must be provided in (A).</t>
    </r>
  </si>
  <si>
    <r>
      <t>(B)</t>
    </r>
    <r>
      <rPr>
        <sz val="10"/>
        <rFont val="CG Times (W1)"/>
        <family val="1"/>
      </rPr>
      <t>If CFDA Number is not provided in (D) then SCO Assigned Federal Org Code should be provided in (B). See the table following this exhibit for a list of codes.</t>
    </r>
  </si>
  <si>
    <r>
      <t>(C)</t>
    </r>
    <r>
      <rPr>
        <sz val="10"/>
        <rFont val="CG Times (W1)"/>
        <family val="1"/>
      </rPr>
      <t>If CFDA Number is not provided in (D) then Federal Program Name must be provided in (C). Enter "R&amp;D" if activity is related to research and development.</t>
    </r>
  </si>
  <si>
    <r>
      <t>(D)</t>
    </r>
    <r>
      <rPr>
        <sz val="10"/>
        <rFont val="CG Times (W1)"/>
        <family val="1"/>
      </rPr>
      <t>CFDA Number should always be provided if assigned.</t>
    </r>
  </si>
  <si>
    <r>
      <t>(E)</t>
    </r>
    <r>
      <rPr>
        <sz val="10"/>
        <rFont val="CG Times (W1)"/>
        <family val="1"/>
      </rPr>
      <t>For funds received as a subrecipient provide CFDA Number, Non-Federal Pass-Through Entity Name, Other Identifying Number(assigned by Pass-Through Entity)</t>
    </r>
  </si>
  <si>
    <t xml:space="preserve">      in (D) (E) and (F), and related balances in (G) through (J)</t>
  </si>
  <si>
    <r>
      <t>(F)</t>
    </r>
    <r>
      <rPr>
        <sz val="10"/>
        <rFont val="CG Times (W1)"/>
        <family val="1"/>
      </rPr>
      <t>Provide Other Identifying Number in (F) if CFDA Number in (D) is not assigned or if you received funds as a subrecipient (use number assigned by</t>
    </r>
  </si>
  <si>
    <t xml:space="preserve">      entity giving you the funds.) </t>
  </si>
  <si>
    <r>
      <t xml:space="preserve">(G) </t>
    </r>
    <r>
      <rPr>
        <sz val="10"/>
        <rFont val="CG Times (W1)"/>
        <family val="1"/>
      </rPr>
      <t xml:space="preserve">This should equal the beginning balance of amounts receivable from or advanced by federal sources. Agencies use various balance sheet accounts to track these balances. </t>
    </r>
  </si>
  <si>
    <r>
      <t>(H)</t>
    </r>
    <r>
      <rPr>
        <sz val="10"/>
        <rFont val="CG Times (W1)"/>
        <family val="1"/>
      </rPr>
      <t xml:space="preserve"> Refer to the attached instructions for determining Federal receipts (show the normal balance as positive number with no brackets).</t>
    </r>
  </si>
  <si>
    <r>
      <t xml:space="preserve">(I) </t>
    </r>
    <r>
      <rPr>
        <sz val="10"/>
        <rFont val="CG Times (W1)"/>
        <family val="1"/>
      </rPr>
      <t xml:space="preserve"> Refer to the attached instructions for determining Federal awards expended.</t>
    </r>
  </si>
  <si>
    <r>
      <t xml:space="preserve">(J) </t>
    </r>
    <r>
      <rPr>
        <sz val="10"/>
        <rFont val="CG Times (W1)"/>
        <family val="1"/>
      </rPr>
      <t>This should equal the ending balance of amounts receivable from or advanced by federal sources. Agencies use various balance sheet accounts to track these balances.</t>
    </r>
  </si>
  <si>
    <t>Note: Column widths were set to accommodate letter sized paper; expand column widths as necessary to match the data elements entered.</t>
  </si>
  <si>
    <t>EXHIBIT L</t>
  </si>
  <si>
    <t>SUMMARY OF MATERIAL CONTINGENT LIABILITIES</t>
  </si>
  <si>
    <t xml:space="preserve">Estimated </t>
  </si>
  <si>
    <t>Percentage</t>
  </si>
  <si>
    <t>Amount or</t>
  </si>
  <si>
    <t>Probability</t>
  </si>
  <si>
    <t xml:space="preserve">Settlement </t>
  </si>
  <si>
    <t>Item</t>
  </si>
  <si>
    <t>Range</t>
  </si>
  <si>
    <t>of Loss</t>
  </si>
  <si>
    <t>Date</t>
  </si>
  <si>
    <t xml:space="preserve">Only list unrecorded contingent liabilities.  If possible, estimate the possible loss amount or </t>
  </si>
  <si>
    <t>range of amounts.  Do not include amounts that would be immaterial to your financial</t>
  </si>
  <si>
    <t>statements, and do not include lawsuits that have been referred to the Attorney</t>
  </si>
  <si>
    <t xml:space="preserve">General's Office. </t>
  </si>
  <si>
    <t>EXHIBIT M</t>
  </si>
  <si>
    <t xml:space="preserve">CASH ON HAND OR </t>
  </si>
  <si>
    <t>DEPOSITED WITH FINANCIAL INSTITUTIONS</t>
  </si>
  <si>
    <t>Bank Balance</t>
  </si>
  <si>
    <t xml:space="preserve">Bank </t>
  </si>
  <si>
    <t>Risk Category*</t>
  </si>
  <si>
    <t>Subtotal Category 1</t>
  </si>
  <si>
    <t>Subtotal Category 2</t>
  </si>
  <si>
    <t>Subtotal Category 3</t>
  </si>
  <si>
    <t>Subtotal Category 4</t>
  </si>
  <si>
    <t>TOTALS:</t>
  </si>
  <si>
    <t>*RISK CATEGORIES:</t>
  </si>
  <si>
    <t>Federally insured deposits, or deposits fully collateralized with securities held by the state</t>
  </si>
  <si>
    <t xml:space="preserve"> or its agent in the state’s name.</t>
  </si>
  <si>
    <t xml:space="preserve">Uninsured but fully collateralized with securities held by the pledging financial institution’s </t>
  </si>
  <si>
    <t>trust department or agent in the state’s name.</t>
  </si>
  <si>
    <t xml:space="preserve">Uninsured and uncollateralized deposits.  Deposits in this category are not in compliance </t>
  </si>
  <si>
    <t>with the Public Deposit Protection Act.</t>
  </si>
  <si>
    <t>Petty cash, change funds, and other cash on hand.  The bank balance should be 0 for these</t>
  </si>
  <si>
    <t>types of funds.</t>
  </si>
  <si>
    <t xml:space="preserve">Report on this exhibit all amounts classified in 10XX accounts on COFRS on June 30, </t>
  </si>
  <si>
    <t>EXHIBIT N</t>
  </si>
  <si>
    <t>SCHEDULE OF INVESTMENTS</t>
  </si>
  <si>
    <t>Section A</t>
  </si>
  <si>
    <t>Type of Investment</t>
  </si>
  <si>
    <r>
      <t xml:space="preserve">Risk Category </t>
    </r>
    <r>
      <rPr>
        <vertAlign val="superscript"/>
        <sz val="11"/>
        <rFont val="CG Times (W1)"/>
        <family val="1"/>
      </rPr>
      <t>*</t>
    </r>
  </si>
  <si>
    <t>Fair Value</t>
  </si>
  <si>
    <t>U. S. Government Securities</t>
  </si>
  <si>
    <t>Bank Acceptances</t>
  </si>
  <si>
    <t>Commercial Paper</t>
  </si>
  <si>
    <t>Corporate Bonds</t>
  </si>
  <si>
    <t>Corporate Securities</t>
  </si>
  <si>
    <t>Repurchase Agreements</t>
  </si>
  <si>
    <t>Reverse Repurchase Agreements</t>
  </si>
  <si>
    <t>N/A</t>
  </si>
  <si>
    <t>Asset Backed Securities</t>
  </si>
  <si>
    <t>Mortgages</t>
  </si>
  <si>
    <t>Mutual Funds</t>
  </si>
  <si>
    <t>* - See instructions for risk category classifications.</t>
  </si>
  <si>
    <t>Section B</t>
  </si>
  <si>
    <t xml:space="preserve">Fund </t>
  </si>
  <si>
    <t>COFRS Balance</t>
  </si>
  <si>
    <t>Totals:</t>
  </si>
  <si>
    <t>Section C</t>
  </si>
  <si>
    <t>Was the fair value of any investment estimated by a method other than quoted market prices?</t>
  </si>
  <si>
    <t>Yes ______   No ______  If yes, list the investment and explain the estimation method below.</t>
  </si>
  <si>
    <t>EXHIBIT O</t>
  </si>
  <si>
    <t>SUMMARY OF RELATED PARTY OR FOUNDATION DISCLOSURES</t>
  </si>
  <si>
    <t>1.  The name of the related party or foundation and the nature of the material relationship.</t>
  </si>
  <si>
    <t xml:space="preserve">2.  A description or summarization of the transactions, including amounts and other pertinent </t>
  </si>
  <si>
    <t xml:space="preserve">      information.</t>
  </si>
  <si>
    <t xml:space="preserve">3.  The effects of any change in terms between periods. </t>
  </si>
  <si>
    <t xml:space="preserve">4.  The terms, the manner of settlement, and the amounts due to or from any related </t>
  </si>
  <si>
    <t xml:space="preserve">     parties or foundations.</t>
  </si>
  <si>
    <t xml:space="preserve">Note:   References are FASB 57 and SAS-45(AU Section 334).  Submit one form for </t>
  </si>
  <si>
    <t xml:space="preserve">           each entity with which your agency had a material relationship.</t>
  </si>
  <si>
    <t>EXHIBIT P</t>
  </si>
  <si>
    <t xml:space="preserve">MAJOR ACCOUNTING ESTIMATES </t>
  </si>
  <si>
    <t>IN EXCESS OF $1,000,000</t>
  </si>
  <si>
    <t>1.  Accounts impacted by the estimate:</t>
  </si>
  <si>
    <t xml:space="preserve">2.  Brief description of the purpose of the estimate. </t>
  </si>
  <si>
    <t>EXHIBIT Q</t>
  </si>
  <si>
    <t>PROPRIETARY FUND NONCASH TRANSACTIONS (Excluding Higher Education)</t>
  </si>
  <si>
    <t>1.  Accounts impacted by the noncash transaction(s):</t>
  </si>
  <si>
    <t>2.  Description of the noncash transaction(s).</t>
  </si>
  <si>
    <r>
      <t>NOTE:</t>
    </r>
    <r>
      <rPr>
        <sz val="11"/>
        <rFont val="CG Times (W1)"/>
        <family val="1"/>
      </rPr>
      <t xml:space="preserve">  Include only noncash transactions that affect investing, capital and related financing,</t>
    </r>
  </si>
  <si>
    <t xml:space="preserve">                and noncapital financing activities.</t>
  </si>
  <si>
    <t>EXHIBIT  R</t>
  </si>
  <si>
    <t>APPLICATION/LETTER OF CERTIFICATION</t>
  </si>
  <si>
    <t>FOR PETTY CASH AND CHANGE FUNDS</t>
  </si>
  <si>
    <t xml:space="preserve">CRS 24-30-202 (20.1) and Fiscal Rule 6.2 allow the state controller to delegate approval of </t>
  </si>
  <si>
    <t>petty cash funds to a designee. This delegation allows departments or institutions to establish,</t>
  </si>
  <si>
    <t>abolish, or change the dollar amount of their petty cash and change funds.</t>
  </si>
  <si>
    <t xml:space="preserve">Please sign below to signify your understanding, agreement, and certification of the following </t>
  </si>
  <si>
    <t>statements:</t>
  </si>
  <si>
    <t xml:space="preserve">1.  The delegation of petty cash and change funds is to the controller or chief financial officer </t>
  </si>
  <si>
    <t xml:space="preserve">     of this department or institution.  This authority  can not be sub-delegated to anyone else.</t>
  </si>
  <si>
    <t xml:space="preserve">2.  The department or institution has adequate internal controls in place to safeguard the petty </t>
  </si>
  <si>
    <t xml:space="preserve">     cash and change funds.</t>
  </si>
  <si>
    <t>3.  No individual petty cash fund exceeds $2,500</t>
  </si>
  <si>
    <t xml:space="preserve">4.  All cash at the agency is maintained in the correct classifications on COFRS as Petty Cash </t>
  </si>
  <si>
    <t xml:space="preserve">     (1012), Change Funds (1011) or Cash on Hand (1010).</t>
  </si>
  <si>
    <t xml:space="preserve">5.  Change funds are kept to a minimum.  No expenditures have been made from change </t>
  </si>
  <si>
    <t xml:space="preserve">     funds.  Expenditures from petty cash have been limited to those allowed in Fiscal Rule 6.2.</t>
  </si>
  <si>
    <t xml:space="preserve">6.  A report listing the agency, fund, petty cash and  change funds authorized, and the </t>
  </si>
  <si>
    <t xml:space="preserve">     authorized amount is to be submitted annually.  A format for the report follows; </t>
  </si>
  <si>
    <t xml:space="preserve">     attach an additional schedule if needed.  </t>
  </si>
  <si>
    <t>Petty Cash or Change</t>
  </si>
  <si>
    <t>Fund Identifier</t>
  </si>
  <si>
    <t>Authorized</t>
  </si>
  <si>
    <r>
      <t>(</t>
    </r>
    <r>
      <rPr>
        <i/>
        <sz val="11"/>
        <rFont val="CG Times"/>
      </rPr>
      <t xml:space="preserve"> Mark one</t>
    </r>
    <r>
      <rPr>
        <sz val="11"/>
        <rFont val="CG Times"/>
        <family val="1"/>
      </rPr>
      <t>) This   ___ letter of certification ___ application for delegation is for the following:</t>
    </r>
  </si>
  <si>
    <t xml:space="preserve">Department/Institution:          </t>
  </si>
  <si>
    <t xml:space="preserve">Agency Name(s)       </t>
  </si>
  <si>
    <t xml:space="preserve">Agency Code(s)         </t>
  </si>
  <si>
    <t xml:space="preserve">Approval Delegated To:   </t>
  </si>
  <si>
    <t xml:space="preserve">   </t>
  </si>
  <si>
    <t xml:space="preserve">    Controller or Chief Financial Officer</t>
  </si>
  <si>
    <t>(For new delegation)</t>
  </si>
  <si>
    <t>Approved by:</t>
  </si>
  <si>
    <t xml:space="preserve">    </t>
  </si>
  <si>
    <t xml:space="preserve">     For the State Controller </t>
  </si>
  <si>
    <t>SCHEDULE OF CHANGES IN SHORT-TERM FINANCING</t>
  </si>
  <si>
    <t>Tax Revenue Anticipation Notes:</t>
  </si>
  <si>
    <t>Lines of Credit:</t>
  </si>
  <si>
    <t xml:space="preserve">Short-Term External Loans: </t>
  </si>
  <si>
    <t>Other Short-Term Financing:</t>
  </si>
  <si>
    <t>NOTE:</t>
  </si>
  <si>
    <t>The issuance and retirement of short-term financing should be disclosed on this exhibit</t>
  </si>
  <si>
    <t>even if the beginning and/or ending balance of the financing is zero.</t>
  </si>
  <si>
    <t>SEGMENT REPORTING</t>
  </si>
  <si>
    <t>Segment #1</t>
  </si>
  <si>
    <t>Segment #2</t>
  </si>
  <si>
    <t>SECTION A</t>
  </si>
  <si>
    <t>Assets:</t>
  </si>
  <si>
    <t>Current Assets</t>
  </si>
  <si>
    <t>Due from Other Funds</t>
  </si>
  <si>
    <t>Capital Assets</t>
  </si>
  <si>
    <t>Liabilities:</t>
  </si>
  <si>
    <t>Current Liabilities</t>
  </si>
  <si>
    <t>Due to Other Funds</t>
  </si>
  <si>
    <t>NonCurrent Liabilities</t>
  </si>
  <si>
    <t>Net Assets:</t>
  </si>
  <si>
    <t>Invested in Capital Assest (net)</t>
  </si>
  <si>
    <t xml:space="preserve">Restricted Endowments Expendable </t>
  </si>
  <si>
    <t>Restricted Endowments Nonexpendable</t>
  </si>
  <si>
    <t>Other Restricted Net Assets</t>
  </si>
  <si>
    <t>Unrestricted</t>
  </si>
  <si>
    <t>Operating Revenue:</t>
  </si>
  <si>
    <t>Tuition and Fees</t>
  </si>
  <si>
    <t>Sales of Goods and Services</t>
  </si>
  <si>
    <t>Other</t>
  </si>
  <si>
    <t>Operating Expense:</t>
  </si>
  <si>
    <t>Depreciation</t>
  </si>
  <si>
    <t>Nonoper. Rev(Exp):</t>
  </si>
  <si>
    <t>Investment Income</t>
  </si>
  <si>
    <t>Gifts and Donations</t>
  </si>
  <si>
    <t>Other Nonoperating Revenues</t>
  </si>
  <si>
    <t>Debt Service</t>
  </si>
  <si>
    <t>Other Nonoperating Expenses</t>
  </si>
  <si>
    <t>Other:</t>
  </si>
  <si>
    <t>Transfers In</t>
  </si>
  <si>
    <t>Transfers-Out</t>
  </si>
  <si>
    <t>Capital Contributions</t>
  </si>
  <si>
    <t>Additions to Endowments</t>
  </si>
  <si>
    <t>Special and Extraordinary Items</t>
  </si>
  <si>
    <t>Beginning Net Assets</t>
  </si>
  <si>
    <t>Cash Provided By:</t>
  </si>
  <si>
    <t>Operations</t>
  </si>
  <si>
    <t>Noncapital Financing</t>
  </si>
  <si>
    <t>Capital and Related Financing</t>
  </si>
  <si>
    <t>Investing</t>
  </si>
  <si>
    <t>Beginning Cash</t>
  </si>
  <si>
    <t>Ending Cash</t>
  </si>
  <si>
    <t>Check Totals: (Must be zero after data entry)</t>
  </si>
  <si>
    <t>SONA</t>
  </si>
  <si>
    <t>SORECNA</t>
  </si>
  <si>
    <t>SOCF</t>
  </si>
  <si>
    <t>SECTION B</t>
  </si>
  <si>
    <t>For each segment that is an identifiable activity different from your business type activity,  provide the following:</t>
  </si>
  <si>
    <t>Total Expenses</t>
  </si>
  <si>
    <t>Fees, Fines, and Charges for Goods/Services</t>
  </si>
  <si>
    <t>Operating Grants</t>
  </si>
  <si>
    <t>Capital Grants</t>
  </si>
  <si>
    <t>Unrestricted Investment Earnings</t>
  </si>
  <si>
    <t>Other Revenues (not include in 4 previous lines)</t>
  </si>
  <si>
    <t>SECTION C</t>
  </si>
  <si>
    <t>Describe the type of goods or services provided by each segment.</t>
  </si>
  <si>
    <t>Description of the Special Item:</t>
  </si>
  <si>
    <t>Description of the Extraordinary Item:</t>
  </si>
  <si>
    <t>Asset Class:</t>
  </si>
  <si>
    <t>Shortest Life Used</t>
  </si>
  <si>
    <t>Longest Life Used</t>
  </si>
  <si>
    <t>HIGHER EDUCATION CASH FLOW STATEMENT - SUPPLEMENTAL INFORMATION</t>
  </si>
  <si>
    <t>SECTION A - Indirect Method Adjustments for Direct Method Format</t>
  </si>
  <si>
    <t>Cash Flows from Noncapital Financing:</t>
  </si>
  <si>
    <t>Receipts of Deposits Held in Custody</t>
  </si>
  <si>
    <t xml:space="preserve">Disbursements of Deposits Held in Custody </t>
  </si>
  <si>
    <t>Cash Flows from Capital and Related Financing:</t>
  </si>
  <si>
    <t>Acquisition of Capital Assets</t>
  </si>
  <si>
    <t>Disposal of Capital Assets</t>
  </si>
  <si>
    <t>Cash Flows from Investing:</t>
  </si>
  <si>
    <t>Purchases of Investments</t>
  </si>
  <si>
    <t>Proceeds from Sale and Maturity of Investments</t>
  </si>
  <si>
    <t xml:space="preserve">SECTION B - Noncash Transactions </t>
  </si>
  <si>
    <t>(Noncash transactions affecting real accounts presented in the three categories that are not cash from operations.)</t>
  </si>
  <si>
    <t xml:space="preserve">Object/Rev Source </t>
  </si>
  <si>
    <t>INTRA/INTERFUND RECEIVABLE /PAYABLE CONFIRMATION FORM</t>
  </si>
  <si>
    <t>BUYER AGENCY</t>
  </si>
  <si>
    <t>SELLER AGENCY</t>
  </si>
  <si>
    <t>Contact Person:</t>
  </si>
  <si>
    <t>Phone:</t>
  </si>
  <si>
    <t>Fax:</t>
  </si>
  <si>
    <t>E-mail Address:</t>
  </si>
  <si>
    <t>Description</t>
  </si>
  <si>
    <t>BUYER</t>
  </si>
  <si>
    <t>SELLER</t>
  </si>
  <si>
    <t>of Service</t>
  </si>
  <si>
    <t>Payable Amt.</t>
  </si>
  <si>
    <t>JV Doc ID</t>
  </si>
  <si>
    <t>Receivable Amt.</t>
  </si>
  <si>
    <t>TOTAL   $</t>
  </si>
  <si>
    <t xml:space="preserve">Note: Interfund payable accounts (236X and 2940) must be matched with interfund receivable </t>
  </si>
  <si>
    <t xml:space="preserve">          accounts (137X and 1720).  Intrafund payable accounts (239X and 2950) must be </t>
  </si>
  <si>
    <t xml:space="preserve">          matched with intrafund receivable accounts (139X and 1730). A confirmation form may not </t>
  </si>
  <si>
    <t xml:space="preserve">          include more than one fund for both the buyer AND the seller.  Either the buyer or the seller</t>
  </si>
  <si>
    <t xml:space="preserve">          may report multiple funds on one form, but not both.</t>
  </si>
  <si>
    <t>Buyer Agency</t>
  </si>
  <si>
    <t>Seller Agency</t>
  </si>
  <si>
    <t>Controller's Approval:</t>
  </si>
  <si>
    <t>Subtotals</t>
  </si>
  <si>
    <t>(2610, 2630, 2810, 2830)</t>
  </si>
  <si>
    <t>The financial statement totals in the principal columns must agree with the total COFRS balances in</t>
  </si>
  <si>
    <t xml:space="preserve">the accounts noted parenthetically above combined with the Unamortized Premium/Discount and </t>
  </si>
  <si>
    <t>Unamortized</t>
  </si>
  <si>
    <t>Balances</t>
  </si>
  <si>
    <t xml:space="preserve">Unamortized Refunding Gain/Loss (Balance Sheet Accounts 2801, 2803, 2806, 2807, 2809, 2811). </t>
  </si>
  <si>
    <t>Notes, Bonds, Anticipation Warrants, COPs,</t>
  </si>
  <si>
    <t xml:space="preserve"> (2600, 2800, 2805)</t>
  </si>
  <si>
    <t xml:space="preserve">including certificates of deposit and restricted cash (if not held by the State Treasurer).  </t>
  </si>
  <si>
    <t xml:space="preserve">have been reclassifed to 1034.  Deposits with multiple risk classifications must show amounts </t>
  </si>
  <si>
    <t>related to each risk category.  Group and subtotal accounts by risk categories.</t>
  </si>
  <si>
    <t xml:space="preserve">Other - Uncategorized (List by type) </t>
  </si>
  <si>
    <t xml:space="preserve">            by the board? </t>
  </si>
  <si>
    <t>Net Appreciation:</t>
  </si>
  <si>
    <t>Amount Available:</t>
  </si>
  <si>
    <r>
      <t xml:space="preserve">For </t>
    </r>
    <r>
      <rPr>
        <b/>
        <sz val="11"/>
        <rFont val="CG Times (W1)"/>
      </rPr>
      <t>donor-restricted endowments</t>
    </r>
    <r>
      <rPr>
        <sz val="11"/>
        <rFont val="CG Times (W1)"/>
        <family val="1"/>
      </rPr>
      <t xml:space="preserve"> (GASB 34 Paragraph 121):</t>
    </r>
  </si>
  <si>
    <t xml:space="preserve">    b) How is the available amount reported in net assets?  ________________________________</t>
  </si>
  <si>
    <t xml:space="preserve">    c) What is your agency/institution policy regarding authorizing and spending investment income?</t>
  </si>
  <si>
    <t xml:space="preserve">            _____________________________________________________________________</t>
  </si>
  <si>
    <t>Describe the Violation:</t>
  </si>
  <si>
    <t>Desribe the Actions Taken to Address the Violation:</t>
  </si>
  <si>
    <t>Describe the nature and purpose of the short-term financing listed above:</t>
  </si>
  <si>
    <t>EXHIBIT T</t>
  </si>
  <si>
    <t xml:space="preserve">OTHER  DISCLOSURES </t>
  </si>
  <si>
    <r>
      <t>Section B - Extraordinary Items:</t>
    </r>
    <r>
      <rPr>
        <sz val="11"/>
        <rFont val="CG Times (W1)"/>
        <family val="1"/>
      </rPr>
      <t xml:space="preserve"> (Unusual and infrequent, with or without management control)</t>
    </r>
  </si>
  <si>
    <r>
      <t xml:space="preserve"> Section A - Special Items:  </t>
    </r>
    <r>
      <rPr>
        <sz val="11"/>
        <rFont val="CG Times (W1)"/>
      </rPr>
      <t>(Unusual or infrequent, within management's control)</t>
    </r>
  </si>
  <si>
    <t>Section C - Class Lifes Used for Depreciation:</t>
  </si>
  <si>
    <t xml:space="preserve">Proceeds from Bonds, Notes, and COPs </t>
  </si>
  <si>
    <t>Bond, Note, and COPs Principal Payments</t>
  </si>
  <si>
    <t>Cash Flows from Operations:</t>
  </si>
  <si>
    <t>Loans Disbursed</t>
  </si>
  <si>
    <t>Loan Collections</t>
  </si>
  <si>
    <t xml:space="preserve">Noncapital Debt Proceeds </t>
  </si>
  <si>
    <t>Noncapital Debt Payments</t>
  </si>
  <si>
    <t>State Capital Contributions (only if cash was transferred to 3XX funds)</t>
  </si>
  <si>
    <r>
      <t xml:space="preserve"> </t>
    </r>
    <r>
      <rPr>
        <b/>
        <sz val="12"/>
        <rFont val="CG Times (W1)"/>
        <family val="1"/>
      </rPr>
      <t>EXHIBIT V</t>
    </r>
  </si>
  <si>
    <t>Capital Lease and Mortgage Principal Payments</t>
  </si>
  <si>
    <t>EXHIBIT U</t>
  </si>
  <si>
    <t>Ref #</t>
  </si>
  <si>
    <t>Stmt</t>
  </si>
  <si>
    <t>Line</t>
  </si>
  <si>
    <t>Title</t>
  </si>
  <si>
    <t>B/S</t>
  </si>
  <si>
    <t>O/S</t>
  </si>
  <si>
    <t>NOTE:    Hidden columns C thru K may be exposed to use the trial balance format provided by SCO.</t>
  </si>
  <si>
    <t>Q-Proprietary Fund Noncash Transactions (nonhigher ed only)</t>
  </si>
  <si>
    <t xml:space="preserve"> and ending balances must agree with the balances on COFRS, including any approved</t>
  </si>
  <si>
    <t>(2608, 2808)</t>
  </si>
  <si>
    <t xml:space="preserve">NOTE:  The total amount of the column "Payments on Principal" should agree to COFRS liability accounts 2321, 2620, and 2820. </t>
  </si>
  <si>
    <t>Section D - Violations of Finance-Related Legal or Contractual Provisions</t>
  </si>
  <si>
    <t>BS - Account</t>
  </si>
  <si>
    <t xml:space="preserve">Do not include any amounts recorded in 11XX or amounts held by the State Treasurer that </t>
  </si>
  <si>
    <t xml:space="preserve"> EXHIBIT S</t>
  </si>
  <si>
    <t xml:space="preserve">    a) What amount of net appreciation of investments was available for authorization for expenditure</t>
  </si>
  <si>
    <t>FOR THE FISCAL YEAR ENDING JUNE 30, 2003</t>
  </si>
  <si>
    <t>6/30/03</t>
  </si>
  <si>
    <t>FOR THE FISCAL YEAR ENDED JUNE 30, 2003</t>
  </si>
  <si>
    <t>AT JUNE 30, 2003</t>
  </si>
  <si>
    <t xml:space="preserve"> FOR THE YEAR ENDED JUNE 30, 2003</t>
  </si>
  <si>
    <t>JUNE 30, 2003</t>
  </si>
  <si>
    <t>FY 2003-04 Entry Req'd: (Yes/No):</t>
  </si>
  <si>
    <t>DURING THE FISCAL YEAR ENDED JUNE 30, 2003</t>
  </si>
  <si>
    <t>June 30, 2003:                 $</t>
  </si>
  <si>
    <t>For the Fiscal Year Ending June 30, 2003</t>
  </si>
  <si>
    <t>Contingent Rentals Incurred for FY 2002-03 (if any): $</t>
  </si>
  <si>
    <t xml:space="preserve">                                 Contingent Rentals Incurred for FY 2002-03 (if any): $</t>
  </si>
  <si>
    <t>Where are these changes reflected for FY2002-03?   COFRS   ________   Exhibit H _________</t>
  </si>
  <si>
    <t>2001-02</t>
  </si>
  <si>
    <t>BASE FISCAL YEAR IS FY 2001-02</t>
  </si>
  <si>
    <t>Capital Lease Payable (2820)</t>
  </si>
  <si>
    <t xml:space="preserve">   and Mortgages (280X, 281X, 283X, 284X )</t>
  </si>
  <si>
    <t>Other Long-Term Liabilities (2960 and 2990)</t>
  </si>
  <si>
    <t xml:space="preserve">     agree with the COFRS balances reported in accounts 5030, 5470, 5930, 7450, and 8330.</t>
  </si>
  <si>
    <t xml:space="preserve">Annual Lease Payments </t>
  </si>
  <si>
    <t>At June 30, 2003,</t>
  </si>
  <si>
    <t xml:space="preserve"> Required for Each Fiscal Year</t>
  </si>
  <si>
    <t>Agency Exhibit H Number:</t>
  </si>
  <si>
    <t xml:space="preserve">were authorized for overexpenditures without the prior approval of the State Controller. </t>
  </si>
  <si>
    <t xml:space="preserve">Was the income from any investment reported in or assigned to a fund category other than the one </t>
  </si>
  <si>
    <t>in which the investment asset  was reported? Yes ______   No ______  If yes, explain below.</t>
  </si>
  <si>
    <t>Other NonCapital Assets</t>
  </si>
  <si>
    <t>&amp; Reclass</t>
  </si>
  <si>
    <t>Financial Statement</t>
  </si>
  <si>
    <t>Line Item Title</t>
  </si>
  <si>
    <t>CAFR Financial Statement Line Item Title</t>
  </si>
  <si>
    <t>EXHIBIT W1</t>
  </si>
  <si>
    <t>Infrastructure</t>
  </si>
  <si>
    <t>Vehicles and Equipment</t>
  </si>
  <si>
    <t>Other Capital Assets</t>
  </si>
  <si>
    <t xml:space="preserve">Land Improvements </t>
  </si>
  <si>
    <t xml:space="preserve">Collections </t>
  </si>
  <si>
    <t xml:space="preserve">Construction in Progress </t>
  </si>
  <si>
    <t xml:space="preserve">Infrastructure </t>
  </si>
  <si>
    <t xml:space="preserve">    (1800)</t>
  </si>
  <si>
    <t xml:space="preserve">    (1815)</t>
  </si>
  <si>
    <t xml:space="preserve">    (1857)</t>
  </si>
  <si>
    <t xml:space="preserve">    (1860, 1887)</t>
  </si>
  <si>
    <t xml:space="preserve">    (1880, 1890, 1895, 1898)</t>
  </si>
  <si>
    <t xml:space="preserve">    (1820)</t>
  </si>
  <si>
    <t xml:space="preserve">Vehicles and Equipment </t>
  </si>
  <si>
    <t xml:space="preserve">   (1840 thru 1843)</t>
  </si>
  <si>
    <t xml:space="preserve">Other Capital Assets </t>
  </si>
  <si>
    <t xml:space="preserve">    (1870)</t>
  </si>
  <si>
    <t xml:space="preserve">    (1880, 1885, 1888, 1890, 1895, 1898)</t>
  </si>
  <si>
    <t xml:space="preserve">    (1821)</t>
  </si>
  <si>
    <t xml:space="preserve">    (1847, 1848, 1849)</t>
  </si>
  <si>
    <t xml:space="preserve">    (1871)</t>
  </si>
  <si>
    <t xml:space="preserve">    (1886, 1889, 1891, 1896, 1899)</t>
  </si>
  <si>
    <t xml:space="preserve">SCHEDULE OF CHANGES IN CAPITAL ASSETS </t>
  </si>
  <si>
    <t>GOVERNMENTAL AND INTERNAL SERVICE FUNDS</t>
  </si>
  <si>
    <t>ENTERPRISE FUNDS</t>
  </si>
  <si>
    <t>EXHIBIT W2</t>
  </si>
  <si>
    <t>Capital Assets Not Being Depreciated:</t>
  </si>
  <si>
    <t>Capital Assets  Being Depreciated:</t>
  </si>
  <si>
    <t>Accumulated Depreciation:</t>
  </si>
  <si>
    <t>Additions</t>
  </si>
  <si>
    <t>Deductions</t>
  </si>
  <si>
    <t>(Deductions)</t>
  </si>
  <si>
    <t>(Additions)</t>
  </si>
  <si>
    <t>(Balance)</t>
  </si>
  <si>
    <t>W1-Changes in Capital Assets - Govt'l and Internal Service Funds</t>
  </si>
  <si>
    <t>W2-Changes in Capital Assets - Enterprise Funds</t>
  </si>
  <si>
    <t>We have reviewed the Period 13 Colorado Financial and Reporting System (COFRS)</t>
  </si>
  <si>
    <t>general ledger balances, and those account balances are materially correct and properly</t>
  </si>
  <si>
    <t>promulgated by the Governmental Accounting Standards Board (GASB) except for</t>
  </si>
  <si>
    <t xml:space="preserve">classified in accordance with generally accepted accounting principles and standards </t>
  </si>
  <si>
    <t>Transfers</t>
  </si>
  <si>
    <t>CIP</t>
  </si>
  <si>
    <t xml:space="preserve">     (1810, 1830)</t>
  </si>
  <si>
    <t xml:space="preserve">    (1850, 1855)</t>
  </si>
  <si>
    <t xml:space="preserve">    (1811, 1831)</t>
  </si>
  <si>
    <t xml:space="preserve">    (1851, 1856)</t>
  </si>
  <si>
    <t>Library Materials &amp; Collections</t>
  </si>
  <si>
    <t>Leasehold and Land Improvements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</si>
</sst>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164" formatCode="#,###"/>
    <numFmt numFmtId="166" formatCode="#,###;\(#,###\)"/>
  </numFmts>
  <fonts count="33">
    <font>
      <sz val="10"/>
      <name val="Courier New"/>
    </font>
    <font>
      <sz val="10"/>
      <name val="Times New Roman"/>
      <family val="1"/>
    </font>
    <font>
      <sz val="10"/>
      <name val="Courier New"/>
    </font>
    <font>
      <b/>
      <sz val="10"/>
      <name val="CG Times (W1)"/>
      <family val="1"/>
    </font>
    <font>
      <sz val="10"/>
      <name val="CG Times (W1)"/>
      <family val="1"/>
    </font>
    <font>
      <sz val="12"/>
      <name val="CG Times (W1)"/>
      <family val="1"/>
    </font>
    <font>
      <b/>
      <sz val="12"/>
      <name val="CG Times (W1)"/>
      <family val="1"/>
    </font>
    <font>
      <b/>
      <sz val="11"/>
      <name val="CG Times (W1)"/>
      <family val="1"/>
    </font>
    <font>
      <sz val="11"/>
      <name val="CG Times (W1)"/>
      <family val="1"/>
    </font>
    <font>
      <sz val="9"/>
      <name val="Courier New"/>
      <family val="3"/>
    </font>
    <font>
      <sz val="9"/>
      <name val="CG Times (W1)"/>
      <family val="1"/>
    </font>
    <font>
      <b/>
      <sz val="12"/>
      <name val="CG Times (W1)"/>
    </font>
    <font>
      <b/>
      <sz val="11"/>
      <name val="CG Times (W1)"/>
    </font>
    <font>
      <vertAlign val="superscript"/>
      <sz val="11"/>
      <name val="CG Times (W1)"/>
      <family val="1"/>
    </font>
    <font>
      <vertAlign val="superscript"/>
      <sz val="10"/>
      <name val="CG Times (W1)"/>
      <family val="1"/>
    </font>
    <font>
      <sz val="11"/>
      <name val="CG Times"/>
      <family val="1"/>
    </font>
    <font>
      <b/>
      <sz val="11"/>
      <name val="CG Times"/>
    </font>
    <font>
      <sz val="9"/>
      <name val="CG Times"/>
      <family val="1"/>
    </font>
    <font>
      <i/>
      <sz val="11"/>
      <name val="CG Times"/>
    </font>
    <font>
      <i/>
      <sz val="9"/>
      <name val="CG Times"/>
    </font>
    <font>
      <sz val="11.5"/>
      <name val="CG Times"/>
      <family val="1"/>
    </font>
    <font>
      <sz val="11.5"/>
      <name val="CG Times (W1)"/>
      <family val="1"/>
    </font>
    <font>
      <sz val="11"/>
      <name val="CG Times (W1)"/>
    </font>
    <font>
      <sz val="11"/>
      <name val="CG Times"/>
    </font>
    <font>
      <sz val="10"/>
      <name val="CG Times (W1)"/>
    </font>
    <font>
      <sz val="16"/>
      <name val="CG Times (W1)"/>
    </font>
    <font>
      <sz val="10"/>
      <name val="CG Times"/>
      <family val="1"/>
    </font>
    <font>
      <b/>
      <sz val="10"/>
      <name val="CG Times"/>
      <family val="1"/>
    </font>
    <font>
      <b/>
      <sz val="10"/>
      <name val="CG Times"/>
    </font>
    <font>
      <b/>
      <sz val="16"/>
      <name val="CG Times (W1)"/>
    </font>
    <font>
      <b/>
      <sz val="9"/>
      <name val="CG Times"/>
      <family val="1"/>
    </font>
    <font>
      <b/>
      <sz val="13"/>
      <name val="CG Times (W1)"/>
    </font>
    <font>
      <sz val="9"/>
      <name val="Courier New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0" xfId="0" applyFont="1"/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4" fillId="0" borderId="3" xfId="0" applyFont="1" applyBorder="1" applyAlignment="1">
      <alignment horizontal="centerContinuous" vertical="center"/>
    </xf>
    <xf numFmtId="0" fontId="4" fillId="0" borderId="0" xfId="0" applyFont="1" applyBorder="1"/>
    <xf numFmtId="0" fontId="4" fillId="0" borderId="4" xfId="0" applyFont="1" applyBorder="1"/>
    <xf numFmtId="0" fontId="5" fillId="0" borderId="0" xfId="0" applyFont="1" applyAlignment="1">
      <alignment horizontal="centerContinuous"/>
    </xf>
    <xf numFmtId="0" fontId="4" fillId="0" borderId="5" xfId="0" applyFont="1" applyBorder="1"/>
    <xf numFmtId="0" fontId="6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 applyAlignment="1">
      <alignment horizontal="center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8" fillId="0" borderId="11" xfId="0" applyFont="1" applyBorder="1"/>
    <xf numFmtId="0" fontId="8" fillId="0" borderId="0" xfId="0" applyFont="1" applyBorder="1"/>
    <xf numFmtId="0" fontId="8" fillId="0" borderId="9" xfId="0" applyFont="1" applyBorder="1"/>
    <xf numFmtId="0" fontId="8" fillId="0" borderId="12" xfId="0" applyFont="1" applyBorder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" fontId="8" fillId="0" borderId="9" xfId="0" quotePrefix="1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Continuous" vertical="center"/>
    </xf>
    <xf numFmtId="0" fontId="8" fillId="0" borderId="0" xfId="0" applyFont="1" applyAlignment="1">
      <alignment horizontal="centerContinuous" vertical="center"/>
    </xf>
    <xf numFmtId="0" fontId="9" fillId="0" borderId="0" xfId="0" applyFont="1"/>
    <xf numFmtId="42" fontId="8" fillId="0" borderId="0" xfId="0" applyNumberFormat="1" applyFont="1" applyBorder="1"/>
    <xf numFmtId="0" fontId="10" fillId="0" borderId="0" xfId="0" applyFont="1"/>
    <xf numFmtId="0" fontId="8" fillId="0" borderId="9" xfId="0" applyFont="1" applyBorder="1" applyAlignment="1">
      <alignment horizontal="centerContinuous" vertical="center"/>
    </xf>
    <xf numFmtId="0" fontId="8" fillId="0" borderId="0" xfId="0" quotePrefix="1" applyFont="1" applyAlignment="1">
      <alignment horizontal="center" vertical="center"/>
    </xf>
    <xf numFmtId="0" fontId="8" fillId="0" borderId="0" xfId="0" applyFont="1" applyBorder="1" applyAlignment="1">
      <alignment horizontal="centerContinuous" vertical="center"/>
    </xf>
    <xf numFmtId="42" fontId="8" fillId="0" borderId="0" xfId="0" applyNumberFormat="1" applyFont="1" applyBorder="1" applyAlignment="1">
      <alignment horizontal="centerContinuous"/>
    </xf>
    <xf numFmtId="42" fontId="8" fillId="0" borderId="0" xfId="0" applyNumberFormat="1" applyFont="1" applyBorder="1" applyAlignment="1">
      <alignment horizontal="centerContinuous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9" xfId="0" applyFont="1" applyBorder="1" applyAlignment="1">
      <alignment vertical="center"/>
    </xf>
    <xf numFmtId="164" fontId="8" fillId="0" borderId="0" xfId="0" applyNumberFormat="1" applyFont="1" applyBorder="1" applyAlignment="1">
      <alignment vertical="center"/>
    </xf>
    <xf numFmtId="164" fontId="8" fillId="0" borderId="9" xfId="0" applyNumberFormat="1" applyFont="1" applyBorder="1" applyAlignment="1">
      <alignment vertical="center"/>
    </xf>
    <xf numFmtId="0" fontId="8" fillId="0" borderId="9" xfId="0" quotePrefix="1" applyFont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Continuous" vertical="center"/>
    </xf>
    <xf numFmtId="0" fontId="12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3" fontId="8" fillId="0" borderId="9" xfId="0" applyNumberFormat="1" applyFont="1" applyBorder="1" applyAlignment="1">
      <alignment vertical="center"/>
    </xf>
    <xf numFmtId="0" fontId="8" fillId="0" borderId="15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quotePrefix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2" fillId="0" borderId="0" xfId="0" applyFont="1" applyAlignment="1">
      <alignment horizontal="centerContinuous" vertical="center"/>
    </xf>
    <xf numFmtId="15" fontId="8" fillId="0" borderId="0" xfId="0" quotePrefix="1" applyNumberFormat="1" applyFont="1" applyAlignment="1">
      <alignment horizontal="centerContinuous" vertical="center"/>
    </xf>
    <xf numFmtId="0" fontId="0" fillId="0" borderId="0" xfId="0" applyBorder="1"/>
    <xf numFmtId="0" fontId="1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6" fontId="8" fillId="0" borderId="0" xfId="0" applyNumberFormat="1" applyFont="1" applyAlignment="1">
      <alignment vertical="center"/>
    </xf>
    <xf numFmtId="166" fontId="8" fillId="0" borderId="16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8" fillId="0" borderId="0" xfId="0" applyNumberFormat="1" applyFont="1" applyBorder="1" applyAlignment="1">
      <alignment vertical="center"/>
    </xf>
    <xf numFmtId="0" fontId="0" fillId="0" borderId="9" xfId="0" applyBorder="1" applyAlignment="1">
      <alignment horizontal="centerContinuous" vertical="center"/>
    </xf>
    <xf numFmtId="0" fontId="8" fillId="0" borderId="8" xfId="0" applyFont="1" applyBorder="1" applyAlignment="1">
      <alignment horizontal="centerContinuous" vertical="center"/>
    </xf>
    <xf numFmtId="0" fontId="8" fillId="0" borderId="10" xfId="0" applyFont="1" applyBorder="1" applyAlignment="1">
      <alignment horizontal="centerContinuous" vertical="center"/>
    </xf>
    <xf numFmtId="0" fontId="8" fillId="0" borderId="17" xfId="0" applyFont="1" applyBorder="1" applyAlignment="1">
      <alignment horizontal="centerContinuous" vertical="center"/>
    </xf>
    <xf numFmtId="0" fontId="8" fillId="0" borderId="11" xfId="0" applyFont="1" applyBorder="1" applyAlignment="1">
      <alignment horizontal="centerContinuous" vertical="center"/>
    </xf>
    <xf numFmtId="0" fontId="8" fillId="0" borderId="9" xfId="0" applyFont="1" applyBorder="1" applyAlignment="1">
      <alignment horizontal="right" vertical="center"/>
    </xf>
    <xf numFmtId="0" fontId="0" fillId="0" borderId="9" xfId="0" applyBorder="1"/>
    <xf numFmtId="37" fontId="8" fillId="0" borderId="0" xfId="0" applyNumberFormat="1" applyFont="1" applyBorder="1"/>
    <xf numFmtId="37" fontId="8" fillId="0" borderId="9" xfId="0" applyNumberFormat="1" applyFont="1" applyBorder="1"/>
    <xf numFmtId="37" fontId="0" fillId="0" borderId="0" xfId="0" applyNumberFormat="1"/>
    <xf numFmtId="37" fontId="8" fillId="0" borderId="0" xfId="0" applyNumberFormat="1" applyFont="1"/>
    <xf numFmtId="37" fontId="0" fillId="0" borderId="9" xfId="0" applyNumberFormat="1" applyBorder="1"/>
    <xf numFmtId="37" fontId="8" fillId="0" borderId="0" xfId="0" applyNumberFormat="1" applyFont="1" applyAlignment="1">
      <alignment vertical="center"/>
    </xf>
    <xf numFmtId="37" fontId="0" fillId="0" borderId="0" xfId="0" applyNumberFormat="1" applyAlignment="1">
      <alignment vertical="center"/>
    </xf>
    <xf numFmtId="37" fontId="8" fillId="0" borderId="9" xfId="0" applyNumberFormat="1" applyFont="1" applyBorder="1" applyAlignment="1">
      <alignment vertical="center"/>
    </xf>
    <xf numFmtId="37" fontId="8" fillId="0" borderId="0" xfId="0" applyNumberFormat="1" applyFont="1" applyBorder="1" applyAlignment="1">
      <alignment vertical="center"/>
    </xf>
    <xf numFmtId="37" fontId="8" fillId="0" borderId="0" xfId="0" applyNumberFormat="1" applyFont="1" applyBorder="1" applyAlignment="1">
      <alignment horizontal="centerContinuous" vertical="center"/>
    </xf>
    <xf numFmtId="37" fontId="8" fillId="0" borderId="0" xfId="0" applyNumberFormat="1" applyFont="1" applyAlignment="1">
      <alignment horizontal="center" vertical="center"/>
    </xf>
    <xf numFmtId="37" fontId="8" fillId="0" borderId="9" xfId="0" applyNumberFormat="1" applyFont="1" applyBorder="1" applyAlignment="1">
      <alignment horizontal="center" vertical="center"/>
    </xf>
    <xf numFmtId="37" fontId="10" fillId="0" borderId="0" xfId="0" applyNumberFormat="1" applyFont="1"/>
    <xf numFmtId="37" fontId="10" fillId="0" borderId="9" xfId="0" applyNumberFormat="1" applyFont="1" applyBorder="1"/>
    <xf numFmtId="0" fontId="7" fillId="0" borderId="0" xfId="0" applyFont="1"/>
    <xf numFmtId="37" fontId="8" fillId="0" borderId="0" xfId="0" applyNumberFormat="1" applyFont="1" applyAlignment="1">
      <alignment horizontal="center"/>
    </xf>
    <xf numFmtId="37" fontId="8" fillId="0" borderId="9" xfId="0" applyNumberFormat="1" applyFont="1" applyBorder="1" applyAlignment="1">
      <alignment horizontal="center"/>
    </xf>
    <xf numFmtId="37" fontId="8" fillId="0" borderId="0" xfId="0" applyNumberFormat="1" applyFont="1" applyBorder="1" applyAlignment="1">
      <alignment horizontal="center"/>
    </xf>
    <xf numFmtId="37" fontId="8" fillId="0" borderId="0" xfId="0" applyNumberFormat="1" applyFont="1" applyAlignment="1">
      <alignment horizontal="right" vertical="center"/>
    </xf>
    <xf numFmtId="37" fontId="8" fillId="0" borderId="9" xfId="0" applyNumberFormat="1" applyFont="1" applyBorder="1" applyAlignment="1">
      <alignment horizontal="right" vertical="center"/>
    </xf>
    <xf numFmtId="37" fontId="8" fillId="0" borderId="14" xfId="0" applyNumberFormat="1" applyFont="1" applyBorder="1"/>
    <xf numFmtId="37" fontId="8" fillId="0" borderId="17" xfId="0" applyNumberFormat="1" applyFont="1" applyBorder="1"/>
    <xf numFmtId="37" fontId="8" fillId="0" borderId="10" xfId="0" applyNumberFormat="1" applyFont="1" applyBorder="1"/>
    <xf numFmtId="37" fontId="8" fillId="0" borderId="14" xfId="0" applyNumberFormat="1" applyFont="1" applyBorder="1" applyAlignment="1">
      <alignment vertical="center"/>
    </xf>
    <xf numFmtId="37" fontId="8" fillId="0" borderId="10" xfId="0" applyNumberFormat="1" applyFont="1" applyBorder="1" applyAlignment="1">
      <alignment horizontal="right"/>
    </xf>
    <xf numFmtId="37" fontId="8" fillId="0" borderId="18" xfId="0" applyNumberFormat="1" applyFont="1" applyBorder="1" applyAlignment="1">
      <alignment horizontal="right" vertical="center"/>
    </xf>
    <xf numFmtId="0" fontId="8" fillId="0" borderId="1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164" fontId="8" fillId="0" borderId="0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37" fontId="8" fillId="0" borderId="7" xfId="0" applyNumberFormat="1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8" fillId="0" borderId="13" xfId="0" applyFont="1" applyBorder="1" applyAlignment="1">
      <alignment horizontal="left" vertical="center"/>
    </xf>
    <xf numFmtId="0" fontId="8" fillId="0" borderId="18" xfId="0" applyFont="1" applyBorder="1" applyAlignment="1">
      <alignment vertical="center"/>
    </xf>
    <xf numFmtId="0" fontId="8" fillId="0" borderId="13" xfId="0" applyFont="1" applyBorder="1" applyAlignment="1">
      <alignment horizontal="right" vertical="center"/>
    </xf>
    <xf numFmtId="164" fontId="8" fillId="0" borderId="0" xfId="0" applyNumberFormat="1" applyFont="1" applyAlignment="1">
      <alignment horizontal="center" vertical="center"/>
    </xf>
    <xf numFmtId="164" fontId="8" fillId="0" borderId="16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18" xfId="0" applyBorder="1"/>
    <xf numFmtId="0" fontId="8" fillId="0" borderId="19" xfId="0" applyFont="1" applyBorder="1" applyAlignment="1">
      <alignment horizontal="center" vertical="center"/>
    </xf>
    <xf numFmtId="0" fontId="8" fillId="0" borderId="18" xfId="0" applyFont="1" applyBorder="1" applyAlignment="1">
      <alignment horizontal="centerContinuous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4" xfId="0" quotePrefix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7" xfId="0" applyBorder="1"/>
    <xf numFmtId="0" fontId="8" fillId="0" borderId="12" xfId="0" applyFont="1" applyBorder="1" applyAlignment="1">
      <alignment horizontal="centerContinuous" vertical="center"/>
    </xf>
    <xf numFmtId="0" fontId="15" fillId="0" borderId="0" xfId="0" applyFont="1"/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14" xfId="0" applyFont="1" applyBorder="1"/>
    <xf numFmtId="0" fontId="15" fillId="0" borderId="11" xfId="0" applyFont="1" applyBorder="1"/>
    <xf numFmtId="0" fontId="15" fillId="0" borderId="0" xfId="0" applyFont="1" applyBorder="1"/>
    <xf numFmtId="0" fontId="15" fillId="0" borderId="17" xfId="0" applyFont="1" applyBorder="1"/>
    <xf numFmtId="0" fontId="15" fillId="0" borderId="0" xfId="0" applyFont="1" applyBorder="1" applyAlignment="1">
      <alignment horizontal="center"/>
    </xf>
    <xf numFmtId="0" fontId="15" fillId="0" borderId="8" xfId="0" applyFont="1" applyBorder="1"/>
    <xf numFmtId="0" fontId="15" fillId="0" borderId="9" xfId="0" applyFont="1" applyBorder="1"/>
    <xf numFmtId="0" fontId="15" fillId="0" borderId="10" xfId="0" applyFont="1" applyBorder="1"/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vertical="center"/>
    </xf>
    <xf numFmtId="0" fontId="4" fillId="0" borderId="19" xfId="0" applyFont="1" applyBorder="1"/>
    <xf numFmtId="0" fontId="22" fillId="0" borderId="0" xfId="0" applyFont="1"/>
    <xf numFmtId="0" fontId="22" fillId="0" borderId="9" xfId="0" applyFont="1" applyBorder="1"/>
    <xf numFmtId="0" fontId="22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13" xfId="0" applyFont="1" applyBorder="1"/>
    <xf numFmtId="164" fontId="8" fillId="0" borderId="0" xfId="0" applyNumberFormat="1" applyFont="1" applyBorder="1" applyAlignment="1">
      <alignment horizontal="centerContinuous"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Alignment="1">
      <alignment horizontal="right"/>
    </xf>
    <xf numFmtId="0" fontId="8" fillId="0" borderId="0" xfId="0" applyFont="1" applyAlignment="1"/>
    <xf numFmtId="0" fontId="23" fillId="0" borderId="0" xfId="0" applyFont="1"/>
    <xf numFmtId="0" fontId="24" fillId="0" borderId="0" xfId="0" applyFont="1" applyAlignment="1">
      <alignment vertical="center"/>
    </xf>
    <xf numFmtId="0" fontId="10" fillId="0" borderId="0" xfId="0" applyFont="1" applyBorder="1"/>
    <xf numFmtId="0" fontId="8" fillId="0" borderId="20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37" fontId="8" fillId="0" borderId="20" xfId="0" applyNumberFormat="1" applyFont="1" applyBorder="1" applyAlignment="1">
      <alignment vertical="center"/>
    </xf>
    <xf numFmtId="37" fontId="8" fillId="0" borderId="4" xfId="0" applyNumberFormat="1" applyFont="1" applyBorder="1" applyAlignment="1">
      <alignment vertical="center"/>
    </xf>
    <xf numFmtId="0" fontId="8" fillId="0" borderId="0" xfId="0" applyFont="1" applyFill="1" applyAlignment="1">
      <alignment horizontal="centerContinuous" vertical="center"/>
    </xf>
    <xf numFmtId="42" fontId="8" fillId="0" borderId="0" xfId="0" applyNumberFormat="1" applyFont="1" applyFill="1" applyBorder="1" applyAlignment="1">
      <alignment horizontal="centerContinuous"/>
    </xf>
    <xf numFmtId="0" fontId="8" fillId="0" borderId="0" xfId="0" applyFont="1" applyFill="1"/>
    <xf numFmtId="0" fontId="8" fillId="0" borderId="0" xfId="0" quotePrefix="1" applyFont="1" applyFill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37" fontId="0" fillId="0" borderId="0" xfId="0" applyNumberFormat="1" applyFill="1"/>
    <xf numFmtId="0" fontId="0" fillId="0" borderId="0" xfId="0" applyFill="1"/>
    <xf numFmtId="37" fontId="0" fillId="0" borderId="9" xfId="0" applyNumberFormat="1" applyFill="1" applyBorder="1"/>
    <xf numFmtId="37" fontId="8" fillId="0" borderId="0" xfId="0" applyNumberFormat="1" applyFont="1" applyFill="1"/>
    <xf numFmtId="42" fontId="8" fillId="0" borderId="0" xfId="0" applyNumberFormat="1" applyFont="1" applyFill="1" applyBorder="1"/>
    <xf numFmtId="0" fontId="8" fillId="0" borderId="9" xfId="0" applyFont="1" applyFill="1" applyBorder="1"/>
    <xf numFmtId="0" fontId="8" fillId="0" borderId="0" xfId="0" applyFont="1" applyBorder="1" applyAlignment="1">
      <alignment horizontal="left" vertical="center"/>
    </xf>
    <xf numFmtId="0" fontId="8" fillId="0" borderId="18" xfId="0" applyFont="1" applyBorder="1" applyAlignment="1">
      <alignment horizontal="center" vertical="center"/>
    </xf>
    <xf numFmtId="0" fontId="8" fillId="0" borderId="12" xfId="0" applyFont="1" applyBorder="1" applyAlignment="1">
      <alignment horizontal="centerContinuous" vertical="justify"/>
    </xf>
    <xf numFmtId="0" fontId="8" fillId="0" borderId="18" xfId="0" applyFont="1" applyBorder="1" applyAlignment="1">
      <alignment horizontal="centerContinuous" vertical="justify"/>
    </xf>
    <xf numFmtId="37" fontId="0" fillId="0" borderId="9" xfId="0" applyNumberFormat="1" applyBorder="1" applyAlignment="1">
      <alignment vertical="center"/>
    </xf>
    <xf numFmtId="0" fontId="8" fillId="0" borderId="13" xfId="0" applyFont="1" applyBorder="1" applyAlignment="1">
      <alignment horizontal="centerContinuous"/>
    </xf>
    <xf numFmtId="0" fontId="8" fillId="0" borderId="18" xfId="0" applyFont="1" applyBorder="1" applyAlignment="1">
      <alignment horizontal="centerContinuous"/>
    </xf>
    <xf numFmtId="16" fontId="8" fillId="0" borderId="9" xfId="0" quotePrefix="1" applyNumberFormat="1" applyFont="1" applyBorder="1" applyAlignment="1">
      <alignment horizontal="centerContinuous" vertical="center"/>
    </xf>
    <xf numFmtId="0" fontId="8" fillId="0" borderId="13" xfId="0" applyFont="1" applyBorder="1" applyAlignment="1">
      <alignment horizontal="centerContinuous" vertical="center"/>
    </xf>
    <xf numFmtId="0" fontId="8" fillId="0" borderId="6" xfId="0" applyFont="1" applyBorder="1" applyAlignment="1">
      <alignment horizontal="centerContinuous" vertical="center"/>
    </xf>
    <xf numFmtId="0" fontId="8" fillId="0" borderId="7" xfId="0" applyFont="1" applyBorder="1" applyAlignment="1">
      <alignment horizontal="centerContinuous" vertical="center"/>
    </xf>
    <xf numFmtId="0" fontId="8" fillId="0" borderId="14" xfId="0" applyFont="1" applyBorder="1" applyAlignment="1">
      <alignment horizontal="centerContinuous" vertical="center"/>
    </xf>
    <xf numFmtId="16" fontId="8" fillId="0" borderId="8" xfId="0" quotePrefix="1" applyNumberFormat="1" applyFont="1" applyBorder="1" applyAlignment="1">
      <alignment horizontal="centerContinuous" vertical="center"/>
    </xf>
    <xf numFmtId="16" fontId="8" fillId="0" borderId="10" xfId="0" quotePrefix="1" applyNumberFormat="1" applyFont="1" applyBorder="1" applyAlignment="1">
      <alignment horizontal="centerContinuous" vertical="center"/>
    </xf>
    <xf numFmtId="0" fontId="8" fillId="0" borderId="0" xfId="0" applyFont="1" applyAlignment="1">
      <alignment horizontal="left"/>
    </xf>
    <xf numFmtId="0" fontId="8" fillId="0" borderId="9" xfId="0" applyFont="1" applyBorder="1" applyAlignment="1">
      <alignment horizontal="left" vertical="center"/>
    </xf>
    <xf numFmtId="3" fontId="8" fillId="0" borderId="0" xfId="0" applyNumberFormat="1" applyFont="1" applyBorder="1" applyAlignment="1">
      <alignment vertical="center"/>
    </xf>
    <xf numFmtId="0" fontId="8" fillId="0" borderId="15" xfId="0" applyFont="1" applyBorder="1" applyAlignment="1">
      <alignment horizontal="right" vertical="center"/>
    </xf>
    <xf numFmtId="0" fontId="8" fillId="0" borderId="15" xfId="0" applyFont="1" applyBorder="1" applyAlignment="1">
      <alignment vertical="center"/>
    </xf>
    <xf numFmtId="0" fontId="6" fillId="0" borderId="0" xfId="0" applyFont="1" applyFill="1" applyAlignment="1">
      <alignment horizontal="centerContinuous" vertical="center"/>
    </xf>
    <xf numFmtId="0" fontId="25" fillId="0" borderId="0" xfId="0" applyFont="1" applyAlignment="1">
      <alignment vertical="center"/>
    </xf>
    <xf numFmtId="0" fontId="26" fillId="0" borderId="0" xfId="0" applyFont="1" applyBorder="1" applyAlignment="1">
      <alignment horizontal="centerContinuous" vertical="center"/>
    </xf>
    <xf numFmtId="0" fontId="26" fillId="0" borderId="0" xfId="0" applyFont="1" applyAlignment="1">
      <alignment horizontal="centerContinuous"/>
    </xf>
    <xf numFmtId="42" fontId="26" fillId="0" borderId="0" xfId="0" applyNumberFormat="1" applyFont="1" applyBorder="1" applyAlignment="1">
      <alignment horizontal="centerContinuous"/>
    </xf>
    <xf numFmtId="42" fontId="26" fillId="0" borderId="0" xfId="0" applyNumberFormat="1" applyFont="1" applyFill="1" applyBorder="1" applyAlignment="1">
      <alignment horizontal="centerContinuous"/>
    </xf>
    <xf numFmtId="0" fontId="26" fillId="0" borderId="0" xfId="0" applyFont="1"/>
    <xf numFmtId="0" fontId="26" fillId="0" borderId="0" xfId="0" applyFont="1" applyAlignment="1">
      <alignment horizontal="centerContinuous" vertical="center"/>
    </xf>
    <xf numFmtId="0" fontId="26" fillId="0" borderId="0" xfId="0" applyFont="1" applyFill="1" applyAlignment="1">
      <alignment horizontal="centerContinuous" vertical="center"/>
    </xf>
    <xf numFmtId="0" fontId="26" fillId="0" borderId="0" xfId="0" applyFont="1" applyFill="1"/>
    <xf numFmtId="0" fontId="26" fillId="0" borderId="0" xfId="0" applyFont="1" applyAlignment="1">
      <alignment vertical="center"/>
    </xf>
    <xf numFmtId="37" fontId="26" fillId="0" borderId="0" xfId="0" applyNumberFormat="1" applyFont="1" applyBorder="1"/>
    <xf numFmtId="42" fontId="26" fillId="0" borderId="0" xfId="0" applyNumberFormat="1" applyFont="1" applyBorder="1"/>
    <xf numFmtId="0" fontId="26" fillId="0" borderId="9" xfId="0" applyFont="1" applyBorder="1"/>
    <xf numFmtId="0" fontId="26" fillId="0" borderId="0" xfId="0" applyFont="1" applyBorder="1"/>
    <xf numFmtId="37" fontId="26" fillId="0" borderId="9" xfId="0" applyNumberFormat="1" applyFont="1" applyBorder="1"/>
    <xf numFmtId="0" fontId="26" fillId="0" borderId="0" xfId="0" applyFont="1" applyBorder="1" applyAlignment="1">
      <alignment vertical="center"/>
    </xf>
    <xf numFmtId="0" fontId="27" fillId="0" borderId="0" xfId="0" applyFont="1" applyBorder="1"/>
    <xf numFmtId="0" fontId="27" fillId="0" borderId="0" xfId="0" applyFont="1" applyBorder="1" applyAlignment="1">
      <alignment vertical="center"/>
    </xf>
    <xf numFmtId="0" fontId="26" fillId="0" borderId="6" xfId="0" applyFont="1" applyBorder="1"/>
    <xf numFmtId="0" fontId="26" fillId="0" borderId="7" xfId="0" applyFont="1" applyBorder="1"/>
    <xf numFmtId="0" fontId="26" fillId="0" borderId="14" xfId="0" applyFont="1" applyBorder="1"/>
    <xf numFmtId="0" fontId="26" fillId="0" borderId="11" xfId="0" applyFont="1" applyBorder="1"/>
    <xf numFmtId="0" fontId="26" fillId="0" borderId="17" xfId="0" applyFont="1" applyBorder="1"/>
    <xf numFmtId="0" fontId="26" fillId="0" borderId="11" xfId="0" applyFont="1" applyBorder="1" applyAlignment="1">
      <alignment vertical="center"/>
    </xf>
    <xf numFmtId="0" fontId="26" fillId="0" borderId="17" xfId="0" applyFont="1" applyBorder="1" applyAlignment="1">
      <alignment vertical="center"/>
    </xf>
    <xf numFmtId="0" fontId="26" fillId="0" borderId="8" xfId="0" applyFont="1" applyBorder="1" applyAlignment="1">
      <alignment vertical="center"/>
    </xf>
    <xf numFmtId="0" fontId="26" fillId="0" borderId="10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37" fontId="26" fillId="0" borderId="7" xfId="0" applyNumberFormat="1" applyFont="1" applyBorder="1"/>
    <xf numFmtId="0" fontId="26" fillId="0" borderId="14" xfId="0" applyFont="1" applyBorder="1" applyAlignment="1">
      <alignment vertical="center"/>
    </xf>
    <xf numFmtId="42" fontId="26" fillId="0" borderId="9" xfId="0" applyNumberFormat="1" applyFont="1" applyBorder="1"/>
    <xf numFmtId="0" fontId="27" fillId="0" borderId="0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11" xfId="0" applyBorder="1"/>
    <xf numFmtId="0" fontId="8" fillId="0" borderId="19" xfId="0" applyFont="1" applyBorder="1" applyAlignment="1">
      <alignment vertical="center"/>
    </xf>
    <xf numFmtId="37" fontId="8" fillId="0" borderId="0" xfId="0" applyNumberFormat="1" applyFont="1" applyFill="1" applyAlignment="1">
      <alignment vertical="center"/>
    </xf>
    <xf numFmtId="0" fontId="28" fillId="0" borderId="0" xfId="0" applyFont="1" applyAlignment="1">
      <alignment horizontal="center"/>
    </xf>
    <xf numFmtId="0" fontId="26" fillId="0" borderId="8" xfId="0" applyFont="1" applyBorder="1"/>
    <xf numFmtId="0" fontId="26" fillId="0" borderId="10" xfId="0" applyFont="1" applyBorder="1"/>
    <xf numFmtId="0" fontId="26" fillId="0" borderId="0" xfId="0" applyFont="1" applyAlignment="1">
      <alignment horizontal="center"/>
    </xf>
    <xf numFmtId="37" fontId="26" fillId="0" borderId="7" xfId="0" applyNumberFormat="1" applyFont="1" applyBorder="1" applyAlignment="1">
      <alignment horizontal="center"/>
    </xf>
    <xf numFmtId="0" fontId="22" fillId="0" borderId="0" xfId="0" applyFont="1" applyBorder="1"/>
    <xf numFmtId="0" fontId="8" fillId="0" borderId="12" xfId="0" quotePrefix="1" applyFont="1" applyBorder="1" applyAlignment="1">
      <alignment horizontal="centerContinuous"/>
    </xf>
    <xf numFmtId="0" fontId="29" fillId="0" borderId="0" xfId="0" applyFont="1" applyAlignment="1">
      <alignment horizontal="centerContinuous" vertical="center"/>
    </xf>
    <xf numFmtId="37" fontId="8" fillId="0" borderId="13" xfId="0" applyNumberFormat="1" applyFont="1" applyBorder="1" applyAlignment="1">
      <alignment vertical="center"/>
    </xf>
    <xf numFmtId="0" fontId="0" fillId="0" borderId="0" xfId="0" applyAlignment="1" applyProtection="1">
      <alignment horizontal="left"/>
    </xf>
    <xf numFmtId="39" fontId="0" fillId="0" borderId="0" xfId="0" applyNumberFormat="1" applyProtection="1"/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17" fillId="0" borderId="6" xfId="0" applyFont="1" applyBorder="1"/>
    <xf numFmtId="0" fontId="17" fillId="0" borderId="7" xfId="0" applyFont="1" applyBorder="1"/>
    <xf numFmtId="37" fontId="17" fillId="0" borderId="7" xfId="0" applyNumberFormat="1" applyFont="1" applyBorder="1"/>
    <xf numFmtId="0" fontId="17" fillId="0" borderId="14" xfId="0" applyFont="1" applyBorder="1"/>
    <xf numFmtId="0" fontId="17" fillId="0" borderId="11" xfId="0" applyFont="1" applyBorder="1"/>
    <xf numFmtId="0" fontId="17" fillId="0" borderId="0" xfId="0" applyFont="1" applyBorder="1"/>
    <xf numFmtId="37" fontId="17" fillId="0" borderId="0" xfId="0" applyNumberFormat="1" applyFont="1" applyBorder="1"/>
    <xf numFmtId="0" fontId="17" fillId="0" borderId="17" xfId="0" applyFont="1" applyBorder="1"/>
    <xf numFmtId="0" fontId="17" fillId="0" borderId="11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8" xfId="0" applyFont="1" applyBorder="1" applyAlignment="1">
      <alignment vertical="center"/>
    </xf>
    <xf numFmtId="0" fontId="17" fillId="0" borderId="9" xfId="0" applyFont="1" applyBorder="1"/>
    <xf numFmtId="0" fontId="17" fillId="0" borderId="9" xfId="0" applyFont="1" applyBorder="1" applyAlignment="1">
      <alignment vertical="center"/>
    </xf>
    <xf numFmtId="37" fontId="17" fillId="0" borderId="9" xfId="0" applyNumberFormat="1" applyFont="1" applyBorder="1"/>
    <xf numFmtId="0" fontId="17" fillId="0" borderId="10" xfId="0" applyFont="1" applyBorder="1" applyAlignment="1">
      <alignment vertical="center"/>
    </xf>
    <xf numFmtId="37" fontId="17" fillId="0" borderId="0" xfId="0" applyNumberFormat="1" applyFont="1" applyFill="1" applyBorder="1"/>
    <xf numFmtId="0" fontId="30" fillId="0" borderId="0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37" fontId="17" fillId="0" borderId="7" xfId="0" applyNumberFormat="1" applyFont="1" applyFill="1" applyBorder="1"/>
    <xf numFmtId="0" fontId="17" fillId="0" borderId="14" xfId="0" applyFont="1" applyBorder="1" applyAlignment="1">
      <alignment vertical="center"/>
    </xf>
    <xf numFmtId="42" fontId="17" fillId="0" borderId="0" xfId="0" applyNumberFormat="1" applyFont="1" applyBorder="1"/>
    <xf numFmtId="42" fontId="17" fillId="0" borderId="0" xfId="0" applyNumberFormat="1" applyFont="1" applyFill="1" applyBorder="1"/>
    <xf numFmtId="42" fontId="17" fillId="0" borderId="9" xfId="0" applyNumberFormat="1" applyFont="1" applyBorder="1"/>
    <xf numFmtId="42" fontId="17" fillId="0" borderId="9" xfId="0" applyNumberFormat="1" applyFont="1" applyFill="1" applyBorder="1"/>
    <xf numFmtId="42" fontId="17" fillId="0" borderId="7" xfId="0" applyNumberFormat="1" applyFont="1" applyBorder="1"/>
    <xf numFmtId="42" fontId="17" fillId="0" borderId="7" xfId="0" applyNumberFormat="1" applyFont="1" applyFill="1" applyBorder="1"/>
    <xf numFmtId="0" fontId="17" fillId="0" borderId="0" xfId="0" applyFont="1" applyAlignment="1">
      <alignment horizontal="right"/>
    </xf>
    <xf numFmtId="0" fontId="17" fillId="0" borderId="9" xfId="0" applyFont="1" applyFill="1" applyBorder="1"/>
    <xf numFmtId="0" fontId="17" fillId="0" borderId="0" xfId="0" applyFont="1" applyFill="1"/>
    <xf numFmtId="37" fontId="8" fillId="0" borderId="15" xfId="0" applyNumberFormat="1" applyFont="1" applyBorder="1" applyAlignment="1">
      <alignment vertical="center"/>
    </xf>
    <xf numFmtId="0" fontId="8" fillId="0" borderId="13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right" vertical="center"/>
    </xf>
    <xf numFmtId="0" fontId="8" fillId="0" borderId="0" xfId="0" applyFont="1" applyFill="1" applyAlignment="1">
      <alignment horizontal="centerContinuous"/>
    </xf>
    <xf numFmtId="0" fontId="8" fillId="0" borderId="0" xfId="0" applyFont="1" applyFill="1" applyBorder="1" applyAlignment="1">
      <alignment horizontal="centerContinuous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Border="1"/>
    <xf numFmtId="0" fontId="10" fillId="0" borderId="0" xfId="0" applyFont="1" applyFill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37" fontId="32" fillId="0" borderId="0" xfId="0" applyNumberFormat="1" applyFont="1" applyProtection="1">
      <protection locked="0"/>
    </xf>
    <xf numFmtId="37" fontId="32" fillId="0" borderId="0" xfId="0" applyNumberFormat="1" applyFont="1" applyFill="1" applyProtection="1">
      <protection locked="0"/>
    </xf>
    <xf numFmtId="37" fontId="10" fillId="0" borderId="0" xfId="0" applyNumberFormat="1" applyFont="1" applyFill="1"/>
    <xf numFmtId="0" fontId="10" fillId="0" borderId="0" xfId="0" quotePrefix="1" applyFont="1" applyFill="1"/>
    <xf numFmtId="37" fontId="32" fillId="1" borderId="0" xfId="0" applyNumberFormat="1" applyFont="1" applyFill="1"/>
    <xf numFmtId="0" fontId="10" fillId="0" borderId="9" xfId="0" applyFont="1" applyFill="1" applyBorder="1"/>
    <xf numFmtId="0" fontId="10" fillId="0" borderId="9" xfId="0" quotePrefix="1" applyFont="1" applyFill="1" applyBorder="1"/>
    <xf numFmtId="37" fontId="10" fillId="1" borderId="9" xfId="0" applyNumberFormat="1" applyFont="1" applyFill="1" applyBorder="1"/>
    <xf numFmtId="37" fontId="32" fillId="1" borderId="9" xfId="0" applyNumberFormat="1" applyFont="1" applyFill="1" applyBorder="1"/>
    <xf numFmtId="37" fontId="32" fillId="0" borderId="0" xfId="0" applyNumberFormat="1" applyFont="1"/>
    <xf numFmtId="37" fontId="32" fillId="0" borderId="0" xfId="0" applyNumberFormat="1" applyFont="1" applyFill="1"/>
    <xf numFmtId="37" fontId="10" fillId="1" borderId="0" xfId="0" applyNumberFormat="1" applyFont="1" applyFill="1"/>
    <xf numFmtId="37" fontId="10" fillId="0" borderId="9" xfId="0" applyNumberFormat="1" applyFont="1" applyFill="1" applyBorder="1"/>
    <xf numFmtId="0" fontId="10" fillId="0" borderId="0" xfId="0" applyFont="1" applyFill="1" applyAlignment="1">
      <alignment vertical="center"/>
    </xf>
    <xf numFmtId="37" fontId="32" fillId="0" borderId="9" xfId="0" applyNumberFormat="1" applyFont="1" applyBorder="1"/>
    <xf numFmtId="37" fontId="32" fillId="0" borderId="0" xfId="0" applyNumberFormat="1" applyFont="1" applyBorder="1"/>
    <xf numFmtId="37" fontId="32" fillId="0" borderId="0" xfId="0" applyNumberFormat="1" applyFont="1" applyFill="1" applyBorder="1"/>
    <xf numFmtId="0" fontId="10" fillId="0" borderId="0" xfId="0" applyFont="1" applyFill="1" applyBorder="1"/>
    <xf numFmtId="0" fontId="10" fillId="0" borderId="0" xfId="0" quotePrefix="1" applyFont="1" applyFill="1" applyBorder="1"/>
    <xf numFmtId="0" fontId="8" fillId="0" borderId="9" xfId="0" applyFont="1" applyFill="1" applyBorder="1" applyProtection="1">
      <protection locked="0"/>
    </xf>
    <xf numFmtId="0" fontId="8" fillId="0" borderId="9" xfId="0" applyFont="1" applyBorder="1" applyProtection="1"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Protection="1">
      <protection locked="0"/>
    </xf>
    <xf numFmtId="0" fontId="24" fillId="0" borderId="0" xfId="0" applyFont="1" applyBorder="1"/>
    <xf numFmtId="37" fontId="10" fillId="1" borderId="0" xfId="0" applyNumberFormat="1" applyFont="1" applyFill="1" applyProtection="1"/>
    <xf numFmtId="0" fontId="8" fillId="0" borderId="0" xfId="0" applyFont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10" fillId="0" borderId="0" xfId="0" applyFont="1" applyAlignment="1">
      <alignment vertical="top" wrapText="1"/>
    </xf>
    <xf numFmtId="0" fontId="17" fillId="0" borderId="11" xfId="0" applyFont="1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8" fillId="0" borderId="11" xfId="0" applyFont="1" applyBorder="1" applyAlignment="1">
      <alignment vertical="top" wrapText="1"/>
    </xf>
  </cellXfs>
  <cellStyles count="1">
    <cellStyle name="Normal" xfId="0" builtinId="0"/>
  </cellStyles>
  <dxfs count="2">
    <dxf>
      <fill>
        <patternFill>
          <bgColor indexed="14"/>
        </patternFill>
      </fill>
    </dxf>
    <dxf>
      <fill>
        <patternFill>
          <bgColor indexed="1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showGridLines="0" tabSelected="1" workbookViewId="0"/>
  </sheetViews>
  <sheetFormatPr defaultColWidth="9" defaultRowHeight="13.2"/>
  <cols>
    <col min="1" max="1" width="13" style="1" customWidth="1"/>
    <col min="2" max="2" width="22.19921875" style="1" customWidth="1"/>
    <col min="3" max="3" width="2.3984375" style="1" customWidth="1"/>
    <col min="4" max="4" width="14.19921875" style="1" customWidth="1"/>
    <col min="5" max="8" width="7.09765625" style="1" customWidth="1"/>
    <col min="9" max="9" width="2.09765625" style="1" customWidth="1"/>
    <col min="10" max="16384" width="9" style="1"/>
  </cols>
  <sheetData>
    <row r="1" spans="1:8" s="5" customFormat="1" ht="19.5" customHeight="1">
      <c r="A1" s="13" t="s">
        <v>7</v>
      </c>
      <c r="B1" s="3"/>
      <c r="C1" s="3"/>
      <c r="D1" s="3"/>
      <c r="E1" s="4"/>
      <c r="F1" s="4"/>
      <c r="G1" s="4"/>
      <c r="H1" s="4"/>
    </row>
    <row r="2" spans="1:8" s="5" customFormat="1" ht="15" customHeight="1">
      <c r="A2" s="11" t="s">
        <v>620</v>
      </c>
      <c r="B2" s="4"/>
      <c r="C2" s="4"/>
      <c r="D2" s="4"/>
      <c r="E2" s="4"/>
      <c r="F2" s="4"/>
      <c r="G2" s="4"/>
      <c r="H2" s="4"/>
    </row>
    <row r="3" spans="1:8" s="5" customFormat="1" ht="24.9" customHeight="1" thickBot="1"/>
    <row r="4" spans="1:8" s="5" customFormat="1" ht="14.1" customHeight="1" thickBot="1">
      <c r="E4" s="6" t="s">
        <v>8</v>
      </c>
      <c r="F4" s="7"/>
      <c r="G4" s="7"/>
      <c r="H4" s="8"/>
    </row>
    <row r="5" spans="1:8" s="5" customFormat="1" ht="21" customHeight="1" thickBot="1">
      <c r="E5" s="12"/>
      <c r="F5" s="12"/>
      <c r="G5" s="12"/>
      <c r="H5" s="12"/>
    </row>
    <row r="6" spans="1:8" s="5" customFormat="1" ht="8.25" customHeight="1">
      <c r="A6" s="9"/>
      <c r="B6" s="9"/>
      <c r="C6" s="9"/>
      <c r="D6" s="9"/>
      <c r="E6" s="9"/>
      <c r="F6" s="9"/>
      <c r="G6" s="9"/>
      <c r="H6" s="9"/>
    </row>
    <row r="7" spans="1:8" s="5" customFormat="1" ht="15.9" customHeight="1">
      <c r="A7" s="328" t="s">
        <v>9</v>
      </c>
      <c r="B7" s="328"/>
      <c r="C7" s="328"/>
      <c r="D7" s="328"/>
      <c r="E7" s="160"/>
      <c r="F7" s="160"/>
      <c r="G7" s="160"/>
      <c r="H7" s="160"/>
    </row>
    <row r="8" spans="1:8" s="5" customFormat="1" ht="15.9" customHeight="1">
      <c r="A8" s="328" t="s">
        <v>10</v>
      </c>
      <c r="B8" s="328"/>
      <c r="C8" s="328"/>
      <c r="D8" s="328"/>
      <c r="E8" s="10"/>
      <c r="F8" s="10"/>
      <c r="G8" s="10"/>
      <c r="H8" s="10"/>
    </row>
    <row r="9" spans="1:8" s="5" customFormat="1" ht="15.9" customHeight="1">
      <c r="A9" s="328" t="s">
        <v>11</v>
      </c>
      <c r="B9" s="328"/>
      <c r="C9" s="328"/>
      <c r="D9" s="328"/>
      <c r="E9" s="10"/>
      <c r="F9" s="10"/>
      <c r="G9" s="10"/>
      <c r="H9" s="10"/>
    </row>
    <row r="10" spans="1:8" s="5" customFormat="1" ht="15.9" customHeight="1">
      <c r="A10" s="328" t="s">
        <v>12</v>
      </c>
      <c r="B10" s="328"/>
      <c r="C10" s="328"/>
      <c r="D10" s="328"/>
      <c r="E10" s="10"/>
      <c r="F10" s="10"/>
      <c r="G10" s="10"/>
      <c r="H10" s="10"/>
    </row>
    <row r="11" spans="1:8" s="5" customFormat="1" ht="15.9" customHeight="1">
      <c r="A11" s="328" t="s">
        <v>13</v>
      </c>
      <c r="B11" s="328"/>
      <c r="C11" s="328"/>
      <c r="D11" s="328"/>
      <c r="E11" s="10"/>
      <c r="F11" s="10"/>
      <c r="G11" s="10"/>
      <c r="H11" s="10"/>
    </row>
    <row r="12" spans="1:8" s="5" customFormat="1" ht="15.9" customHeight="1">
      <c r="A12" s="328" t="s">
        <v>14</v>
      </c>
      <c r="B12" s="328"/>
      <c r="C12" s="328"/>
      <c r="D12" s="328"/>
      <c r="E12" s="10"/>
      <c r="F12" s="10"/>
      <c r="G12" s="10"/>
      <c r="H12" s="10"/>
    </row>
    <row r="13" spans="1:8" s="5" customFormat="1" ht="15.9" customHeight="1">
      <c r="A13" s="328" t="s">
        <v>15</v>
      </c>
      <c r="B13" s="328"/>
      <c r="C13" s="328"/>
      <c r="D13" s="328"/>
      <c r="E13" s="10"/>
      <c r="F13" s="10"/>
      <c r="G13" s="10"/>
      <c r="H13" s="10"/>
    </row>
    <row r="14" spans="1:8" s="5" customFormat="1" ht="15.9" customHeight="1">
      <c r="A14" s="328" t="s">
        <v>16</v>
      </c>
      <c r="B14" s="328"/>
      <c r="C14" s="328"/>
      <c r="D14" s="328"/>
      <c r="E14" s="10"/>
      <c r="F14" s="10"/>
      <c r="G14" s="10"/>
      <c r="H14" s="10"/>
    </row>
    <row r="15" spans="1:8" s="5" customFormat="1" ht="15.9" customHeight="1">
      <c r="A15" s="328" t="s">
        <v>17</v>
      </c>
      <c r="B15" s="328"/>
      <c r="C15" s="328"/>
      <c r="D15" s="328"/>
      <c r="E15" s="10"/>
      <c r="F15" s="10"/>
      <c r="G15" s="10"/>
      <c r="H15" s="10"/>
    </row>
    <row r="16" spans="1:8" s="5" customFormat="1" ht="15.9" customHeight="1">
      <c r="A16" s="328" t="s">
        <v>18</v>
      </c>
      <c r="B16" s="328"/>
      <c r="C16" s="328"/>
      <c r="D16" s="328"/>
      <c r="E16" s="10"/>
      <c r="F16" s="10"/>
      <c r="G16" s="10"/>
      <c r="H16" s="10"/>
    </row>
    <row r="17" spans="1:8" s="5" customFormat="1" ht="15.9" customHeight="1">
      <c r="A17" s="328" t="s">
        <v>19</v>
      </c>
      <c r="B17" s="328"/>
      <c r="C17" s="328"/>
      <c r="D17" s="328"/>
      <c r="E17" s="10"/>
      <c r="F17" s="10"/>
      <c r="G17" s="10"/>
      <c r="H17" s="10"/>
    </row>
    <row r="18" spans="1:8" s="5" customFormat="1" ht="15.9" customHeight="1">
      <c r="A18" s="328" t="s">
        <v>20</v>
      </c>
      <c r="B18" s="328"/>
      <c r="C18" s="328"/>
      <c r="D18" s="328"/>
      <c r="E18" s="10"/>
      <c r="F18" s="10"/>
      <c r="G18" s="10"/>
      <c r="H18" s="10"/>
    </row>
    <row r="19" spans="1:8" s="5" customFormat="1" ht="15.9" customHeight="1">
      <c r="A19" s="328" t="s">
        <v>21</v>
      </c>
      <c r="B19" s="328"/>
      <c r="C19" s="328"/>
      <c r="D19" s="328"/>
      <c r="E19" s="10"/>
      <c r="F19" s="10"/>
      <c r="G19" s="10"/>
      <c r="H19" s="10"/>
    </row>
    <row r="20" spans="1:8" s="5" customFormat="1" ht="15.9" customHeight="1">
      <c r="A20" s="328" t="s">
        <v>22</v>
      </c>
      <c r="B20" s="328"/>
      <c r="C20" s="328"/>
      <c r="D20" s="328"/>
      <c r="E20" s="10"/>
      <c r="F20" s="10"/>
      <c r="G20" s="10"/>
      <c r="H20" s="10"/>
    </row>
    <row r="21" spans="1:8" s="5" customFormat="1" ht="15.9" customHeight="1">
      <c r="A21" s="328" t="s">
        <v>23</v>
      </c>
      <c r="B21" s="328"/>
      <c r="C21" s="328"/>
      <c r="D21" s="328"/>
      <c r="E21" s="10"/>
      <c r="F21" s="10"/>
      <c r="G21" s="10"/>
      <c r="H21" s="10"/>
    </row>
    <row r="22" spans="1:8" s="5" customFormat="1" ht="15.9" customHeight="1">
      <c r="A22" s="328" t="s">
        <v>24</v>
      </c>
      <c r="B22" s="328"/>
      <c r="C22" s="328"/>
      <c r="D22" s="328"/>
      <c r="E22" s="10"/>
      <c r="F22" s="10"/>
      <c r="G22" s="10"/>
      <c r="H22" s="10"/>
    </row>
    <row r="23" spans="1:8" s="5" customFormat="1" ht="15.9" customHeight="1">
      <c r="A23" s="328" t="s">
        <v>25</v>
      </c>
      <c r="B23" s="328"/>
      <c r="C23" s="328"/>
      <c r="D23" s="328"/>
      <c r="E23" s="10"/>
      <c r="F23" s="10"/>
      <c r="G23" s="10"/>
      <c r="H23" s="10"/>
    </row>
    <row r="24" spans="1:8" s="5" customFormat="1" ht="15.9" customHeight="1">
      <c r="A24" s="328" t="s">
        <v>26</v>
      </c>
      <c r="B24" s="328"/>
      <c r="C24" s="328"/>
      <c r="D24" s="328"/>
      <c r="E24" s="10"/>
      <c r="F24" s="10"/>
      <c r="G24" s="10"/>
      <c r="H24" s="10"/>
    </row>
    <row r="25" spans="1:8" s="5" customFormat="1" ht="15.9" customHeight="1">
      <c r="A25" s="328" t="s">
        <v>27</v>
      </c>
      <c r="B25" s="328"/>
      <c r="C25" s="328"/>
      <c r="D25" s="328"/>
      <c r="E25" s="10"/>
      <c r="F25" s="10"/>
      <c r="G25" s="10"/>
      <c r="H25" s="10"/>
    </row>
    <row r="26" spans="1:8" s="5" customFormat="1" ht="15.9" customHeight="1">
      <c r="A26" s="328" t="s">
        <v>602</v>
      </c>
      <c r="B26" s="328"/>
      <c r="C26" s="328"/>
      <c r="D26" s="328"/>
      <c r="E26" s="160"/>
      <c r="F26" s="160"/>
      <c r="G26" s="160"/>
      <c r="H26" s="160"/>
    </row>
    <row r="27" spans="1:8" s="5" customFormat="1" ht="15.9" customHeight="1">
      <c r="A27" s="328" t="s">
        <v>28</v>
      </c>
      <c r="B27" s="328"/>
      <c r="C27" s="328"/>
      <c r="D27" s="328"/>
      <c r="E27" s="10"/>
      <c r="F27" s="10"/>
      <c r="G27" s="10"/>
      <c r="H27" s="10"/>
    </row>
    <row r="28" spans="1:8" s="5" customFormat="1" ht="15.9" customHeight="1">
      <c r="A28" s="328" t="s">
        <v>29</v>
      </c>
      <c r="B28" s="328"/>
      <c r="C28" s="328"/>
      <c r="D28" s="328"/>
      <c r="E28" s="10"/>
      <c r="F28" s="10"/>
      <c r="G28" s="10"/>
      <c r="H28" s="10"/>
    </row>
    <row r="29" spans="1:8" s="5" customFormat="1" ht="15.9" customHeight="1">
      <c r="A29" s="328" t="s">
        <v>30</v>
      </c>
      <c r="B29" s="328"/>
      <c r="C29" s="328"/>
      <c r="D29" s="328"/>
      <c r="E29" s="10"/>
      <c r="F29" s="10"/>
      <c r="G29" s="10"/>
      <c r="H29" s="10"/>
    </row>
    <row r="30" spans="1:8" s="5" customFormat="1" ht="15.9" customHeight="1">
      <c r="A30" s="328" t="s">
        <v>31</v>
      </c>
      <c r="B30" s="328"/>
      <c r="C30" s="328"/>
      <c r="D30" s="328"/>
      <c r="E30" s="10"/>
      <c r="F30" s="10"/>
      <c r="G30" s="10"/>
      <c r="H30" s="10"/>
    </row>
    <row r="31" spans="1:8" s="5" customFormat="1" ht="15.9" customHeight="1">
      <c r="A31" s="328" t="s">
        <v>32</v>
      </c>
      <c r="B31" s="328"/>
      <c r="C31" s="328"/>
      <c r="D31" s="328"/>
      <c r="E31" s="10"/>
      <c r="F31" s="10"/>
      <c r="G31" s="10"/>
      <c r="H31" s="10"/>
    </row>
    <row r="32" spans="1:8" s="5" customFormat="1" ht="15.9" customHeight="1">
      <c r="A32" s="328" t="s">
        <v>677</v>
      </c>
      <c r="B32" s="328"/>
      <c r="C32" s="328"/>
      <c r="D32" s="328"/>
      <c r="E32" s="10"/>
      <c r="F32" s="10"/>
      <c r="G32" s="10"/>
      <c r="H32" s="10"/>
    </row>
    <row r="33" spans="1:8" s="5" customFormat="1" ht="15.9" customHeight="1">
      <c r="A33" s="328" t="s">
        <v>678</v>
      </c>
      <c r="B33" s="328"/>
      <c r="C33" s="328"/>
      <c r="D33" s="328"/>
      <c r="E33" s="10"/>
      <c r="F33" s="10"/>
      <c r="G33" s="10"/>
      <c r="H33" s="10"/>
    </row>
    <row r="34" spans="1:8" s="5" customFormat="1" ht="21.75" customHeight="1">
      <c r="A34" s="9"/>
      <c r="B34" s="9"/>
      <c r="C34" s="9"/>
      <c r="D34" s="9"/>
      <c r="E34" s="9"/>
      <c r="F34" s="9"/>
      <c r="G34" s="9"/>
      <c r="H34" s="9"/>
    </row>
    <row r="35" spans="1:8" s="5" customFormat="1" ht="15" customHeight="1">
      <c r="A35" s="5" t="s">
        <v>33</v>
      </c>
      <c r="B35" s="9"/>
      <c r="C35" s="9"/>
      <c r="D35" s="9"/>
    </row>
    <row r="36" spans="1:8" s="5" customFormat="1" ht="15" customHeight="1">
      <c r="A36" s="5" t="s">
        <v>34</v>
      </c>
    </row>
    <row r="37" spans="1:8" s="5" customFormat="1" ht="15" customHeight="1">
      <c r="A37" s="5" t="s">
        <v>35</v>
      </c>
    </row>
    <row r="38" spans="1:8" s="5" customFormat="1" ht="15" customHeight="1">
      <c r="A38" s="5" t="s">
        <v>36</v>
      </c>
    </row>
    <row r="39" spans="1:8" s="5" customFormat="1" ht="15" customHeight="1">
      <c r="A39" s="5" t="s">
        <v>37</v>
      </c>
    </row>
    <row r="40" spans="1:8" s="5" customFormat="1" ht="15" customHeight="1">
      <c r="A40" s="5" t="s">
        <v>38</v>
      </c>
    </row>
    <row r="41" spans="1:8" s="5" customFormat="1" ht="15" customHeight="1">
      <c r="A41" s="5" t="s">
        <v>39</v>
      </c>
    </row>
    <row r="42" spans="1:8" s="5" customFormat="1" ht="15" customHeight="1">
      <c r="A42" s="5" t="s">
        <v>40</v>
      </c>
    </row>
    <row r="43" spans="1:8" s="5" customFormat="1" ht="15" customHeight="1">
      <c r="A43" s="5" t="s">
        <v>41</v>
      </c>
    </row>
    <row r="44" spans="1:8" s="5" customFormat="1" ht="21.75" customHeight="1"/>
    <row r="45" spans="1:8" s="5" customFormat="1" ht="15" customHeight="1">
      <c r="A45" s="161" t="s">
        <v>42</v>
      </c>
      <c r="B45" s="162"/>
      <c r="C45" s="253"/>
      <c r="D45" s="163" t="s">
        <v>43</v>
      </c>
      <c r="E45" s="162"/>
      <c r="F45" s="162"/>
      <c r="G45" s="162"/>
      <c r="H45" s="162"/>
    </row>
    <row r="46" spans="1:8" s="5" customFormat="1" ht="15" customHeight="1">
      <c r="A46" s="161"/>
      <c r="B46" s="161"/>
      <c r="C46" s="161"/>
      <c r="D46" s="161"/>
      <c r="E46" s="161"/>
      <c r="F46" s="161"/>
      <c r="G46" s="161"/>
      <c r="H46" s="161"/>
    </row>
    <row r="47" spans="1:8" s="5" customFormat="1" ht="15" customHeight="1">
      <c r="A47" s="161" t="s">
        <v>44</v>
      </c>
      <c r="B47" s="162"/>
      <c r="C47" s="253"/>
      <c r="D47" s="163" t="s">
        <v>45</v>
      </c>
      <c r="E47" s="162"/>
      <c r="F47" s="162"/>
      <c r="G47" s="162"/>
      <c r="H47" s="162"/>
    </row>
    <row r="48" spans="1:8" s="5" customFormat="1" ht="12" customHeight="1"/>
    <row r="49" spans="1:11" ht="13.8">
      <c r="B49" s="5"/>
      <c r="C49" s="5"/>
      <c r="D49" s="5"/>
      <c r="E49" s="2"/>
      <c r="F49" s="1" t="s">
        <v>46</v>
      </c>
      <c r="H49" s="2"/>
    </row>
    <row r="50" spans="1:11">
      <c r="B50" s="5"/>
      <c r="C50" s="5"/>
      <c r="D50" s="5"/>
    </row>
    <row r="51" spans="1:11" ht="13.8">
      <c r="B51" s="2"/>
      <c r="C51" s="2"/>
      <c r="D51" s="2"/>
    </row>
    <row r="55" spans="1:11" ht="13.8">
      <c r="A55" s="16">
        <f ca="1">CELL("WIDTH",A55)</f>
        <v>12</v>
      </c>
      <c r="B55" s="16">
        <f ca="1">CELL("WIDTH",B55)</f>
        <v>22</v>
      </c>
      <c r="C55" s="16"/>
      <c r="D55" s="16">
        <f t="shared" ref="D55:I55" ca="1" si="0">CELL("WIDTH",D55)</f>
        <v>14</v>
      </c>
      <c r="E55" s="16">
        <f t="shared" ca="1" si="0"/>
        <v>6</v>
      </c>
      <c r="F55" s="16">
        <f t="shared" ca="1" si="0"/>
        <v>6</v>
      </c>
      <c r="G55" s="16">
        <f t="shared" ca="1" si="0"/>
        <v>6</v>
      </c>
      <c r="H55" s="16">
        <f t="shared" ca="1" si="0"/>
        <v>6</v>
      </c>
      <c r="I55" s="16">
        <f t="shared" ca="1" si="0"/>
        <v>1</v>
      </c>
      <c r="J55" s="16"/>
      <c r="K55" s="16">
        <f ca="1">SUM(A55:J55)</f>
        <v>73</v>
      </c>
    </row>
  </sheetData>
  <phoneticPr fontId="0" type="noConversion"/>
  <printOptions horizontalCentered="1" verticalCentered="1"/>
  <pageMargins left="0.66" right="0.63" top="0.49" bottom="0.48" header="0" footer="0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9"/>
  <sheetViews>
    <sheetView showGridLines="0" showZeros="0" workbookViewId="0"/>
  </sheetViews>
  <sheetFormatPr defaultColWidth="9" defaultRowHeight="12" customHeight="1"/>
  <cols>
    <col min="1" max="1" width="14.3984375" style="16" customWidth="1"/>
    <col min="2" max="2" width="21.59765625" style="16" customWidth="1"/>
    <col min="3" max="3" width="2.59765625" style="16" customWidth="1"/>
    <col min="4" max="4" width="14.59765625" style="16" customWidth="1"/>
    <col min="5" max="5" width="24.3984375" style="16" customWidth="1"/>
    <col min="6" max="6" width="1" style="16" customWidth="1"/>
    <col min="7" max="16384" width="9" style="16"/>
  </cols>
  <sheetData>
    <row r="1" spans="1:5" ht="18.75" customHeight="1">
      <c r="A1" s="40" t="s">
        <v>166</v>
      </c>
      <c r="B1" s="56"/>
      <c r="C1" s="56"/>
      <c r="D1" s="56"/>
      <c r="E1" s="41"/>
    </row>
    <row r="2" spans="1:5" ht="15" customHeight="1">
      <c r="A2" s="47" t="s">
        <v>167</v>
      </c>
      <c r="B2" s="41"/>
      <c r="C2" s="41"/>
      <c r="D2" s="41"/>
      <c r="E2" s="49"/>
    </row>
    <row r="3" spans="1:5" ht="15" customHeight="1">
      <c r="A3" s="41" t="s">
        <v>614</v>
      </c>
      <c r="B3" s="41"/>
      <c r="C3" s="41"/>
      <c r="D3" s="41"/>
      <c r="E3" s="41"/>
    </row>
    <row r="4" spans="1:5" ht="15" customHeight="1">
      <c r="A4" s="41"/>
      <c r="B4" s="41"/>
      <c r="C4" s="41"/>
      <c r="D4" s="41"/>
      <c r="E4" s="41"/>
    </row>
    <row r="5" spans="1:5" ht="15" customHeight="1">
      <c r="A5" s="41" t="s">
        <v>631</v>
      </c>
      <c r="B5" s="41"/>
      <c r="C5" s="41"/>
      <c r="D5" s="41"/>
      <c r="E5" s="51"/>
    </row>
    <row r="6" spans="1:5" ht="15" customHeight="1">
      <c r="A6" s="41" t="s">
        <v>630</v>
      </c>
      <c r="B6" s="41"/>
      <c r="C6" s="41"/>
      <c r="D6" s="41"/>
      <c r="E6" s="51" t="s">
        <v>138</v>
      </c>
    </row>
    <row r="7" spans="1:5" ht="15" customHeight="1">
      <c r="A7" s="45" t="s">
        <v>632</v>
      </c>
      <c r="B7" s="45"/>
      <c r="C7" s="45"/>
      <c r="D7" s="45"/>
      <c r="E7" s="36" t="s">
        <v>78</v>
      </c>
    </row>
    <row r="8" spans="1:5" ht="15" customHeight="1">
      <c r="B8" s="17"/>
      <c r="E8" s="98"/>
    </row>
    <row r="9" spans="1:5" ht="15" customHeight="1">
      <c r="B9" s="17">
        <v>2004</v>
      </c>
      <c r="E9" s="98"/>
    </row>
    <row r="10" spans="1:5" ht="3" customHeight="1">
      <c r="B10" s="17"/>
      <c r="E10" s="98"/>
    </row>
    <row r="11" spans="1:5" ht="15" customHeight="1">
      <c r="B11" s="17">
        <f>+B9+1</f>
        <v>2005</v>
      </c>
      <c r="E11" s="98"/>
    </row>
    <row r="12" spans="1:5" ht="3" customHeight="1">
      <c r="B12" s="17"/>
      <c r="E12" s="98"/>
    </row>
    <row r="13" spans="1:5" ht="15" customHeight="1">
      <c r="B13" s="17">
        <f>+B11+1</f>
        <v>2006</v>
      </c>
      <c r="E13" s="98"/>
    </row>
    <row r="14" spans="1:5" ht="3" customHeight="1">
      <c r="B14" s="17"/>
      <c r="E14" s="98"/>
    </row>
    <row r="15" spans="1:5" ht="15" customHeight="1">
      <c r="B15" s="17">
        <f>+B13+1</f>
        <v>2007</v>
      </c>
      <c r="E15" s="98"/>
    </row>
    <row r="16" spans="1:5" ht="3" customHeight="1">
      <c r="B16" s="17"/>
      <c r="E16" s="98"/>
    </row>
    <row r="17" spans="2:5" ht="15" customHeight="1">
      <c r="B17" s="17">
        <f>+B15+1</f>
        <v>2008</v>
      </c>
      <c r="E17" s="98"/>
    </row>
    <row r="18" spans="2:5" ht="3" customHeight="1">
      <c r="B18" s="17"/>
      <c r="E18" s="98"/>
    </row>
    <row r="19" spans="2:5" ht="15" customHeight="1">
      <c r="B19" s="17">
        <f>+B17+1</f>
        <v>2009</v>
      </c>
      <c r="C19" s="16" t="s">
        <v>121</v>
      </c>
      <c r="D19" s="17">
        <f>+B19+4</f>
        <v>2013</v>
      </c>
      <c r="E19" s="98"/>
    </row>
    <row r="20" spans="2:5" ht="3" customHeight="1">
      <c r="B20" s="17"/>
      <c r="D20" s="17"/>
      <c r="E20" s="98"/>
    </row>
    <row r="21" spans="2:5" ht="15" customHeight="1">
      <c r="B21" s="17">
        <f>+D19+1</f>
        <v>2014</v>
      </c>
      <c r="C21" s="16" t="s">
        <v>121</v>
      </c>
      <c r="D21" s="17">
        <f>+B21+4</f>
        <v>2018</v>
      </c>
      <c r="E21" s="98"/>
    </row>
    <row r="22" spans="2:5" ht="3" customHeight="1">
      <c r="B22" s="17"/>
      <c r="D22" s="17"/>
      <c r="E22" s="98"/>
    </row>
    <row r="23" spans="2:5" ht="15" customHeight="1">
      <c r="B23" s="17">
        <f>+D21+1</f>
        <v>2019</v>
      </c>
      <c r="C23" s="16" t="s">
        <v>121</v>
      </c>
      <c r="D23" s="17">
        <f>+B23+4</f>
        <v>2023</v>
      </c>
      <c r="E23" s="98"/>
    </row>
    <row r="24" spans="2:5" ht="3" customHeight="1">
      <c r="B24" s="17"/>
      <c r="D24" s="17"/>
      <c r="E24" s="98"/>
    </row>
    <row r="25" spans="2:5" ht="15" customHeight="1">
      <c r="B25" s="17">
        <f>+D23+1</f>
        <v>2024</v>
      </c>
      <c r="C25" s="16" t="s">
        <v>121</v>
      </c>
      <c r="D25" s="17">
        <f>+B25+4</f>
        <v>2028</v>
      </c>
      <c r="E25" s="98"/>
    </row>
    <row r="26" spans="2:5" ht="3" customHeight="1">
      <c r="B26" s="17"/>
      <c r="D26" s="17"/>
      <c r="E26" s="98"/>
    </row>
    <row r="27" spans="2:5" ht="15" customHeight="1">
      <c r="B27" s="17">
        <f>+D25+1</f>
        <v>2029</v>
      </c>
      <c r="C27" s="16" t="s">
        <v>121</v>
      </c>
      <c r="D27" s="17">
        <f>+B27+4</f>
        <v>2033</v>
      </c>
      <c r="E27" s="98"/>
    </row>
    <row r="28" spans="2:5" ht="3" customHeight="1">
      <c r="B28" s="17"/>
      <c r="D28" s="17"/>
      <c r="E28" s="98"/>
    </row>
    <row r="29" spans="2:5" ht="15" customHeight="1">
      <c r="B29" s="17">
        <f>+D27+1</f>
        <v>2034</v>
      </c>
      <c r="C29" s="16" t="s">
        <v>121</v>
      </c>
      <c r="D29" s="17">
        <f>+B29+4</f>
        <v>2038</v>
      </c>
      <c r="E29" s="98"/>
    </row>
    <row r="30" spans="2:5" ht="3" customHeight="1">
      <c r="B30" s="17"/>
      <c r="D30" s="17"/>
      <c r="E30" s="98"/>
    </row>
    <row r="31" spans="2:5" ht="15" customHeight="1">
      <c r="B31" s="17">
        <f>+D29+1</f>
        <v>2039</v>
      </c>
      <c r="C31" s="16" t="s">
        <v>121</v>
      </c>
      <c r="D31" s="17">
        <f>+B31+4</f>
        <v>2043</v>
      </c>
      <c r="E31" s="98"/>
    </row>
    <row r="32" spans="2:5" ht="3" customHeight="1">
      <c r="B32" s="17"/>
      <c r="D32" s="17"/>
      <c r="E32" s="98"/>
    </row>
    <row r="33" spans="1:7" ht="15" customHeight="1">
      <c r="B33" s="203" t="s">
        <v>168</v>
      </c>
      <c r="E33" s="99"/>
    </row>
    <row r="34" spans="1:7" s="29" customFormat="1" ht="5.0999999999999996" customHeight="1">
      <c r="A34" s="41"/>
      <c r="B34" s="41"/>
      <c r="C34" s="41"/>
      <c r="D34" s="41"/>
      <c r="E34" s="98"/>
    </row>
    <row r="35" spans="1:7" ht="15" customHeight="1">
      <c r="A35" s="41" t="s">
        <v>138</v>
      </c>
      <c r="B35" s="41"/>
      <c r="C35" s="41"/>
      <c r="D35" s="41"/>
      <c r="E35" s="99">
        <f>SUM(E8:E33)</f>
        <v>0</v>
      </c>
    </row>
    <row r="36" spans="1:7" ht="15" customHeight="1">
      <c r="A36" s="41"/>
      <c r="B36" s="41"/>
      <c r="C36" s="41"/>
      <c r="D36" s="41"/>
      <c r="E36" s="100"/>
    </row>
    <row r="37" spans="1:7" ht="15" customHeight="1">
      <c r="A37" s="41"/>
      <c r="B37" s="41"/>
      <c r="C37" s="41"/>
      <c r="D37" s="41"/>
      <c r="E37" s="100"/>
    </row>
    <row r="38" spans="1:7" ht="15" customHeight="1">
      <c r="A38"/>
      <c r="B38" s="44"/>
      <c r="C38" s="44"/>
      <c r="D38" s="44"/>
      <c r="E38" s="95"/>
      <c r="F38" s="44"/>
      <c r="G38" s="172"/>
    </row>
    <row r="39" spans="1:7" ht="15" customHeight="1">
      <c r="A39" s="41"/>
      <c r="B39" s="41"/>
      <c r="C39" s="41"/>
      <c r="D39" s="41"/>
      <c r="E39" s="98"/>
    </row>
    <row r="40" spans="1:7" ht="15" customHeight="1">
      <c r="A40" s="41" t="s">
        <v>46</v>
      </c>
      <c r="D40" s="60" t="s">
        <v>169</v>
      </c>
      <c r="E40" s="99">
        <v>0</v>
      </c>
    </row>
    <row r="41" spans="1:7" ht="15" customHeight="1">
      <c r="A41" s="41"/>
      <c r="B41" s="41"/>
      <c r="C41" s="41"/>
      <c r="D41" s="41"/>
      <c r="E41" s="100"/>
    </row>
    <row r="42" spans="1:7" ht="15" customHeight="1">
      <c r="B42" s="41"/>
      <c r="C42" s="41"/>
      <c r="D42" s="164" t="s">
        <v>621</v>
      </c>
      <c r="E42" s="84"/>
    </row>
    <row r="43" spans="1:7" ht="15" customHeight="1"/>
    <row r="44" spans="1:7" s="29" customFormat="1" ht="15" customHeight="1">
      <c r="A44" s="57"/>
      <c r="B44" s="44"/>
      <c r="C44" s="44"/>
      <c r="D44" s="44"/>
      <c r="E44" s="44"/>
    </row>
    <row r="45" spans="1:7" s="29" customFormat="1" ht="15" customHeight="1">
      <c r="A45" s="29" t="s">
        <v>170</v>
      </c>
      <c r="B45" s="44"/>
      <c r="C45" s="44"/>
      <c r="D45" s="44"/>
      <c r="E45" s="44"/>
    </row>
    <row r="46" spans="1:7" s="29" customFormat="1" ht="15" customHeight="1">
      <c r="A46" s="333"/>
      <c r="B46" s="332"/>
      <c r="C46" s="332"/>
      <c r="D46" s="332"/>
      <c r="E46" s="332"/>
    </row>
    <row r="47" spans="1:7" s="29" customFormat="1" ht="15" customHeight="1">
      <c r="A47" s="332"/>
      <c r="B47" s="332"/>
      <c r="C47" s="332"/>
      <c r="D47" s="332"/>
      <c r="E47" s="332"/>
    </row>
    <row r="48" spans="1:7" s="29" customFormat="1" ht="15" customHeight="1">
      <c r="A48" s="332"/>
      <c r="B48" s="332"/>
      <c r="C48" s="332"/>
      <c r="D48" s="332"/>
      <c r="E48" s="332"/>
    </row>
    <row r="49" spans="1:8" ht="15" customHeight="1">
      <c r="A49" s="332"/>
      <c r="B49" s="332"/>
      <c r="C49" s="332"/>
      <c r="D49" s="332"/>
      <c r="E49" s="332"/>
    </row>
    <row r="50" spans="1:8" ht="15" customHeight="1">
      <c r="A50" s="332"/>
      <c r="B50" s="332"/>
      <c r="C50" s="332"/>
      <c r="D50" s="332"/>
      <c r="E50" s="332"/>
    </row>
    <row r="51" spans="1:8" ht="15" customHeight="1">
      <c r="A51" s="332"/>
      <c r="B51" s="332"/>
      <c r="C51" s="332"/>
      <c r="D51" s="332"/>
      <c r="E51" s="332"/>
    </row>
    <row r="52" spans="1:8" ht="15" customHeight="1">
      <c r="A52" s="332"/>
      <c r="B52" s="332"/>
      <c r="C52" s="332"/>
      <c r="D52" s="332"/>
      <c r="E52" s="332"/>
    </row>
    <row r="53" spans="1:8" ht="15" customHeight="1">
      <c r="A53" s="332"/>
      <c r="B53" s="332"/>
      <c r="C53" s="332"/>
      <c r="D53" s="332"/>
      <c r="E53" s="332"/>
    </row>
    <row r="54" spans="1:8" ht="15" customHeight="1">
      <c r="A54" s="332"/>
      <c r="B54" s="332"/>
      <c r="C54" s="332"/>
      <c r="D54" s="332"/>
      <c r="E54" s="332"/>
    </row>
    <row r="55" spans="1:8" ht="15" customHeight="1">
      <c r="B55"/>
      <c r="C55"/>
      <c r="D55"/>
      <c r="E55"/>
    </row>
    <row r="56" spans="1:8" ht="15" customHeight="1">
      <c r="A56" s="16" t="s">
        <v>42</v>
      </c>
      <c r="B56" s="26"/>
      <c r="C56" s="25"/>
      <c r="D56" s="164" t="s">
        <v>57</v>
      </c>
      <c r="E56" s="26"/>
      <c r="F56" s="26"/>
      <c r="H56" s="16" t="s">
        <v>46</v>
      </c>
    </row>
    <row r="57" spans="1:8" ht="15" customHeight="1"/>
    <row r="58" spans="1:8" ht="15" customHeight="1">
      <c r="A58" s="16" t="s">
        <v>44</v>
      </c>
      <c r="B58" s="26"/>
      <c r="C58" s="25"/>
      <c r="D58" s="164" t="s">
        <v>58</v>
      </c>
      <c r="E58" s="26"/>
      <c r="F58" s="26"/>
      <c r="H58" s="16" t="s">
        <v>46</v>
      </c>
    </row>
    <row r="59" spans="1:8" ht="15" customHeight="1"/>
    <row r="60" spans="1:8" ht="15" customHeight="1">
      <c r="A60" s="16" t="s">
        <v>59</v>
      </c>
      <c r="B60" s="26"/>
      <c r="C60" s="25"/>
      <c r="D60" s="25"/>
      <c r="F60" s="16" t="s">
        <v>46</v>
      </c>
    </row>
    <row r="69" spans="1:8" ht="12" customHeight="1">
      <c r="A69" s="16">
        <f t="shared" ref="A69:H69" ca="1" si="0">CELL("WIDTH",A69)</f>
        <v>14</v>
      </c>
      <c r="B69" s="16">
        <f t="shared" ca="1" si="0"/>
        <v>21</v>
      </c>
      <c r="D69" s="16">
        <f t="shared" ca="1" si="0"/>
        <v>14</v>
      </c>
      <c r="E69" s="16">
        <f t="shared" ca="1" si="0"/>
        <v>24</v>
      </c>
      <c r="F69" s="16">
        <f t="shared" ca="1" si="0"/>
        <v>1</v>
      </c>
      <c r="G69" s="16">
        <f t="shared" ca="1" si="0"/>
        <v>8</v>
      </c>
      <c r="H69" s="16">
        <f t="shared" ca="1" si="0"/>
        <v>8</v>
      </c>
    </row>
  </sheetData>
  <mergeCells count="1">
    <mergeCell ref="A46:E54"/>
  </mergeCells>
  <phoneticPr fontId="0" type="noConversion"/>
  <printOptions horizontalCentered="1" verticalCentered="1"/>
  <pageMargins left="1" right="0.69" top="0.57999999999999996" bottom="0.8" header="0" footer="0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3"/>
  <sheetViews>
    <sheetView showGridLines="0" showZeros="0" workbookViewId="0"/>
  </sheetViews>
  <sheetFormatPr defaultColWidth="9" defaultRowHeight="12" customHeight="1"/>
  <cols>
    <col min="1" max="1" width="12.59765625" style="29" customWidth="1"/>
    <col min="2" max="2" width="19.59765625" style="29" customWidth="1"/>
    <col min="3" max="3" width="5.59765625" style="29" customWidth="1"/>
    <col min="4" max="4" width="15.59765625" style="29" customWidth="1"/>
    <col min="5" max="5" width="6.09765625" style="29" customWidth="1"/>
    <col min="6" max="6" width="15.59765625" style="29" customWidth="1"/>
    <col min="7" max="7" width="2.8984375" style="29" customWidth="1"/>
    <col min="8" max="8" width="0.5" style="29" customWidth="1"/>
    <col min="9" max="16384" width="9" style="29"/>
  </cols>
  <sheetData>
    <row r="1" spans="1:7" ht="19.5" customHeight="1">
      <c r="A1" s="58" t="s">
        <v>171</v>
      </c>
      <c r="B1" s="58"/>
      <c r="C1" s="41"/>
      <c r="D1" s="41"/>
      <c r="E1" s="41"/>
      <c r="F1" s="41"/>
      <c r="G1" s="41"/>
    </row>
    <row r="2" spans="1:7" ht="15" customHeight="1">
      <c r="A2" s="41" t="s">
        <v>172</v>
      </c>
      <c r="B2" s="41"/>
      <c r="C2" s="41"/>
      <c r="D2" s="41"/>
      <c r="E2" s="41"/>
      <c r="F2" s="41"/>
      <c r="G2" s="41"/>
    </row>
    <row r="3" spans="1:7" ht="15" customHeight="1">
      <c r="A3" s="41" t="s">
        <v>618</v>
      </c>
      <c r="B3" s="41"/>
      <c r="C3" s="41"/>
      <c r="D3" s="41"/>
      <c r="E3" s="41"/>
      <c r="F3" s="41"/>
      <c r="G3" s="41"/>
    </row>
    <row r="6" spans="1:7" ht="15" customHeight="1">
      <c r="A6" s="29" t="s">
        <v>173</v>
      </c>
    </row>
    <row r="7" spans="1:7" ht="15" customHeight="1">
      <c r="A7" s="29" t="s">
        <v>174</v>
      </c>
      <c r="F7" s="61"/>
    </row>
    <row r="8" spans="1:7" ht="12" customHeight="1">
      <c r="A8" s="29" t="s">
        <v>46</v>
      </c>
    </row>
    <row r="9" spans="1:7" ht="15" customHeight="1">
      <c r="A9" s="59" t="s">
        <v>175</v>
      </c>
      <c r="B9" s="59"/>
    </row>
    <row r="10" spans="1:7" ht="15" customHeight="1">
      <c r="D10" s="51"/>
      <c r="E10" s="51"/>
      <c r="F10" s="51" t="s">
        <v>176</v>
      </c>
    </row>
    <row r="11" spans="1:7" ht="15" customHeight="1" thickBot="1">
      <c r="D11" s="62" t="s">
        <v>177</v>
      </c>
      <c r="E11" s="51"/>
      <c r="F11" s="62" t="s">
        <v>178</v>
      </c>
    </row>
    <row r="12" spans="1:7" ht="14.1" customHeight="1">
      <c r="D12" s="51"/>
      <c r="E12" s="51"/>
      <c r="F12" s="51"/>
    </row>
    <row r="13" spans="1:7" ht="15" customHeight="1">
      <c r="A13" s="29" t="s">
        <v>179</v>
      </c>
      <c r="C13" s="60" t="s">
        <v>180</v>
      </c>
      <c r="D13" s="61"/>
      <c r="E13" s="60" t="s">
        <v>180</v>
      </c>
      <c r="F13" s="61"/>
    </row>
    <row r="14" spans="1:7" ht="8.1" customHeight="1">
      <c r="C14" s="60"/>
    </row>
    <row r="15" spans="1:7" ht="15" customHeight="1">
      <c r="A15" s="29" t="s">
        <v>181</v>
      </c>
      <c r="C15" s="60"/>
      <c r="D15" s="52" t="s">
        <v>46</v>
      </c>
      <c r="E15" s="29" t="s">
        <v>182</v>
      </c>
      <c r="F15" s="52"/>
      <c r="G15" s="29" t="s">
        <v>182</v>
      </c>
    </row>
    <row r="16" spans="1:7" ht="8.1" customHeight="1">
      <c r="C16" s="60"/>
    </row>
    <row r="17" spans="1:7" ht="15" customHeight="1">
      <c r="A17" s="29" t="s">
        <v>183</v>
      </c>
      <c r="C17" s="60"/>
      <c r="D17" s="52"/>
      <c r="E17" s="29" t="s">
        <v>184</v>
      </c>
      <c r="F17" s="52"/>
      <c r="G17" s="29" t="s">
        <v>184</v>
      </c>
    </row>
    <row r="18" spans="1:7" ht="8.1" customHeight="1">
      <c r="C18" s="60"/>
    </row>
    <row r="19" spans="1:7" ht="15" customHeight="1">
      <c r="A19" s="29" t="s">
        <v>185</v>
      </c>
      <c r="C19" s="60" t="s">
        <v>186</v>
      </c>
      <c r="D19" s="61"/>
      <c r="E19" s="60" t="s">
        <v>187</v>
      </c>
      <c r="F19" s="61"/>
    </row>
    <row r="20" spans="1:7" ht="8.1" customHeight="1">
      <c r="C20" s="60"/>
      <c r="E20" s="60"/>
    </row>
    <row r="21" spans="1:7" ht="15" customHeight="1">
      <c r="A21" s="29" t="s">
        <v>188</v>
      </c>
      <c r="C21" s="60"/>
      <c r="E21" s="60"/>
    </row>
    <row r="22" spans="1:7" ht="15" customHeight="1">
      <c r="A22" s="29" t="s">
        <v>189</v>
      </c>
      <c r="C22" s="60" t="s">
        <v>190</v>
      </c>
      <c r="D22" s="61"/>
      <c r="E22" s="60" t="s">
        <v>191</v>
      </c>
      <c r="F22" s="61"/>
    </row>
    <row r="23" spans="1:7" ht="15" customHeight="1">
      <c r="C23" s="60"/>
      <c r="D23" s="205"/>
      <c r="E23" s="60"/>
      <c r="F23" s="205"/>
    </row>
    <row r="24" spans="1:7" ht="8.1" customHeight="1" thickBot="1">
      <c r="C24" s="206"/>
      <c r="D24" s="207"/>
      <c r="E24" s="206"/>
      <c r="F24" s="207"/>
      <c r="G24" s="207"/>
    </row>
    <row r="25" spans="1:7" ht="15" customHeight="1">
      <c r="A25" s="29" t="s">
        <v>192</v>
      </c>
      <c r="C25" s="60"/>
      <c r="E25" s="60"/>
    </row>
    <row r="26" spans="1:7" ht="15" customHeight="1">
      <c r="A26" s="29" t="s">
        <v>193</v>
      </c>
      <c r="C26" s="60"/>
      <c r="D26" s="51"/>
      <c r="E26" s="60" t="s">
        <v>194</v>
      </c>
      <c r="F26" s="61"/>
    </row>
    <row r="27" spans="1:7" ht="8.1" customHeight="1">
      <c r="C27" s="60"/>
      <c r="E27" s="60"/>
    </row>
    <row r="28" spans="1:7" ht="15" customHeight="1">
      <c r="A28" s="29" t="s">
        <v>195</v>
      </c>
      <c r="C28" s="60"/>
      <c r="E28" s="60" t="s">
        <v>196</v>
      </c>
      <c r="F28" s="54">
        <f>D19-F19</f>
        <v>0</v>
      </c>
    </row>
    <row r="29" spans="1:7" ht="8.1" customHeight="1">
      <c r="C29" s="60"/>
      <c r="E29" s="60"/>
    </row>
    <row r="30" spans="1:7" ht="15" customHeight="1">
      <c r="A30" s="29" t="s">
        <v>197</v>
      </c>
      <c r="C30" s="60"/>
      <c r="E30" s="60"/>
    </row>
    <row r="31" spans="1:7" ht="15" customHeight="1">
      <c r="A31" s="29" t="s">
        <v>198</v>
      </c>
      <c r="C31" s="60"/>
      <c r="E31" s="60"/>
    </row>
    <row r="32" spans="1:7" ht="15" customHeight="1">
      <c r="A32" s="29" t="s">
        <v>199</v>
      </c>
      <c r="C32" s="60"/>
      <c r="E32" s="60" t="s">
        <v>200</v>
      </c>
      <c r="F32" s="61">
        <f>IF(F25&lt;&gt;0,D22-F22,D22-F22-F26)</f>
        <v>0</v>
      </c>
    </row>
    <row r="33" spans="1:6" ht="8.1" customHeight="1">
      <c r="C33" s="60"/>
      <c r="E33" s="60"/>
    </row>
    <row r="34" spans="1:6" ht="15" customHeight="1">
      <c r="A34" s="29" t="s">
        <v>201</v>
      </c>
      <c r="C34" s="60"/>
      <c r="E34" s="60"/>
    </row>
    <row r="35" spans="1:6" ht="15" customHeight="1">
      <c r="A35" s="29" t="s">
        <v>202</v>
      </c>
      <c r="C35" s="60"/>
      <c r="E35" s="60"/>
    </row>
    <row r="36" spans="1:6" ht="15" customHeight="1">
      <c r="A36" s="29" t="s">
        <v>203</v>
      </c>
      <c r="C36" s="60" t="s">
        <v>204</v>
      </c>
      <c r="D36" s="52"/>
      <c r="E36" s="60" t="s">
        <v>180</v>
      </c>
      <c r="F36" s="52"/>
    </row>
    <row r="37" spans="1:6" ht="15" customHeight="1">
      <c r="C37" s="60"/>
      <c r="E37" s="60"/>
    </row>
    <row r="38" spans="1:6" ht="8.1" customHeight="1">
      <c r="C38" s="60"/>
      <c r="E38" s="60"/>
    </row>
    <row r="39" spans="1:6" ht="15" customHeight="1">
      <c r="A39" s="29" t="s">
        <v>205</v>
      </c>
      <c r="C39" s="60"/>
      <c r="E39" s="60"/>
    </row>
    <row r="40" spans="1:6" ht="15" customHeight="1">
      <c r="A40" s="29" t="s">
        <v>206</v>
      </c>
      <c r="C40" s="60" t="s">
        <v>207</v>
      </c>
      <c r="D40" s="52"/>
      <c r="E40" s="60" t="s">
        <v>208</v>
      </c>
      <c r="F40" s="52"/>
    </row>
    <row r="41" spans="1:6" ht="12" customHeight="1">
      <c r="C41" s="60"/>
      <c r="E41" s="60"/>
    </row>
    <row r="42" spans="1:6" ht="15" customHeight="1">
      <c r="A42" s="29" t="s">
        <v>209</v>
      </c>
    </row>
    <row r="43" spans="1:6" ht="12" customHeight="1">
      <c r="A43" s="330"/>
      <c r="B43" s="330"/>
      <c r="C43" s="330"/>
      <c r="D43" s="330"/>
      <c r="E43" s="330"/>
      <c r="F43" s="330"/>
    </row>
    <row r="44" spans="1:6" ht="12" customHeight="1">
      <c r="A44" s="330"/>
      <c r="B44" s="330"/>
      <c r="C44" s="330"/>
      <c r="D44" s="330"/>
      <c r="E44" s="330"/>
      <c r="F44" s="330"/>
    </row>
    <row r="45" spans="1:6" ht="12" customHeight="1">
      <c r="A45" s="330"/>
      <c r="B45" s="330"/>
      <c r="C45" s="330"/>
      <c r="D45" s="330"/>
      <c r="E45" s="330"/>
      <c r="F45" s="330"/>
    </row>
    <row r="46" spans="1:6" ht="12" customHeight="1">
      <c r="A46" s="330"/>
      <c r="B46" s="330"/>
      <c r="C46" s="330"/>
      <c r="D46" s="330"/>
      <c r="E46" s="330"/>
      <c r="F46" s="330"/>
    </row>
    <row r="47" spans="1:6" ht="12" customHeight="1">
      <c r="A47" s="330"/>
      <c r="B47" s="330"/>
      <c r="C47" s="330"/>
      <c r="D47" s="330"/>
      <c r="E47" s="330"/>
      <c r="F47" s="330"/>
    </row>
    <row r="48" spans="1:6" ht="12" customHeight="1">
      <c r="A48" s="330"/>
      <c r="B48" s="330"/>
      <c r="C48" s="330"/>
      <c r="D48" s="330"/>
      <c r="E48" s="330"/>
      <c r="F48" s="330"/>
    </row>
    <row r="49" spans="1:8" ht="15" customHeight="1">
      <c r="A49" s="29" t="s">
        <v>210</v>
      </c>
    </row>
    <row r="50" spans="1:8" ht="12" customHeight="1">
      <c r="A50" s="330"/>
      <c r="B50" s="330"/>
      <c r="C50" s="330"/>
      <c r="D50" s="330"/>
      <c r="E50" s="330"/>
      <c r="F50" s="330"/>
    </row>
    <row r="51" spans="1:8" ht="12" customHeight="1">
      <c r="A51" s="330"/>
      <c r="B51" s="330"/>
      <c r="C51" s="330"/>
      <c r="D51" s="330"/>
      <c r="E51" s="330"/>
      <c r="F51" s="330"/>
    </row>
    <row r="52" spans="1:8" ht="12" customHeight="1">
      <c r="A52" s="330"/>
      <c r="B52" s="330"/>
      <c r="C52" s="330"/>
      <c r="D52" s="330"/>
      <c r="E52" s="330"/>
      <c r="F52" s="330"/>
    </row>
    <row r="53" spans="1:8" ht="12" customHeight="1">
      <c r="A53" s="330"/>
      <c r="B53" s="330"/>
      <c r="C53" s="330"/>
      <c r="D53" s="330"/>
      <c r="E53" s="330"/>
      <c r="F53" s="330"/>
    </row>
    <row r="54" spans="1:8" ht="12" customHeight="1">
      <c r="A54" s="330"/>
      <c r="B54" s="330"/>
      <c r="C54" s="330"/>
      <c r="D54" s="330"/>
      <c r="E54" s="330"/>
      <c r="F54" s="330"/>
    </row>
    <row r="55" spans="1:8" ht="12" customHeight="1">
      <c r="A55" s="50"/>
      <c r="B55" s="50"/>
      <c r="C55" s="50"/>
      <c r="D55" s="50"/>
      <c r="E55" s="50"/>
      <c r="F55" s="50"/>
      <c r="G55" s="50"/>
    </row>
    <row r="56" spans="1:8" ht="15" customHeight="1">
      <c r="A56" s="29" t="s">
        <v>211</v>
      </c>
    </row>
    <row r="57" spans="1:8" ht="15" customHeight="1">
      <c r="A57" s="29" t="s">
        <v>212</v>
      </c>
    </row>
    <row r="58" spans="1:8" ht="14.1" customHeight="1"/>
    <row r="60" spans="1:8" s="16" customFormat="1" ht="15" customHeight="1">
      <c r="A60" s="16" t="s">
        <v>42</v>
      </c>
      <c r="B60" s="26"/>
      <c r="C60" s="26"/>
      <c r="D60" s="164" t="s">
        <v>57</v>
      </c>
      <c r="E60" s="26"/>
      <c r="F60" s="26"/>
      <c r="H60" s="16" t="s">
        <v>46</v>
      </c>
    </row>
    <row r="61" spans="1:8" s="16" customFormat="1" ht="15" customHeight="1"/>
    <row r="62" spans="1:8" s="16" customFormat="1" ht="15" customHeight="1">
      <c r="A62" s="16" t="s">
        <v>44</v>
      </c>
      <c r="B62" s="26"/>
      <c r="C62" s="26"/>
      <c r="D62" s="164" t="s">
        <v>58</v>
      </c>
      <c r="E62" s="26"/>
      <c r="F62" s="26"/>
      <c r="H62" s="16" t="s">
        <v>46</v>
      </c>
    </row>
    <row r="63" spans="1:8" s="16" customFormat="1" ht="15" customHeight="1"/>
    <row r="64" spans="1:8" s="16" customFormat="1" ht="15" customHeight="1">
      <c r="A64" s="16" t="s">
        <v>59</v>
      </c>
      <c r="B64" s="26"/>
      <c r="C64" s="26"/>
      <c r="E64" s="16" t="s">
        <v>46</v>
      </c>
    </row>
    <row r="65" spans="1:8" s="16" customFormat="1" ht="12" customHeight="1"/>
    <row r="66" spans="1:8" s="16" customFormat="1" ht="12" customHeight="1"/>
    <row r="67" spans="1:8" s="16" customFormat="1" ht="12" customHeight="1"/>
    <row r="68" spans="1:8" s="16" customFormat="1" ht="12" customHeight="1"/>
    <row r="69" spans="1:8" s="16" customFormat="1" ht="12" customHeight="1"/>
    <row r="70" spans="1:8" s="16" customFormat="1" ht="12" customHeight="1"/>
    <row r="71" spans="1:8" s="16" customFormat="1" ht="12" customHeight="1"/>
    <row r="72" spans="1:8" s="16" customFormat="1" ht="12" customHeight="1"/>
    <row r="73" spans="1:8" s="16" customFormat="1" ht="12" customHeight="1">
      <c r="A73" s="16">
        <f t="shared" ref="A73:H73" ca="1" si="0">CELL("WIDTH",A73)</f>
        <v>12</v>
      </c>
      <c r="C73" s="16">
        <f t="shared" ca="1" si="0"/>
        <v>5</v>
      </c>
      <c r="D73" s="16">
        <f t="shared" ca="1" si="0"/>
        <v>15</v>
      </c>
      <c r="E73" s="16">
        <f t="shared" ca="1" si="0"/>
        <v>5</v>
      </c>
      <c r="F73" s="16">
        <f t="shared" ca="1" si="0"/>
        <v>15</v>
      </c>
      <c r="G73" s="16">
        <f t="shared" ca="1" si="0"/>
        <v>2</v>
      </c>
      <c r="H73" s="16">
        <f t="shared" ca="1" si="0"/>
        <v>0</v>
      </c>
    </row>
  </sheetData>
  <mergeCells count="2">
    <mergeCell ref="A43:F48"/>
    <mergeCell ref="A50:F54"/>
  </mergeCells>
  <phoneticPr fontId="0" type="noConversion"/>
  <printOptions horizontalCentered="1" verticalCentered="1"/>
  <pageMargins left="0.81" right="0.53" top="0.62" bottom="0.61" header="0" footer="0"/>
  <pageSetup scale="9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showGridLines="0" showZeros="0" zoomScale="102" workbookViewId="0"/>
  </sheetViews>
  <sheetFormatPr defaultColWidth="9" defaultRowHeight="12" customHeight="1"/>
  <cols>
    <col min="1" max="1" width="8.09765625" style="16" customWidth="1"/>
    <col min="2" max="2" width="8.8984375" style="16" customWidth="1"/>
    <col min="3" max="7" width="8.09765625" style="16" customWidth="1"/>
    <col min="8" max="8" width="24.59765625" style="16" customWidth="1"/>
    <col min="9" max="9" width="7.59765625" style="16" customWidth="1"/>
    <col min="10" max="11" width="14.59765625" style="16" customWidth="1"/>
    <col min="12" max="12" width="0.3984375" style="16" customWidth="1"/>
    <col min="13" max="13" width="11.09765625" style="16" customWidth="1"/>
    <col min="14" max="16384" width="9" style="16"/>
  </cols>
  <sheetData>
    <row r="1" spans="1:11" ht="15" customHeight="1">
      <c r="A1" s="40" t="s">
        <v>213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5" customHeight="1">
      <c r="A2" s="41" t="s">
        <v>214</v>
      </c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 ht="15" customHeight="1">
      <c r="A3" s="41" t="s">
        <v>215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11" ht="15" customHeight="1">
      <c r="A4" s="41" t="s">
        <v>613</v>
      </c>
      <c r="B4" s="41"/>
      <c r="C4" s="41"/>
      <c r="D4" s="41"/>
      <c r="E4" s="41"/>
      <c r="F4" s="41"/>
      <c r="G4" s="41"/>
      <c r="H4" s="41"/>
      <c r="I4" s="41"/>
      <c r="J4" s="41"/>
      <c r="K4" s="41"/>
    </row>
    <row r="5" spans="1:11" ht="15" customHeight="1"/>
    <row r="6" spans="1:11" ht="15" customHeight="1">
      <c r="A6" s="51" t="s">
        <v>96</v>
      </c>
      <c r="B6" s="51" t="s">
        <v>96</v>
      </c>
      <c r="C6" s="51" t="s">
        <v>216</v>
      </c>
      <c r="D6" s="51" t="s">
        <v>217</v>
      </c>
      <c r="E6" s="51" t="s">
        <v>218</v>
      </c>
      <c r="F6" s="51" t="s">
        <v>219</v>
      </c>
      <c r="G6" s="51"/>
      <c r="H6" s="63" t="s">
        <v>99</v>
      </c>
      <c r="I6" s="41"/>
      <c r="J6" s="34"/>
      <c r="K6" s="34"/>
    </row>
    <row r="7" spans="1:11" ht="15" customHeight="1">
      <c r="A7" s="36" t="s">
        <v>220</v>
      </c>
      <c r="B7" s="36" t="s">
        <v>51</v>
      </c>
      <c r="C7" s="36" t="s">
        <v>221</v>
      </c>
      <c r="D7" s="36" t="s">
        <v>216</v>
      </c>
      <c r="E7" s="36" t="s">
        <v>222</v>
      </c>
      <c r="F7" s="36" t="s">
        <v>223</v>
      </c>
      <c r="G7" s="36"/>
      <c r="H7" s="204" t="s">
        <v>224</v>
      </c>
      <c r="I7" s="45"/>
      <c r="J7" s="36" t="s">
        <v>225</v>
      </c>
      <c r="K7" s="36" t="s">
        <v>54</v>
      </c>
    </row>
    <row r="8" spans="1:11" ht="15" customHeight="1">
      <c r="A8" s="51"/>
      <c r="B8" s="51"/>
      <c r="C8" s="51"/>
      <c r="D8" s="51"/>
      <c r="E8" s="51"/>
      <c r="F8" s="51"/>
      <c r="G8" s="51"/>
      <c r="H8" s="51"/>
      <c r="I8" s="51"/>
      <c r="J8" s="101"/>
      <c r="K8" s="101"/>
    </row>
    <row r="9" spans="1:11" ht="15" customHeight="1">
      <c r="A9" s="51"/>
      <c r="B9" s="51"/>
      <c r="C9" s="51"/>
      <c r="D9" s="51"/>
      <c r="E9" s="51"/>
      <c r="F9" s="51"/>
      <c r="G9" s="51"/>
      <c r="H9" s="51"/>
      <c r="I9" s="51"/>
      <c r="J9" s="101"/>
      <c r="K9" s="101"/>
    </row>
    <row r="10" spans="1:11" ht="15" customHeight="1">
      <c r="A10" s="51"/>
      <c r="B10" s="51"/>
      <c r="C10" s="51"/>
      <c r="D10" s="51"/>
      <c r="E10" s="51"/>
      <c r="F10" s="51"/>
      <c r="G10" s="51"/>
      <c r="H10" s="51"/>
      <c r="I10" s="51"/>
      <c r="J10" s="101"/>
      <c r="K10" s="101"/>
    </row>
    <row r="11" spans="1:11" ht="15" customHeight="1">
      <c r="A11" s="51"/>
      <c r="B11" s="51"/>
      <c r="C11" s="51"/>
      <c r="D11" s="51"/>
      <c r="E11" s="51"/>
      <c r="F11" s="51"/>
      <c r="G11" s="51"/>
      <c r="H11" s="51"/>
      <c r="I11" s="51"/>
      <c r="J11" s="101"/>
      <c r="K11" s="101"/>
    </row>
    <row r="12" spans="1:11" ht="15" customHeight="1">
      <c r="A12" s="51"/>
      <c r="B12" s="51"/>
      <c r="C12" s="51"/>
      <c r="D12" s="51"/>
      <c r="E12" s="51"/>
      <c r="F12" s="51"/>
      <c r="G12" s="51"/>
      <c r="H12" s="51"/>
      <c r="I12" s="51"/>
      <c r="J12" s="101"/>
      <c r="K12" s="101"/>
    </row>
    <row r="13" spans="1:11" ht="15" customHeight="1">
      <c r="A13" s="51"/>
      <c r="B13" s="51"/>
      <c r="C13" s="51"/>
      <c r="D13" s="51"/>
      <c r="E13" s="51"/>
      <c r="F13" s="51"/>
      <c r="G13" s="51"/>
      <c r="H13" s="51"/>
      <c r="I13" s="51"/>
      <c r="J13" s="101"/>
      <c r="K13" s="101"/>
    </row>
    <row r="14" spans="1:11" ht="15" customHeight="1">
      <c r="A14" s="51"/>
      <c r="B14" s="51"/>
      <c r="C14" s="51"/>
      <c r="D14" s="51"/>
      <c r="E14" s="51"/>
      <c r="F14" s="51"/>
      <c r="G14" s="51"/>
      <c r="H14" s="51"/>
      <c r="I14" s="51"/>
      <c r="J14" s="101"/>
      <c r="K14" s="101"/>
    </row>
    <row r="15" spans="1:11" ht="15" customHeight="1">
      <c r="A15" s="51"/>
      <c r="B15" s="51"/>
      <c r="C15" s="51"/>
      <c r="D15" s="51"/>
      <c r="E15" s="51"/>
      <c r="F15" s="51"/>
      <c r="G15" s="51"/>
      <c r="H15" s="51"/>
      <c r="I15" s="51"/>
      <c r="J15" s="101"/>
      <c r="K15" s="101"/>
    </row>
    <row r="16" spans="1:11" ht="15" customHeight="1">
      <c r="A16" s="51"/>
      <c r="B16" s="51"/>
      <c r="C16" s="51"/>
      <c r="D16" s="51"/>
      <c r="E16" s="51"/>
      <c r="F16" s="51"/>
      <c r="G16" s="51"/>
      <c r="H16" s="51"/>
      <c r="I16" s="51"/>
      <c r="J16" s="101"/>
      <c r="K16" s="101"/>
    </row>
    <row r="17" spans="1:12" ht="15" customHeight="1">
      <c r="A17" s="51"/>
      <c r="B17" s="51"/>
      <c r="C17" s="51"/>
      <c r="D17" s="51"/>
      <c r="E17" s="51"/>
      <c r="F17" s="51"/>
      <c r="G17" s="51"/>
      <c r="H17" s="51"/>
      <c r="I17" s="51"/>
      <c r="J17" s="101"/>
      <c r="K17" s="101"/>
    </row>
    <row r="18" spans="1:12" ht="15" customHeight="1">
      <c r="A18" s="51"/>
      <c r="B18" s="51"/>
      <c r="C18" s="51"/>
      <c r="D18" s="51"/>
      <c r="E18" s="51"/>
      <c r="F18" s="51"/>
      <c r="G18" s="51"/>
      <c r="H18" s="51"/>
      <c r="I18" s="51"/>
      <c r="J18" s="101"/>
      <c r="K18" s="101"/>
    </row>
    <row r="19" spans="1:12" ht="15" customHeight="1">
      <c r="A19" s="51"/>
      <c r="B19" s="51"/>
      <c r="C19" s="51"/>
      <c r="D19" s="51"/>
      <c r="E19" s="51"/>
      <c r="F19" s="51"/>
      <c r="G19" s="51"/>
      <c r="H19" s="51"/>
      <c r="I19" s="51"/>
      <c r="J19" s="101"/>
      <c r="K19" s="101"/>
    </row>
    <row r="20" spans="1:12" ht="15" customHeight="1">
      <c r="A20" s="51"/>
      <c r="B20" s="51"/>
      <c r="C20" s="51"/>
      <c r="D20" s="51"/>
      <c r="E20" s="51"/>
      <c r="F20" s="51"/>
      <c r="G20" s="51"/>
      <c r="H20" s="51"/>
      <c r="I20" s="51"/>
      <c r="J20" s="102"/>
      <c r="K20" s="102"/>
    </row>
    <row r="21" spans="1:12" ht="15" customHeight="1">
      <c r="A21" s="51"/>
      <c r="B21" s="51"/>
      <c r="C21" s="51"/>
      <c r="D21" s="51"/>
      <c r="E21" s="51"/>
      <c r="F21" s="51"/>
      <c r="G21" s="51"/>
      <c r="H21" s="51" t="s">
        <v>226</v>
      </c>
      <c r="I21" s="51"/>
      <c r="J21" s="101">
        <f>SUM(J8:J20)</f>
        <v>0</v>
      </c>
      <c r="K21" s="101">
        <f>SUM(K8:K20)</f>
        <v>0</v>
      </c>
    </row>
    <row r="22" spans="1:12" ht="15" customHeight="1">
      <c r="A22"/>
      <c r="B22" s="51"/>
      <c r="C22" s="51"/>
      <c r="D22" s="51"/>
      <c r="E22" s="51"/>
      <c r="F22" s="51"/>
      <c r="G22" s="51"/>
      <c r="H22" s="51"/>
      <c r="I22" s="51"/>
      <c r="J22" s="101"/>
      <c r="K22" s="101"/>
    </row>
    <row r="23" spans="1:12" ht="15" customHeight="1">
      <c r="A23" s="63" t="s">
        <v>227</v>
      </c>
      <c r="B23" s="51"/>
      <c r="C23" s="51"/>
      <c r="D23" s="51"/>
      <c r="E23" s="51"/>
      <c r="F23" s="51"/>
      <c r="G23" s="51"/>
      <c r="H23" s="51"/>
      <c r="I23" s="51"/>
      <c r="J23" s="101"/>
      <c r="K23" s="101"/>
    </row>
    <row r="24" spans="1:12" ht="15" customHeight="1">
      <c r="A24" s="332"/>
      <c r="B24" s="332"/>
      <c r="C24" s="332"/>
      <c r="D24" s="332"/>
      <c r="E24" s="332"/>
      <c r="F24" s="332"/>
      <c r="G24" s="332"/>
      <c r="H24" s="332"/>
      <c r="I24" s="332"/>
      <c r="J24" s="332"/>
      <c r="K24" s="332"/>
      <c r="L24" s="332"/>
    </row>
    <row r="25" spans="1:12" ht="15" customHeight="1">
      <c r="A25" s="332"/>
      <c r="B25" s="332"/>
      <c r="C25" s="332"/>
      <c r="D25" s="332"/>
      <c r="E25" s="332"/>
      <c r="F25" s="332"/>
      <c r="G25" s="332"/>
      <c r="H25" s="332"/>
      <c r="I25" s="332"/>
      <c r="J25" s="332"/>
      <c r="K25" s="332"/>
      <c r="L25" s="332"/>
    </row>
    <row r="26" spans="1:12" ht="15" customHeight="1">
      <c r="A26" s="332"/>
      <c r="B26" s="332"/>
      <c r="C26" s="332"/>
      <c r="D26" s="332"/>
      <c r="E26" s="332"/>
      <c r="F26" s="332"/>
      <c r="G26" s="332"/>
      <c r="H26" s="332"/>
      <c r="I26" s="332"/>
      <c r="J26" s="332"/>
      <c r="K26" s="332"/>
      <c r="L26" s="332"/>
    </row>
    <row r="27" spans="1:12" ht="15" customHeight="1">
      <c r="A27" s="332"/>
      <c r="B27" s="332"/>
      <c r="C27" s="332"/>
      <c r="D27" s="332"/>
      <c r="E27" s="332"/>
      <c r="F27" s="332"/>
      <c r="G27" s="332"/>
      <c r="H27" s="332"/>
      <c r="I27" s="332"/>
      <c r="J27" s="332"/>
      <c r="K27" s="332"/>
      <c r="L27" s="332"/>
    </row>
    <row r="28" spans="1:12" ht="15" customHeight="1">
      <c r="A28" s="332"/>
      <c r="B28" s="332"/>
      <c r="C28" s="332"/>
      <c r="D28" s="332"/>
      <c r="E28" s="332"/>
      <c r="F28" s="332"/>
      <c r="G28" s="332"/>
      <c r="H28" s="332"/>
      <c r="I28" s="332"/>
      <c r="J28" s="332"/>
      <c r="K28" s="332"/>
      <c r="L28" s="332"/>
    </row>
    <row r="29" spans="1:12" ht="15" customHeight="1">
      <c r="A29" s="332"/>
      <c r="B29" s="332"/>
      <c r="C29" s="332"/>
      <c r="D29" s="332"/>
      <c r="E29" s="332"/>
      <c r="F29" s="332"/>
      <c r="G29" s="332"/>
      <c r="H29" s="332"/>
      <c r="I29" s="332"/>
      <c r="J29" s="332"/>
      <c r="K29" s="332"/>
      <c r="L29" s="332"/>
    </row>
    <row r="30" spans="1:12" ht="15" customHeight="1">
      <c r="A30" s="332"/>
      <c r="B30" s="332"/>
      <c r="C30" s="332"/>
      <c r="D30" s="332"/>
      <c r="E30" s="332"/>
      <c r="F30" s="332"/>
      <c r="G30" s="332"/>
      <c r="H30" s="332"/>
      <c r="I30" s="332"/>
      <c r="J30" s="332"/>
      <c r="K30" s="332"/>
      <c r="L30" s="332"/>
    </row>
    <row r="31" spans="1:12" ht="15" customHeight="1">
      <c r="A31" s="332"/>
      <c r="B31" s="332"/>
      <c r="C31" s="332"/>
      <c r="D31" s="332"/>
      <c r="E31" s="332"/>
      <c r="F31" s="332"/>
      <c r="G31" s="332"/>
      <c r="H31" s="332"/>
      <c r="I31" s="332"/>
      <c r="J31" s="332"/>
      <c r="K31" s="332"/>
      <c r="L31" s="332"/>
    </row>
    <row r="32" spans="1:12" ht="15" customHeight="1">
      <c r="A32" s="332"/>
      <c r="B32" s="332"/>
      <c r="C32" s="332"/>
      <c r="D32" s="332"/>
      <c r="E32" s="332"/>
      <c r="F32" s="332"/>
      <c r="G32" s="332"/>
      <c r="H32" s="332"/>
      <c r="I32" s="332"/>
      <c r="J32" s="332"/>
      <c r="K32" s="332"/>
      <c r="L32" s="332"/>
    </row>
    <row r="33" spans="1:11" ht="24" customHeight="1">
      <c r="A33" s="16" t="s">
        <v>57</v>
      </c>
      <c r="C33" s="26"/>
      <c r="D33" s="26"/>
      <c r="E33" s="26"/>
      <c r="F33" s="26"/>
      <c r="H33" s="164" t="s">
        <v>228</v>
      </c>
      <c r="I33" s="26"/>
      <c r="J33" s="26"/>
      <c r="K33" s="26"/>
    </row>
    <row r="34" spans="1:11" ht="24" customHeight="1">
      <c r="A34" s="16" t="s">
        <v>125</v>
      </c>
      <c r="C34" s="165"/>
      <c r="D34" s="165"/>
      <c r="E34" s="165"/>
      <c r="F34" s="165"/>
      <c r="H34" s="164" t="s">
        <v>229</v>
      </c>
      <c r="I34" s="165"/>
      <c r="J34" s="165"/>
      <c r="K34" s="165"/>
    </row>
    <row r="35" spans="1:11" ht="24" customHeight="1">
      <c r="A35" s="16" t="s">
        <v>44</v>
      </c>
      <c r="C35" s="26"/>
      <c r="D35" s="26"/>
      <c r="E35" s="26"/>
      <c r="F35" s="26"/>
      <c r="G35" s="164"/>
      <c r="H35" s="164" t="s">
        <v>230</v>
      </c>
      <c r="I35" s="19"/>
      <c r="J35" s="165"/>
      <c r="K35" s="19"/>
    </row>
    <row r="36" spans="1:11" ht="24" customHeight="1">
      <c r="A36" s="16" t="s">
        <v>59</v>
      </c>
      <c r="C36" s="165"/>
      <c r="D36" s="165"/>
      <c r="E36" s="165"/>
      <c r="F36" s="165"/>
      <c r="H36" s="295" t="s">
        <v>633</v>
      </c>
      <c r="I36" s="25"/>
      <c r="J36" s="294"/>
      <c r="K36" s="25"/>
    </row>
    <row r="37" spans="1:11" ht="24" customHeight="1">
      <c r="A37" s="16" t="s">
        <v>42</v>
      </c>
      <c r="C37" s="165"/>
      <c r="D37" s="165"/>
      <c r="E37" s="165"/>
      <c r="F37" s="165"/>
      <c r="H37" s="164" t="s">
        <v>617</v>
      </c>
      <c r="J37" s="21"/>
    </row>
    <row r="38" spans="1:11" ht="24" customHeight="1">
      <c r="A38" s="16" t="s">
        <v>231</v>
      </c>
      <c r="C38" s="26"/>
      <c r="D38" s="26"/>
      <c r="E38" s="26"/>
      <c r="F38" s="26"/>
      <c r="H38" s="164" t="s">
        <v>232</v>
      </c>
      <c r="J38" s="21"/>
    </row>
    <row r="45" spans="1:11" ht="15" customHeight="1"/>
    <row r="46" spans="1:11" ht="15" customHeight="1"/>
    <row r="47" spans="1:11" ht="15" customHeight="1"/>
    <row r="48" spans="1:11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</sheetData>
  <mergeCells count="1">
    <mergeCell ref="A24:L32"/>
  </mergeCells>
  <phoneticPr fontId="0" type="noConversion"/>
  <printOptions horizontalCentered="1" verticalCentered="1"/>
  <pageMargins left="0.05" right="0.05" top="0.09" bottom="0.12" header="0" footer="0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9"/>
  <sheetViews>
    <sheetView showGridLines="0" workbookViewId="0"/>
  </sheetViews>
  <sheetFormatPr defaultColWidth="9" defaultRowHeight="12" customHeight="1"/>
  <cols>
    <col min="1" max="1" width="6" style="29" customWidth="1"/>
    <col min="2" max="2" width="8.59765625" style="29" customWidth="1"/>
    <col min="3" max="3" width="32.5" style="29" customWidth="1"/>
    <col min="4" max="4" width="11.59765625" style="29" customWidth="1"/>
    <col min="5" max="5" width="18.5" style="29" customWidth="1"/>
    <col min="6" max="6" width="0.8984375" style="29" customWidth="1"/>
    <col min="7" max="16384" width="9" style="29"/>
  </cols>
  <sheetData>
    <row r="1" spans="1:5" ht="15" customHeight="1">
      <c r="A1" s="58" t="s">
        <v>233</v>
      </c>
      <c r="B1" s="41"/>
      <c r="C1" s="41"/>
      <c r="D1" s="41"/>
      <c r="E1" s="41"/>
    </row>
    <row r="2" spans="1:5" ht="15" customHeight="1">
      <c r="A2" s="41" t="s">
        <v>234</v>
      </c>
      <c r="B2" s="41"/>
      <c r="C2" s="41"/>
      <c r="D2" s="41"/>
      <c r="E2" s="41"/>
    </row>
    <row r="3" spans="1:5" ht="15" customHeight="1">
      <c r="A3" s="41" t="s">
        <v>235</v>
      </c>
      <c r="B3" s="41"/>
      <c r="C3" s="41"/>
      <c r="D3" s="41"/>
      <c r="E3" s="41"/>
    </row>
    <row r="4" spans="1:5" ht="15" customHeight="1">
      <c r="A4" s="41" t="s">
        <v>611</v>
      </c>
      <c r="B4" s="41"/>
      <c r="C4" s="41"/>
      <c r="D4" s="41"/>
      <c r="E4" s="41"/>
    </row>
    <row r="5" spans="1:5" ht="9.9" customHeight="1">
      <c r="A5" s="41"/>
      <c r="B5" s="41"/>
      <c r="C5" s="41"/>
      <c r="D5" s="41"/>
      <c r="E5" s="41"/>
    </row>
    <row r="6" spans="1:5" ht="15" customHeight="1">
      <c r="A6" s="29" t="s">
        <v>236</v>
      </c>
    </row>
    <row r="7" spans="1:5" ht="9.9" customHeight="1"/>
    <row r="8" spans="1:5" ht="15" customHeight="1">
      <c r="A8" s="64" t="s">
        <v>237</v>
      </c>
      <c r="B8" s="29" t="s">
        <v>679</v>
      </c>
    </row>
    <row r="9" spans="1:5" ht="15" customHeight="1">
      <c r="B9" s="29" t="s">
        <v>680</v>
      </c>
    </row>
    <row r="10" spans="1:5" ht="15" customHeight="1">
      <c r="B10" s="29" t="s">
        <v>682</v>
      </c>
    </row>
    <row r="11" spans="1:5" ht="15" customHeight="1">
      <c r="B11" s="29" t="s">
        <v>681</v>
      </c>
    </row>
    <row r="12" spans="1:5" ht="15" customHeight="1">
      <c r="B12" s="29" t="s">
        <v>238</v>
      </c>
    </row>
    <row r="13" spans="1:5" ht="15" customHeight="1">
      <c r="B13" s="29" t="s">
        <v>239</v>
      </c>
    </row>
    <row r="14" spans="1:5" ht="9.9" customHeight="1"/>
    <row r="15" spans="1:5" ht="15" customHeight="1">
      <c r="A15" s="64" t="s">
        <v>240</v>
      </c>
      <c r="B15" s="29" t="s">
        <v>241</v>
      </c>
    </row>
    <row r="16" spans="1:5" ht="15" customHeight="1">
      <c r="B16" s="29" t="s">
        <v>242</v>
      </c>
    </row>
    <row r="17" spans="1:2" ht="9.9" customHeight="1"/>
    <row r="18" spans="1:2" ht="15" customHeight="1">
      <c r="A18" s="64" t="s">
        <v>243</v>
      </c>
      <c r="B18" s="29" t="s">
        <v>244</v>
      </c>
    </row>
    <row r="19" spans="1:2" ht="15" customHeight="1">
      <c r="B19" s="29" t="s">
        <v>245</v>
      </c>
    </row>
    <row r="20" spans="1:2" ht="15" customHeight="1">
      <c r="B20" s="29" t="s">
        <v>246</v>
      </c>
    </row>
    <row r="21" spans="1:2" ht="9.9" customHeight="1"/>
    <row r="22" spans="1:2" ht="15" customHeight="1">
      <c r="A22" s="64" t="s">
        <v>247</v>
      </c>
      <c r="B22" s="29" t="s">
        <v>248</v>
      </c>
    </row>
    <row r="23" spans="1:2" ht="15" customHeight="1">
      <c r="B23" s="29" t="s">
        <v>634</v>
      </c>
    </row>
    <row r="24" spans="1:2" ht="9.9" customHeight="1"/>
    <row r="25" spans="1:2" ht="15" customHeight="1">
      <c r="A25" s="64" t="s">
        <v>249</v>
      </c>
      <c r="B25" s="29" t="s">
        <v>250</v>
      </c>
    </row>
    <row r="26" spans="1:2" ht="15" customHeight="1">
      <c r="B26" s="29" t="s">
        <v>251</v>
      </c>
    </row>
    <row r="27" spans="1:2" ht="15" customHeight="1">
      <c r="B27" s="29" t="s">
        <v>252</v>
      </c>
    </row>
    <row r="28" spans="1:2" ht="9.9" customHeight="1"/>
    <row r="29" spans="1:2" ht="15" customHeight="1">
      <c r="A29" s="64" t="s">
        <v>253</v>
      </c>
      <c r="B29" s="29" t="s">
        <v>254</v>
      </c>
    </row>
    <row r="30" spans="1:2" ht="15" customHeight="1">
      <c r="B30" s="29" t="s">
        <v>255</v>
      </c>
    </row>
    <row r="31" spans="1:2" ht="15" customHeight="1">
      <c r="B31" s="29" t="s">
        <v>256</v>
      </c>
    </row>
    <row r="32" spans="1:2" ht="9.9" customHeight="1"/>
    <row r="33" spans="1:3" ht="15" customHeight="1">
      <c r="A33" s="64" t="s">
        <v>257</v>
      </c>
      <c r="B33" s="29" t="s">
        <v>258</v>
      </c>
    </row>
    <row r="34" spans="1:3" ht="9.9" customHeight="1"/>
    <row r="35" spans="1:3" ht="15" customHeight="1">
      <c r="A35" s="64" t="s">
        <v>259</v>
      </c>
      <c r="B35" s="29" t="s">
        <v>260</v>
      </c>
    </row>
    <row r="36" spans="1:3" ht="15" customHeight="1">
      <c r="B36" s="29" t="s">
        <v>261</v>
      </c>
    </row>
    <row r="37" spans="1:3" ht="15" customHeight="1">
      <c r="B37" s="29" t="s">
        <v>262</v>
      </c>
    </row>
    <row r="38" spans="1:3" ht="15" customHeight="1">
      <c r="B38" s="29" t="s">
        <v>263</v>
      </c>
    </row>
    <row r="39" spans="1:3" ht="9.9" customHeight="1"/>
    <row r="40" spans="1:3" ht="15" customHeight="1">
      <c r="A40" s="29" t="s">
        <v>264</v>
      </c>
    </row>
    <row r="41" spans="1:3" ht="9.9" customHeight="1"/>
    <row r="42" spans="1:3" ht="15" customHeight="1">
      <c r="A42" s="29" t="s">
        <v>265</v>
      </c>
    </row>
    <row r="43" spans="1:3" ht="9.9" customHeight="1"/>
    <row r="44" spans="1:3" ht="15" customHeight="1">
      <c r="A44" s="29" t="s">
        <v>266</v>
      </c>
      <c r="C44" s="36"/>
    </row>
    <row r="45" spans="1:3" ht="9.9" customHeight="1">
      <c r="C45" s="51"/>
    </row>
    <row r="46" spans="1:3" ht="15" customHeight="1">
      <c r="A46" s="29" t="s">
        <v>267</v>
      </c>
      <c r="C46" s="36"/>
    </row>
    <row r="47" spans="1:3" ht="9.9" customHeight="1">
      <c r="C47" s="51"/>
    </row>
    <row r="48" spans="1:3" ht="15" customHeight="1">
      <c r="A48" s="29" t="s">
        <v>268</v>
      </c>
      <c r="C48" s="36"/>
    </row>
    <row r="49" spans="1:5" ht="9.9" customHeight="1">
      <c r="C49" s="51"/>
    </row>
    <row r="50" spans="1:5" ht="9.9" customHeight="1">
      <c r="C50" s="51"/>
    </row>
    <row r="51" spans="1:5" ht="15" customHeight="1">
      <c r="A51" s="29" t="s">
        <v>269</v>
      </c>
      <c r="C51" s="36"/>
      <c r="D51" s="60" t="s">
        <v>270</v>
      </c>
      <c r="E51" s="52"/>
    </row>
    <row r="52" spans="1:5" ht="15" customHeight="1">
      <c r="C52" s="65" t="s">
        <v>271</v>
      </c>
      <c r="D52" s="60"/>
    </row>
    <row r="53" spans="1:5" ht="15" customHeight="1">
      <c r="C53" s="65"/>
      <c r="D53" s="60"/>
    </row>
    <row r="54" spans="1:5" ht="15" customHeight="1">
      <c r="A54" s="29" t="s">
        <v>269</v>
      </c>
      <c r="C54" s="36"/>
      <c r="D54" s="60" t="s">
        <v>270</v>
      </c>
      <c r="E54" s="52"/>
    </row>
    <row r="55" spans="1:5" ht="15" customHeight="1">
      <c r="C55" s="65" t="s">
        <v>272</v>
      </c>
      <c r="D55" s="60"/>
    </row>
    <row r="56" spans="1:5" ht="15" customHeight="1">
      <c r="C56" s="65"/>
      <c r="D56" s="60"/>
    </row>
    <row r="57" spans="1:5" ht="15" customHeight="1">
      <c r="A57" s="29" t="s">
        <v>269</v>
      </c>
      <c r="C57" s="66"/>
      <c r="D57" s="60" t="s">
        <v>270</v>
      </c>
      <c r="E57" s="52"/>
    </row>
    <row r="58" spans="1:5" ht="15" customHeight="1">
      <c r="C58" s="65" t="s">
        <v>273</v>
      </c>
      <c r="D58" s="60"/>
    </row>
    <row r="59" spans="1:5" ht="15" customHeight="1"/>
  </sheetData>
  <phoneticPr fontId="0" type="noConversion"/>
  <printOptions horizontalCentered="1" verticalCentered="1"/>
  <pageMargins left="0.81" right="0.69" top="0.59" bottom="0.64" header="0" footer="0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1"/>
  <sheetViews>
    <sheetView showGridLines="0" showZeros="0" zoomScale="90" workbookViewId="0"/>
  </sheetViews>
  <sheetFormatPr defaultColWidth="9" defaultRowHeight="12" customHeight="1"/>
  <cols>
    <col min="1" max="1" width="5.69921875" style="29" customWidth="1"/>
    <col min="2" max="2" width="6.8984375" style="29" customWidth="1"/>
    <col min="3" max="3" width="4.3984375" style="29" hidden="1" customWidth="1"/>
    <col min="4" max="4" width="26.5" style="29" hidden="1" customWidth="1"/>
    <col min="5" max="9" width="6.09765625" style="29" hidden="1" customWidth="1"/>
    <col min="10" max="10" width="9.09765625" style="29" hidden="1" customWidth="1"/>
    <col min="11" max="11" width="17.09765625" style="29" hidden="1" customWidth="1"/>
    <col min="12" max="12" width="28.8984375" style="29" bestFit="1" customWidth="1"/>
    <col min="13" max="13" width="12.3984375" style="29" customWidth="1"/>
    <col min="14" max="14" width="13.59765625" style="29" customWidth="1"/>
    <col min="15" max="15" width="7.5" style="29" bestFit="1" customWidth="1"/>
    <col min="16" max="16" width="12.8984375" style="29" customWidth="1"/>
    <col min="17" max="17" width="5.3984375" style="29" customWidth="1"/>
    <col min="18" max="18" width="9.8984375" style="29" customWidth="1"/>
    <col min="19" max="19" width="11.5" style="29" customWidth="1"/>
    <col min="20" max="20" width="23.3984375" style="29" customWidth="1"/>
    <col min="21" max="21" width="0.3984375" style="29" customWidth="1"/>
    <col min="22" max="16384" width="9" style="29"/>
  </cols>
  <sheetData>
    <row r="1" spans="1:20" ht="12" customHeight="1">
      <c r="A1" s="29" t="s">
        <v>601</v>
      </c>
    </row>
    <row r="2" spans="1:20" ht="14.1" customHeight="1">
      <c r="A2" s="67" t="s">
        <v>274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</row>
    <row r="3" spans="1:20" ht="15" customHeight="1">
      <c r="A3" s="41" t="s">
        <v>275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</row>
    <row r="4" spans="1:20" ht="15" customHeight="1">
      <c r="A4" s="68" t="s">
        <v>616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</row>
    <row r="5" spans="1:20" ht="3" customHeight="1">
      <c r="S5" s="129"/>
      <c r="T5" s="296"/>
    </row>
    <row r="6" spans="1:20" ht="15" customHeight="1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S6" s="130" t="s">
        <v>8</v>
      </c>
      <c r="T6" s="244"/>
    </row>
    <row r="7" spans="1:20" ht="15" customHeight="1">
      <c r="A7" s="242"/>
      <c r="B7" s="31"/>
      <c r="C7" s="31" t="s">
        <v>596</v>
      </c>
      <c r="D7" s="31" t="s">
        <v>597</v>
      </c>
      <c r="E7" s="31"/>
      <c r="F7" s="31"/>
      <c r="G7" s="31"/>
      <c r="H7" s="31" t="s">
        <v>599</v>
      </c>
      <c r="I7" s="31" t="s">
        <v>600</v>
      </c>
      <c r="J7" s="31" t="s">
        <v>277</v>
      </c>
      <c r="K7" s="31"/>
      <c r="L7" s="259"/>
      <c r="M7" s="129"/>
      <c r="N7" s="129" t="s">
        <v>279</v>
      </c>
      <c r="O7" s="129" t="s">
        <v>1</v>
      </c>
      <c r="P7" s="129"/>
      <c r="Q7" s="129"/>
      <c r="R7" s="242"/>
      <c r="S7" s="130" t="s">
        <v>276</v>
      </c>
      <c r="T7" s="130" t="s">
        <v>8</v>
      </c>
    </row>
    <row r="8" spans="1:20" ht="15" customHeight="1">
      <c r="A8" s="296"/>
      <c r="B8" s="35"/>
      <c r="C8" s="35"/>
      <c r="D8" s="35"/>
      <c r="E8" s="35"/>
      <c r="F8" s="35"/>
      <c r="G8" s="35"/>
      <c r="H8" s="35"/>
      <c r="I8" s="35"/>
      <c r="J8" s="35"/>
      <c r="K8" s="35"/>
      <c r="L8" s="133"/>
      <c r="M8" s="130"/>
      <c r="N8" s="130" t="s">
        <v>638</v>
      </c>
      <c r="O8" s="130" t="s">
        <v>638</v>
      </c>
      <c r="P8" s="130" t="s">
        <v>280</v>
      </c>
      <c r="Q8" s="130" t="s">
        <v>2</v>
      </c>
      <c r="R8" s="296" t="s">
        <v>281</v>
      </c>
      <c r="S8" s="130" t="s">
        <v>282</v>
      </c>
      <c r="T8" s="130" t="s">
        <v>639</v>
      </c>
    </row>
    <row r="9" spans="1:20" ht="15" customHeight="1">
      <c r="A9" s="260"/>
      <c r="B9" s="36"/>
      <c r="C9" s="36" t="s">
        <v>222</v>
      </c>
      <c r="D9" s="36" t="s">
        <v>598</v>
      </c>
      <c r="E9" s="36" t="s">
        <v>220</v>
      </c>
      <c r="F9" s="36" t="s">
        <v>51</v>
      </c>
      <c r="G9" s="36" t="s">
        <v>221</v>
      </c>
      <c r="H9" s="36" t="s">
        <v>216</v>
      </c>
      <c r="I9" s="36" t="s">
        <v>216</v>
      </c>
      <c r="J9" s="36" t="s">
        <v>222</v>
      </c>
      <c r="K9" s="36" t="s">
        <v>64</v>
      </c>
      <c r="L9" s="297" t="s">
        <v>641</v>
      </c>
      <c r="M9" s="132" t="s">
        <v>64</v>
      </c>
      <c r="N9" s="132" t="s">
        <v>284</v>
      </c>
      <c r="O9" s="132" t="s">
        <v>595</v>
      </c>
      <c r="P9" s="132" t="s">
        <v>284</v>
      </c>
      <c r="Q9" s="132" t="s">
        <v>595</v>
      </c>
      <c r="R9" s="244" t="s">
        <v>283</v>
      </c>
      <c r="S9" s="132" t="s">
        <v>105</v>
      </c>
      <c r="T9" s="132" t="s">
        <v>640</v>
      </c>
    </row>
    <row r="10" spans="1:20" ht="15" customHeight="1">
      <c r="M10" s="88"/>
      <c r="N10" s="88"/>
      <c r="O10" s="88"/>
      <c r="P10" s="88"/>
      <c r="Q10" s="88"/>
      <c r="R10" s="88"/>
      <c r="S10" s="88"/>
    </row>
    <row r="11" spans="1:20" ht="15" customHeight="1">
      <c r="C11" s="257"/>
      <c r="D11" s="257"/>
      <c r="E11" s="257"/>
      <c r="F11" s="257"/>
      <c r="G11" s="257"/>
      <c r="H11" s="257"/>
      <c r="I11" s="257"/>
      <c r="J11" s="257"/>
      <c r="K11" s="258"/>
      <c r="M11" s="88"/>
      <c r="N11" s="88"/>
      <c r="O11" s="88"/>
      <c r="P11" s="88"/>
      <c r="Q11" s="88"/>
      <c r="R11" s="88"/>
      <c r="S11" s="88"/>
    </row>
    <row r="12" spans="1:20" ht="15" customHeight="1">
      <c r="M12" s="88"/>
      <c r="N12" s="88"/>
      <c r="O12" s="88"/>
      <c r="P12" s="88"/>
      <c r="Q12" s="88"/>
      <c r="R12" s="88"/>
      <c r="S12" s="88"/>
    </row>
    <row r="13" spans="1:20" ht="15" customHeight="1">
      <c r="M13" s="88"/>
      <c r="N13" s="88"/>
      <c r="O13" s="88"/>
      <c r="P13" s="88"/>
      <c r="Q13" s="88"/>
      <c r="R13" s="88"/>
      <c r="S13" s="88"/>
    </row>
    <row r="14" spans="1:20" ht="15" customHeight="1">
      <c r="M14" s="88"/>
      <c r="N14" s="88"/>
      <c r="O14" s="88"/>
      <c r="P14" s="88"/>
      <c r="Q14" s="88"/>
      <c r="R14" s="88"/>
      <c r="S14" s="88"/>
    </row>
    <row r="15" spans="1:20" ht="15" customHeight="1">
      <c r="M15" s="88"/>
      <c r="N15" s="88"/>
      <c r="O15" s="88"/>
      <c r="P15" s="88"/>
      <c r="Q15" s="88"/>
      <c r="R15" s="88"/>
      <c r="S15" s="88"/>
    </row>
    <row r="16" spans="1:20" ht="15" customHeight="1">
      <c r="M16" s="88"/>
      <c r="N16" s="88"/>
      <c r="O16" s="88"/>
      <c r="P16" s="88"/>
      <c r="Q16" s="88"/>
      <c r="R16" s="88"/>
      <c r="S16" s="88"/>
    </row>
    <row r="17" spans="13:19" ht="15" customHeight="1">
      <c r="M17" s="88"/>
      <c r="N17" s="88"/>
      <c r="O17" s="88"/>
      <c r="P17" s="88"/>
      <c r="Q17" s="88"/>
      <c r="R17" s="88"/>
      <c r="S17" s="88"/>
    </row>
    <row r="18" spans="13:19" ht="15" customHeight="1">
      <c r="M18" s="88"/>
      <c r="N18" s="88"/>
      <c r="O18" s="88"/>
      <c r="P18" s="88"/>
      <c r="Q18" s="88"/>
      <c r="R18" s="88"/>
      <c r="S18" s="88"/>
    </row>
    <row r="19" spans="13:19" ht="15" customHeight="1">
      <c r="M19" s="88"/>
      <c r="N19" s="88"/>
      <c r="O19" s="88"/>
      <c r="P19" s="88"/>
      <c r="Q19" s="88"/>
      <c r="R19" s="88"/>
      <c r="S19" s="88"/>
    </row>
    <row r="20" spans="13:19" ht="15" customHeight="1">
      <c r="M20" s="88"/>
      <c r="N20" s="88"/>
      <c r="O20" s="88"/>
      <c r="P20" s="88"/>
      <c r="Q20" s="88"/>
      <c r="R20" s="88"/>
      <c r="S20" s="88"/>
    </row>
    <row r="21" spans="13:19" ht="15" customHeight="1">
      <c r="M21" s="88"/>
      <c r="N21" s="88"/>
      <c r="O21" s="88"/>
      <c r="P21" s="88"/>
      <c r="Q21" s="88"/>
      <c r="R21" s="88"/>
      <c r="S21" s="88"/>
    </row>
    <row r="22" spans="13:19" ht="15" customHeight="1">
      <c r="M22" s="88"/>
      <c r="N22" s="88"/>
      <c r="O22" s="88"/>
      <c r="P22" s="88"/>
      <c r="Q22" s="88"/>
      <c r="R22" s="88"/>
      <c r="S22" s="88"/>
    </row>
    <row r="23" spans="13:19" ht="15" customHeight="1">
      <c r="M23" s="88"/>
      <c r="N23" s="88"/>
      <c r="O23" s="88"/>
      <c r="P23" s="88"/>
      <c r="Q23" s="88"/>
      <c r="R23" s="88"/>
      <c r="S23" s="88"/>
    </row>
    <row r="24" spans="13:19" ht="15" customHeight="1">
      <c r="M24" s="88"/>
      <c r="N24" s="88"/>
      <c r="O24" s="88"/>
      <c r="P24" s="88"/>
      <c r="Q24" s="88"/>
      <c r="R24" s="88"/>
      <c r="S24" s="88"/>
    </row>
    <row r="25" spans="13:19" ht="15" customHeight="1">
      <c r="M25" s="88"/>
      <c r="N25" s="88"/>
      <c r="O25" s="88"/>
      <c r="P25" s="88"/>
      <c r="Q25" s="88"/>
      <c r="R25" s="88"/>
      <c r="S25" s="88"/>
    </row>
    <row r="26" spans="13:19" ht="15" customHeight="1">
      <c r="M26" s="88"/>
      <c r="N26" s="88"/>
      <c r="O26" s="88"/>
      <c r="P26" s="88"/>
      <c r="Q26" s="88"/>
      <c r="R26" s="88"/>
      <c r="S26" s="88"/>
    </row>
    <row r="27" spans="13:19" ht="15" customHeight="1">
      <c r="M27" s="88"/>
      <c r="N27" s="88"/>
      <c r="O27" s="88"/>
      <c r="P27" s="88"/>
      <c r="Q27" s="88"/>
      <c r="R27" s="88"/>
      <c r="S27" s="88"/>
    </row>
    <row r="28" spans="13:19" ht="15" customHeight="1">
      <c r="M28" s="88"/>
      <c r="N28" s="88"/>
      <c r="O28" s="88"/>
      <c r="P28" s="88"/>
      <c r="Q28" s="88"/>
      <c r="R28" s="88"/>
      <c r="S28" s="88"/>
    </row>
    <row r="29" spans="13:19" ht="15" customHeight="1">
      <c r="M29" s="88"/>
      <c r="N29" s="88"/>
      <c r="O29" s="88"/>
      <c r="P29" s="88"/>
      <c r="Q29" s="88"/>
      <c r="R29" s="88"/>
      <c r="S29" s="88"/>
    </row>
    <row r="30" spans="13:19" ht="15" customHeight="1">
      <c r="M30" s="88"/>
      <c r="N30" s="88"/>
      <c r="O30" s="88"/>
      <c r="P30" s="88"/>
      <c r="Q30" s="88"/>
      <c r="R30" s="88"/>
      <c r="S30" s="88"/>
    </row>
    <row r="31" spans="13:19" ht="15" customHeight="1">
      <c r="M31" s="88"/>
      <c r="N31" s="88"/>
      <c r="O31" s="88"/>
      <c r="P31" s="88"/>
      <c r="Q31" s="88"/>
      <c r="R31" s="88"/>
      <c r="S31" s="88"/>
    </row>
    <row r="32" spans="13:19" ht="15" customHeight="1">
      <c r="M32" s="90"/>
      <c r="N32" s="90"/>
      <c r="O32" s="90"/>
      <c r="P32" s="90"/>
      <c r="Q32" s="90"/>
      <c r="R32" s="90"/>
      <c r="S32" s="90"/>
    </row>
    <row r="33" spans="1:20" ht="4.5" customHeight="1">
      <c r="A33"/>
      <c r="B33"/>
      <c r="C33"/>
      <c r="D33"/>
      <c r="E33"/>
      <c r="F33"/>
      <c r="G33"/>
      <c r="H33"/>
      <c r="I33"/>
      <c r="J33"/>
      <c r="K33"/>
      <c r="L33"/>
      <c r="M33" s="88"/>
      <c r="N33" s="88"/>
      <c r="O33" s="88"/>
      <c r="P33" s="88"/>
      <c r="Q33" s="88"/>
      <c r="R33" s="88"/>
      <c r="S33" s="88"/>
    </row>
    <row r="34" spans="1:20" ht="15" customHeight="1">
      <c r="A34" s="29" t="s">
        <v>0</v>
      </c>
      <c r="M34" s="90">
        <f t="shared" ref="M34:S34" si="0">SUM(M10:M32)</f>
        <v>0</v>
      </c>
      <c r="N34" s="90">
        <f t="shared" si="0"/>
        <v>0</v>
      </c>
      <c r="O34" s="90"/>
      <c r="P34" s="90">
        <f t="shared" si="0"/>
        <v>0</v>
      </c>
      <c r="Q34" s="90"/>
      <c r="R34" s="90">
        <f t="shared" si="0"/>
        <v>0</v>
      </c>
      <c r="S34" s="90">
        <f t="shared" si="0"/>
        <v>0</v>
      </c>
    </row>
    <row r="35" spans="1:20" ht="15" customHeight="1"/>
    <row r="36" spans="1:20" ht="15" customHeight="1">
      <c r="A36" s="59" t="s">
        <v>285</v>
      </c>
    </row>
    <row r="37" spans="1:20" ht="15" customHeight="1"/>
    <row r="38" spans="1:20" ht="15" customHeight="1">
      <c r="A38" s="29" t="s">
        <v>286</v>
      </c>
      <c r="B38" s="29" t="s">
        <v>3</v>
      </c>
    </row>
    <row r="39" spans="1:20" ht="15" customHeight="1">
      <c r="A39" s="16"/>
      <c r="B39" s="16" t="s">
        <v>287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0" spans="1:20" ht="15" customHeight="1">
      <c r="A40" s="16"/>
      <c r="B40" s="16" t="s">
        <v>4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1:20" ht="15" customHeight="1">
      <c r="A41" s="16"/>
      <c r="B41" s="16" t="s">
        <v>5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 spans="1:20" ht="15" customHeight="1">
      <c r="A42" s="16"/>
      <c r="B42" s="16" t="s">
        <v>6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1:20" ht="1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</row>
    <row r="44" spans="1:20" ht="1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</row>
    <row r="45" spans="1:20" s="16" customFormat="1" ht="15" customHeight="1">
      <c r="A45" s="16" t="s">
        <v>42</v>
      </c>
      <c r="B45" s="25"/>
      <c r="C45" s="25"/>
      <c r="D45" s="25"/>
      <c r="E45" s="25"/>
      <c r="F45" s="25"/>
      <c r="G45" s="25"/>
      <c r="H45" s="25"/>
      <c r="I45" s="25"/>
      <c r="J45" s="26"/>
      <c r="K45" s="26"/>
      <c r="L45" s="26"/>
      <c r="M45" s="26"/>
      <c r="O45" s="164" t="s">
        <v>57</v>
      </c>
      <c r="P45" s="26"/>
      <c r="Q45" s="26"/>
      <c r="R45" s="26"/>
      <c r="S45" s="26"/>
      <c r="T45" s="26"/>
    </row>
    <row r="46" spans="1:20" s="16" customFormat="1" ht="15" customHeight="1"/>
    <row r="47" spans="1:20" s="16" customFormat="1" ht="15" customHeight="1">
      <c r="A47" s="16" t="s">
        <v>44</v>
      </c>
      <c r="B47" s="25"/>
      <c r="C47" s="25"/>
      <c r="D47" s="25"/>
      <c r="E47" s="25"/>
      <c r="F47" s="25"/>
      <c r="G47" s="25"/>
      <c r="H47" s="25"/>
      <c r="I47" s="25"/>
      <c r="J47" s="26"/>
      <c r="K47" s="26"/>
      <c r="L47" s="26"/>
      <c r="M47" s="26"/>
      <c r="O47" s="164" t="s">
        <v>58</v>
      </c>
      <c r="P47" s="26"/>
      <c r="Q47" s="26"/>
      <c r="R47" s="26"/>
      <c r="S47" s="26"/>
      <c r="T47" s="26"/>
    </row>
    <row r="48" spans="1:20" s="16" customFormat="1" ht="15" customHeight="1"/>
    <row r="49" spans="1:20" s="16" customFormat="1" ht="15" customHeight="1">
      <c r="A49" s="16" t="s">
        <v>59</v>
      </c>
      <c r="B49" s="25"/>
      <c r="C49" s="25"/>
      <c r="D49" s="25"/>
      <c r="E49" s="25"/>
      <c r="F49" s="25"/>
      <c r="G49" s="25"/>
      <c r="H49" s="25"/>
      <c r="I49" s="25"/>
      <c r="J49" s="26"/>
      <c r="K49" s="26"/>
      <c r="L49" s="26"/>
      <c r="M49" s="26" t="s">
        <v>46</v>
      </c>
      <c r="P49" s="25"/>
      <c r="Q49" s="25"/>
      <c r="R49" s="25"/>
      <c r="S49" s="25"/>
      <c r="T49" s="25"/>
    </row>
    <row r="50" spans="1:20" ht="15" customHeight="1">
      <c r="A50" s="57"/>
    </row>
    <row r="51" spans="1:20" ht="15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</row>
  </sheetData>
  <phoneticPr fontId="0" type="noConversion"/>
  <printOptions horizontalCentered="1" verticalCentered="1"/>
  <pageMargins left="0.46" right="0.4" top="0.17" bottom="0.25" header="0" footer="0"/>
  <pageSetup scale="87" fitToHeight="2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zoomScale="96" workbookViewId="0"/>
  </sheetViews>
  <sheetFormatPr defaultColWidth="9" defaultRowHeight="12" customHeight="1"/>
  <cols>
    <col min="1" max="1" width="7.3984375" style="29" customWidth="1"/>
    <col min="2" max="2" width="9.19921875" style="29" customWidth="1"/>
    <col min="3" max="3" width="7.69921875" style="29" customWidth="1"/>
    <col min="4" max="4" width="8.19921875" style="29" customWidth="1"/>
    <col min="5" max="5" width="11.09765625" style="29" customWidth="1"/>
    <col min="6" max="6" width="9.09765625" style="29" customWidth="1"/>
    <col min="7" max="7" width="12.59765625" style="29" customWidth="1"/>
    <col min="8" max="8" width="6" style="29" customWidth="1"/>
    <col min="9" max="9" width="9.8984375" style="29" customWidth="1"/>
    <col min="10" max="10" width="8.3984375" style="29" customWidth="1"/>
    <col min="11" max="11" width="0.8984375" style="29" customWidth="1"/>
    <col min="12" max="12" width="7.5" style="29" customWidth="1"/>
    <col min="13" max="13" width="6.8984375" style="29" customWidth="1"/>
    <col min="14" max="14" width="8.69921875" style="29" customWidth="1"/>
    <col min="15" max="15" width="12.09765625" style="29" customWidth="1"/>
    <col min="16" max="16" width="0.69921875" style="29" customWidth="1"/>
    <col min="17" max="19" width="25.59765625" style="29" customWidth="1"/>
    <col min="20" max="16384" width="9" style="29"/>
  </cols>
  <sheetData>
    <row r="1" spans="1:17" ht="12" customHeight="1">
      <c r="A1" s="40" t="s">
        <v>288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7" ht="15" customHeight="1">
      <c r="A2" s="41" t="s">
        <v>289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7" ht="15" customHeight="1">
      <c r="A3" s="41" t="s">
        <v>615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7" ht="15" customHeight="1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</row>
    <row r="5" spans="1:17" ht="15" customHeight="1">
      <c r="A5" s="130"/>
      <c r="B5" s="133" t="s">
        <v>290</v>
      </c>
      <c r="C5" s="133"/>
      <c r="D5" s="133"/>
      <c r="E5" s="133"/>
      <c r="F5" s="133"/>
      <c r="G5" s="129" t="s">
        <v>291</v>
      </c>
      <c r="H5" s="35"/>
      <c r="I5" s="35"/>
      <c r="J5" s="35"/>
      <c r="K5" s="35"/>
      <c r="L5" s="35"/>
      <c r="M5" s="35"/>
      <c r="N5" s="35"/>
      <c r="O5" s="129" t="s">
        <v>292</v>
      </c>
    </row>
    <row r="6" spans="1:17" ht="15" customHeight="1">
      <c r="A6" s="130" t="s">
        <v>293</v>
      </c>
      <c r="B6" s="133" t="s">
        <v>294</v>
      </c>
      <c r="C6" s="133" t="s">
        <v>295</v>
      </c>
      <c r="D6" s="135"/>
      <c r="E6" s="133" t="s">
        <v>296</v>
      </c>
      <c r="F6" s="133" t="s">
        <v>297</v>
      </c>
      <c r="G6" s="130" t="s">
        <v>298</v>
      </c>
      <c r="H6" s="51"/>
      <c r="I6" s="51"/>
      <c r="J6" s="51"/>
      <c r="K6" s="51"/>
      <c r="L6" s="51"/>
      <c r="M6" s="51"/>
      <c r="N6" s="51"/>
      <c r="O6" s="130" t="s">
        <v>298</v>
      </c>
    </row>
    <row r="7" spans="1:17" ht="15" customHeight="1">
      <c r="A7" s="130" t="s">
        <v>299</v>
      </c>
      <c r="B7" s="133" t="s">
        <v>300</v>
      </c>
      <c r="C7" s="133" t="s">
        <v>301</v>
      </c>
      <c r="D7" s="133" t="s">
        <v>302</v>
      </c>
      <c r="E7" s="133" t="s">
        <v>303</v>
      </c>
      <c r="F7" s="133" t="s">
        <v>304</v>
      </c>
      <c r="G7" s="130" t="s">
        <v>305</v>
      </c>
      <c r="H7" s="125"/>
      <c r="I7" s="28" t="s">
        <v>306</v>
      </c>
      <c r="J7" s="126"/>
      <c r="K7" s="69"/>
      <c r="L7" s="136" t="s">
        <v>307</v>
      </c>
      <c r="M7" s="136"/>
      <c r="N7" s="128"/>
      <c r="O7" s="130" t="s">
        <v>305</v>
      </c>
    </row>
    <row r="8" spans="1:17" ht="15" customHeight="1">
      <c r="A8" s="132" t="s">
        <v>308</v>
      </c>
      <c r="B8" s="134" t="s">
        <v>309</v>
      </c>
      <c r="C8" s="134" t="s">
        <v>310</v>
      </c>
      <c r="D8" s="134" t="s">
        <v>311</v>
      </c>
      <c r="E8" s="134" t="s">
        <v>312</v>
      </c>
      <c r="F8" s="134" t="s">
        <v>313</v>
      </c>
      <c r="G8" s="131" t="s">
        <v>98</v>
      </c>
      <c r="H8" s="127" t="s">
        <v>131</v>
      </c>
      <c r="I8" s="127" t="s">
        <v>314</v>
      </c>
      <c r="J8" s="127" t="s">
        <v>315</v>
      </c>
      <c r="K8" s="36"/>
      <c r="L8" s="127" t="s">
        <v>131</v>
      </c>
      <c r="M8" s="127" t="s">
        <v>316</v>
      </c>
      <c r="N8" s="127" t="s">
        <v>317</v>
      </c>
      <c r="O8" s="131" t="s">
        <v>612</v>
      </c>
    </row>
    <row r="9" spans="1:17" ht="15" customHeight="1">
      <c r="A9" s="59"/>
      <c r="G9" s="72"/>
      <c r="H9" s="72"/>
      <c r="I9" s="72"/>
      <c r="J9" s="72"/>
      <c r="K9" s="72"/>
      <c r="L9" s="72"/>
      <c r="M9" s="72"/>
      <c r="N9" s="72"/>
      <c r="O9" s="72">
        <f>+G9-H9-I9-J9+L9+M9+N9</f>
        <v>0</v>
      </c>
    </row>
    <row r="10" spans="1:17" ht="15" customHeight="1">
      <c r="D10" s="74"/>
      <c r="E10" s="74"/>
      <c r="F10" s="74"/>
      <c r="G10" s="72">
        <v>0</v>
      </c>
      <c r="H10" s="72"/>
      <c r="I10" s="72"/>
      <c r="J10" s="72"/>
      <c r="K10" s="72"/>
      <c r="L10" s="72"/>
      <c r="M10" s="72"/>
      <c r="N10" s="72"/>
      <c r="O10" s="72">
        <f t="shared" ref="O10:O21" si="0">+G10-H10-I10-J10+L10+M10+N10</f>
        <v>0</v>
      </c>
    </row>
    <row r="11" spans="1:17" ht="15" customHeight="1">
      <c r="D11" s="74"/>
      <c r="E11" s="74"/>
      <c r="F11" s="74"/>
      <c r="G11" s="72"/>
      <c r="H11" s="72"/>
      <c r="I11" s="72"/>
      <c r="J11" s="72"/>
      <c r="K11" s="72"/>
      <c r="L11" s="72"/>
      <c r="M11" s="72"/>
      <c r="N11" s="72"/>
      <c r="O11" s="72">
        <f t="shared" si="0"/>
        <v>0</v>
      </c>
    </row>
    <row r="12" spans="1:17" ht="15" customHeight="1">
      <c r="D12" s="74"/>
      <c r="E12" s="74"/>
      <c r="F12" s="74"/>
      <c r="G12" s="72"/>
      <c r="H12" s="72"/>
      <c r="I12" s="72"/>
      <c r="J12" s="72"/>
      <c r="K12" s="72"/>
      <c r="L12" s="72"/>
      <c r="M12" s="72"/>
      <c r="N12" s="72"/>
      <c r="O12" s="72">
        <f t="shared" si="0"/>
        <v>0</v>
      </c>
    </row>
    <row r="13" spans="1:17" ht="15" customHeight="1">
      <c r="D13" s="74"/>
      <c r="E13" s="74"/>
      <c r="F13" s="74"/>
      <c r="G13"/>
      <c r="H13"/>
      <c r="I13"/>
      <c r="J13"/>
      <c r="K13"/>
      <c r="L13"/>
      <c r="M13"/>
      <c r="N13"/>
      <c r="O13" s="72">
        <f t="shared" si="0"/>
        <v>0</v>
      </c>
      <c r="P13"/>
      <c r="Q13"/>
    </row>
    <row r="14" spans="1:17" ht="15" customHeight="1">
      <c r="D14" s="75"/>
      <c r="E14" s="75"/>
      <c r="F14" s="75"/>
      <c r="G14"/>
      <c r="H14"/>
      <c r="I14"/>
      <c r="J14"/>
      <c r="K14"/>
      <c r="L14"/>
      <c r="M14"/>
      <c r="N14"/>
      <c r="O14" s="72">
        <f t="shared" si="0"/>
        <v>0</v>
      </c>
      <c r="P14"/>
      <c r="Q14"/>
    </row>
    <row r="15" spans="1:17" ht="15" customHeight="1">
      <c r="A15" s="29" t="s">
        <v>46</v>
      </c>
      <c r="D15" s="38"/>
      <c r="E15" s="38"/>
      <c r="F15" s="38"/>
      <c r="G15"/>
      <c r="H15"/>
      <c r="I15"/>
      <c r="J15"/>
      <c r="K15"/>
      <c r="L15"/>
      <c r="M15"/>
      <c r="N15"/>
      <c r="O15" s="72">
        <f t="shared" si="0"/>
        <v>0</v>
      </c>
      <c r="P15"/>
      <c r="Q15"/>
    </row>
    <row r="16" spans="1:17" ht="15" customHeight="1">
      <c r="G16"/>
      <c r="H16"/>
      <c r="I16"/>
      <c r="J16"/>
      <c r="K16"/>
      <c r="L16"/>
      <c r="M16"/>
      <c r="N16"/>
      <c r="O16" s="72">
        <f t="shared" si="0"/>
        <v>0</v>
      </c>
    </row>
    <row r="17" spans="1:15" ht="15" customHeight="1">
      <c r="A17" s="59" t="s">
        <v>46</v>
      </c>
      <c r="G17" s="72"/>
      <c r="H17" s="72"/>
      <c r="I17" s="72"/>
      <c r="J17" s="72"/>
      <c r="K17" s="72"/>
      <c r="L17" s="72"/>
      <c r="M17" s="72"/>
      <c r="N17" s="72"/>
      <c r="O17" s="72">
        <f t="shared" si="0"/>
        <v>0</v>
      </c>
    </row>
    <row r="18" spans="1:15" ht="15" customHeight="1">
      <c r="D18" s="74"/>
      <c r="E18" s="74"/>
      <c r="F18" s="74"/>
      <c r="G18" s="72"/>
      <c r="H18" s="72"/>
      <c r="I18" s="72"/>
      <c r="J18" s="72"/>
      <c r="K18" s="72"/>
      <c r="L18" s="72"/>
      <c r="M18" s="72"/>
      <c r="N18" s="72"/>
      <c r="O18" s="72">
        <f t="shared" si="0"/>
        <v>0</v>
      </c>
    </row>
    <row r="19" spans="1:15" ht="15" customHeight="1">
      <c r="A19" s="29" t="s">
        <v>318</v>
      </c>
      <c r="D19" s="38"/>
      <c r="E19" s="38"/>
      <c r="F19" s="38"/>
      <c r="G19"/>
      <c r="H19"/>
      <c r="I19"/>
      <c r="J19"/>
      <c r="K19"/>
      <c r="L19"/>
      <c r="M19"/>
      <c r="N19"/>
      <c r="O19" s="72">
        <f t="shared" si="0"/>
        <v>0</v>
      </c>
    </row>
    <row r="20" spans="1:15" ht="15" customHeight="1">
      <c r="D20" s="38"/>
      <c r="E20" s="38"/>
      <c r="F20" s="38"/>
      <c r="G20"/>
      <c r="H20"/>
      <c r="I20"/>
      <c r="J20"/>
      <c r="K20"/>
      <c r="L20"/>
      <c r="M20"/>
      <c r="N20"/>
      <c r="O20" s="72">
        <f t="shared" si="0"/>
        <v>0</v>
      </c>
    </row>
    <row r="21" spans="1:15" ht="15" customHeight="1">
      <c r="G21" s="72"/>
      <c r="H21" s="72"/>
      <c r="I21" s="72"/>
      <c r="J21" s="72"/>
      <c r="K21" s="72"/>
      <c r="L21" s="72"/>
      <c r="M21" s="72"/>
      <c r="N21" s="72"/>
      <c r="O21" s="72">
        <f t="shared" si="0"/>
        <v>0</v>
      </c>
    </row>
    <row r="22" spans="1:15" ht="15" customHeight="1" thickBot="1">
      <c r="A22" s="29" t="s">
        <v>105</v>
      </c>
      <c r="G22" s="73">
        <f>SUM(G9:G21)</f>
        <v>0</v>
      </c>
      <c r="H22" s="73">
        <f t="shared" ref="H22:O22" si="1">SUM(H9:H21)</f>
        <v>0</v>
      </c>
      <c r="I22" s="73">
        <f t="shared" si="1"/>
        <v>0</v>
      </c>
      <c r="J22" s="73">
        <f t="shared" si="1"/>
        <v>0</v>
      </c>
      <c r="K22" s="73"/>
      <c r="L22" s="73">
        <f t="shared" si="1"/>
        <v>0</v>
      </c>
      <c r="M22" s="73">
        <f t="shared" si="1"/>
        <v>0</v>
      </c>
      <c r="N22" s="73">
        <f t="shared" si="1"/>
        <v>0</v>
      </c>
      <c r="O22" s="73">
        <f t="shared" si="1"/>
        <v>0</v>
      </c>
    </row>
    <row r="23" spans="1:15" ht="15" customHeight="1" thickTop="1"/>
    <row r="24" spans="1:15" s="70" customFormat="1" ht="14.1" customHeight="1">
      <c r="A24" s="70" t="s">
        <v>319</v>
      </c>
    </row>
    <row r="25" spans="1:15" s="70" customFormat="1" ht="14.1" customHeight="1">
      <c r="A25" s="70" t="s">
        <v>320</v>
      </c>
    </row>
    <row r="26" spans="1:15" s="70" customFormat="1" ht="14.1" customHeight="1">
      <c r="A26" s="70" t="s">
        <v>321</v>
      </c>
    </row>
    <row r="27" spans="1:15" s="70" customFormat="1" ht="14.1" customHeight="1">
      <c r="A27" s="70" t="s">
        <v>322</v>
      </c>
    </row>
    <row r="28" spans="1:15" s="70" customFormat="1" ht="14.1" customHeight="1">
      <c r="A28" s="70" t="s">
        <v>323</v>
      </c>
    </row>
    <row r="29" spans="1:15" s="70" customFormat="1" ht="14.1" customHeight="1">
      <c r="A29" s="71" t="s">
        <v>324</v>
      </c>
    </row>
    <row r="30" spans="1:15" s="70" customFormat="1" ht="14.1" customHeight="1">
      <c r="A30" s="70" t="s">
        <v>325</v>
      </c>
    </row>
    <row r="31" spans="1:15" s="70" customFormat="1" ht="14.1" customHeight="1">
      <c r="A31" s="71" t="s">
        <v>326</v>
      </c>
    </row>
    <row r="32" spans="1:15" ht="15.75" customHeight="1">
      <c r="A32" s="70" t="s">
        <v>327</v>
      </c>
    </row>
    <row r="33" spans="1:15" ht="14.1" customHeight="1">
      <c r="A33" s="70" t="s">
        <v>328</v>
      </c>
    </row>
    <row r="34" spans="1:15" ht="14.1" customHeight="1">
      <c r="A34" s="70" t="s">
        <v>329</v>
      </c>
    </row>
    <row r="35" spans="1:15" ht="14.1" customHeight="1">
      <c r="A35" s="70" t="s">
        <v>330</v>
      </c>
    </row>
    <row r="36" spans="1:15" ht="12" customHeight="1">
      <c r="A36" s="171"/>
    </row>
    <row r="37" spans="1:15" ht="15" customHeight="1">
      <c r="A37" s="29" t="s">
        <v>331</v>
      </c>
    </row>
    <row r="38" spans="1:15" ht="15" customHeight="1"/>
    <row r="39" spans="1:15" s="16" customFormat="1" ht="24" customHeight="1">
      <c r="A39" s="16" t="s">
        <v>42</v>
      </c>
      <c r="C39" s="26"/>
      <c r="D39" s="26"/>
      <c r="E39" s="26"/>
      <c r="F39" s="26"/>
      <c r="G39" s="26"/>
      <c r="I39" s="164" t="s">
        <v>57</v>
      </c>
      <c r="J39" s="26"/>
      <c r="K39" s="26"/>
      <c r="L39" s="26"/>
      <c r="M39" s="26"/>
      <c r="N39" s="26"/>
      <c r="O39" s="26"/>
    </row>
    <row r="40" spans="1:15" s="16" customFormat="1" ht="24" customHeight="1">
      <c r="A40" s="16" t="s">
        <v>44</v>
      </c>
      <c r="C40" s="26"/>
      <c r="D40" s="26"/>
      <c r="E40" s="26"/>
      <c r="F40" s="26"/>
      <c r="G40" s="26"/>
      <c r="I40" s="164" t="s">
        <v>58</v>
      </c>
      <c r="J40" s="26"/>
      <c r="K40" s="26"/>
      <c r="L40" s="26"/>
      <c r="M40" s="26"/>
      <c r="N40" s="26"/>
      <c r="O40" s="26"/>
    </row>
    <row r="41" spans="1:15" s="16" customFormat="1" ht="24" customHeight="1">
      <c r="A41" s="16" t="s">
        <v>59</v>
      </c>
      <c r="C41" s="26"/>
      <c r="D41" s="26"/>
      <c r="E41" s="26"/>
      <c r="F41" s="26"/>
      <c r="G41" s="26"/>
      <c r="I41" s="16" t="s">
        <v>46</v>
      </c>
    </row>
  </sheetData>
  <phoneticPr fontId="0" type="noConversion"/>
  <printOptions horizontalCentered="1" verticalCentered="1"/>
  <pageMargins left="0.2" right="0.22" top="0.2" bottom="0.21" header="0" footer="0"/>
  <pageSetup scale="9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1"/>
  <sheetViews>
    <sheetView showGridLines="0" showZeros="0" workbookViewId="0"/>
  </sheetViews>
  <sheetFormatPr defaultColWidth="9" defaultRowHeight="12" customHeight="1"/>
  <cols>
    <col min="1" max="1" width="13" style="29" customWidth="1"/>
    <col min="2" max="2" width="13.5" style="29" customWidth="1"/>
    <col min="3" max="3" width="15.3984375" style="29" customWidth="1"/>
    <col min="4" max="4" width="13.3984375" style="29" customWidth="1"/>
    <col min="5" max="5" width="27" style="29" customWidth="1"/>
    <col min="6" max="6" width="0.69921875" style="29" customWidth="1"/>
    <col min="7" max="16384" width="9" style="29"/>
  </cols>
  <sheetData>
    <row r="1" spans="1:5" ht="16.5" customHeight="1">
      <c r="A1" s="40" t="s">
        <v>332</v>
      </c>
      <c r="B1" s="56"/>
      <c r="C1" s="41"/>
      <c r="D1" s="41"/>
      <c r="E1" s="41"/>
    </row>
    <row r="2" spans="1:5" ht="15" customHeight="1">
      <c r="A2" s="41" t="s">
        <v>333</v>
      </c>
      <c r="B2" s="56"/>
      <c r="C2" s="41"/>
      <c r="D2" s="41"/>
      <c r="E2" s="41"/>
    </row>
    <row r="3" spans="1:5" ht="15" customHeight="1">
      <c r="A3" s="41" t="s">
        <v>614</v>
      </c>
      <c r="B3" s="56"/>
      <c r="C3" s="41"/>
      <c r="D3" s="41"/>
      <c r="E3" s="41"/>
    </row>
    <row r="4" spans="1:5" ht="15" customHeight="1">
      <c r="A4" s="41"/>
      <c r="B4" s="56"/>
      <c r="C4" s="41"/>
      <c r="D4" s="41"/>
      <c r="E4" s="41"/>
    </row>
    <row r="5" spans="1:5" ht="15" customHeight="1">
      <c r="A5" s="52"/>
      <c r="B5" s="52"/>
      <c r="C5" s="52"/>
      <c r="D5" s="52"/>
      <c r="E5" s="52"/>
    </row>
    <row r="6" spans="1:5" ht="15" customHeight="1">
      <c r="B6" s="51"/>
      <c r="C6" s="51"/>
      <c r="D6" s="51" t="s">
        <v>334</v>
      </c>
      <c r="E6" s="51"/>
    </row>
    <row r="7" spans="1:5" ht="15" customHeight="1">
      <c r="B7" s="51"/>
      <c r="C7" s="51" t="s">
        <v>334</v>
      </c>
      <c r="D7" s="51" t="s">
        <v>335</v>
      </c>
      <c r="E7" s="51" t="s">
        <v>334</v>
      </c>
    </row>
    <row r="8" spans="1:5" ht="15" customHeight="1">
      <c r="B8" s="51"/>
      <c r="C8" s="51" t="s">
        <v>336</v>
      </c>
      <c r="D8" s="51" t="s">
        <v>337</v>
      </c>
      <c r="E8" s="51" t="s">
        <v>338</v>
      </c>
    </row>
    <row r="9" spans="1:5" ht="15" customHeight="1">
      <c r="A9" s="45" t="s">
        <v>339</v>
      </c>
      <c r="B9" s="76"/>
      <c r="C9" s="36" t="s">
        <v>340</v>
      </c>
      <c r="D9" s="36" t="s">
        <v>341</v>
      </c>
      <c r="E9" s="36" t="s">
        <v>342</v>
      </c>
    </row>
    <row r="10" spans="1:5" ht="15" customHeight="1">
      <c r="C10" s="88"/>
    </row>
    <row r="11" spans="1:5" ht="15" customHeight="1">
      <c r="C11" s="88"/>
    </row>
    <row r="12" spans="1:5" ht="15" customHeight="1">
      <c r="C12" s="88"/>
    </row>
    <row r="13" spans="1:5" ht="15" customHeight="1">
      <c r="C13" s="88"/>
    </row>
    <row r="14" spans="1:5" ht="15" customHeight="1">
      <c r="C14" s="88"/>
    </row>
    <row r="15" spans="1:5" ht="15" customHeight="1">
      <c r="C15" s="88"/>
    </row>
    <row r="16" spans="1:5" ht="15" customHeight="1">
      <c r="C16" s="88"/>
    </row>
    <row r="17" spans="3:3" ht="15" customHeight="1">
      <c r="C17" s="88"/>
    </row>
    <row r="18" spans="3:3" ht="15" customHeight="1">
      <c r="C18" s="88"/>
    </row>
    <row r="19" spans="3:3" ht="15" customHeight="1">
      <c r="C19" s="88"/>
    </row>
    <row r="20" spans="3:3" ht="15" customHeight="1">
      <c r="C20" s="88"/>
    </row>
    <row r="21" spans="3:3" ht="15" customHeight="1">
      <c r="C21" s="88"/>
    </row>
    <row r="22" spans="3:3" ht="15" customHeight="1">
      <c r="C22" s="88"/>
    </row>
    <row r="23" spans="3:3" ht="15" customHeight="1">
      <c r="C23" s="88"/>
    </row>
    <row r="24" spans="3:3" ht="15" customHeight="1">
      <c r="C24" s="88"/>
    </row>
    <row r="25" spans="3:3" ht="15" customHeight="1">
      <c r="C25" s="88"/>
    </row>
    <row r="26" spans="3:3" ht="15" customHeight="1">
      <c r="C26" s="88"/>
    </row>
    <row r="27" spans="3:3" ht="15" customHeight="1">
      <c r="C27" s="88"/>
    </row>
    <row r="28" spans="3:3" ht="15" customHeight="1">
      <c r="C28" s="88"/>
    </row>
    <row r="29" spans="3:3" ht="15" customHeight="1">
      <c r="C29" s="88"/>
    </row>
    <row r="30" spans="3:3" ht="15" customHeight="1">
      <c r="C30" s="88"/>
    </row>
    <row r="31" spans="3:3" ht="15" customHeight="1">
      <c r="C31" s="88"/>
    </row>
    <row r="32" spans="3:3" ht="15" customHeight="1">
      <c r="C32" s="88"/>
    </row>
    <row r="33" spans="1:7" ht="15" customHeight="1">
      <c r="A33" s="29" t="s">
        <v>107</v>
      </c>
      <c r="B33" s="29" t="s">
        <v>343</v>
      </c>
    </row>
    <row r="34" spans="1:7" ht="15" customHeight="1">
      <c r="B34" s="29" t="s">
        <v>344</v>
      </c>
    </row>
    <row r="35" spans="1:7" ht="15" customHeight="1">
      <c r="B35" s="29" t="s">
        <v>345</v>
      </c>
    </row>
    <row r="36" spans="1:7" ht="15" customHeight="1">
      <c r="B36" s="29" t="s">
        <v>346</v>
      </c>
    </row>
    <row r="37" spans="1:7" ht="15" customHeight="1"/>
    <row r="38" spans="1:7" ht="15" customHeight="1"/>
    <row r="39" spans="1:7" ht="15" customHeight="1"/>
    <row r="40" spans="1:7" ht="15" customHeight="1"/>
    <row r="41" spans="1:7" ht="15" customHeight="1"/>
    <row r="42" spans="1:7" ht="15" customHeight="1"/>
    <row r="43" spans="1:7" ht="21.75" customHeight="1"/>
    <row r="44" spans="1:7" ht="15" customHeight="1">
      <c r="B44" s="50"/>
      <c r="C44" s="50"/>
      <c r="D44" s="50"/>
      <c r="E44" s="50"/>
    </row>
    <row r="45" spans="1:7" ht="15" customHeight="1">
      <c r="B45" s="50"/>
      <c r="C45" s="50"/>
      <c r="D45" s="50"/>
      <c r="E45" s="50"/>
    </row>
    <row r="46" spans="1:7" s="16" customFormat="1" ht="15" customHeight="1">
      <c r="A46" s="16" t="s">
        <v>42</v>
      </c>
      <c r="B46" s="26"/>
      <c r="C46" s="26"/>
      <c r="D46" s="164" t="s">
        <v>57</v>
      </c>
      <c r="E46" s="26"/>
      <c r="F46" s="26"/>
      <c r="G46" s="16" t="s">
        <v>46</v>
      </c>
    </row>
    <row r="47" spans="1:7" s="16" customFormat="1" ht="15" customHeight="1"/>
    <row r="48" spans="1:7" s="16" customFormat="1" ht="15" customHeight="1">
      <c r="A48" s="16" t="s">
        <v>44</v>
      </c>
      <c r="B48" s="26"/>
      <c r="C48" s="26"/>
      <c r="D48" s="164" t="s">
        <v>58</v>
      </c>
      <c r="E48" s="26"/>
      <c r="F48" s="26"/>
      <c r="G48" s="16" t="s">
        <v>46</v>
      </c>
    </row>
    <row r="49" spans="1:6" s="16" customFormat="1" ht="15" customHeight="1"/>
    <row r="50" spans="1:6" s="16" customFormat="1" ht="15" customHeight="1">
      <c r="A50" s="16" t="s">
        <v>59</v>
      </c>
      <c r="B50" s="26"/>
      <c r="C50" s="26"/>
      <c r="E50" s="16" t="s">
        <v>46</v>
      </c>
    </row>
    <row r="51" spans="1:6" ht="12" customHeight="1">
      <c r="A51" s="16"/>
      <c r="B51" s="16"/>
      <c r="C51" s="16"/>
      <c r="D51" s="16"/>
      <c r="E51" s="16"/>
      <c r="F51" s="16"/>
    </row>
  </sheetData>
  <phoneticPr fontId="0" type="noConversion"/>
  <printOptions horizontalCentered="1" verticalCentered="1"/>
  <pageMargins left="0.75" right="0.75" top="1" bottom="0.8" header="0" footer="0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showGridLines="0" workbookViewId="0"/>
  </sheetViews>
  <sheetFormatPr defaultColWidth="9" defaultRowHeight="12" customHeight="1"/>
  <cols>
    <col min="1" max="1" width="6.59765625" style="29" customWidth="1"/>
    <col min="2" max="2" width="5.8984375" style="29" customWidth="1"/>
    <col min="3" max="3" width="12.59765625" style="29" customWidth="1"/>
    <col min="4" max="4" width="14.09765625" style="29" customWidth="1"/>
    <col min="5" max="5" width="12.59765625" style="29" customWidth="1"/>
    <col min="6" max="6" width="23.69921875" style="29" customWidth="1"/>
    <col min="7" max="7" width="0.8984375" style="29" customWidth="1"/>
    <col min="8" max="16384" width="9" style="29"/>
  </cols>
  <sheetData>
    <row r="1" spans="1:6" ht="16.5" customHeight="1">
      <c r="A1" s="58" t="s">
        <v>347</v>
      </c>
      <c r="B1" s="58"/>
      <c r="C1" s="41"/>
      <c r="D1" s="41"/>
      <c r="E1" s="41"/>
      <c r="F1" s="41"/>
    </row>
    <row r="2" spans="1:6" ht="15" customHeight="1">
      <c r="A2" s="41" t="s">
        <v>348</v>
      </c>
      <c r="B2" s="41"/>
      <c r="C2" s="41"/>
      <c r="D2" s="41"/>
      <c r="E2" s="41"/>
      <c r="F2" s="41"/>
    </row>
    <row r="3" spans="1:6" ht="15" customHeight="1">
      <c r="A3" s="41" t="s">
        <v>349</v>
      </c>
      <c r="B3" s="41"/>
      <c r="C3" s="41"/>
      <c r="D3" s="41"/>
      <c r="E3" s="41"/>
      <c r="F3" s="41"/>
    </row>
    <row r="4" spans="1:6" ht="15" customHeight="1">
      <c r="A4" s="41" t="s">
        <v>614</v>
      </c>
      <c r="B4" s="41"/>
      <c r="C4" s="41"/>
      <c r="D4" s="41"/>
      <c r="E4" s="41"/>
      <c r="F4" s="41"/>
    </row>
    <row r="5" spans="1:6" ht="15" customHeight="1">
      <c r="A5" s="52"/>
      <c r="B5" s="52"/>
      <c r="C5" s="52"/>
      <c r="D5" s="52"/>
      <c r="E5" s="52"/>
      <c r="F5" s="52"/>
    </row>
    <row r="6" spans="1:6" ht="15" customHeight="1">
      <c r="A6" s="41" t="s">
        <v>350</v>
      </c>
      <c r="B6" s="41"/>
      <c r="C6" s="41"/>
      <c r="D6" s="51" t="s">
        <v>351</v>
      </c>
      <c r="E6" s="51"/>
      <c r="F6" s="51" t="s">
        <v>96</v>
      </c>
    </row>
    <row r="7" spans="1:6" ht="15" customHeight="1">
      <c r="A7" s="45" t="s">
        <v>352</v>
      </c>
      <c r="B7" s="45"/>
      <c r="C7" s="45"/>
      <c r="D7" s="36" t="s">
        <v>278</v>
      </c>
      <c r="E7" s="36"/>
      <c r="F7" s="36" t="s">
        <v>278</v>
      </c>
    </row>
    <row r="8" spans="1:6" ht="15" customHeight="1">
      <c r="A8" s="47"/>
      <c r="B8" s="47"/>
      <c r="C8" s="41"/>
      <c r="D8" s="35"/>
      <c r="E8" s="35"/>
      <c r="F8" s="35"/>
    </row>
    <row r="9" spans="1:6" ht="15" customHeight="1">
      <c r="A9" s="41">
        <v>1</v>
      </c>
      <c r="B9" s="41"/>
      <c r="C9" s="41"/>
      <c r="D9" s="122"/>
      <c r="E9" s="122"/>
      <c r="F9" s="122"/>
    </row>
    <row r="10" spans="1:6" ht="15" customHeight="1">
      <c r="A10" s="41">
        <v>1</v>
      </c>
      <c r="B10" s="41"/>
      <c r="C10" s="41"/>
      <c r="D10" s="122"/>
      <c r="E10" s="122"/>
      <c r="F10" s="122"/>
    </row>
    <row r="11" spans="1:6" ht="15" customHeight="1">
      <c r="A11" s="47">
        <v>1</v>
      </c>
      <c r="B11" s="47"/>
      <c r="C11" s="41"/>
      <c r="D11" s="124"/>
      <c r="E11" s="124"/>
      <c r="F11" s="124"/>
    </row>
    <row r="12" spans="1:6" ht="15" customHeight="1">
      <c r="A12" s="166" t="s">
        <v>353</v>
      </c>
      <c r="B12" s="166"/>
      <c r="C12" s="41"/>
      <c r="D12" s="113">
        <f>SUM(D8:D11)</f>
        <v>0</v>
      </c>
      <c r="E12" s="113"/>
      <c r="F12" s="113">
        <f>SUM(F8:F11)</f>
        <v>0</v>
      </c>
    </row>
    <row r="13" spans="1:6" ht="15" customHeight="1">
      <c r="A13" s="41"/>
      <c r="B13" s="41"/>
      <c r="C13" s="41"/>
      <c r="D13" s="113"/>
      <c r="E13" s="113"/>
      <c r="F13" s="113"/>
    </row>
    <row r="14" spans="1:6" ht="15" customHeight="1">
      <c r="A14" s="41">
        <v>2</v>
      </c>
      <c r="B14" s="41"/>
      <c r="C14" s="41"/>
      <c r="D14" s="122"/>
      <c r="E14" s="122"/>
      <c r="F14" s="122"/>
    </row>
    <row r="15" spans="1:6" ht="15" customHeight="1">
      <c r="A15" s="41">
        <v>2</v>
      </c>
      <c r="B15" s="41"/>
      <c r="C15" s="41"/>
      <c r="D15" s="122"/>
      <c r="E15" s="122"/>
      <c r="F15" s="122"/>
    </row>
    <row r="16" spans="1:6" ht="15" customHeight="1">
      <c r="A16" s="47">
        <v>2</v>
      </c>
      <c r="B16" s="47"/>
      <c r="C16" s="41"/>
      <c r="D16" s="124"/>
      <c r="E16" s="124"/>
      <c r="F16" s="124"/>
    </row>
    <row r="17" spans="1:6" ht="15" customHeight="1">
      <c r="A17" s="166" t="s">
        <v>354</v>
      </c>
      <c r="B17" s="166"/>
      <c r="C17" s="41"/>
      <c r="D17" s="113">
        <f>SUM(D13:D16)</f>
        <v>0</v>
      </c>
      <c r="E17" s="113"/>
      <c r="F17" s="113">
        <f>SUM(F13:F16)</f>
        <v>0</v>
      </c>
    </row>
    <row r="18" spans="1:6" ht="15" customHeight="1">
      <c r="A18" s="41"/>
      <c r="B18" s="41"/>
      <c r="C18" s="41"/>
      <c r="D18" s="113"/>
      <c r="E18" s="113"/>
      <c r="F18" s="113"/>
    </row>
    <row r="19" spans="1:6" ht="15" customHeight="1">
      <c r="A19" s="41">
        <v>3</v>
      </c>
      <c r="B19" s="41"/>
      <c r="C19" s="41"/>
      <c r="D19" s="122"/>
      <c r="E19" s="122"/>
      <c r="F19" s="122"/>
    </row>
    <row r="20" spans="1:6" ht="15" customHeight="1">
      <c r="A20" s="41">
        <v>3</v>
      </c>
      <c r="B20" s="41"/>
      <c r="C20" s="41"/>
      <c r="D20" s="122"/>
      <c r="E20" s="122"/>
      <c r="F20" s="122"/>
    </row>
    <row r="21" spans="1:6" ht="15" customHeight="1">
      <c r="A21" s="47">
        <v>3</v>
      </c>
      <c r="B21" s="47"/>
      <c r="C21" s="41"/>
      <c r="D21" s="124"/>
      <c r="E21" s="124"/>
      <c r="F21" s="124"/>
    </row>
    <row r="22" spans="1:6" ht="15" customHeight="1">
      <c r="A22" s="166" t="s">
        <v>355</v>
      </c>
      <c r="B22" s="166"/>
      <c r="C22" s="41"/>
      <c r="D22" s="113">
        <f>SUM(D18:D21)</f>
        <v>0</v>
      </c>
      <c r="E22" s="113"/>
      <c r="F22" s="113">
        <f>SUM(F18:F21)</f>
        <v>0</v>
      </c>
    </row>
    <row r="23" spans="1:6" ht="15" customHeight="1">
      <c r="A23" s="41"/>
      <c r="B23" s="41"/>
      <c r="C23" s="41"/>
      <c r="D23" s="113"/>
      <c r="E23" s="113"/>
      <c r="F23" s="113"/>
    </row>
    <row r="24" spans="1:6" ht="15" customHeight="1">
      <c r="A24" s="41">
        <v>4</v>
      </c>
      <c r="B24" s="41"/>
      <c r="C24" s="41"/>
      <c r="D24" s="122"/>
      <c r="E24" s="122"/>
      <c r="F24" s="122"/>
    </row>
    <row r="25" spans="1:6" ht="15" customHeight="1">
      <c r="A25" s="41">
        <v>4</v>
      </c>
      <c r="B25" s="41"/>
      <c r="C25" s="41"/>
      <c r="D25" s="122"/>
      <c r="E25" s="122"/>
      <c r="F25" s="122"/>
    </row>
    <row r="26" spans="1:6" ht="15" customHeight="1">
      <c r="A26" s="47">
        <v>4</v>
      </c>
      <c r="B26" s="47"/>
      <c r="C26" s="41"/>
      <c r="D26" s="124"/>
      <c r="E26" s="124"/>
      <c r="F26" s="124"/>
    </row>
    <row r="27" spans="1:6" ht="15" customHeight="1">
      <c r="A27" s="166" t="s">
        <v>356</v>
      </c>
      <c r="B27" s="166"/>
      <c r="C27" s="41"/>
      <c r="D27" s="113">
        <f>SUM(D23:D26)</f>
        <v>0</v>
      </c>
      <c r="E27" s="113"/>
      <c r="F27" s="113">
        <f>SUM(F23:F26)</f>
        <v>0</v>
      </c>
    </row>
    <row r="28" spans="1:6" ht="15" customHeight="1">
      <c r="D28" s="122"/>
      <c r="E28" s="122"/>
      <c r="F28" s="122"/>
    </row>
    <row r="29" spans="1:6" ht="15" customHeight="1" thickBot="1">
      <c r="A29" s="41"/>
      <c r="B29" s="41"/>
      <c r="C29" s="60" t="s">
        <v>357</v>
      </c>
      <c r="D29" s="123">
        <f>+D12+D17+D22+D27</f>
        <v>0</v>
      </c>
      <c r="E29" s="123"/>
      <c r="F29" s="123">
        <f>+F12+F17+F22+F27</f>
        <v>0</v>
      </c>
    </row>
    <row r="30" spans="1:6" ht="15" customHeight="1" thickTop="1"/>
    <row r="31" spans="1:6" ht="15" customHeight="1">
      <c r="A31" s="29" t="s">
        <v>358</v>
      </c>
    </row>
    <row r="32" spans="1:6" ht="21.75" customHeight="1">
      <c r="A32" s="168" t="s">
        <v>237</v>
      </c>
      <c r="B32" s="169" t="s">
        <v>359</v>
      </c>
      <c r="D32" s="169"/>
      <c r="E32" s="169"/>
      <c r="F32" s="169"/>
    </row>
    <row r="33" spans="1:8" ht="15" customHeight="1">
      <c r="A33" s="167"/>
      <c r="B33" s="29" t="s">
        <v>360</v>
      </c>
    </row>
    <row r="34" spans="1:8" ht="15" customHeight="1">
      <c r="A34" s="167" t="s">
        <v>240</v>
      </c>
      <c r="B34" s="29" t="s">
        <v>361</v>
      </c>
    </row>
    <row r="35" spans="1:8" ht="15" customHeight="1">
      <c r="A35" s="167"/>
      <c r="B35" s="29" t="s">
        <v>362</v>
      </c>
    </row>
    <row r="36" spans="1:8" ht="15" customHeight="1">
      <c r="A36" s="167" t="s">
        <v>243</v>
      </c>
      <c r="B36" s="29" t="s">
        <v>363</v>
      </c>
    </row>
    <row r="37" spans="1:8" ht="15" customHeight="1">
      <c r="A37" s="167"/>
      <c r="B37" s="29" t="s">
        <v>364</v>
      </c>
    </row>
    <row r="38" spans="1:8" ht="15" customHeight="1">
      <c r="A38" s="167" t="s">
        <v>247</v>
      </c>
      <c r="B38" s="29" t="s">
        <v>365</v>
      </c>
    </row>
    <row r="39" spans="1:8" ht="15" customHeight="1">
      <c r="A39" s="74"/>
      <c r="B39" s="29" t="s">
        <v>366</v>
      </c>
    </row>
    <row r="40" spans="1:8" ht="15" customHeight="1">
      <c r="A40" s="74"/>
    </row>
    <row r="41" spans="1:8" ht="15" customHeight="1">
      <c r="A41" s="29" t="s">
        <v>107</v>
      </c>
      <c r="B41" s="29" t="s">
        <v>367</v>
      </c>
    </row>
    <row r="42" spans="1:8" ht="15" customHeight="1">
      <c r="B42" s="29" t="s">
        <v>565</v>
      </c>
    </row>
    <row r="43" spans="1:8" ht="15" customHeight="1">
      <c r="B43" s="29" t="s">
        <v>608</v>
      </c>
    </row>
    <row r="44" spans="1:8" ht="15" customHeight="1">
      <c r="B44" s="29" t="s">
        <v>566</v>
      </c>
    </row>
    <row r="45" spans="1:8" ht="15" customHeight="1">
      <c r="B45" s="29" t="s">
        <v>567</v>
      </c>
    </row>
    <row r="46" spans="1:8" ht="15" customHeight="1"/>
    <row r="47" spans="1:8" s="16" customFormat="1" ht="15" customHeight="1">
      <c r="A47" s="16" t="s">
        <v>42</v>
      </c>
      <c r="C47" s="26"/>
      <c r="D47" s="26"/>
      <c r="E47" s="164" t="s">
        <v>57</v>
      </c>
      <c r="F47" s="26"/>
      <c r="G47" s="26"/>
      <c r="H47" s="16" t="s">
        <v>46</v>
      </c>
    </row>
    <row r="48" spans="1:8" s="16" customFormat="1" ht="15" customHeight="1"/>
    <row r="49" spans="1:8" s="16" customFormat="1" ht="15" customHeight="1">
      <c r="A49" s="16" t="s">
        <v>44</v>
      </c>
      <c r="C49" s="26"/>
      <c r="D49" s="26"/>
      <c r="E49" s="164" t="s">
        <v>58</v>
      </c>
      <c r="F49" s="26"/>
      <c r="G49" s="26"/>
      <c r="H49" s="16" t="s">
        <v>46</v>
      </c>
    </row>
    <row r="50" spans="1:8" s="16" customFormat="1" ht="15" customHeight="1"/>
    <row r="51" spans="1:8" s="16" customFormat="1" ht="15" customHeight="1">
      <c r="A51" s="16" t="s">
        <v>59</v>
      </c>
      <c r="C51" s="26"/>
      <c r="D51" s="26"/>
      <c r="F51" s="16" t="s">
        <v>46</v>
      </c>
    </row>
  </sheetData>
  <phoneticPr fontId="0" type="noConversion"/>
  <printOptions horizontalCentered="1" verticalCentered="1"/>
  <pageMargins left="1" right="1" top="1" bottom="0.8" header="0" footer="0"/>
  <pageSetup scale="91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3"/>
  <sheetViews>
    <sheetView showGridLines="0" showZeros="0" workbookViewId="0"/>
  </sheetViews>
  <sheetFormatPr defaultColWidth="9" defaultRowHeight="12" customHeight="1"/>
  <cols>
    <col min="1" max="1" width="13.59765625" style="29" customWidth="1"/>
    <col min="2" max="2" width="14" style="29" customWidth="1"/>
    <col min="3" max="3" width="8" style="29" customWidth="1"/>
    <col min="4" max="4" width="14.69921875" style="29" customWidth="1"/>
    <col min="5" max="5" width="24.69921875" style="29" customWidth="1"/>
    <col min="6" max="6" width="0.5" style="29" customWidth="1"/>
    <col min="7" max="16384" width="9" style="29"/>
  </cols>
  <sheetData>
    <row r="1" spans="1:6" ht="19.5" customHeight="1">
      <c r="A1" s="40" t="s">
        <v>368</v>
      </c>
      <c r="B1" s="41"/>
      <c r="C1" s="41"/>
      <c r="D1" s="41"/>
      <c r="E1" s="41"/>
    </row>
    <row r="2" spans="1:6" ht="15" customHeight="1">
      <c r="A2" s="41" t="s">
        <v>369</v>
      </c>
      <c r="B2" s="41"/>
      <c r="C2" s="41"/>
      <c r="D2" s="41"/>
      <c r="E2" s="41"/>
    </row>
    <row r="3" spans="1:6" ht="15" customHeight="1">
      <c r="A3" s="41" t="s">
        <v>614</v>
      </c>
      <c r="B3" s="41"/>
      <c r="C3" s="41"/>
      <c r="D3" s="41"/>
      <c r="E3" s="41"/>
    </row>
    <row r="4" spans="1:6" ht="15" customHeight="1"/>
    <row r="5" spans="1:6" ht="15" customHeight="1">
      <c r="A5" s="111" t="s">
        <v>370</v>
      </c>
      <c r="B5" s="38"/>
      <c r="C5" s="38"/>
      <c r="D5" s="38"/>
      <c r="E5" s="38"/>
    </row>
    <row r="6" spans="1:6" ht="15" customHeight="1">
      <c r="A6" s="27" t="s">
        <v>371</v>
      </c>
      <c r="B6" s="109"/>
      <c r="C6" s="109"/>
      <c r="D6" s="28" t="s">
        <v>372</v>
      </c>
      <c r="E6" s="28" t="s">
        <v>373</v>
      </c>
      <c r="F6" s="120"/>
    </row>
    <row r="7" spans="1:6" ht="15" customHeight="1">
      <c r="A7" s="112" t="s">
        <v>374</v>
      </c>
      <c r="B7" s="38"/>
      <c r="C7" s="35"/>
      <c r="D7" s="53"/>
      <c r="E7" s="91">
        <v>0</v>
      </c>
      <c r="F7" s="114"/>
    </row>
    <row r="8" spans="1:6" ht="15" customHeight="1">
      <c r="A8" s="112" t="s">
        <v>375</v>
      </c>
      <c r="B8" s="38"/>
      <c r="C8" s="35"/>
      <c r="D8" s="53"/>
      <c r="E8" s="91"/>
      <c r="F8" s="114"/>
    </row>
    <row r="9" spans="1:6" ht="15" customHeight="1">
      <c r="A9" s="112" t="s">
        <v>376</v>
      </c>
      <c r="B9" s="38"/>
      <c r="C9" s="35"/>
      <c r="D9" s="53"/>
      <c r="E9" s="91"/>
      <c r="F9" s="114"/>
    </row>
    <row r="10" spans="1:6" ht="15" customHeight="1">
      <c r="A10" s="112" t="s">
        <v>377</v>
      </c>
      <c r="B10" s="38"/>
      <c r="C10" s="35"/>
      <c r="D10" s="53"/>
      <c r="E10" s="91"/>
      <c r="F10" s="114"/>
    </row>
    <row r="11" spans="1:6" ht="15" customHeight="1">
      <c r="A11" s="112" t="s">
        <v>378</v>
      </c>
      <c r="B11" s="38"/>
      <c r="C11" s="35"/>
      <c r="D11" s="53"/>
      <c r="E11" s="91"/>
      <c r="F11" s="114"/>
    </row>
    <row r="12" spans="1:6" ht="15" customHeight="1">
      <c r="A12" s="112" t="s">
        <v>379</v>
      </c>
      <c r="B12" s="38"/>
      <c r="C12" s="35"/>
      <c r="D12" s="53"/>
      <c r="E12" s="91"/>
      <c r="F12" s="114"/>
    </row>
    <row r="13" spans="1:6" ht="15" customHeight="1">
      <c r="A13" s="112" t="s">
        <v>382</v>
      </c>
      <c r="B13" s="38"/>
      <c r="C13" s="35"/>
      <c r="D13" s="53"/>
      <c r="E13" s="91"/>
      <c r="F13" s="114"/>
    </row>
    <row r="14" spans="1:6" ht="15" customHeight="1">
      <c r="A14" s="112" t="s">
        <v>383</v>
      </c>
      <c r="B14" s="38"/>
      <c r="C14" s="35"/>
      <c r="D14" s="53"/>
      <c r="E14" s="91"/>
      <c r="F14" s="114"/>
    </row>
    <row r="15" spans="1:6" ht="15" customHeight="1">
      <c r="A15" s="112" t="s">
        <v>384</v>
      </c>
      <c r="B15" s="38"/>
      <c r="C15" s="35"/>
      <c r="D15" s="113" t="s">
        <v>381</v>
      </c>
      <c r="E15" s="91"/>
      <c r="F15" s="114"/>
    </row>
    <row r="16" spans="1:6" ht="15" customHeight="1">
      <c r="A16" s="112" t="s">
        <v>380</v>
      </c>
      <c r="B16" s="38"/>
      <c r="C16" s="35"/>
      <c r="D16" s="113" t="s">
        <v>381</v>
      </c>
      <c r="E16" s="91"/>
      <c r="F16" s="114"/>
    </row>
    <row r="17" spans="1:7" ht="15" customHeight="1" thickBot="1">
      <c r="A17" s="112" t="s">
        <v>568</v>
      </c>
      <c r="D17" s="113" t="s">
        <v>381</v>
      </c>
      <c r="E17" s="293"/>
      <c r="F17" s="114"/>
    </row>
    <row r="18" spans="1:7" ht="15" customHeight="1">
      <c r="A18" s="112"/>
      <c r="B18" s="38"/>
      <c r="C18" s="38"/>
      <c r="D18" s="39" t="s">
        <v>226</v>
      </c>
      <c r="E18" s="91">
        <f>SUM(E7:E17)</f>
        <v>0</v>
      </c>
      <c r="F18" s="114"/>
    </row>
    <row r="19" spans="1:7" ht="15" customHeight="1">
      <c r="A19" s="115" t="s">
        <v>385</v>
      </c>
      <c r="B19" s="52"/>
      <c r="C19" s="52"/>
      <c r="D19" s="52"/>
      <c r="E19" s="90"/>
      <c r="F19" s="116"/>
    </row>
    <row r="20" spans="1:7" ht="15" customHeight="1">
      <c r="E20" s="91"/>
    </row>
    <row r="21" spans="1:7" ht="15" customHeight="1">
      <c r="A21" s="111" t="s">
        <v>386</v>
      </c>
      <c r="B21" s="38"/>
      <c r="C21" s="38"/>
      <c r="D21" s="38"/>
      <c r="E21" s="91"/>
      <c r="F21" s="52"/>
      <c r="G21" s="38"/>
    </row>
    <row r="22" spans="1:7" ht="15" customHeight="1">
      <c r="A22" s="27" t="s">
        <v>387</v>
      </c>
      <c r="B22" s="121"/>
      <c r="C22" s="109"/>
      <c r="D22" s="119" t="s">
        <v>388</v>
      </c>
      <c r="E22" s="28" t="s">
        <v>373</v>
      </c>
      <c r="F22" s="116"/>
    </row>
    <row r="23" spans="1:7" ht="15" customHeight="1">
      <c r="A23" s="112"/>
      <c r="B23" s="38"/>
      <c r="C23" s="38"/>
      <c r="D23" s="91">
        <v>0</v>
      </c>
      <c r="E23" s="91"/>
      <c r="F23" s="114"/>
    </row>
    <row r="24" spans="1:7" ht="15" customHeight="1">
      <c r="A24" s="112"/>
      <c r="B24" s="38"/>
      <c r="C24" s="38"/>
      <c r="D24" s="91"/>
      <c r="E24" s="91"/>
      <c r="F24" s="114"/>
    </row>
    <row r="25" spans="1:7" ht="15" customHeight="1">
      <c r="A25" s="112"/>
      <c r="B25" s="38"/>
      <c r="C25" s="38"/>
      <c r="D25" s="91"/>
      <c r="E25" s="91"/>
      <c r="F25" s="114"/>
    </row>
    <row r="26" spans="1:7" ht="15" customHeight="1">
      <c r="A26" s="112"/>
      <c r="B26" s="38"/>
      <c r="C26" s="38"/>
      <c r="D26" s="90"/>
      <c r="E26" s="90"/>
      <c r="F26" s="116"/>
    </row>
    <row r="27" spans="1:7" ht="15" customHeight="1">
      <c r="A27" s="115"/>
      <c r="B27" s="52"/>
      <c r="C27" s="81" t="s">
        <v>389</v>
      </c>
      <c r="D27" s="90">
        <f>SUM(D23:D26)</f>
        <v>0</v>
      </c>
      <c r="E27" s="90">
        <f>SUM(E23:E26)</f>
        <v>0</v>
      </c>
      <c r="F27" s="116"/>
    </row>
    <row r="28" spans="1:7" ht="15" customHeight="1">
      <c r="D28" s="38"/>
      <c r="E28" s="91"/>
    </row>
    <row r="29" spans="1:7" ht="15" customHeight="1">
      <c r="A29" s="110" t="s">
        <v>390</v>
      </c>
      <c r="D29" s="38"/>
      <c r="E29" s="91"/>
    </row>
    <row r="30" spans="1:7" ht="15" customHeight="1">
      <c r="A30" s="30" t="s">
        <v>391</v>
      </c>
      <c r="B30" s="32"/>
      <c r="C30" s="32"/>
      <c r="D30" s="32"/>
      <c r="E30" s="117"/>
      <c r="F30" s="33"/>
    </row>
    <row r="31" spans="1:7" ht="15" customHeight="1">
      <c r="A31" s="112" t="s">
        <v>392</v>
      </c>
      <c r="B31" s="38"/>
      <c r="C31" s="38"/>
      <c r="D31" s="38"/>
      <c r="E31" s="91"/>
      <c r="F31" s="114"/>
    </row>
    <row r="32" spans="1:7" ht="15" customHeight="1">
      <c r="A32" s="112"/>
      <c r="B32" s="38"/>
      <c r="C32" s="38"/>
      <c r="D32" s="38"/>
      <c r="E32" s="91"/>
      <c r="F32" s="114"/>
    </row>
    <row r="33" spans="1:6" ht="15" customHeight="1">
      <c r="A33" s="112"/>
      <c r="B33" s="38"/>
      <c r="C33" s="38"/>
      <c r="D33" s="38"/>
      <c r="E33" s="91"/>
      <c r="F33" s="114"/>
    </row>
    <row r="34" spans="1:6" ht="15" customHeight="1">
      <c r="A34" s="112" t="s">
        <v>635</v>
      </c>
      <c r="B34" s="38"/>
      <c r="C34" s="38"/>
      <c r="D34" s="38"/>
      <c r="E34" s="91"/>
      <c r="F34" s="114"/>
    </row>
    <row r="35" spans="1:6" ht="15" customHeight="1">
      <c r="A35" s="112" t="s">
        <v>636</v>
      </c>
      <c r="B35" s="38"/>
      <c r="C35" s="38"/>
      <c r="D35" s="38"/>
      <c r="E35" s="91"/>
      <c r="F35" s="114"/>
    </row>
    <row r="36" spans="1:6" ht="15" customHeight="1">
      <c r="A36" s="112"/>
      <c r="B36" s="38"/>
      <c r="C36" s="38"/>
      <c r="D36" s="38"/>
      <c r="E36" s="91"/>
      <c r="F36" s="114"/>
    </row>
    <row r="37" spans="1:6" ht="15" customHeight="1">
      <c r="A37" s="112"/>
      <c r="B37" s="38"/>
      <c r="C37" s="38"/>
      <c r="D37" s="38"/>
      <c r="E37" s="91"/>
      <c r="F37" s="114"/>
    </row>
    <row r="38" spans="1:6" ht="15" customHeight="1">
      <c r="A38" s="112" t="s">
        <v>572</v>
      </c>
      <c r="B38" s="38"/>
      <c r="C38" s="38"/>
      <c r="D38" s="38"/>
      <c r="E38" s="91"/>
      <c r="F38" s="114"/>
    </row>
    <row r="39" spans="1:6" ht="15" customHeight="1">
      <c r="A39" s="112" t="s">
        <v>610</v>
      </c>
      <c r="B39" s="38"/>
      <c r="C39" s="38"/>
      <c r="D39" s="38"/>
      <c r="E39" s="91"/>
      <c r="F39" s="114"/>
    </row>
    <row r="40" spans="1:6" ht="15" customHeight="1">
      <c r="A40" s="112" t="s">
        <v>569</v>
      </c>
      <c r="B40" s="38"/>
      <c r="C40" s="38"/>
      <c r="D40" s="38" t="s">
        <v>570</v>
      </c>
      <c r="E40" s="90"/>
      <c r="F40" s="114"/>
    </row>
    <row r="41" spans="1:6" ht="15" customHeight="1">
      <c r="A41" s="112"/>
      <c r="B41" s="38"/>
      <c r="C41" s="38"/>
      <c r="D41" s="38" t="s">
        <v>571</v>
      </c>
      <c r="E41" s="90"/>
      <c r="F41" s="114"/>
    </row>
    <row r="42" spans="1:6" ht="15" customHeight="1">
      <c r="A42" s="112" t="s">
        <v>573</v>
      </c>
      <c r="B42" s="38"/>
      <c r="C42" s="38"/>
      <c r="D42" s="38"/>
      <c r="E42" s="91"/>
      <c r="F42" s="114"/>
    </row>
    <row r="43" spans="1:6" ht="15" customHeight="1">
      <c r="A43" s="112"/>
      <c r="B43" s="38"/>
      <c r="C43" s="38"/>
      <c r="D43" s="38"/>
      <c r="E43" s="91"/>
      <c r="F43" s="114"/>
    </row>
    <row r="44" spans="1:6" ht="15" customHeight="1">
      <c r="A44" s="112" t="s">
        <v>574</v>
      </c>
      <c r="B44" s="38"/>
      <c r="C44" s="38"/>
      <c r="D44" s="38"/>
      <c r="E44" s="91"/>
      <c r="F44" s="114"/>
    </row>
    <row r="45" spans="1:6" ht="15" customHeight="1">
      <c r="A45" s="112" t="s">
        <v>575</v>
      </c>
      <c r="B45" s="38"/>
      <c r="C45" s="38"/>
      <c r="D45" s="38"/>
      <c r="E45" s="38"/>
      <c r="F45" s="114"/>
    </row>
    <row r="46" spans="1:6" ht="15" customHeight="1">
      <c r="A46" s="112" t="s">
        <v>575</v>
      </c>
      <c r="B46" s="38"/>
      <c r="C46" s="38"/>
      <c r="D46" s="38"/>
      <c r="E46" s="38"/>
      <c r="F46" s="114"/>
    </row>
    <row r="47" spans="1:6" ht="15" customHeight="1">
      <c r="A47" s="115"/>
      <c r="B47" s="118"/>
      <c r="C47" s="118"/>
      <c r="D47" s="118"/>
      <c r="E47" s="118"/>
      <c r="F47" s="116"/>
    </row>
    <row r="48" spans="1:6" ht="15" customHeight="1"/>
    <row r="49" spans="1:7" s="16" customFormat="1" ht="15" customHeight="1">
      <c r="A49" s="16" t="s">
        <v>42</v>
      </c>
      <c r="B49" s="26"/>
      <c r="C49" s="26"/>
      <c r="D49" s="164" t="s">
        <v>57</v>
      </c>
      <c r="E49" s="26"/>
      <c r="F49" s="26"/>
      <c r="G49" s="16" t="s">
        <v>46</v>
      </c>
    </row>
    <row r="50" spans="1:7" s="16" customFormat="1" ht="15" customHeight="1"/>
    <row r="51" spans="1:7" s="16" customFormat="1" ht="15" customHeight="1">
      <c r="A51" s="16" t="s">
        <v>44</v>
      </c>
      <c r="B51" s="26"/>
      <c r="C51" s="26"/>
      <c r="D51" s="164" t="s">
        <v>58</v>
      </c>
      <c r="E51" s="26"/>
      <c r="F51" s="26"/>
      <c r="G51" s="16" t="s">
        <v>46</v>
      </c>
    </row>
    <row r="52" spans="1:7" s="16" customFormat="1" ht="15" customHeight="1"/>
    <row r="53" spans="1:7" s="16" customFormat="1" ht="15" customHeight="1">
      <c r="A53" s="16" t="s">
        <v>59</v>
      </c>
      <c r="B53" s="26"/>
      <c r="C53" s="26"/>
      <c r="E53" s="16" t="s">
        <v>46</v>
      </c>
    </row>
  </sheetData>
  <phoneticPr fontId="0" type="noConversion"/>
  <printOptions horizontalCentered="1" verticalCentered="1"/>
  <pageMargins left="0.46" right="0.46" top="0.4" bottom="0.41" header="0" footer="0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1"/>
  <sheetViews>
    <sheetView showGridLines="0" workbookViewId="0"/>
  </sheetViews>
  <sheetFormatPr defaultColWidth="9" defaultRowHeight="12" customHeight="1"/>
  <cols>
    <col min="1" max="1" width="12.5" style="29" customWidth="1"/>
    <col min="2" max="2" width="22.09765625" style="29" customWidth="1"/>
    <col min="3" max="3" width="13" style="29" customWidth="1"/>
    <col min="4" max="4" width="23.59765625" style="29" customWidth="1"/>
    <col min="5" max="5" width="0.5" style="29" customWidth="1"/>
    <col min="6" max="16384" width="9" style="29"/>
  </cols>
  <sheetData>
    <row r="1" spans="1:4" ht="21.75" customHeight="1">
      <c r="A1" s="58" t="s">
        <v>393</v>
      </c>
      <c r="B1" s="41"/>
      <c r="C1" s="41"/>
      <c r="D1" s="41"/>
    </row>
    <row r="2" spans="1:4" ht="15" customHeight="1">
      <c r="A2" s="41" t="s">
        <v>394</v>
      </c>
      <c r="B2" s="41"/>
      <c r="C2" s="41"/>
      <c r="D2" s="41"/>
    </row>
    <row r="3" spans="1:4" ht="15" customHeight="1">
      <c r="A3" s="41" t="s">
        <v>613</v>
      </c>
      <c r="B3" s="41"/>
      <c r="C3" s="41"/>
      <c r="D3" s="41"/>
    </row>
    <row r="4" spans="1:4" ht="15" customHeight="1">
      <c r="A4" s="51"/>
    </row>
    <row r="5" spans="1:4" ht="15" customHeight="1">
      <c r="A5" s="51"/>
    </row>
    <row r="6" spans="1:4" ht="15" customHeight="1">
      <c r="A6" s="29" t="s">
        <v>395</v>
      </c>
    </row>
    <row r="7" spans="1:4" ht="15" customHeight="1">
      <c r="A7" s="330"/>
      <c r="B7" s="330"/>
      <c r="C7" s="330"/>
      <c r="D7" s="330"/>
    </row>
    <row r="8" spans="1:4" ht="15" customHeight="1">
      <c r="A8" s="330"/>
      <c r="B8" s="330"/>
      <c r="C8" s="330"/>
      <c r="D8" s="330"/>
    </row>
    <row r="9" spans="1:4" ht="15" customHeight="1">
      <c r="A9" s="330"/>
      <c r="B9" s="330"/>
      <c r="C9" s="330"/>
      <c r="D9" s="330"/>
    </row>
    <row r="10" spans="1:4" ht="15" customHeight="1">
      <c r="A10" s="330"/>
      <c r="B10" s="330"/>
      <c r="C10" s="330"/>
      <c r="D10" s="330"/>
    </row>
    <row r="11" spans="1:4" ht="15" customHeight="1">
      <c r="A11" s="330"/>
      <c r="B11" s="330"/>
      <c r="C11" s="330"/>
      <c r="D11" s="330"/>
    </row>
    <row r="12" spans="1:4" ht="15" customHeight="1">
      <c r="A12" s="330"/>
      <c r="B12" s="330"/>
      <c r="C12" s="330"/>
      <c r="D12" s="330"/>
    </row>
    <row r="13" spans="1:4" ht="15" customHeight="1">
      <c r="A13" s="330"/>
      <c r="B13" s="330"/>
      <c r="C13" s="330"/>
      <c r="D13" s="330"/>
    </row>
    <row r="14" spans="1:4" ht="15" customHeight="1">
      <c r="A14" s="29" t="s">
        <v>396</v>
      </c>
    </row>
    <row r="15" spans="1:4" ht="15" customHeight="1">
      <c r="A15" s="29" t="s">
        <v>397</v>
      </c>
    </row>
    <row r="16" spans="1:4" ht="15" customHeight="1">
      <c r="A16" s="330"/>
      <c r="B16" s="330"/>
      <c r="C16" s="330"/>
      <c r="D16" s="330"/>
    </row>
    <row r="17" spans="1:4" ht="15" customHeight="1">
      <c r="A17" s="330"/>
      <c r="B17" s="330"/>
      <c r="C17" s="330"/>
      <c r="D17" s="330"/>
    </row>
    <row r="18" spans="1:4" ht="15" customHeight="1">
      <c r="A18" s="330"/>
      <c r="B18" s="330"/>
      <c r="C18" s="330"/>
      <c r="D18" s="330"/>
    </row>
    <row r="19" spans="1:4" ht="15" customHeight="1">
      <c r="A19" s="330"/>
      <c r="B19" s="330"/>
      <c r="C19" s="330"/>
      <c r="D19" s="330"/>
    </row>
    <row r="20" spans="1:4" ht="15" customHeight="1">
      <c r="A20" s="330"/>
      <c r="B20" s="330"/>
      <c r="C20" s="330"/>
      <c r="D20" s="330"/>
    </row>
    <row r="21" spans="1:4" ht="15" customHeight="1"/>
    <row r="22" spans="1:4" ht="15" customHeight="1">
      <c r="A22" s="29" t="s">
        <v>398</v>
      </c>
    </row>
    <row r="23" spans="1:4" ht="15" customHeight="1">
      <c r="A23" s="330"/>
      <c r="B23" s="330"/>
      <c r="C23" s="330"/>
      <c r="D23" s="330"/>
    </row>
    <row r="24" spans="1:4" ht="15" customHeight="1">
      <c r="A24" s="330"/>
      <c r="B24" s="330"/>
      <c r="C24" s="330"/>
      <c r="D24" s="330"/>
    </row>
    <row r="25" spans="1:4" ht="15" customHeight="1">
      <c r="A25" s="330"/>
      <c r="B25" s="330"/>
      <c r="C25" s="330"/>
      <c r="D25" s="330"/>
    </row>
    <row r="26" spans="1:4" ht="15" customHeight="1">
      <c r="A26" s="330"/>
      <c r="B26" s="330"/>
      <c r="C26" s="330"/>
      <c r="D26" s="330"/>
    </row>
    <row r="27" spans="1:4" ht="15" customHeight="1">
      <c r="A27" s="330"/>
      <c r="B27" s="330"/>
      <c r="C27" s="330"/>
      <c r="D27" s="330"/>
    </row>
    <row r="28" spans="1:4" ht="15" customHeight="1">
      <c r="A28" s="330"/>
      <c r="B28" s="330"/>
      <c r="C28" s="330"/>
      <c r="D28" s="330"/>
    </row>
    <row r="29" spans="1:4" ht="15" customHeight="1">
      <c r="A29" s="330"/>
      <c r="B29" s="330"/>
      <c r="C29" s="330"/>
      <c r="D29" s="330"/>
    </row>
    <row r="30" spans="1:4" ht="15" customHeight="1"/>
    <row r="31" spans="1:4" ht="15" customHeight="1">
      <c r="A31" s="29" t="s">
        <v>399</v>
      </c>
    </row>
    <row r="32" spans="1:4" ht="15" customHeight="1">
      <c r="A32" s="29" t="s">
        <v>400</v>
      </c>
    </row>
    <row r="33" spans="1:7" ht="15" customHeight="1">
      <c r="A33" s="330"/>
      <c r="B33" s="330"/>
      <c r="C33" s="330"/>
      <c r="D33" s="330"/>
    </row>
    <row r="34" spans="1:7" ht="15" customHeight="1">
      <c r="A34" s="330"/>
      <c r="B34" s="330"/>
      <c r="C34" s="330"/>
      <c r="D34" s="330"/>
    </row>
    <row r="35" spans="1:7" ht="15" customHeight="1">
      <c r="A35" s="330"/>
      <c r="B35" s="330"/>
      <c r="C35" s="330"/>
      <c r="D35" s="330"/>
    </row>
    <row r="36" spans="1:7" ht="15" customHeight="1">
      <c r="A36" s="330"/>
      <c r="B36" s="330"/>
      <c r="C36" s="330"/>
      <c r="D36" s="330"/>
    </row>
    <row r="37" spans="1:7" ht="15" customHeight="1">
      <c r="A37" s="330"/>
      <c r="B37" s="330"/>
      <c r="C37" s="330"/>
      <c r="D37" s="330"/>
    </row>
    <row r="38" spans="1:7" ht="15" customHeight="1">
      <c r="A38" s="330"/>
      <c r="B38" s="330"/>
      <c r="C38" s="330"/>
      <c r="D38" s="330"/>
    </row>
    <row r="39" spans="1:7" ht="15" customHeight="1"/>
    <row r="40" spans="1:7" ht="15" customHeight="1">
      <c r="A40" s="29" t="s">
        <v>401</v>
      </c>
    </row>
    <row r="41" spans="1:7" ht="15" customHeight="1">
      <c r="A41" s="29" t="s">
        <v>402</v>
      </c>
    </row>
    <row r="42" spans="1:7" ht="15" customHeight="1"/>
    <row r="43" spans="1:7" ht="15" customHeight="1"/>
    <row r="44" spans="1:7" ht="15" customHeight="1"/>
    <row r="45" spans="1:7" ht="15" customHeight="1"/>
    <row r="46" spans="1:7" ht="15" customHeight="1"/>
    <row r="47" spans="1:7" s="16" customFormat="1" ht="15" customHeight="1">
      <c r="A47" s="16" t="s">
        <v>42</v>
      </c>
      <c r="B47" s="26"/>
      <c r="C47" s="164" t="s">
        <v>57</v>
      </c>
      <c r="D47" s="26"/>
      <c r="E47" s="26"/>
      <c r="G47" s="16" t="s">
        <v>46</v>
      </c>
    </row>
    <row r="48" spans="1:7" s="16" customFormat="1" ht="15" customHeight="1"/>
    <row r="49" spans="1:7" s="16" customFormat="1" ht="15" customHeight="1">
      <c r="A49" s="16" t="s">
        <v>44</v>
      </c>
      <c r="B49" s="26"/>
      <c r="C49" s="164" t="s">
        <v>58</v>
      </c>
      <c r="D49" s="26"/>
      <c r="E49" s="26"/>
      <c r="G49" s="16" t="s">
        <v>46</v>
      </c>
    </row>
    <row r="50" spans="1:7" s="16" customFormat="1" ht="15" customHeight="1"/>
    <row r="51" spans="1:7" s="16" customFormat="1" ht="15" customHeight="1">
      <c r="A51" s="16" t="s">
        <v>59</v>
      </c>
      <c r="B51" s="26"/>
      <c r="C51" s="25"/>
      <c r="E51" s="16" t="s">
        <v>46</v>
      </c>
    </row>
  </sheetData>
  <mergeCells count="4">
    <mergeCell ref="A7:D13"/>
    <mergeCell ref="A16:D20"/>
    <mergeCell ref="A23:D29"/>
    <mergeCell ref="A33:D38"/>
  </mergeCells>
  <phoneticPr fontId="0" type="noConversion"/>
  <printOptions horizontalCentered="1" verticalCentered="1"/>
  <pageMargins left="1" right="1" top="1" bottom="0.8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showGridLines="0" workbookViewId="0"/>
  </sheetViews>
  <sheetFormatPr defaultColWidth="9" defaultRowHeight="12" customHeight="1"/>
  <cols>
    <col min="1" max="1" width="13.09765625" style="16" customWidth="1"/>
    <col min="2" max="2" width="6.8984375" style="16" customWidth="1"/>
    <col min="3" max="3" width="17.3984375" style="16" customWidth="1"/>
    <col min="4" max="4" width="12.3984375" style="16" customWidth="1"/>
    <col min="5" max="6" width="13.59765625" style="16" customWidth="1"/>
    <col min="7" max="7" width="0.69921875" style="16" customWidth="1"/>
    <col min="8" max="16384" width="9" style="16"/>
  </cols>
  <sheetData>
    <row r="1" spans="1:6" ht="19.5" customHeight="1">
      <c r="A1" s="14" t="s">
        <v>47</v>
      </c>
      <c r="B1" s="15"/>
      <c r="C1" s="15"/>
      <c r="D1" s="15"/>
      <c r="E1" s="15"/>
      <c r="F1" s="15"/>
    </row>
    <row r="2" spans="1:6" ht="15" customHeight="1">
      <c r="A2" s="15" t="s">
        <v>48</v>
      </c>
      <c r="B2" s="15"/>
      <c r="C2" s="15"/>
      <c r="D2" s="15"/>
      <c r="E2" s="15"/>
      <c r="F2" s="15"/>
    </row>
    <row r="3" spans="1:6" ht="15" customHeight="1">
      <c r="A3" s="15" t="s">
        <v>611</v>
      </c>
      <c r="B3" s="15"/>
      <c r="C3" s="15"/>
      <c r="D3" s="15"/>
      <c r="E3" s="15"/>
      <c r="F3" s="15"/>
    </row>
    <row r="4" spans="1:6" ht="15" customHeight="1">
      <c r="A4" s="15" t="s">
        <v>625</v>
      </c>
      <c r="B4" s="15"/>
      <c r="C4" s="15"/>
      <c r="D4" s="15"/>
      <c r="E4" s="15"/>
      <c r="F4" s="15"/>
    </row>
    <row r="5" spans="1:6" ht="15" customHeight="1"/>
    <row r="6" spans="1:6" ht="15" customHeight="1">
      <c r="C6" s="17"/>
      <c r="D6" s="17" t="s">
        <v>49</v>
      </c>
    </row>
    <row r="7" spans="1:6" ht="15" customHeight="1">
      <c r="A7" s="26" t="s">
        <v>50</v>
      </c>
      <c r="B7" s="26" t="s">
        <v>8</v>
      </c>
      <c r="C7" s="21" t="s">
        <v>51</v>
      </c>
      <c r="D7" s="21" t="s">
        <v>52</v>
      </c>
      <c r="E7" s="22" t="s">
        <v>53</v>
      </c>
      <c r="F7" s="22" t="s">
        <v>54</v>
      </c>
    </row>
    <row r="8" spans="1:6" ht="15" customHeight="1"/>
    <row r="9" spans="1:6" ht="15" customHeight="1">
      <c r="A9" s="16" t="s">
        <v>624</v>
      </c>
    </row>
    <row r="10" spans="1:6" ht="15" customHeight="1"/>
    <row r="11" spans="1:6" ht="15" customHeight="1"/>
    <row r="12" spans="1:6" ht="15" customHeight="1"/>
    <row r="13" spans="1:6" ht="15" customHeight="1"/>
    <row r="14" spans="1:6" ht="15" customHeight="1"/>
    <row r="15" spans="1:6" ht="15" customHeight="1"/>
    <row r="16" spans="1: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spans="1:7" ht="15" customHeight="1">
      <c r="A33" s="16" t="s">
        <v>55</v>
      </c>
    </row>
    <row r="34" spans="1:7" ht="15" customHeight="1"/>
    <row r="35" spans="1:7" ht="15" customHeight="1">
      <c r="A35" s="16" t="s">
        <v>56</v>
      </c>
    </row>
    <row r="36" spans="1:7" ht="15" customHeight="1">
      <c r="A36" s="330"/>
      <c r="B36" s="330"/>
      <c r="C36" s="330"/>
      <c r="D36" s="330"/>
      <c r="E36" s="330"/>
      <c r="F36" s="330"/>
    </row>
    <row r="37" spans="1:7" ht="15" customHeight="1">
      <c r="A37" s="330"/>
      <c r="B37" s="330"/>
      <c r="C37" s="330"/>
      <c r="D37" s="330"/>
      <c r="E37" s="330"/>
      <c r="F37" s="330"/>
    </row>
    <row r="38" spans="1:7" ht="15" customHeight="1">
      <c r="A38" s="330"/>
      <c r="B38" s="330"/>
      <c r="C38" s="330"/>
      <c r="D38" s="330"/>
      <c r="E38" s="330"/>
      <c r="F38" s="330"/>
    </row>
    <row r="39" spans="1:7" ht="15" customHeight="1">
      <c r="A39" s="330"/>
      <c r="B39" s="330"/>
      <c r="C39" s="330"/>
      <c r="D39" s="330"/>
      <c r="E39" s="330"/>
      <c r="F39" s="330"/>
    </row>
    <row r="40" spans="1:7" ht="15" customHeight="1">
      <c r="A40" s="330"/>
      <c r="B40" s="330"/>
      <c r="C40" s="330"/>
      <c r="D40" s="330"/>
      <c r="E40" s="330"/>
      <c r="F40" s="330"/>
    </row>
    <row r="41" spans="1:7" ht="15" customHeight="1">
      <c r="A41" s="330"/>
      <c r="B41" s="330"/>
      <c r="C41" s="330"/>
      <c r="D41" s="330"/>
      <c r="E41" s="330"/>
      <c r="F41" s="330"/>
    </row>
    <row r="42" spans="1:7" ht="15" customHeight="1">
      <c r="A42" s="330"/>
      <c r="B42" s="330"/>
      <c r="C42" s="330"/>
      <c r="D42" s="330"/>
      <c r="E42" s="330"/>
      <c r="F42" s="330"/>
    </row>
    <row r="43" spans="1:7" ht="15" customHeight="1"/>
    <row r="44" spans="1:7" ht="15" customHeight="1"/>
    <row r="45" spans="1:7" ht="15" customHeight="1">
      <c r="A45" s="16" t="s">
        <v>42</v>
      </c>
      <c r="B45" s="26"/>
      <c r="C45" s="26"/>
      <c r="D45" s="164" t="s">
        <v>57</v>
      </c>
      <c r="E45" s="26"/>
      <c r="F45" s="26"/>
      <c r="G45" s="16" t="s">
        <v>46</v>
      </c>
    </row>
    <row r="46" spans="1:7" ht="15" customHeight="1"/>
    <row r="47" spans="1:7" ht="15" customHeight="1">
      <c r="A47" s="16" t="s">
        <v>44</v>
      </c>
      <c r="B47" s="26"/>
      <c r="C47" s="26"/>
      <c r="D47" s="164" t="s">
        <v>58</v>
      </c>
      <c r="E47" s="26"/>
      <c r="F47" s="26"/>
      <c r="G47" s="16" t="s">
        <v>46</v>
      </c>
    </row>
    <row r="48" spans="1:7" ht="15" customHeight="1"/>
    <row r="49" spans="1:5" ht="15" customHeight="1">
      <c r="A49" s="16" t="s">
        <v>59</v>
      </c>
      <c r="B49" s="26"/>
      <c r="C49" s="26"/>
      <c r="E49" s="16" t="s">
        <v>46</v>
      </c>
    </row>
    <row r="50" spans="1:5" ht="15" customHeight="1"/>
    <row r="51" spans="1:5" ht="15" customHeight="1"/>
    <row r="52" spans="1:5" ht="15" customHeight="1"/>
  </sheetData>
  <mergeCells count="1">
    <mergeCell ref="A36:F42"/>
  </mergeCells>
  <phoneticPr fontId="0" type="noConversion"/>
  <printOptions horizontalCentered="1" verticalCentered="1"/>
  <pageMargins left="1" right="1" top="1" bottom="0.8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GridLines="0" workbookViewId="0"/>
  </sheetViews>
  <sheetFormatPr defaultColWidth="9" defaultRowHeight="12" customHeight="1"/>
  <cols>
    <col min="1" max="1" width="2.59765625" style="29" customWidth="1"/>
    <col min="2" max="2" width="9.59765625" style="29" customWidth="1"/>
    <col min="3" max="4" width="11.3984375" style="29" customWidth="1"/>
    <col min="5" max="5" width="12" style="29" customWidth="1"/>
    <col min="6" max="6" width="15.09765625" style="29" customWidth="1"/>
    <col min="7" max="7" width="14.59765625" style="29" customWidth="1"/>
    <col min="8" max="8" width="0.8984375" style="29" customWidth="1"/>
    <col min="9" max="9" width="13.59765625" style="29" customWidth="1"/>
    <col min="10" max="10" width="9.59765625" style="29" customWidth="1"/>
    <col min="11" max="16384" width="9" style="29"/>
  </cols>
  <sheetData>
    <row r="1" spans="1:10" ht="19.5" customHeight="1">
      <c r="A1" s="58" t="s">
        <v>403</v>
      </c>
      <c r="B1" s="41"/>
      <c r="C1" s="41"/>
      <c r="D1" s="41"/>
      <c r="E1" s="41"/>
      <c r="F1" s="41"/>
      <c r="G1" s="41"/>
      <c r="I1"/>
      <c r="J1"/>
    </row>
    <row r="2" spans="1:10" ht="15" customHeight="1">
      <c r="A2" s="41" t="s">
        <v>404</v>
      </c>
      <c r="B2" s="41"/>
      <c r="C2" s="41"/>
      <c r="D2" s="41"/>
      <c r="E2" s="41"/>
      <c r="F2" s="41"/>
      <c r="G2" s="41"/>
      <c r="I2"/>
      <c r="J2"/>
    </row>
    <row r="3" spans="1:10" ht="15" customHeight="1">
      <c r="A3" s="41" t="s">
        <v>405</v>
      </c>
      <c r="B3" s="41"/>
      <c r="C3" s="41"/>
      <c r="D3" s="41"/>
      <c r="E3" s="41"/>
      <c r="F3" s="41"/>
      <c r="G3" s="41"/>
      <c r="I3"/>
      <c r="J3"/>
    </row>
    <row r="4" spans="1:10" ht="15" customHeight="1">
      <c r="A4" s="41" t="s">
        <v>611</v>
      </c>
      <c r="B4" s="41"/>
      <c r="C4" s="41"/>
      <c r="D4" s="41"/>
      <c r="E4" s="41"/>
      <c r="F4" s="41"/>
      <c r="G4" s="41"/>
      <c r="I4"/>
      <c r="J4"/>
    </row>
    <row r="5" spans="1:10" ht="15" customHeight="1">
      <c r="I5"/>
      <c r="J5"/>
    </row>
    <row r="6" spans="1:10" ht="15" customHeight="1">
      <c r="I6"/>
      <c r="J6"/>
    </row>
    <row r="7" spans="1:10" ht="15" customHeight="1">
      <c r="A7" s="29" t="s">
        <v>406</v>
      </c>
      <c r="I7"/>
      <c r="J7"/>
    </row>
    <row r="8" spans="1:10" ht="15" customHeight="1">
      <c r="I8"/>
      <c r="J8"/>
    </row>
    <row r="9" spans="1:10" ht="15" customHeight="1">
      <c r="A9" s="51"/>
      <c r="B9" s="51" t="s">
        <v>96</v>
      </c>
      <c r="C9" s="51" t="s">
        <v>216</v>
      </c>
      <c r="D9" s="51" t="s">
        <v>217</v>
      </c>
      <c r="E9" s="51" t="s">
        <v>219</v>
      </c>
      <c r="F9" s="51"/>
      <c r="G9" s="34"/>
      <c r="I9"/>
      <c r="J9"/>
    </row>
    <row r="10" spans="1:10" ht="15" customHeight="1">
      <c r="A10" s="36"/>
      <c r="B10" s="36" t="s">
        <v>51</v>
      </c>
      <c r="C10" s="36" t="s">
        <v>221</v>
      </c>
      <c r="D10" s="36" t="s">
        <v>216</v>
      </c>
      <c r="E10" s="36" t="s">
        <v>223</v>
      </c>
      <c r="F10" s="36" t="s">
        <v>225</v>
      </c>
      <c r="G10" s="36" t="s">
        <v>54</v>
      </c>
      <c r="I10"/>
      <c r="J10"/>
    </row>
    <row r="11" spans="1:10" ht="15" customHeight="1">
      <c r="F11" s="88"/>
      <c r="G11" s="88"/>
      <c r="I11"/>
      <c r="J11"/>
    </row>
    <row r="12" spans="1:10" ht="15" customHeight="1">
      <c r="F12" s="88"/>
      <c r="G12" s="88"/>
      <c r="I12"/>
      <c r="J12"/>
    </row>
    <row r="13" spans="1:10" ht="15" customHeight="1">
      <c r="F13" s="88"/>
      <c r="G13" s="88"/>
      <c r="I13"/>
      <c r="J13"/>
    </row>
    <row r="14" spans="1:10" ht="15" customHeight="1">
      <c r="F14" s="88"/>
      <c r="G14" s="88"/>
      <c r="I14"/>
      <c r="J14"/>
    </row>
    <row r="15" spans="1:10" ht="15" customHeight="1">
      <c r="F15" s="88"/>
      <c r="G15" s="88"/>
      <c r="I15"/>
      <c r="J15"/>
    </row>
    <row r="16" spans="1:10" ht="15" customHeight="1">
      <c r="F16" s="88"/>
      <c r="G16" s="88"/>
      <c r="I16"/>
      <c r="J16"/>
    </row>
    <row r="17" spans="1:10" ht="15" customHeight="1">
      <c r="F17" s="88"/>
      <c r="G17" s="88"/>
      <c r="I17"/>
      <c r="J17"/>
    </row>
    <row r="18" spans="1:10" ht="15" customHeight="1">
      <c r="F18" s="88"/>
      <c r="G18" s="88"/>
      <c r="I18"/>
      <c r="J18"/>
    </row>
    <row r="19" spans="1:10" ht="15" customHeight="1">
      <c r="F19" s="88"/>
      <c r="G19" s="88"/>
      <c r="I19"/>
      <c r="J19"/>
    </row>
    <row r="20" spans="1:10" ht="15" customHeight="1">
      <c r="F20" s="88"/>
      <c r="G20" s="88"/>
      <c r="I20"/>
      <c r="J20"/>
    </row>
    <row r="21" spans="1:10" ht="15" customHeight="1">
      <c r="F21" s="88"/>
      <c r="G21" s="88"/>
      <c r="I21"/>
      <c r="J21"/>
    </row>
    <row r="22" spans="1:10" ht="15" customHeight="1">
      <c r="A22"/>
      <c r="F22" s="88"/>
      <c r="G22" s="88"/>
      <c r="I22"/>
      <c r="J22"/>
    </row>
    <row r="23" spans="1:10" ht="15" customHeight="1">
      <c r="F23" s="88"/>
      <c r="G23" s="88"/>
      <c r="I23"/>
      <c r="J23"/>
    </row>
    <row r="24" spans="1:10" ht="15" customHeight="1">
      <c r="F24" s="88"/>
      <c r="G24" s="88"/>
      <c r="I24"/>
      <c r="J24"/>
    </row>
    <row r="25" spans="1:10" ht="15" customHeight="1">
      <c r="A25" s="29" t="s">
        <v>407</v>
      </c>
      <c r="I25"/>
      <c r="J25"/>
    </row>
    <row r="26" spans="1:10" ht="15" customHeight="1">
      <c r="A26" s="330"/>
      <c r="B26" s="332"/>
      <c r="C26" s="332"/>
      <c r="D26" s="332"/>
      <c r="E26" s="332"/>
      <c r="F26" s="332"/>
      <c r="G26" s="332"/>
      <c r="I26"/>
      <c r="J26"/>
    </row>
    <row r="27" spans="1:10" ht="15" customHeight="1">
      <c r="A27" s="332"/>
      <c r="B27" s="332"/>
      <c r="C27" s="332"/>
      <c r="D27" s="332"/>
      <c r="E27" s="332"/>
      <c r="F27" s="332"/>
      <c r="G27" s="332"/>
      <c r="I27"/>
      <c r="J27"/>
    </row>
    <row r="28" spans="1:10" ht="15" customHeight="1">
      <c r="A28" s="332"/>
      <c r="B28" s="332"/>
      <c r="C28" s="332"/>
      <c r="D28" s="332"/>
      <c r="E28" s="332"/>
      <c r="F28" s="332"/>
      <c r="G28" s="332"/>
      <c r="I28"/>
      <c r="J28"/>
    </row>
    <row r="29" spans="1:10" ht="15" customHeight="1">
      <c r="A29" s="332"/>
      <c r="B29" s="332"/>
      <c r="C29" s="332"/>
      <c r="D29" s="332"/>
      <c r="E29" s="332"/>
      <c r="F29" s="332"/>
      <c r="G29" s="332"/>
      <c r="I29"/>
      <c r="J29"/>
    </row>
    <row r="30" spans="1:10" ht="15" customHeight="1">
      <c r="A30" s="332"/>
      <c r="B30" s="332"/>
      <c r="C30" s="332"/>
      <c r="D30" s="332"/>
      <c r="E30" s="332"/>
      <c r="F30" s="332"/>
      <c r="G30" s="332"/>
      <c r="I30"/>
      <c r="J30"/>
    </row>
    <row r="31" spans="1:10" ht="15" customHeight="1">
      <c r="A31" s="332"/>
      <c r="B31" s="332"/>
      <c r="C31" s="332"/>
      <c r="D31" s="332"/>
      <c r="E31" s="332"/>
      <c r="F31" s="332"/>
      <c r="G31" s="332"/>
      <c r="I31"/>
      <c r="J31"/>
    </row>
    <row r="32" spans="1:10" ht="15" customHeight="1">
      <c r="A32" s="332"/>
      <c r="B32" s="332"/>
      <c r="C32" s="332"/>
      <c r="D32" s="332"/>
      <c r="E32" s="332"/>
      <c r="F32" s="332"/>
      <c r="G32" s="332"/>
      <c r="I32"/>
      <c r="J32"/>
    </row>
    <row r="33" spans="1:10" ht="15" customHeight="1">
      <c r="A33" s="332"/>
      <c r="B33" s="332"/>
      <c r="C33" s="332"/>
      <c r="D33" s="332"/>
      <c r="E33" s="332"/>
      <c r="F33" s="332"/>
      <c r="G33" s="332"/>
      <c r="I33"/>
      <c r="J33"/>
    </row>
    <row r="34" spans="1:10" ht="15" customHeight="1">
      <c r="A34" s="332"/>
      <c r="B34" s="332"/>
      <c r="C34" s="332"/>
      <c r="D34" s="332"/>
      <c r="E34" s="332"/>
      <c r="F34" s="332"/>
      <c r="G34" s="332"/>
      <c r="I34"/>
      <c r="J34"/>
    </row>
    <row r="35" spans="1:10" ht="15" customHeight="1">
      <c r="A35" s="332"/>
      <c r="B35" s="332"/>
      <c r="C35" s="332"/>
      <c r="D35" s="332"/>
      <c r="E35" s="332"/>
      <c r="F35" s="332"/>
      <c r="G35" s="332"/>
      <c r="I35"/>
      <c r="J35"/>
    </row>
    <row r="36" spans="1:10" ht="15" customHeight="1">
      <c r="A36" s="332"/>
      <c r="B36" s="332"/>
      <c r="C36" s="332"/>
      <c r="D36" s="332"/>
      <c r="E36" s="332"/>
      <c r="F36" s="332"/>
      <c r="G36" s="332"/>
      <c r="I36"/>
      <c r="J36"/>
    </row>
    <row r="37" spans="1:10" ht="15" customHeight="1">
      <c r="A37" s="332"/>
      <c r="B37" s="332"/>
      <c r="C37" s="332"/>
      <c r="D37" s="332"/>
      <c r="E37" s="332"/>
      <c r="F37" s="332"/>
      <c r="G37" s="332"/>
      <c r="I37"/>
      <c r="J37"/>
    </row>
    <row r="38" spans="1:10" ht="15" customHeight="1">
      <c r="A38" s="332"/>
      <c r="B38" s="332"/>
      <c r="C38" s="332"/>
      <c r="D38" s="332"/>
      <c r="E38" s="332"/>
      <c r="F38" s="332"/>
      <c r="G38" s="332"/>
      <c r="I38"/>
      <c r="J38"/>
    </row>
    <row r="39" spans="1:10" ht="15" customHeight="1">
      <c r="A39" s="332"/>
      <c r="B39" s="332"/>
      <c r="C39" s="332"/>
      <c r="D39" s="332"/>
      <c r="E39" s="332"/>
      <c r="F39" s="332"/>
      <c r="G39" s="332"/>
      <c r="I39"/>
      <c r="J39"/>
    </row>
    <row r="40" spans="1:10" ht="15" customHeight="1">
      <c r="A40" s="332"/>
      <c r="B40" s="332"/>
      <c r="C40" s="332"/>
      <c r="D40" s="332"/>
      <c r="E40" s="332"/>
      <c r="F40" s="332"/>
      <c r="G40" s="332"/>
      <c r="I40"/>
      <c r="J40"/>
    </row>
    <row r="41" spans="1:10" ht="15" customHeight="1">
      <c r="A41" s="332"/>
      <c r="B41" s="332"/>
      <c r="C41" s="332"/>
      <c r="D41" s="332"/>
      <c r="E41" s="332"/>
      <c r="F41" s="332"/>
      <c r="G41" s="332"/>
      <c r="I41"/>
      <c r="J41"/>
    </row>
    <row r="42" spans="1:10" ht="15" customHeight="1">
      <c r="A42" s="332"/>
      <c r="B42" s="332"/>
      <c r="C42" s="332"/>
      <c r="D42" s="332"/>
      <c r="E42" s="332"/>
      <c r="F42" s="332"/>
      <c r="G42" s="332"/>
      <c r="I42"/>
      <c r="J42"/>
    </row>
    <row r="43" spans="1:10" ht="15" customHeight="1">
      <c r="A43" s="332"/>
      <c r="B43" s="332"/>
      <c r="C43" s="332"/>
      <c r="D43" s="332"/>
      <c r="E43" s="332"/>
      <c r="F43" s="332"/>
      <c r="G43" s="332"/>
      <c r="I43"/>
      <c r="J43"/>
    </row>
    <row r="44" spans="1:10" ht="15" customHeight="1">
      <c r="I44"/>
      <c r="J44"/>
    </row>
    <row r="45" spans="1:10" ht="15" customHeight="1">
      <c r="I45"/>
      <c r="J45"/>
    </row>
    <row r="46" spans="1:10" s="16" customFormat="1" ht="15" customHeight="1">
      <c r="A46" s="16" t="s">
        <v>42</v>
      </c>
      <c r="B46" s="25"/>
      <c r="C46" s="26"/>
      <c r="D46" s="26"/>
      <c r="E46" s="164" t="s">
        <v>57</v>
      </c>
      <c r="F46" s="26"/>
      <c r="G46" s="26"/>
    </row>
    <row r="47" spans="1:10" s="16" customFormat="1" ht="15" customHeight="1">
      <c r="B47" s="25"/>
    </row>
    <row r="48" spans="1:10" s="16" customFormat="1" ht="15" customHeight="1">
      <c r="A48" s="16" t="s">
        <v>44</v>
      </c>
      <c r="B48" s="25"/>
      <c r="C48" s="26"/>
      <c r="D48" s="26"/>
      <c r="E48" s="164" t="s">
        <v>58</v>
      </c>
      <c r="F48" s="26"/>
      <c r="G48" s="26"/>
    </row>
    <row r="49" spans="1:5" s="16" customFormat="1" ht="15" customHeight="1">
      <c r="B49" s="25"/>
    </row>
    <row r="50" spans="1:5" s="16" customFormat="1" ht="15" customHeight="1">
      <c r="A50" s="16" t="s">
        <v>59</v>
      </c>
      <c r="B50" s="25"/>
      <c r="C50" s="26"/>
      <c r="D50" s="26"/>
      <c r="E50" s="16" t="s">
        <v>46</v>
      </c>
    </row>
  </sheetData>
  <mergeCells count="1">
    <mergeCell ref="A26:G43"/>
  </mergeCells>
  <phoneticPr fontId="0" type="noConversion"/>
  <printOptions horizontalCentered="1" verticalCentered="1"/>
  <pageMargins left="1" right="1" top="1" bottom="0.8" header="0" footer="0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showGridLines="0" workbookViewId="0"/>
  </sheetViews>
  <sheetFormatPr defaultColWidth="9" defaultRowHeight="15" customHeight="1"/>
  <cols>
    <col min="1" max="1" width="2.09765625" style="29" customWidth="1"/>
    <col min="2" max="2" width="10.59765625" style="29" customWidth="1"/>
    <col min="3" max="3" width="8.09765625" style="29" customWidth="1"/>
    <col min="4" max="5" width="8.59765625" style="29" customWidth="1"/>
    <col min="6" max="6" width="11.19921875" style="29" customWidth="1"/>
    <col min="7" max="8" width="13.59765625" style="29" customWidth="1"/>
    <col min="9" max="9" width="0.8984375" style="29" customWidth="1"/>
    <col min="10" max="16384" width="9" style="29"/>
  </cols>
  <sheetData>
    <row r="1" spans="1:8" ht="15" customHeight="1">
      <c r="A1" s="58" t="s">
        <v>408</v>
      </c>
      <c r="B1" s="58"/>
      <c r="C1" s="41"/>
      <c r="D1" s="41"/>
      <c r="E1" s="41"/>
      <c r="F1" s="41"/>
      <c r="G1" s="41"/>
      <c r="H1" s="41"/>
    </row>
    <row r="2" spans="1:8" ht="15" customHeight="1">
      <c r="A2" s="41" t="s">
        <v>409</v>
      </c>
      <c r="B2" s="41"/>
      <c r="C2" s="41"/>
      <c r="D2" s="41"/>
      <c r="E2" s="41"/>
      <c r="F2" s="41"/>
      <c r="G2" s="41"/>
      <c r="H2" s="41"/>
    </row>
    <row r="3" spans="1:8" ht="15" customHeight="1">
      <c r="A3" s="41" t="s">
        <v>611</v>
      </c>
      <c r="B3" s="41"/>
      <c r="C3" s="41"/>
      <c r="D3" s="41"/>
      <c r="E3" s="41"/>
      <c r="F3" s="41"/>
      <c r="G3" s="41"/>
      <c r="H3" s="41"/>
    </row>
    <row r="6" spans="1:8" ht="15" customHeight="1">
      <c r="A6" s="29" t="s">
        <v>410</v>
      </c>
    </row>
    <row r="8" spans="1:8" ht="15" customHeight="1">
      <c r="A8"/>
      <c r="B8" s="51"/>
      <c r="C8" s="51"/>
      <c r="D8" s="51" t="s">
        <v>216</v>
      </c>
      <c r="E8" s="51" t="s">
        <v>217</v>
      </c>
      <c r="F8" s="51" t="s">
        <v>219</v>
      </c>
      <c r="G8" s="51"/>
      <c r="H8" s="34"/>
    </row>
    <row r="9" spans="1:8" ht="15" customHeight="1">
      <c r="A9" s="82" t="s">
        <v>46</v>
      </c>
      <c r="B9" s="36" t="s">
        <v>8</v>
      </c>
      <c r="C9" s="36" t="s">
        <v>51</v>
      </c>
      <c r="D9" s="36" t="s">
        <v>221</v>
      </c>
      <c r="E9" s="36" t="s">
        <v>216</v>
      </c>
      <c r="F9" s="36" t="s">
        <v>223</v>
      </c>
      <c r="G9" s="36" t="s">
        <v>225</v>
      </c>
      <c r="H9" s="36" t="s">
        <v>54</v>
      </c>
    </row>
    <row r="10" spans="1:8" ht="15" customHeight="1">
      <c r="G10" s="88"/>
      <c r="H10" s="88"/>
    </row>
    <row r="11" spans="1:8" ht="15" customHeight="1">
      <c r="G11" s="88"/>
      <c r="H11" s="88"/>
    </row>
    <row r="12" spans="1:8" ht="15" customHeight="1">
      <c r="G12" s="88"/>
      <c r="H12" s="88"/>
    </row>
    <row r="13" spans="1:8" ht="15" customHeight="1">
      <c r="G13" s="88"/>
      <c r="H13" s="88"/>
    </row>
    <row r="14" spans="1:8" ht="15" customHeight="1">
      <c r="G14" s="88"/>
      <c r="H14" s="88"/>
    </row>
    <row r="15" spans="1:8" ht="15" customHeight="1">
      <c r="G15" s="88"/>
      <c r="H15" s="88"/>
    </row>
    <row r="16" spans="1:8" ht="15" customHeight="1">
      <c r="G16" s="88"/>
      <c r="H16" s="88"/>
    </row>
    <row r="17" spans="1:8" ht="15" customHeight="1">
      <c r="A17"/>
      <c r="B17"/>
      <c r="G17" s="88"/>
      <c r="H17" s="88"/>
    </row>
    <row r="18" spans="1:8" ht="15" customHeight="1">
      <c r="G18" s="88"/>
      <c r="H18" s="88"/>
    </row>
    <row r="19" spans="1:8" ht="15" customHeight="1">
      <c r="G19" s="88"/>
      <c r="H19" s="88"/>
    </row>
    <row r="20" spans="1:8" ht="15" customHeight="1">
      <c r="A20"/>
      <c r="G20" s="88"/>
      <c r="H20" s="88"/>
    </row>
    <row r="21" spans="1:8" ht="15" customHeight="1">
      <c r="G21" s="88"/>
      <c r="H21" s="88"/>
    </row>
    <row r="22" spans="1:8" ht="15" customHeight="1">
      <c r="G22" s="88"/>
      <c r="H22" s="88"/>
    </row>
    <row r="23" spans="1:8" ht="15" customHeight="1">
      <c r="G23" s="88"/>
      <c r="H23" s="88"/>
    </row>
    <row r="24" spans="1:8" ht="15" customHeight="1">
      <c r="G24" s="88"/>
      <c r="H24" s="88"/>
    </row>
    <row r="25" spans="1:8" ht="15" customHeight="1">
      <c r="A25"/>
      <c r="B25"/>
      <c r="G25" s="88"/>
      <c r="H25" s="88"/>
    </row>
    <row r="26" spans="1:8" ht="15" customHeight="1">
      <c r="A26" s="29" t="s">
        <v>411</v>
      </c>
      <c r="G26" s="88"/>
      <c r="H26" s="88"/>
    </row>
    <row r="27" spans="1:8" ht="15" customHeight="1">
      <c r="A27" s="330"/>
      <c r="B27" s="332"/>
      <c r="C27" s="332"/>
      <c r="D27" s="332"/>
      <c r="E27" s="332"/>
      <c r="F27" s="332"/>
      <c r="G27" s="332"/>
      <c r="H27" s="332"/>
    </row>
    <row r="28" spans="1:8" ht="15" customHeight="1">
      <c r="A28" s="332"/>
      <c r="B28" s="332"/>
      <c r="C28" s="332"/>
      <c r="D28" s="332"/>
      <c r="E28" s="332"/>
      <c r="F28" s="332"/>
      <c r="G28" s="332"/>
      <c r="H28" s="332"/>
    </row>
    <row r="29" spans="1:8" ht="15" customHeight="1">
      <c r="A29" s="332"/>
      <c r="B29" s="332"/>
      <c r="C29" s="332"/>
      <c r="D29" s="332"/>
      <c r="E29" s="332"/>
      <c r="F29" s="332"/>
      <c r="G29" s="332"/>
      <c r="H29" s="332"/>
    </row>
    <row r="30" spans="1:8" ht="15" customHeight="1">
      <c r="A30" s="332"/>
      <c r="B30" s="332"/>
      <c r="C30" s="332"/>
      <c r="D30" s="332"/>
      <c r="E30" s="332"/>
      <c r="F30" s="332"/>
      <c r="G30" s="332"/>
      <c r="H30" s="332"/>
    </row>
    <row r="31" spans="1:8" ht="15" customHeight="1">
      <c r="A31" s="332"/>
      <c r="B31" s="332"/>
      <c r="C31" s="332"/>
      <c r="D31" s="332"/>
      <c r="E31" s="332"/>
      <c r="F31" s="332"/>
      <c r="G31" s="332"/>
      <c r="H31" s="332"/>
    </row>
    <row r="32" spans="1:8" ht="15" customHeight="1">
      <c r="A32" s="332"/>
      <c r="B32" s="332"/>
      <c r="C32" s="332"/>
      <c r="D32" s="332"/>
      <c r="E32" s="332"/>
      <c r="F32" s="332"/>
      <c r="G32" s="332"/>
      <c r="H32" s="332"/>
    </row>
    <row r="33" spans="1:8" ht="15" customHeight="1">
      <c r="A33" s="332"/>
      <c r="B33" s="332"/>
      <c r="C33" s="332"/>
      <c r="D33" s="332"/>
      <c r="E33" s="332"/>
      <c r="F33" s="332"/>
      <c r="G33" s="332"/>
      <c r="H33" s="332"/>
    </row>
    <row r="34" spans="1:8" ht="15" customHeight="1">
      <c r="A34" s="332"/>
      <c r="B34" s="332"/>
      <c r="C34" s="332"/>
      <c r="D34" s="332"/>
      <c r="E34" s="332"/>
      <c r="F34" s="332"/>
      <c r="G34" s="332"/>
      <c r="H34" s="332"/>
    </row>
    <row r="35" spans="1:8" ht="15" customHeight="1">
      <c r="A35" s="332"/>
      <c r="B35" s="332"/>
      <c r="C35" s="332"/>
      <c r="D35" s="332"/>
      <c r="E35" s="332"/>
      <c r="F35" s="332"/>
      <c r="G35" s="332"/>
      <c r="H35" s="332"/>
    </row>
    <row r="36" spans="1:8" ht="15" customHeight="1">
      <c r="A36" s="332"/>
      <c r="B36" s="332"/>
      <c r="C36" s="332"/>
      <c r="D36" s="332"/>
      <c r="E36" s="332"/>
      <c r="F36" s="332"/>
      <c r="G36" s="332"/>
      <c r="H36" s="332"/>
    </row>
    <row r="37" spans="1:8" ht="15" customHeight="1">
      <c r="A37" s="332"/>
      <c r="B37" s="332"/>
      <c r="C37" s="332"/>
      <c r="D37" s="332"/>
      <c r="E37" s="332"/>
      <c r="F37" s="332"/>
      <c r="G37" s="332"/>
      <c r="H37" s="332"/>
    </row>
    <row r="38" spans="1:8" ht="15" customHeight="1">
      <c r="A38" s="332"/>
      <c r="B38" s="332"/>
      <c r="C38" s="332"/>
      <c r="D38" s="332"/>
      <c r="E38" s="332"/>
      <c r="F38" s="332"/>
      <c r="G38" s="332"/>
      <c r="H38" s="332"/>
    </row>
    <row r="39" spans="1:8" ht="15" customHeight="1">
      <c r="A39" s="332"/>
      <c r="B39" s="332"/>
      <c r="C39" s="332"/>
      <c r="D39" s="332"/>
      <c r="E39" s="332"/>
      <c r="F39" s="332"/>
      <c r="G39" s="332"/>
      <c r="H39" s="332"/>
    </row>
    <row r="40" spans="1:8" ht="15" customHeight="1">
      <c r="A40" s="332"/>
      <c r="B40" s="332"/>
      <c r="C40" s="332"/>
      <c r="D40" s="332"/>
      <c r="E40" s="332"/>
      <c r="F40" s="332"/>
      <c r="G40" s="332"/>
      <c r="H40" s="332"/>
    </row>
    <row r="41" spans="1:8" ht="15" customHeight="1">
      <c r="A41" s="332"/>
      <c r="B41" s="332"/>
      <c r="C41" s="332"/>
      <c r="D41" s="332"/>
      <c r="E41" s="332"/>
      <c r="F41" s="332"/>
      <c r="G41" s="332"/>
      <c r="H41" s="332"/>
    </row>
    <row r="42" spans="1:8" ht="24.75" customHeight="1">
      <c r="A42" s="209" t="s">
        <v>412</v>
      </c>
    </row>
    <row r="43" spans="1:8" ht="15" customHeight="1">
      <c r="B43" s="29" t="s">
        <v>413</v>
      </c>
    </row>
    <row r="47" spans="1:8" s="16" customFormat="1" ht="15" customHeight="1">
      <c r="A47" s="16" t="s">
        <v>42</v>
      </c>
      <c r="B47" s="25"/>
      <c r="C47" s="26"/>
      <c r="D47" s="26"/>
      <c r="E47" s="26"/>
      <c r="F47" s="164" t="s">
        <v>57</v>
      </c>
      <c r="G47" s="26"/>
      <c r="H47" s="26"/>
    </row>
    <row r="48" spans="1:8" s="16" customFormat="1" ht="15" customHeight="1">
      <c r="B48" s="25"/>
    </row>
    <row r="49" spans="1:8" s="16" customFormat="1" ht="15" customHeight="1">
      <c r="A49" s="16" t="s">
        <v>44</v>
      </c>
      <c r="B49" s="25"/>
      <c r="C49" s="26"/>
      <c r="D49" s="26"/>
      <c r="E49" s="26"/>
      <c r="F49" s="164" t="s">
        <v>58</v>
      </c>
      <c r="G49" s="26"/>
      <c r="H49" s="26"/>
    </row>
    <row r="50" spans="1:8" s="16" customFormat="1" ht="15" customHeight="1">
      <c r="B50" s="25"/>
    </row>
    <row r="51" spans="1:8" s="16" customFormat="1" ht="15" customHeight="1">
      <c r="A51" s="16" t="s">
        <v>59</v>
      </c>
      <c r="B51" s="25"/>
      <c r="C51" s="26"/>
      <c r="D51" s="26"/>
      <c r="E51" s="26" t="s">
        <v>46</v>
      </c>
    </row>
  </sheetData>
  <mergeCells count="1">
    <mergeCell ref="A27:H41"/>
  </mergeCells>
  <phoneticPr fontId="0" type="noConversion"/>
  <pageMargins left="1" right="1" top="1" bottom="0.8" header="0.5" footer="0.5"/>
  <pageSetup scale="98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0"/>
  <sheetViews>
    <sheetView showGridLines="0" workbookViewId="0"/>
  </sheetViews>
  <sheetFormatPr defaultColWidth="9" defaultRowHeight="15" customHeight="1"/>
  <cols>
    <col min="1" max="1" width="12.59765625" style="137" customWidth="1"/>
    <col min="2" max="2" width="10.5" style="137" customWidth="1"/>
    <col min="3" max="3" width="35.19921875" style="137" customWidth="1"/>
    <col min="4" max="4" width="5.09765625" style="137" customWidth="1"/>
    <col min="5" max="5" width="13.69921875" style="137" customWidth="1"/>
    <col min="6" max="6" width="1.5" style="137" customWidth="1"/>
    <col min="7" max="16384" width="9" style="137"/>
  </cols>
  <sheetData>
    <row r="1" spans="1:11" ht="15" customHeight="1">
      <c r="A1" s="154" t="s">
        <v>414</v>
      </c>
      <c r="B1" s="155"/>
      <c r="C1" s="155"/>
      <c r="D1" s="155"/>
      <c r="E1" s="155"/>
      <c r="F1"/>
      <c r="G1"/>
      <c r="H1"/>
      <c r="I1"/>
      <c r="J1"/>
    </row>
    <row r="2" spans="1:11" ht="15" customHeight="1">
      <c r="A2" s="155" t="s">
        <v>415</v>
      </c>
      <c r="B2" s="155"/>
      <c r="C2" s="155"/>
      <c r="D2" s="155"/>
      <c r="E2" s="155"/>
      <c r="F2"/>
      <c r="G2"/>
      <c r="H2"/>
      <c r="I2"/>
      <c r="J2"/>
    </row>
    <row r="3" spans="1:11" ht="15" customHeight="1">
      <c r="A3" s="155" t="s">
        <v>416</v>
      </c>
      <c r="B3" s="155"/>
      <c r="C3" s="155"/>
      <c r="D3" s="155"/>
      <c r="E3" s="155"/>
      <c r="F3"/>
      <c r="G3"/>
      <c r="H3"/>
      <c r="I3"/>
      <c r="J3"/>
    </row>
    <row r="4" spans="1:11" ht="15" customHeight="1">
      <c r="A4" s="155" t="s">
        <v>611</v>
      </c>
      <c r="B4" s="155"/>
      <c r="C4" s="155"/>
      <c r="D4" s="155"/>
      <c r="E4" s="155"/>
      <c r="F4"/>
      <c r="G4"/>
      <c r="H4"/>
      <c r="I4"/>
      <c r="J4"/>
    </row>
    <row r="5" spans="1:11" ht="15" customHeight="1">
      <c r="F5"/>
      <c r="G5"/>
      <c r="H5"/>
      <c r="I5"/>
      <c r="J5"/>
    </row>
    <row r="6" spans="1:11" ht="14.25" customHeight="1">
      <c r="F6"/>
      <c r="G6"/>
      <c r="H6"/>
      <c r="I6"/>
      <c r="J6"/>
    </row>
    <row r="7" spans="1:11" s="158" customFormat="1" ht="15" customHeight="1">
      <c r="A7" s="137" t="s">
        <v>417</v>
      </c>
      <c r="B7" s="137"/>
      <c r="C7" s="137"/>
      <c r="D7" s="137"/>
      <c r="E7" s="137"/>
      <c r="F7"/>
      <c r="G7"/>
      <c r="H7"/>
      <c r="I7"/>
      <c r="J7"/>
    </row>
    <row r="8" spans="1:11" s="158" customFormat="1" ht="15" customHeight="1">
      <c r="A8" s="137" t="s">
        <v>418</v>
      </c>
      <c r="B8" s="67"/>
      <c r="C8" s="67"/>
      <c r="D8" s="67"/>
      <c r="E8" s="41"/>
      <c r="F8"/>
      <c r="G8"/>
      <c r="H8"/>
      <c r="I8"/>
      <c r="J8"/>
      <c r="K8" s="159"/>
    </row>
    <row r="9" spans="1:11" s="158" customFormat="1" ht="15" customHeight="1">
      <c r="A9" s="137" t="s">
        <v>419</v>
      </c>
      <c r="B9" s="41"/>
      <c r="C9" s="41"/>
      <c r="D9" s="41"/>
      <c r="E9" s="41"/>
      <c r="F9"/>
      <c r="G9"/>
      <c r="H9"/>
      <c r="I9"/>
      <c r="J9"/>
      <c r="K9" s="159"/>
    </row>
    <row r="10" spans="1:11" s="158" customFormat="1" ht="15" customHeight="1">
      <c r="A10" s="137"/>
      <c r="B10" s="41"/>
      <c r="C10" s="41"/>
      <c r="D10" s="41"/>
      <c r="E10" s="41"/>
      <c r="F10"/>
      <c r="G10"/>
      <c r="H10"/>
      <c r="I10"/>
      <c r="J10"/>
      <c r="K10" s="159"/>
    </row>
    <row r="11" spans="1:11" s="158" customFormat="1" ht="15" customHeight="1">
      <c r="A11" s="137" t="s">
        <v>420</v>
      </c>
      <c r="B11" s="137"/>
      <c r="C11" s="137"/>
      <c r="D11" s="137"/>
      <c r="E11" s="137"/>
      <c r="F11"/>
      <c r="G11"/>
      <c r="H11"/>
      <c r="I11"/>
      <c r="J11"/>
    </row>
    <row r="12" spans="1:11" s="158" customFormat="1" ht="15" customHeight="1">
      <c r="A12" s="137" t="s">
        <v>421</v>
      </c>
      <c r="B12" s="137"/>
      <c r="C12" s="137"/>
      <c r="D12" s="137"/>
      <c r="E12" s="137"/>
      <c r="F12"/>
      <c r="G12"/>
      <c r="H12"/>
      <c r="I12"/>
      <c r="J12"/>
    </row>
    <row r="13" spans="1:11" s="158" customFormat="1" ht="15" customHeight="1">
      <c r="A13" s="137"/>
      <c r="B13" s="137"/>
      <c r="C13" s="137"/>
      <c r="D13" s="137"/>
      <c r="E13" s="137"/>
      <c r="F13"/>
      <c r="G13"/>
      <c r="H13"/>
      <c r="I13"/>
      <c r="J13"/>
    </row>
    <row r="14" spans="1:11" s="158" customFormat="1" ht="15" customHeight="1">
      <c r="A14" s="170" t="s">
        <v>422</v>
      </c>
      <c r="B14" s="170"/>
      <c r="C14" s="170"/>
      <c r="D14" s="170"/>
      <c r="E14" s="170"/>
      <c r="F14"/>
      <c r="G14"/>
      <c r="H14"/>
      <c r="I14"/>
      <c r="J14"/>
    </row>
    <row r="15" spans="1:11" s="158" customFormat="1" ht="15" customHeight="1">
      <c r="A15" s="170" t="s">
        <v>423</v>
      </c>
      <c r="B15" s="170"/>
      <c r="C15" s="170"/>
      <c r="D15" s="170"/>
      <c r="E15" s="170"/>
      <c r="F15"/>
      <c r="G15"/>
      <c r="H15"/>
      <c r="I15"/>
      <c r="J15"/>
    </row>
    <row r="16" spans="1:11" s="158" customFormat="1" ht="15" customHeight="1">
      <c r="A16" s="170" t="s">
        <v>424</v>
      </c>
      <c r="B16" s="170"/>
      <c r="C16" s="170"/>
      <c r="D16" s="170"/>
      <c r="E16" s="170"/>
      <c r="F16"/>
      <c r="G16"/>
      <c r="H16"/>
      <c r="I16"/>
      <c r="J16"/>
    </row>
    <row r="17" spans="1:10" s="158" customFormat="1" ht="15" customHeight="1">
      <c r="A17" s="170" t="s">
        <v>425</v>
      </c>
      <c r="B17" s="170"/>
      <c r="C17" s="170"/>
      <c r="D17" s="170"/>
      <c r="E17" s="170"/>
      <c r="F17"/>
      <c r="G17"/>
      <c r="H17"/>
      <c r="I17"/>
      <c r="J17"/>
    </row>
    <row r="18" spans="1:10" s="158" customFormat="1" ht="15" customHeight="1">
      <c r="A18" s="170" t="s">
        <v>426</v>
      </c>
      <c r="B18" s="170"/>
      <c r="C18" s="170"/>
      <c r="D18" s="170"/>
      <c r="E18" s="170"/>
      <c r="F18"/>
      <c r="G18"/>
      <c r="H18"/>
      <c r="I18"/>
      <c r="J18"/>
    </row>
    <row r="19" spans="1:10" s="158" customFormat="1" ht="15" customHeight="1">
      <c r="A19" s="170" t="s">
        <v>427</v>
      </c>
      <c r="B19" s="170"/>
      <c r="C19" s="170"/>
      <c r="D19" s="170"/>
      <c r="E19" s="170"/>
      <c r="F19"/>
      <c r="G19"/>
      <c r="H19"/>
      <c r="I19"/>
      <c r="J19"/>
    </row>
    <row r="20" spans="1:10" s="158" customFormat="1" ht="15" customHeight="1">
      <c r="A20" s="170" t="s">
        <v>428</v>
      </c>
      <c r="B20" s="170"/>
      <c r="C20" s="170"/>
      <c r="D20" s="170"/>
      <c r="E20" s="170"/>
      <c r="F20"/>
      <c r="G20"/>
      <c r="H20"/>
      <c r="I20"/>
      <c r="J20"/>
    </row>
    <row r="21" spans="1:10" s="158" customFormat="1" ht="15" customHeight="1">
      <c r="A21" s="170" t="s">
        <v>429</v>
      </c>
      <c r="B21" s="170"/>
      <c r="C21" s="170"/>
      <c r="D21" s="170"/>
      <c r="E21" s="170"/>
      <c r="F21"/>
      <c r="G21"/>
      <c r="H21"/>
      <c r="I21"/>
      <c r="J21"/>
    </row>
    <row r="22" spans="1:10" s="158" customFormat="1" ht="15" customHeight="1">
      <c r="A22" s="170" t="s">
        <v>430</v>
      </c>
      <c r="B22" s="170"/>
      <c r="C22" s="170"/>
      <c r="D22" s="170"/>
      <c r="E22" s="170"/>
      <c r="F22"/>
      <c r="G22"/>
      <c r="H22"/>
      <c r="I22"/>
      <c r="J22"/>
    </row>
    <row r="23" spans="1:10" s="158" customFormat="1" ht="15" customHeight="1">
      <c r="A23" s="170" t="s">
        <v>431</v>
      </c>
      <c r="B23" s="170"/>
      <c r="C23" s="170"/>
      <c r="D23" s="170"/>
      <c r="E23" s="170"/>
      <c r="F23"/>
      <c r="G23"/>
      <c r="H23"/>
      <c r="I23"/>
      <c r="J23"/>
    </row>
    <row r="24" spans="1:10" s="158" customFormat="1" ht="15" customHeight="1">
      <c r="A24" s="170" t="s">
        <v>432</v>
      </c>
      <c r="B24" s="170"/>
      <c r="C24" s="170"/>
      <c r="D24" s="170"/>
      <c r="E24" s="170"/>
      <c r="F24"/>
      <c r="G24"/>
      <c r="H24"/>
      <c r="I24"/>
      <c r="J24"/>
    </row>
    <row r="25" spans="1:10" s="158" customFormat="1" ht="15" customHeight="1">
      <c r="A25" s="170" t="s">
        <v>433</v>
      </c>
      <c r="B25" s="170"/>
      <c r="C25" s="170"/>
      <c r="D25" s="170"/>
      <c r="E25" s="170"/>
      <c r="F25"/>
      <c r="G25"/>
      <c r="H25"/>
      <c r="I25"/>
      <c r="J25"/>
    </row>
    <row r="26" spans="1:10" ht="15" customHeight="1">
      <c r="F26"/>
      <c r="G26"/>
      <c r="H26"/>
      <c r="I26"/>
      <c r="J26"/>
    </row>
    <row r="27" spans="1:10" ht="15" customHeight="1">
      <c r="A27" s="138"/>
      <c r="B27" s="139"/>
      <c r="C27" s="139" t="s">
        <v>434</v>
      </c>
      <c r="D27" s="139"/>
      <c r="E27" s="140" t="s">
        <v>64</v>
      </c>
      <c r="F27"/>
      <c r="G27"/>
      <c r="H27"/>
      <c r="I27"/>
      <c r="J27"/>
    </row>
    <row r="28" spans="1:10" ht="15" customHeight="1">
      <c r="A28" s="141" t="s">
        <v>8</v>
      </c>
      <c r="B28" s="142" t="s">
        <v>51</v>
      </c>
      <c r="C28" s="142" t="s">
        <v>435</v>
      </c>
      <c r="D28" s="142"/>
      <c r="E28" s="143" t="s">
        <v>436</v>
      </c>
      <c r="F28"/>
      <c r="G28"/>
      <c r="H28"/>
      <c r="I28"/>
      <c r="J28"/>
    </row>
    <row r="29" spans="1:10" ht="15" customHeight="1">
      <c r="A29" s="144"/>
      <c r="B29" s="145"/>
      <c r="C29" s="145"/>
      <c r="D29" s="145"/>
      <c r="E29" s="146"/>
      <c r="F29"/>
      <c r="G29"/>
      <c r="H29"/>
      <c r="I29"/>
      <c r="J29"/>
    </row>
    <row r="30" spans="1:10" ht="15" customHeight="1">
      <c r="A30" s="147"/>
      <c r="B30" s="148"/>
      <c r="C30" s="148"/>
      <c r="D30" s="148"/>
      <c r="E30" s="149"/>
      <c r="F30"/>
      <c r="G30"/>
      <c r="H30"/>
      <c r="I30"/>
      <c r="J30"/>
    </row>
    <row r="31" spans="1:10" ht="15" customHeight="1">
      <c r="A31" s="147"/>
      <c r="B31" s="148"/>
      <c r="C31" s="148"/>
      <c r="D31" s="148"/>
      <c r="E31" s="149"/>
      <c r="F31"/>
      <c r="G31"/>
      <c r="H31"/>
      <c r="I31"/>
      <c r="J31"/>
    </row>
    <row r="32" spans="1:10" ht="15" customHeight="1">
      <c r="A32" s="147"/>
      <c r="B32" s="150"/>
      <c r="C32" s="148"/>
      <c r="D32" s="148"/>
      <c r="E32" s="149"/>
      <c r="F32"/>
      <c r="G32"/>
      <c r="H32"/>
      <c r="I32"/>
      <c r="J32"/>
    </row>
    <row r="33" spans="1:10" ht="15" customHeight="1">
      <c r="A33" s="147"/>
      <c r="B33" s="148"/>
      <c r="C33" s="148"/>
      <c r="D33" s="148"/>
      <c r="E33" s="149"/>
      <c r="F33"/>
      <c r="G33"/>
      <c r="H33"/>
      <c r="I33"/>
      <c r="J33"/>
    </row>
    <row r="34" spans="1:10" ht="15" customHeight="1">
      <c r="A34" s="147"/>
      <c r="B34" s="148"/>
      <c r="C34" s="148"/>
      <c r="D34" s="148"/>
      <c r="E34" s="149"/>
      <c r="F34"/>
      <c r="G34"/>
      <c r="H34"/>
      <c r="I34"/>
      <c r="J34"/>
    </row>
    <row r="35" spans="1:10" ht="15" customHeight="1">
      <c r="A35" s="147"/>
      <c r="B35" s="148"/>
      <c r="C35" s="148"/>
      <c r="D35" s="148"/>
      <c r="E35" s="149"/>
      <c r="F35"/>
      <c r="G35"/>
      <c r="H35"/>
      <c r="I35"/>
      <c r="J35"/>
    </row>
    <row r="36" spans="1:10" ht="15" customHeight="1">
      <c r="A36" s="147"/>
      <c r="B36" s="148"/>
      <c r="C36" s="148"/>
      <c r="D36" s="148"/>
      <c r="E36" s="149"/>
      <c r="F36"/>
      <c r="G36"/>
      <c r="H36"/>
      <c r="I36"/>
      <c r="J36"/>
    </row>
    <row r="37" spans="1:10" ht="15" customHeight="1">
      <c r="A37" s="147"/>
      <c r="B37" s="148"/>
      <c r="C37" s="148"/>
      <c r="D37" s="148"/>
      <c r="E37" s="149"/>
      <c r="F37"/>
      <c r="G37"/>
      <c r="H37"/>
      <c r="I37"/>
      <c r="J37"/>
    </row>
    <row r="38" spans="1:10" ht="15" customHeight="1">
      <c r="A38" s="151"/>
      <c r="B38" s="152"/>
      <c r="C38" s="152"/>
      <c r="D38" s="152"/>
      <c r="E38" s="153"/>
      <c r="F38"/>
      <c r="G38"/>
      <c r="H38"/>
      <c r="I38"/>
      <c r="J38"/>
    </row>
    <row r="39" spans="1:10" ht="15" customHeight="1">
      <c r="F39"/>
      <c r="G39"/>
      <c r="H39"/>
      <c r="I39"/>
      <c r="J39"/>
    </row>
    <row r="40" spans="1:10" ht="15" customHeight="1">
      <c r="A40" s="137" t="s">
        <v>437</v>
      </c>
      <c r="F40"/>
      <c r="G40"/>
      <c r="H40"/>
      <c r="I40"/>
      <c r="J40"/>
    </row>
    <row r="41" spans="1:10" ht="15" customHeight="1">
      <c r="F41"/>
      <c r="G41"/>
      <c r="H41"/>
      <c r="I41"/>
      <c r="J41"/>
    </row>
    <row r="42" spans="1:10" ht="21" customHeight="1">
      <c r="A42" s="137" t="s">
        <v>438</v>
      </c>
      <c r="C42" s="152"/>
      <c r="D42" s="148"/>
      <c r="F42"/>
      <c r="G42"/>
      <c r="H42"/>
      <c r="I42"/>
      <c r="J42"/>
    </row>
    <row r="43" spans="1:10" ht="21" customHeight="1">
      <c r="A43" s="137" t="s">
        <v>439</v>
      </c>
      <c r="C43" s="152"/>
      <c r="D43" s="148"/>
      <c r="F43"/>
      <c r="G43"/>
      <c r="H43"/>
      <c r="I43"/>
      <c r="J43"/>
    </row>
    <row r="44" spans="1:10" ht="21" customHeight="1">
      <c r="A44" s="137" t="s">
        <v>440</v>
      </c>
      <c r="C44" s="152"/>
      <c r="D44" s="148"/>
      <c r="F44"/>
      <c r="G44"/>
      <c r="H44"/>
      <c r="I44"/>
      <c r="J44"/>
    </row>
    <row r="45" spans="1:10" ht="21" customHeight="1">
      <c r="A45" s="137" t="s">
        <v>441</v>
      </c>
      <c r="C45" s="152"/>
      <c r="D45" s="148"/>
      <c r="F45"/>
      <c r="G45"/>
      <c r="H45"/>
      <c r="I45"/>
      <c r="J45"/>
    </row>
    <row r="46" spans="1:10" ht="21" customHeight="1">
      <c r="A46" s="137" t="s">
        <v>269</v>
      </c>
      <c r="C46" s="152" t="s">
        <v>442</v>
      </c>
      <c r="D46" s="148" t="s">
        <v>270</v>
      </c>
      <c r="E46" s="152"/>
      <c r="F46"/>
      <c r="G46"/>
      <c r="H46"/>
      <c r="I46"/>
      <c r="J46"/>
    </row>
    <row r="47" spans="1:10" ht="15" customHeight="1">
      <c r="C47" s="156" t="s">
        <v>443</v>
      </c>
      <c r="D47" s="156"/>
      <c r="E47"/>
      <c r="F47"/>
      <c r="G47"/>
      <c r="H47"/>
      <c r="I47"/>
      <c r="J47"/>
    </row>
    <row r="48" spans="1:10" ht="15" customHeight="1">
      <c r="A48" s="157" t="s">
        <v>444</v>
      </c>
      <c r="F48"/>
      <c r="G48"/>
      <c r="H48"/>
      <c r="I48"/>
      <c r="J48"/>
    </row>
    <row r="49" spans="1:10" ht="15" customHeight="1">
      <c r="A49" s="137" t="s">
        <v>445</v>
      </c>
      <c r="B49" s="137" t="s">
        <v>446</v>
      </c>
      <c r="C49" s="152"/>
      <c r="D49" s="148" t="s">
        <v>270</v>
      </c>
      <c r="E49" s="152"/>
      <c r="F49"/>
      <c r="G49"/>
      <c r="H49"/>
      <c r="I49"/>
      <c r="J49"/>
    </row>
    <row r="50" spans="1:10" ht="15" customHeight="1">
      <c r="A50"/>
      <c r="B50"/>
      <c r="C50" s="156" t="s">
        <v>447</v>
      </c>
      <c r="D50" s="156"/>
      <c r="F50"/>
      <c r="G50"/>
      <c r="H50"/>
      <c r="I50"/>
      <c r="J50"/>
    </row>
  </sheetData>
  <phoneticPr fontId="0" type="noConversion"/>
  <pageMargins left="1.1299999999999999" right="0.82" top="1" bottom="0.8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showGridLines="0" showZeros="0" workbookViewId="0"/>
  </sheetViews>
  <sheetFormatPr defaultColWidth="9" defaultRowHeight="12" customHeight="1"/>
  <cols>
    <col min="1" max="1" width="6.59765625" style="16" customWidth="1"/>
    <col min="2" max="2" width="5.59765625" style="16" customWidth="1"/>
    <col min="3" max="3" width="8.59765625" style="16" customWidth="1"/>
    <col min="4" max="4" width="14.59765625" style="16" customWidth="1"/>
    <col min="5" max="5" width="12.59765625" style="16" customWidth="1"/>
    <col min="6" max="6" width="12.69921875" style="16" customWidth="1"/>
    <col min="7" max="7" width="15.59765625" style="179" customWidth="1"/>
    <col min="8" max="8" width="1.09765625" style="16" customWidth="1"/>
    <col min="9" max="16384" width="9" style="16"/>
  </cols>
  <sheetData>
    <row r="1" spans="1:8" ht="18.75" customHeight="1">
      <c r="A1" s="40" t="s">
        <v>609</v>
      </c>
      <c r="B1" s="15"/>
      <c r="C1" s="41"/>
      <c r="D1" s="41"/>
      <c r="E1" s="41"/>
      <c r="F1" s="41"/>
      <c r="G1" s="177"/>
      <c r="H1" s="15"/>
    </row>
    <row r="2" spans="1:8" ht="15" customHeight="1">
      <c r="A2" s="47" t="s">
        <v>448</v>
      </c>
      <c r="B2" s="15"/>
      <c r="C2" s="47"/>
      <c r="D2" s="48"/>
      <c r="E2" s="48"/>
      <c r="F2" s="48"/>
      <c r="G2" s="178"/>
      <c r="H2" s="15"/>
    </row>
    <row r="3" spans="1:8" ht="15" customHeight="1">
      <c r="A3" s="41" t="s">
        <v>611</v>
      </c>
      <c r="B3" s="15"/>
      <c r="C3" s="41"/>
      <c r="D3" s="41"/>
      <c r="E3" s="41"/>
      <c r="F3" s="41"/>
      <c r="G3" s="177"/>
      <c r="H3" s="15"/>
    </row>
    <row r="4" spans="1:8" ht="15" customHeight="1"/>
    <row r="5" spans="1:8" ht="15" customHeight="1"/>
    <row r="6" spans="1:8" s="29" customFormat="1" ht="15" customHeight="1">
      <c r="B6" s="45" t="s">
        <v>96</v>
      </c>
      <c r="C6" s="45"/>
      <c r="D6" s="46" t="s">
        <v>98</v>
      </c>
      <c r="E6" s="45" t="s">
        <v>97</v>
      </c>
      <c r="F6" s="45"/>
      <c r="G6" s="180" t="s">
        <v>612</v>
      </c>
    </row>
    <row r="7" spans="1:8" ht="15" customHeight="1">
      <c r="B7" s="36" t="s">
        <v>51</v>
      </c>
      <c r="C7" s="36" t="s">
        <v>99</v>
      </c>
      <c r="D7" s="36" t="s">
        <v>100</v>
      </c>
      <c r="E7" s="36" t="s">
        <v>101</v>
      </c>
      <c r="F7" s="36" t="s">
        <v>102</v>
      </c>
      <c r="G7" s="181" t="s">
        <v>100</v>
      </c>
    </row>
    <row r="8" spans="1:8" ht="15" customHeight="1">
      <c r="A8"/>
      <c r="B8" s="35"/>
      <c r="C8" s="35"/>
      <c r="D8" s="35"/>
      <c r="E8" s="35"/>
      <c r="F8" s="35"/>
      <c r="G8" s="182"/>
    </row>
    <row r="9" spans="1:8" ht="15" customHeight="1">
      <c r="A9" s="16" t="s">
        <v>449</v>
      </c>
      <c r="D9" s="85"/>
      <c r="E9" s="85"/>
      <c r="F9" s="85"/>
      <c r="G9" s="183"/>
    </row>
    <row r="10" spans="1:8" ht="15" customHeight="1">
      <c r="D10" s="85"/>
      <c r="E10" s="85"/>
      <c r="F10" s="85">
        <f>-(+D10+E10-G10)</f>
        <v>0</v>
      </c>
      <c r="G10" s="183"/>
    </row>
    <row r="11" spans="1:8" ht="15" customHeight="1">
      <c r="D11" s="85"/>
      <c r="E11" s="85"/>
      <c r="F11" s="85">
        <f>-(+D11+E11-G11)</f>
        <v>0</v>
      </c>
      <c r="G11" s="183"/>
    </row>
    <row r="12" spans="1:8" ht="15" customHeight="1">
      <c r="D12" s="85"/>
      <c r="E12" s="85"/>
      <c r="F12" s="85">
        <f>-(+D12+E12-G12)</f>
        <v>0</v>
      </c>
      <c r="G12" s="183"/>
    </row>
    <row r="13" spans="1:8" ht="15" customHeight="1">
      <c r="A13" s="25" t="s">
        <v>450</v>
      </c>
      <c r="D13" s="85"/>
      <c r="E13" s="85"/>
      <c r="F13" s="85">
        <f t="shared" ref="F13:F25" si="0">-(+D13+E13-G13)</f>
        <v>0</v>
      </c>
      <c r="G13" s="183"/>
    </row>
    <row r="14" spans="1:8" ht="15" customHeight="1">
      <c r="D14" s="85"/>
      <c r="E14" s="85"/>
      <c r="F14" s="85">
        <f t="shared" si="0"/>
        <v>0</v>
      </c>
      <c r="G14" s="183"/>
    </row>
    <row r="15" spans="1:8" ht="15" customHeight="1">
      <c r="D15" s="85"/>
      <c r="E15" s="85"/>
      <c r="F15" s="85">
        <f t="shared" si="0"/>
        <v>0</v>
      </c>
      <c r="G15" s="183"/>
    </row>
    <row r="16" spans="1:8" ht="15" customHeight="1">
      <c r="D16" s="85"/>
      <c r="E16" s="85"/>
      <c r="F16" s="85">
        <f t="shared" si="0"/>
        <v>0</v>
      </c>
      <c r="G16" s="183"/>
    </row>
    <row r="17" spans="1:7" ht="15" customHeight="1">
      <c r="A17" s="16" t="s">
        <v>451</v>
      </c>
      <c r="D17" s="86"/>
      <c r="E17" s="86"/>
      <c r="F17" s="85">
        <f t="shared" si="0"/>
        <v>0</v>
      </c>
      <c r="G17" s="183"/>
    </row>
    <row r="18" spans="1:7" ht="15" customHeight="1">
      <c r="D18" s="86"/>
      <c r="E18" s="86"/>
      <c r="F18" s="85">
        <f t="shared" si="0"/>
        <v>0</v>
      </c>
      <c r="G18" s="183"/>
    </row>
    <row r="19" spans="1:7" ht="15" customHeight="1">
      <c r="D19" s="86"/>
      <c r="E19" s="86"/>
      <c r="F19" s="85">
        <f t="shared" si="0"/>
        <v>0</v>
      </c>
      <c r="G19" s="183"/>
    </row>
    <row r="20" spans="1:7" ht="15" customHeight="1">
      <c r="D20" s="86"/>
      <c r="E20" s="86"/>
      <c r="F20" s="85">
        <f t="shared" si="0"/>
        <v>0</v>
      </c>
      <c r="G20" s="183"/>
    </row>
    <row r="21" spans="1:7" ht="15" customHeight="1">
      <c r="A21" s="16" t="s">
        <v>452</v>
      </c>
      <c r="D21" s="86"/>
      <c r="E21" s="86"/>
      <c r="F21" s="85"/>
      <c r="G21" s="183"/>
    </row>
    <row r="22" spans="1:7" ht="15" customHeight="1">
      <c r="D22" s="86"/>
      <c r="E22" s="86"/>
      <c r="F22" s="85">
        <f>-(+D22+E22-G22)</f>
        <v>0</v>
      </c>
      <c r="G22" s="183"/>
    </row>
    <row r="23" spans="1:7" ht="15" customHeight="1">
      <c r="D23" s="86"/>
      <c r="E23" s="86"/>
      <c r="F23" s="85">
        <f>-(+D23+E23-G23)</f>
        <v>0</v>
      </c>
      <c r="G23" s="183"/>
    </row>
    <row r="24" spans="1:7" ht="15" customHeight="1">
      <c r="D24" s="86"/>
      <c r="E24" s="86"/>
      <c r="F24" s="85">
        <f>-(+D24+E24-G24)</f>
        <v>0</v>
      </c>
      <c r="G24" s="183"/>
    </row>
    <row r="25" spans="1:7" ht="15" customHeight="1">
      <c r="D25" s="84"/>
      <c r="E25" s="84"/>
      <c r="F25" s="87">
        <f t="shared" si="0"/>
        <v>0</v>
      </c>
      <c r="G25" s="185"/>
    </row>
    <row r="26" spans="1:7" ht="4.5" customHeight="1">
      <c r="D26" s="86"/>
      <c r="E26" s="86"/>
      <c r="F26" s="86"/>
      <c r="G26" s="186"/>
    </row>
    <row r="27" spans="1:7" s="29" customFormat="1" ht="15" customHeight="1">
      <c r="B27" s="16"/>
      <c r="C27" s="16" t="s">
        <v>105</v>
      </c>
      <c r="D27" s="87">
        <f>SUM(D9:D25)</f>
        <v>0</v>
      </c>
      <c r="E27" s="87">
        <f>SUM(E9:E25)</f>
        <v>0</v>
      </c>
      <c r="F27" s="87">
        <f>SUM(F9:F25)</f>
        <v>0</v>
      </c>
      <c r="G27" s="185">
        <f>SUM(G9:G25)</f>
        <v>0</v>
      </c>
    </row>
    <row r="28" spans="1:7" s="29" customFormat="1" ht="15" customHeight="1">
      <c r="A28" s="38"/>
      <c r="B28" s="16"/>
      <c r="C28" s="16"/>
      <c r="D28" s="43"/>
      <c r="E28" s="43"/>
      <c r="F28" s="43"/>
      <c r="G28" s="187"/>
    </row>
    <row r="29" spans="1:7" s="29" customFormat="1" ht="15" customHeight="1">
      <c r="A29" s="29" t="s">
        <v>578</v>
      </c>
      <c r="B29" s="16"/>
      <c r="C29" s="16"/>
      <c r="D29" s="43"/>
      <c r="E29" s="43"/>
      <c r="F29" s="43"/>
      <c r="G29" s="187"/>
    </row>
    <row r="30" spans="1:7" s="29" customFormat="1" ht="15" customHeight="1">
      <c r="A30" s="330"/>
      <c r="B30" s="332"/>
      <c r="C30" s="332"/>
      <c r="D30" s="332"/>
      <c r="E30" s="332"/>
      <c r="F30" s="332"/>
      <c r="G30" s="332"/>
    </row>
    <row r="31" spans="1:7" s="29" customFormat="1" ht="15" customHeight="1">
      <c r="A31" s="332"/>
      <c r="B31" s="332"/>
      <c r="C31" s="332"/>
      <c r="D31" s="332"/>
      <c r="E31" s="332"/>
      <c r="F31" s="332"/>
      <c r="G31" s="332"/>
    </row>
    <row r="32" spans="1:7" s="29" customFormat="1" ht="15" customHeight="1">
      <c r="A32" s="332"/>
      <c r="B32" s="332"/>
      <c r="C32" s="332"/>
      <c r="D32" s="332"/>
      <c r="E32" s="332"/>
      <c r="F32" s="332"/>
      <c r="G32" s="332"/>
    </row>
    <row r="33" spans="1:8" s="29" customFormat="1" ht="15" customHeight="1">
      <c r="A33" s="332"/>
      <c r="B33" s="332"/>
      <c r="C33" s="332"/>
      <c r="D33" s="332"/>
      <c r="E33" s="332"/>
      <c r="F33" s="332"/>
      <c r="G33" s="332"/>
    </row>
    <row r="34" spans="1:8" s="29" customFormat="1" ht="15" customHeight="1">
      <c r="A34" s="332"/>
      <c r="B34" s="332"/>
      <c r="C34" s="332"/>
      <c r="D34" s="332"/>
      <c r="E34" s="332"/>
      <c r="F34" s="332"/>
      <c r="G34" s="332"/>
    </row>
    <row r="35" spans="1:8" s="29" customFormat="1" ht="15" customHeight="1">
      <c r="A35" s="332"/>
      <c r="B35" s="332"/>
      <c r="C35" s="332"/>
      <c r="D35" s="332"/>
      <c r="E35" s="332"/>
      <c r="F35" s="332"/>
      <c r="G35" s="332"/>
    </row>
    <row r="36" spans="1:8" s="29" customFormat="1" ht="15" customHeight="1">
      <c r="A36" s="332"/>
      <c r="B36" s="332"/>
      <c r="C36" s="332"/>
      <c r="D36" s="332"/>
      <c r="E36" s="332"/>
      <c r="F36" s="332"/>
      <c r="G36" s="332"/>
    </row>
    <row r="37" spans="1:8" s="29" customFormat="1" ht="15" customHeight="1">
      <c r="A37" s="332"/>
      <c r="B37" s="332"/>
      <c r="C37" s="332"/>
      <c r="D37" s="332"/>
      <c r="E37" s="332"/>
      <c r="F37" s="332"/>
      <c r="G37" s="332"/>
    </row>
    <row r="38" spans="1:8" ht="15" customHeight="1">
      <c r="A38" s="332"/>
      <c r="B38" s="332"/>
      <c r="C38" s="332"/>
      <c r="D38" s="332"/>
      <c r="E38" s="332"/>
      <c r="F38" s="332"/>
      <c r="G38" s="332"/>
    </row>
    <row r="39" spans="1:8" ht="15" customHeight="1">
      <c r="A39" s="332"/>
      <c r="B39" s="332"/>
      <c r="C39" s="332"/>
      <c r="D39" s="332"/>
      <c r="E39" s="332"/>
      <c r="F39" s="332"/>
      <c r="G39" s="332"/>
    </row>
    <row r="40" spans="1:8" ht="15" customHeight="1">
      <c r="B40"/>
      <c r="C40"/>
      <c r="D40"/>
      <c r="E40"/>
      <c r="F40"/>
      <c r="G40" s="184"/>
    </row>
    <row r="41" spans="1:8" ht="15" customHeight="1">
      <c r="A41" s="16" t="s">
        <v>453</v>
      </c>
      <c r="B41" s="16" t="s">
        <v>454</v>
      </c>
    </row>
    <row r="42" spans="1:8" ht="15" customHeight="1">
      <c r="B42" s="16" t="s">
        <v>455</v>
      </c>
    </row>
    <row r="43" spans="1:8" ht="15" customHeight="1"/>
    <row r="44" spans="1:8" ht="15" customHeight="1"/>
    <row r="45" spans="1:8" ht="15" customHeight="1">
      <c r="B45" s="25"/>
      <c r="C45" s="25"/>
      <c r="D45" s="25"/>
      <c r="E45" s="25"/>
    </row>
    <row r="46" spans="1:8" ht="15" customHeight="1">
      <c r="A46" s="16" t="s">
        <v>42</v>
      </c>
      <c r="C46" s="26"/>
      <c r="D46" s="26"/>
      <c r="E46" s="164" t="s">
        <v>57</v>
      </c>
      <c r="F46" s="26"/>
      <c r="G46" s="188"/>
      <c r="H46" s="16" t="s">
        <v>46</v>
      </c>
    </row>
    <row r="47" spans="1:8" ht="15" customHeight="1"/>
    <row r="48" spans="1:8" ht="15" customHeight="1">
      <c r="A48" s="16" t="s">
        <v>44</v>
      </c>
      <c r="C48" s="26"/>
      <c r="D48" s="26"/>
      <c r="E48" s="164" t="s">
        <v>58</v>
      </c>
      <c r="F48" s="26"/>
      <c r="G48" s="188"/>
      <c r="H48" s="16" t="s">
        <v>46</v>
      </c>
    </row>
    <row r="49" spans="1:6" ht="15" customHeight="1"/>
    <row r="50" spans="1:6" ht="15" customHeight="1">
      <c r="A50" s="16" t="s">
        <v>59</v>
      </c>
      <c r="C50" s="26"/>
      <c r="D50" s="26"/>
      <c r="F50" s="16" t="s">
        <v>46</v>
      </c>
    </row>
    <row r="57" spans="1:6" ht="12" customHeight="1">
      <c r="B57" s="16">
        <f ca="1">CELL("WIDTH",B57)</f>
        <v>5</v>
      </c>
      <c r="C57" s="16">
        <f ca="1">CELL("WIDTH",C57)</f>
        <v>8</v>
      </c>
      <c r="D57" s="16">
        <f ca="1">CELL("WIDTH",D57)</f>
        <v>14</v>
      </c>
      <c r="E57" s="16">
        <f ca="1">CELL("WIDTH",E57)</f>
        <v>12</v>
      </c>
    </row>
  </sheetData>
  <mergeCells count="1">
    <mergeCell ref="A30:G3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showGridLines="0" workbookViewId="0"/>
  </sheetViews>
  <sheetFormatPr defaultColWidth="9" defaultRowHeight="12" customHeight="1"/>
  <cols>
    <col min="1" max="1" width="3.59765625" style="16" customWidth="1"/>
    <col min="2" max="2" width="11.59765625" style="16" customWidth="1"/>
    <col min="3" max="3" width="8.59765625" style="16" customWidth="1"/>
    <col min="4" max="4" width="14.59765625" style="16" customWidth="1"/>
    <col min="5" max="5" width="12.59765625" style="16" customWidth="1"/>
    <col min="6" max="6" width="12.69921875" style="16" customWidth="1"/>
    <col min="7" max="7" width="12.59765625" style="179" customWidth="1"/>
    <col min="8" max="8" width="2.09765625" style="16" customWidth="1"/>
    <col min="9" max="16384" width="9" style="16"/>
  </cols>
  <sheetData>
    <row r="1" spans="1:8" ht="18.75" customHeight="1">
      <c r="A1" s="40" t="s">
        <v>579</v>
      </c>
      <c r="B1" s="15"/>
      <c r="C1" s="41"/>
      <c r="D1" s="41"/>
      <c r="E1" s="41"/>
      <c r="F1" s="41"/>
      <c r="G1" s="177"/>
      <c r="H1" s="15"/>
    </row>
    <row r="2" spans="1:8" s="214" customFormat="1" ht="12" customHeight="1">
      <c r="A2" s="210" t="s">
        <v>456</v>
      </c>
      <c r="B2" s="211"/>
      <c r="C2" s="210"/>
      <c r="D2" s="212"/>
      <c r="E2" s="212"/>
      <c r="F2" s="212"/>
      <c r="G2" s="213"/>
      <c r="H2" s="211"/>
    </row>
    <row r="3" spans="1:8" s="214" customFormat="1" ht="12" customHeight="1">
      <c r="A3" s="215" t="s">
        <v>611</v>
      </c>
      <c r="B3" s="211"/>
      <c r="C3" s="215"/>
      <c r="D3" s="215"/>
      <c r="E3" s="215"/>
      <c r="F3" s="215"/>
      <c r="G3" s="216"/>
      <c r="H3" s="211"/>
    </row>
    <row r="4" spans="1:8" s="214" customFormat="1" ht="12" customHeight="1">
      <c r="G4" s="217"/>
    </row>
    <row r="5" spans="1:8" s="214" customFormat="1" ht="12" customHeight="1">
      <c r="B5" s="222"/>
      <c r="C5" s="222"/>
      <c r="D5" s="222"/>
      <c r="E5" s="222"/>
      <c r="F5" s="241" t="s">
        <v>457</v>
      </c>
      <c r="G5" s="241" t="s">
        <v>458</v>
      </c>
      <c r="H5" s="222"/>
    </row>
    <row r="6" spans="1:8" s="214" customFormat="1" ht="12" customHeight="1">
      <c r="A6" s="225" t="s">
        <v>459</v>
      </c>
      <c r="B6" s="222"/>
      <c r="C6" s="222"/>
      <c r="D6" s="222"/>
      <c r="E6" s="222"/>
      <c r="H6" s="222"/>
    </row>
    <row r="7" spans="1:8" s="156" customFormat="1" ht="12" customHeight="1">
      <c r="A7" s="261" t="s">
        <v>460</v>
      </c>
      <c r="B7" s="262"/>
      <c r="C7" s="262" t="s">
        <v>461</v>
      </c>
      <c r="D7" s="262"/>
      <c r="E7" s="262"/>
      <c r="F7" s="263"/>
      <c r="G7" s="263"/>
      <c r="H7" s="264"/>
    </row>
    <row r="8" spans="1:8" s="156" customFormat="1" ht="12" customHeight="1">
      <c r="A8" s="265"/>
      <c r="B8" s="266"/>
      <c r="C8" s="266" t="s">
        <v>462</v>
      </c>
      <c r="D8" s="266"/>
      <c r="E8" s="266"/>
      <c r="F8" s="267"/>
      <c r="G8" s="267"/>
      <c r="H8" s="268"/>
    </row>
    <row r="9" spans="1:8" s="156" customFormat="1" ht="12" customHeight="1">
      <c r="A9" s="265"/>
      <c r="B9" s="266"/>
      <c r="C9" s="266" t="s">
        <v>637</v>
      </c>
      <c r="D9" s="266"/>
      <c r="E9" s="266"/>
      <c r="F9" s="267"/>
      <c r="G9" s="267"/>
      <c r="H9" s="268"/>
    </row>
    <row r="10" spans="1:8" s="156" customFormat="1" ht="12" customHeight="1">
      <c r="A10" s="265"/>
      <c r="B10" s="266"/>
      <c r="C10" s="266" t="s">
        <v>463</v>
      </c>
      <c r="D10" s="266"/>
      <c r="E10" s="266"/>
      <c r="F10" s="267"/>
      <c r="G10" s="267"/>
      <c r="H10" s="268"/>
    </row>
    <row r="11" spans="1:8" s="156" customFormat="1" ht="12" customHeight="1">
      <c r="A11" s="265" t="s">
        <v>464</v>
      </c>
      <c r="B11" s="266"/>
      <c r="C11" s="266" t="s">
        <v>465</v>
      </c>
      <c r="D11" s="266"/>
      <c r="E11" s="266"/>
      <c r="F11" s="267"/>
      <c r="G11" s="267"/>
      <c r="H11" s="268"/>
    </row>
    <row r="12" spans="1:8" s="156" customFormat="1" ht="12" customHeight="1">
      <c r="A12" s="265"/>
      <c r="B12" s="266"/>
      <c r="C12" s="266" t="s">
        <v>466</v>
      </c>
      <c r="D12" s="266"/>
      <c r="E12" s="266"/>
      <c r="F12" s="267"/>
      <c r="G12" s="267"/>
      <c r="H12" s="268"/>
    </row>
    <row r="13" spans="1:8" s="156" customFormat="1" ht="12" customHeight="1">
      <c r="A13" s="265"/>
      <c r="B13" s="266"/>
      <c r="C13" s="266" t="s">
        <v>467</v>
      </c>
      <c r="D13" s="266"/>
      <c r="E13" s="266"/>
      <c r="F13" s="267"/>
      <c r="G13" s="267"/>
      <c r="H13" s="268"/>
    </row>
    <row r="14" spans="1:8" s="156" customFormat="1" ht="12" customHeight="1">
      <c r="A14" s="265" t="s">
        <v>468</v>
      </c>
      <c r="B14" s="266"/>
      <c r="C14" s="266" t="s">
        <v>469</v>
      </c>
      <c r="D14" s="266"/>
      <c r="E14" s="266"/>
      <c r="F14" s="267"/>
      <c r="G14" s="267"/>
      <c r="H14" s="268"/>
    </row>
    <row r="15" spans="1:8" s="156" customFormat="1" ht="12" customHeight="1">
      <c r="A15" s="265"/>
      <c r="B15" s="266"/>
      <c r="C15" s="266" t="s">
        <v>470</v>
      </c>
      <c r="D15" s="266"/>
      <c r="E15" s="266"/>
      <c r="F15" s="267"/>
      <c r="G15" s="267"/>
      <c r="H15" s="268"/>
    </row>
    <row r="16" spans="1:8" s="156" customFormat="1" ht="12" customHeight="1">
      <c r="A16" s="265"/>
      <c r="B16" s="266"/>
      <c r="C16" s="266" t="s">
        <v>471</v>
      </c>
      <c r="D16" s="266"/>
      <c r="E16" s="266"/>
      <c r="F16" s="267"/>
      <c r="G16" s="267"/>
      <c r="H16" s="268"/>
    </row>
    <row r="17" spans="1:8" s="156" customFormat="1" ht="12" customHeight="1">
      <c r="A17" s="265"/>
      <c r="B17" s="266"/>
      <c r="C17" s="266" t="s">
        <v>472</v>
      </c>
      <c r="D17" s="266"/>
      <c r="E17" s="266"/>
      <c r="F17" s="267"/>
      <c r="G17" s="267"/>
      <c r="H17" s="268"/>
    </row>
    <row r="18" spans="1:8" s="156" customFormat="1" ht="12" customHeight="1">
      <c r="A18" s="265"/>
      <c r="B18" s="266"/>
      <c r="C18" s="266" t="s">
        <v>473</v>
      </c>
      <c r="D18" s="266"/>
      <c r="E18" s="266"/>
      <c r="F18" s="267"/>
      <c r="G18" s="267"/>
      <c r="H18" s="268"/>
    </row>
    <row r="19" spans="1:8" s="156" customFormat="1" ht="12" customHeight="1">
      <c r="A19" s="265" t="s">
        <v>474</v>
      </c>
      <c r="B19" s="266"/>
      <c r="C19" s="266" t="s">
        <v>475</v>
      </c>
      <c r="D19" s="266"/>
      <c r="E19" s="266"/>
      <c r="F19" s="267"/>
      <c r="G19" s="267"/>
      <c r="H19" s="268"/>
    </row>
    <row r="20" spans="1:8" s="156" customFormat="1" ht="12" customHeight="1">
      <c r="A20" s="265"/>
      <c r="B20" s="266"/>
      <c r="C20" s="266" t="s">
        <v>476</v>
      </c>
      <c r="D20" s="266"/>
      <c r="E20" s="266"/>
      <c r="F20" s="267"/>
      <c r="G20" s="267"/>
      <c r="H20" s="268"/>
    </row>
    <row r="21" spans="1:8" s="156" customFormat="1" ht="12" customHeight="1">
      <c r="A21" s="265"/>
      <c r="B21" s="266"/>
      <c r="C21" s="266" t="s">
        <v>477</v>
      </c>
      <c r="D21" s="266"/>
      <c r="E21" s="266"/>
      <c r="F21" s="267"/>
      <c r="G21" s="267"/>
      <c r="H21" s="268"/>
    </row>
    <row r="22" spans="1:8" s="156" customFormat="1" ht="12" customHeight="1">
      <c r="A22" s="265" t="s">
        <v>478</v>
      </c>
      <c r="B22" s="266"/>
      <c r="C22" s="266" t="s">
        <v>479</v>
      </c>
      <c r="D22" s="266"/>
      <c r="E22" s="266"/>
      <c r="F22" s="267"/>
      <c r="G22" s="267"/>
      <c r="H22" s="268"/>
    </row>
    <row r="23" spans="1:8" s="156" customFormat="1" ht="12" customHeight="1">
      <c r="A23" s="265"/>
      <c r="B23" s="266"/>
      <c r="C23" s="266" t="s">
        <v>477</v>
      </c>
      <c r="D23" s="266"/>
      <c r="E23" s="266"/>
      <c r="F23" s="267"/>
      <c r="G23" s="267"/>
      <c r="H23" s="268"/>
    </row>
    <row r="24" spans="1:8" s="156" customFormat="1" ht="12" customHeight="1">
      <c r="A24" s="265" t="s">
        <v>480</v>
      </c>
      <c r="B24" s="266"/>
      <c r="C24" s="266" t="s">
        <v>481</v>
      </c>
      <c r="D24" s="266"/>
      <c r="E24" s="266"/>
      <c r="F24" s="267"/>
      <c r="G24" s="267"/>
      <c r="H24" s="268"/>
    </row>
    <row r="25" spans="1:8" s="156" customFormat="1" ht="12" customHeight="1">
      <c r="A25" s="265"/>
      <c r="B25" s="266"/>
      <c r="C25" s="266" t="s">
        <v>482</v>
      </c>
      <c r="D25" s="266"/>
      <c r="E25" s="266"/>
      <c r="F25" s="267"/>
      <c r="G25" s="267"/>
      <c r="H25" s="268"/>
    </row>
    <row r="26" spans="1:8" s="156" customFormat="1" ht="12" customHeight="1">
      <c r="A26" s="265"/>
      <c r="B26" s="266"/>
      <c r="C26" s="266" t="s">
        <v>483</v>
      </c>
      <c r="D26" s="266"/>
      <c r="E26" s="266"/>
      <c r="F26" s="267"/>
      <c r="G26" s="267"/>
      <c r="H26" s="268"/>
    </row>
    <row r="27" spans="1:8" s="156" customFormat="1" ht="12" customHeight="1">
      <c r="A27" s="265"/>
      <c r="B27" s="266"/>
      <c r="C27" s="266" t="s">
        <v>484</v>
      </c>
      <c r="D27" s="266"/>
      <c r="E27" s="266"/>
      <c r="F27" s="267"/>
      <c r="G27" s="267"/>
      <c r="H27" s="268"/>
    </row>
    <row r="28" spans="1:8" s="156" customFormat="1" ht="12" customHeight="1">
      <c r="A28" s="265"/>
      <c r="B28" s="266"/>
      <c r="C28" s="266" t="s">
        <v>485</v>
      </c>
      <c r="D28" s="266"/>
      <c r="E28" s="266"/>
      <c r="F28" s="267"/>
      <c r="G28" s="267"/>
      <c r="H28" s="268"/>
    </row>
    <row r="29" spans="1:8" s="156" customFormat="1" ht="12" customHeight="1">
      <c r="A29" s="265" t="s">
        <v>486</v>
      </c>
      <c r="B29" s="266"/>
      <c r="C29" s="266" t="s">
        <v>487</v>
      </c>
      <c r="D29" s="266"/>
      <c r="E29" s="266"/>
      <c r="F29" s="267"/>
      <c r="G29" s="267"/>
      <c r="H29" s="268"/>
    </row>
    <row r="30" spans="1:8" s="156" customFormat="1" ht="12" customHeight="1">
      <c r="A30" s="265"/>
      <c r="B30" s="266"/>
      <c r="C30" s="266" t="s">
        <v>488</v>
      </c>
      <c r="D30" s="266"/>
      <c r="E30" s="266"/>
      <c r="F30" s="267"/>
      <c r="G30" s="267"/>
      <c r="H30" s="268"/>
    </row>
    <row r="31" spans="1:8" s="156" customFormat="1" ht="12" customHeight="1">
      <c r="A31" s="265"/>
      <c r="B31" s="266"/>
      <c r="C31" s="266" t="s">
        <v>489</v>
      </c>
      <c r="D31" s="266"/>
      <c r="E31" s="266"/>
      <c r="F31" s="267"/>
      <c r="G31" s="267"/>
      <c r="H31" s="268"/>
    </row>
    <row r="32" spans="1:8" s="156" customFormat="1" ht="12" customHeight="1">
      <c r="A32" s="265"/>
      <c r="B32" s="266"/>
      <c r="C32" s="266" t="s">
        <v>490</v>
      </c>
      <c r="D32" s="266"/>
      <c r="E32" s="266"/>
      <c r="F32" s="267"/>
      <c r="G32" s="267"/>
      <c r="H32" s="268"/>
    </row>
    <row r="33" spans="1:8" s="156" customFormat="1" ht="12" customHeight="1">
      <c r="A33" s="265"/>
      <c r="B33" s="266"/>
      <c r="C33" s="266" t="s">
        <v>491</v>
      </c>
      <c r="D33" s="266"/>
      <c r="E33" s="266"/>
      <c r="F33" s="267"/>
      <c r="G33" s="267"/>
      <c r="H33" s="268"/>
    </row>
    <row r="34" spans="1:8" s="156" customFormat="1" ht="12" customHeight="1">
      <c r="A34" s="265" t="s">
        <v>492</v>
      </c>
      <c r="B34" s="266"/>
      <c r="C34" s="266"/>
      <c r="D34" s="266"/>
      <c r="E34" s="266"/>
      <c r="F34" s="267"/>
      <c r="G34" s="267"/>
      <c r="H34" s="268"/>
    </row>
    <row r="35" spans="1:8" s="156" customFormat="1" ht="12" customHeight="1">
      <c r="A35" s="265" t="s">
        <v>493</v>
      </c>
      <c r="B35" s="266"/>
      <c r="C35" s="266" t="s">
        <v>494</v>
      </c>
      <c r="D35" s="266"/>
      <c r="E35" s="266"/>
      <c r="F35" s="267"/>
      <c r="G35" s="267"/>
      <c r="H35" s="268"/>
    </row>
    <row r="36" spans="1:8" s="156" customFormat="1" ht="12" customHeight="1">
      <c r="A36" s="265"/>
      <c r="B36" s="266"/>
      <c r="C36" s="266" t="s">
        <v>495</v>
      </c>
      <c r="D36" s="266"/>
      <c r="E36" s="266"/>
      <c r="F36" s="267"/>
      <c r="G36" s="267"/>
      <c r="H36" s="268"/>
    </row>
    <row r="37" spans="1:8" s="156" customFormat="1" ht="12" customHeight="1">
      <c r="A37" s="265"/>
      <c r="B37" s="266"/>
      <c r="C37" s="266" t="s">
        <v>496</v>
      </c>
      <c r="D37" s="266"/>
      <c r="E37" s="266"/>
      <c r="F37" s="267"/>
      <c r="G37" s="267"/>
      <c r="H37" s="268"/>
    </row>
    <row r="38" spans="1:8" s="156" customFormat="1" ht="12" customHeight="1">
      <c r="A38" s="265"/>
      <c r="B38" s="266"/>
      <c r="C38" s="266" t="s">
        <v>497</v>
      </c>
      <c r="D38" s="266"/>
      <c r="E38" s="266"/>
      <c r="F38" s="267"/>
      <c r="G38" s="267"/>
      <c r="H38" s="268"/>
    </row>
    <row r="39" spans="1:8" s="156" customFormat="1" ht="12" customHeight="1">
      <c r="A39" s="265" t="s">
        <v>498</v>
      </c>
      <c r="B39" s="266"/>
      <c r="C39" s="266"/>
      <c r="D39" s="266"/>
      <c r="E39" s="266"/>
      <c r="F39" s="267"/>
      <c r="G39" s="267"/>
      <c r="H39" s="268"/>
    </row>
    <row r="40" spans="1:8" s="156" customFormat="1" ht="12" customHeight="1">
      <c r="A40" s="265" t="s">
        <v>499</v>
      </c>
      <c r="B40" s="266"/>
      <c r="C40" s="266"/>
      <c r="D40" s="266"/>
      <c r="E40" s="266"/>
      <c r="F40" s="267"/>
      <c r="G40" s="267"/>
      <c r="H40" s="268"/>
    </row>
    <row r="41" spans="1:8" s="156" customFormat="1" ht="12" customHeight="1">
      <c r="A41" s="265"/>
      <c r="B41" s="266"/>
      <c r="C41" s="266"/>
      <c r="D41" s="266"/>
      <c r="E41" s="266"/>
      <c r="F41" s="267"/>
      <c r="G41" s="267"/>
      <c r="H41" s="268"/>
    </row>
    <row r="42" spans="1:8" s="156" customFormat="1" ht="2.1" customHeight="1">
      <c r="A42" s="265"/>
      <c r="B42" s="266"/>
      <c r="C42" s="266"/>
      <c r="D42" s="267"/>
      <c r="E42" s="267"/>
      <c r="F42" s="267"/>
      <c r="G42" s="267"/>
      <c r="H42" s="268"/>
    </row>
    <row r="43" spans="1:8" s="272" customFormat="1" ht="12" customHeight="1">
      <c r="A43" s="269"/>
      <c r="B43" s="266" t="s">
        <v>500</v>
      </c>
      <c r="C43" s="270"/>
      <c r="D43" s="270"/>
      <c r="E43" s="267" t="s">
        <v>501</v>
      </c>
      <c r="F43" s="267">
        <f>+F7+F8+F9+F10-F11-F12-F13-F14-F15-F16-F17-F18</f>
        <v>0</v>
      </c>
      <c r="G43" s="267">
        <f>+G7+G8+G9+G10-G11-G12-G13-G14-G15-G16-G17-G18</f>
        <v>0</v>
      </c>
      <c r="H43" s="271"/>
    </row>
    <row r="44" spans="1:8" s="272" customFormat="1" ht="12" customHeight="1">
      <c r="A44" s="269"/>
      <c r="B44" s="266"/>
      <c r="C44" s="270"/>
      <c r="D44" s="266"/>
      <c r="E44" s="267" t="s">
        <v>502</v>
      </c>
      <c r="F44" s="267">
        <f>+F19+F20+F21-F22-F23+F24+F25+F26-F27-F28+F29-F30+F31+F32+F33+F34-SUM(F14:F18)</f>
        <v>0</v>
      </c>
      <c r="G44" s="267">
        <f>+G19+G20+G21-G22-G23+G24+G25+G26-G27-G28+G29-G30+G31+G32+G33+G34-SUM(G14:G18)</f>
        <v>0</v>
      </c>
      <c r="H44" s="271"/>
    </row>
    <row r="45" spans="1:8" s="272" customFormat="1" ht="12" customHeight="1">
      <c r="A45" s="273"/>
      <c r="B45" s="274"/>
      <c r="C45" s="275"/>
      <c r="D45" s="274"/>
      <c r="E45" s="276" t="s">
        <v>503</v>
      </c>
      <c r="F45" s="276">
        <f>+F39+F35+F36+F37+F38-F40</f>
        <v>0</v>
      </c>
      <c r="G45" s="276">
        <f>+G39+G35+G36+G37+G38-G40</f>
        <v>0</v>
      </c>
      <c r="H45" s="277"/>
    </row>
    <row r="46" spans="1:8" s="272" customFormat="1" ht="12" customHeight="1">
      <c r="A46" s="270"/>
      <c r="B46" s="266"/>
      <c r="C46" s="270"/>
      <c r="D46" s="266"/>
      <c r="E46" s="267"/>
      <c r="F46" s="267"/>
      <c r="G46" s="278"/>
      <c r="H46" s="270"/>
    </row>
    <row r="47" spans="1:8" s="272" customFormat="1" ht="12" customHeight="1">
      <c r="A47" s="279" t="s">
        <v>504</v>
      </c>
      <c r="B47" s="266"/>
      <c r="C47" s="270"/>
      <c r="D47" s="266"/>
      <c r="E47" s="267"/>
      <c r="F47" s="267"/>
      <c r="G47" s="278"/>
      <c r="H47" s="270"/>
    </row>
    <row r="48" spans="1:8" s="272" customFormat="1" ht="12" customHeight="1">
      <c r="A48" s="280" t="s">
        <v>505</v>
      </c>
      <c r="B48" s="262"/>
      <c r="C48" s="281"/>
      <c r="D48" s="262"/>
      <c r="E48" s="263"/>
      <c r="F48" s="263"/>
      <c r="G48" s="282"/>
      <c r="H48" s="283"/>
    </row>
    <row r="49" spans="1:8" s="272" customFormat="1" ht="7.5" customHeight="1">
      <c r="A49" s="269"/>
      <c r="B49" s="266"/>
      <c r="C49" s="270"/>
      <c r="D49" s="266"/>
      <c r="E49" s="267"/>
      <c r="F49" s="267"/>
      <c r="G49" s="278"/>
      <c r="H49" s="271"/>
    </row>
    <row r="50" spans="1:8" s="272" customFormat="1" ht="12" customHeight="1">
      <c r="A50" s="269" t="s">
        <v>506</v>
      </c>
      <c r="B50" s="266"/>
      <c r="C50" s="270"/>
      <c r="D50" s="266"/>
      <c r="E50" s="267"/>
      <c r="F50" s="267"/>
      <c r="G50" s="278"/>
      <c r="H50" s="271"/>
    </row>
    <row r="51" spans="1:8" s="272" customFormat="1" ht="12" customHeight="1">
      <c r="A51" s="269" t="s">
        <v>507</v>
      </c>
      <c r="B51" s="266"/>
      <c r="C51" s="270"/>
      <c r="D51" s="266"/>
      <c r="E51" s="267"/>
      <c r="F51" s="267"/>
      <c r="G51" s="278"/>
      <c r="H51" s="271"/>
    </row>
    <row r="52" spans="1:8" s="272" customFormat="1" ht="12" customHeight="1">
      <c r="A52" s="269" t="s">
        <v>508</v>
      </c>
      <c r="B52" s="266"/>
      <c r="C52" s="270"/>
      <c r="D52" s="266"/>
      <c r="E52" s="267"/>
      <c r="F52" s="267"/>
      <c r="G52" s="278"/>
      <c r="H52" s="271"/>
    </row>
    <row r="53" spans="1:8" s="272" customFormat="1" ht="12" customHeight="1">
      <c r="A53" s="269" t="s">
        <v>509</v>
      </c>
      <c r="B53" s="266"/>
      <c r="C53" s="270"/>
      <c r="D53" s="266"/>
      <c r="E53" s="267"/>
      <c r="F53" s="267"/>
      <c r="G53" s="278"/>
      <c r="H53" s="271"/>
    </row>
    <row r="54" spans="1:8" s="272" customFormat="1" ht="12" customHeight="1">
      <c r="A54" s="269" t="s">
        <v>510</v>
      </c>
      <c r="B54" s="266"/>
      <c r="C54" s="266"/>
      <c r="D54" s="284"/>
      <c r="E54" s="284"/>
      <c r="F54" s="284"/>
      <c r="G54" s="285"/>
      <c r="H54" s="271"/>
    </row>
    <row r="55" spans="1:8" s="272" customFormat="1" ht="12" customHeight="1">
      <c r="A55" s="273" t="s">
        <v>511</v>
      </c>
      <c r="B55" s="274"/>
      <c r="C55" s="274"/>
      <c r="D55" s="286"/>
      <c r="E55" s="286"/>
      <c r="F55" s="286"/>
      <c r="G55" s="287"/>
      <c r="H55" s="277"/>
    </row>
    <row r="56" spans="1:8" s="272" customFormat="1" ht="12" customHeight="1">
      <c r="A56" s="270"/>
      <c r="B56" s="266"/>
      <c r="C56" s="266"/>
      <c r="D56" s="284"/>
      <c r="E56" s="284"/>
      <c r="F56" s="284"/>
      <c r="G56" s="285"/>
      <c r="H56" s="270"/>
    </row>
    <row r="57" spans="1:8" s="272" customFormat="1" ht="12" customHeight="1">
      <c r="A57" s="279" t="s">
        <v>512</v>
      </c>
      <c r="B57" s="266"/>
      <c r="C57" s="266"/>
      <c r="D57" s="284"/>
      <c r="E57" s="284"/>
      <c r="F57" s="284"/>
      <c r="G57" s="285"/>
      <c r="H57" s="270"/>
    </row>
    <row r="58" spans="1:8" s="272" customFormat="1" ht="12" customHeight="1">
      <c r="A58" s="280" t="s">
        <v>513</v>
      </c>
      <c r="B58" s="262"/>
      <c r="C58" s="262"/>
      <c r="D58" s="288"/>
      <c r="E58" s="288"/>
      <c r="F58" s="288"/>
      <c r="G58" s="289"/>
      <c r="H58" s="283"/>
    </row>
    <row r="59" spans="1:8" s="272" customFormat="1" ht="12" customHeight="1">
      <c r="A59" s="334"/>
      <c r="B59" s="332"/>
      <c r="C59" s="332"/>
      <c r="D59" s="332"/>
      <c r="E59" s="332"/>
      <c r="F59" s="332"/>
      <c r="G59" s="332"/>
      <c r="H59" s="335"/>
    </row>
    <row r="60" spans="1:8" s="272" customFormat="1" ht="12" customHeight="1">
      <c r="A60" s="336"/>
      <c r="B60" s="332"/>
      <c r="C60" s="332"/>
      <c r="D60" s="332"/>
      <c r="E60" s="332"/>
      <c r="F60" s="332"/>
      <c r="G60" s="332"/>
      <c r="H60" s="335"/>
    </row>
    <row r="61" spans="1:8" s="272" customFormat="1" ht="12" customHeight="1">
      <c r="A61" s="336"/>
      <c r="B61" s="332"/>
      <c r="C61" s="332"/>
      <c r="D61" s="332"/>
      <c r="E61" s="332"/>
      <c r="F61" s="332"/>
      <c r="G61" s="332"/>
      <c r="H61" s="335"/>
    </row>
    <row r="62" spans="1:8" s="272" customFormat="1" ht="12" customHeight="1">
      <c r="A62" s="336"/>
      <c r="B62" s="332"/>
      <c r="C62" s="332"/>
      <c r="D62" s="332"/>
      <c r="E62" s="332"/>
      <c r="F62" s="332"/>
      <c r="G62" s="332"/>
      <c r="H62" s="335"/>
    </row>
    <row r="63" spans="1:8" s="272" customFormat="1" ht="12" customHeight="1">
      <c r="A63" s="336"/>
      <c r="B63" s="332"/>
      <c r="C63" s="332"/>
      <c r="D63" s="332"/>
      <c r="E63" s="332"/>
      <c r="F63" s="332"/>
      <c r="G63" s="332"/>
      <c r="H63" s="335"/>
    </row>
    <row r="64" spans="1:8" s="272" customFormat="1" ht="12" customHeight="1">
      <c r="A64" s="337"/>
      <c r="B64" s="338"/>
      <c r="C64" s="338"/>
      <c r="D64" s="338"/>
      <c r="E64" s="338"/>
      <c r="F64" s="338"/>
      <c r="G64" s="338"/>
      <c r="H64" s="339"/>
    </row>
    <row r="65" spans="1:9" s="272" customFormat="1" ht="12" customHeight="1">
      <c r="A65" s="270"/>
      <c r="B65" s="266"/>
      <c r="C65" s="266"/>
      <c r="D65" s="284"/>
      <c r="E65" s="284"/>
      <c r="F65" s="284"/>
      <c r="G65" s="285"/>
      <c r="H65" s="270"/>
    </row>
    <row r="66" spans="1:9" s="156" customFormat="1" ht="12" customHeight="1">
      <c r="A66" s="156" t="s">
        <v>42</v>
      </c>
      <c r="C66" s="274"/>
      <c r="D66" s="274"/>
      <c r="E66" s="290" t="s">
        <v>57</v>
      </c>
      <c r="F66" s="274"/>
      <c r="G66" s="291"/>
      <c r="H66" s="156" t="s">
        <v>46</v>
      </c>
    </row>
    <row r="67" spans="1:9" s="156" customFormat="1" ht="12" customHeight="1">
      <c r="G67" s="292"/>
    </row>
    <row r="68" spans="1:9" s="156" customFormat="1" ht="12" customHeight="1">
      <c r="A68" s="156" t="s">
        <v>44</v>
      </c>
      <c r="C68" s="274"/>
      <c r="D68" s="274"/>
      <c r="E68" s="290" t="s">
        <v>58</v>
      </c>
      <c r="F68" s="274"/>
      <c r="G68" s="291"/>
      <c r="H68" s="156" t="s">
        <v>46</v>
      </c>
    </row>
    <row r="69" spans="1:9" s="156" customFormat="1" ht="12" customHeight="1">
      <c r="G69" s="292"/>
    </row>
    <row r="70" spans="1:9" s="156" customFormat="1" ht="12" customHeight="1">
      <c r="A70" s="156" t="s">
        <v>59</v>
      </c>
      <c r="C70" s="274"/>
      <c r="D70" s="274"/>
      <c r="F70" s="156" t="s">
        <v>46</v>
      </c>
      <c r="G70" s="292"/>
    </row>
    <row r="77" spans="1:9" ht="12" customHeight="1">
      <c r="A77" s="16">
        <f t="shared" ref="A77:G77" ca="1" si="0">CELL("WIDTH",A77)</f>
        <v>3</v>
      </c>
      <c r="B77" s="16">
        <f t="shared" ca="1" si="0"/>
        <v>11</v>
      </c>
      <c r="C77" s="16">
        <f t="shared" ca="1" si="0"/>
        <v>8</v>
      </c>
      <c r="D77" s="16">
        <f t="shared" ca="1" si="0"/>
        <v>14</v>
      </c>
      <c r="E77" s="16">
        <f t="shared" ca="1" si="0"/>
        <v>12</v>
      </c>
      <c r="F77" s="16">
        <f t="shared" ca="1" si="0"/>
        <v>12</v>
      </c>
      <c r="G77" s="16">
        <f t="shared" ca="1" si="0"/>
        <v>12</v>
      </c>
      <c r="I77" s="16">
        <f ca="1">SUM(A77:H77)</f>
        <v>72</v>
      </c>
    </row>
  </sheetData>
  <mergeCells count="1">
    <mergeCell ref="A59:H64"/>
  </mergeCells>
  <phoneticPr fontId="0" type="noConversion"/>
  <pageMargins left="0.94" right="0.75" top="0.68" bottom="0.64" header="0.5" footer="0.5"/>
  <pageSetup scale="98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showGridLines="0" workbookViewId="0"/>
  </sheetViews>
  <sheetFormatPr defaultColWidth="9" defaultRowHeight="12" customHeight="1"/>
  <cols>
    <col min="1" max="1" width="2.59765625" style="29" customWidth="1"/>
    <col min="2" max="2" width="9.59765625" style="29" customWidth="1"/>
    <col min="3" max="4" width="11.3984375" style="29" customWidth="1"/>
    <col min="5" max="5" width="12" style="29" customWidth="1"/>
    <col min="6" max="6" width="15.09765625" style="29" customWidth="1"/>
    <col min="7" max="7" width="14.59765625" style="29" customWidth="1"/>
    <col min="8" max="8" width="0.8984375" style="29" customWidth="1"/>
    <col min="9" max="9" width="13.59765625" style="29" customWidth="1"/>
    <col min="10" max="10" width="9.59765625" style="29" customWidth="1"/>
    <col min="11" max="16384" width="9" style="29"/>
  </cols>
  <sheetData>
    <row r="1" spans="1:10" ht="19.5" customHeight="1">
      <c r="A1" s="58" t="s">
        <v>594</v>
      </c>
      <c r="B1" s="41"/>
      <c r="C1" s="41"/>
      <c r="D1" s="41"/>
      <c r="E1" s="41"/>
      <c r="F1" s="41"/>
      <c r="G1" s="41"/>
      <c r="I1"/>
      <c r="J1"/>
    </row>
    <row r="2" spans="1:10" ht="15" customHeight="1">
      <c r="A2" s="41" t="s">
        <v>580</v>
      </c>
      <c r="B2" s="41"/>
      <c r="C2" s="41"/>
      <c r="D2" s="41"/>
      <c r="E2" s="41"/>
      <c r="F2" s="41"/>
      <c r="G2" s="41"/>
      <c r="I2"/>
      <c r="J2"/>
    </row>
    <row r="3" spans="1:10" ht="15" customHeight="1">
      <c r="A3" s="41" t="s">
        <v>611</v>
      </c>
      <c r="B3" s="41"/>
      <c r="C3" s="41"/>
      <c r="D3" s="41"/>
      <c r="E3" s="41"/>
      <c r="F3" s="41"/>
      <c r="G3" s="41"/>
      <c r="I3"/>
      <c r="J3"/>
    </row>
    <row r="4" spans="1:10" ht="15" customHeight="1">
      <c r="B4" s="41"/>
      <c r="C4" s="41"/>
      <c r="D4" s="41"/>
      <c r="E4" s="41"/>
      <c r="F4" s="41"/>
      <c r="G4" s="41"/>
      <c r="I4"/>
      <c r="J4"/>
    </row>
    <row r="5" spans="1:10" ht="15" customHeight="1">
      <c r="I5"/>
      <c r="J5"/>
    </row>
    <row r="6" spans="1:10" ht="15" customHeight="1">
      <c r="I6"/>
      <c r="J6"/>
    </row>
    <row r="7" spans="1:10" ht="15" customHeight="1">
      <c r="A7" s="59" t="s">
        <v>582</v>
      </c>
      <c r="I7"/>
      <c r="J7"/>
    </row>
    <row r="8" spans="1:10" ht="15" customHeight="1">
      <c r="A8" s="242"/>
      <c r="B8" s="31" t="s">
        <v>96</v>
      </c>
      <c r="C8" s="31" t="s">
        <v>216</v>
      </c>
      <c r="D8" s="31" t="s">
        <v>217</v>
      </c>
      <c r="E8" s="31" t="s">
        <v>219</v>
      </c>
      <c r="F8" s="31"/>
      <c r="G8" s="243"/>
      <c r="H8" s="33"/>
      <c r="I8"/>
      <c r="J8"/>
    </row>
    <row r="9" spans="1:10" ht="15" customHeight="1">
      <c r="A9" s="244"/>
      <c r="B9" s="36" t="s">
        <v>51</v>
      </c>
      <c r="C9" s="36" t="s">
        <v>221</v>
      </c>
      <c r="D9" s="36" t="s">
        <v>216</v>
      </c>
      <c r="E9" s="36" t="s">
        <v>223</v>
      </c>
      <c r="F9" s="36" t="s">
        <v>225</v>
      </c>
      <c r="G9" s="36" t="s">
        <v>54</v>
      </c>
      <c r="H9" s="114"/>
      <c r="I9"/>
      <c r="J9"/>
    </row>
    <row r="10" spans="1:10" ht="15" customHeight="1">
      <c r="A10" s="112"/>
      <c r="B10" s="38"/>
      <c r="C10" s="38"/>
      <c r="D10" s="38"/>
      <c r="E10" s="38"/>
      <c r="F10" s="91"/>
      <c r="G10" s="91"/>
      <c r="H10" s="114"/>
      <c r="I10"/>
      <c r="J10"/>
    </row>
    <row r="11" spans="1:10" ht="15" customHeight="1">
      <c r="A11" s="112"/>
      <c r="B11" s="38"/>
      <c r="C11" s="38"/>
      <c r="D11" s="38"/>
      <c r="E11" s="38"/>
      <c r="F11" s="91"/>
      <c r="G11" s="91"/>
      <c r="H11" s="114"/>
      <c r="I11"/>
      <c r="J11"/>
    </row>
    <row r="12" spans="1:10" ht="15" customHeight="1">
      <c r="A12" s="112" t="s">
        <v>514</v>
      </c>
      <c r="B12" s="38"/>
      <c r="C12" s="38"/>
      <c r="D12" s="38"/>
      <c r="E12" s="38"/>
      <c r="F12" s="91"/>
      <c r="G12" s="91"/>
      <c r="H12" s="114"/>
      <c r="I12"/>
      <c r="J12"/>
    </row>
    <row r="13" spans="1:10" ht="15" customHeight="1">
      <c r="A13" s="340"/>
      <c r="B13" s="332"/>
      <c r="C13" s="332"/>
      <c r="D13" s="332"/>
      <c r="E13" s="332"/>
      <c r="F13" s="332"/>
      <c r="G13" s="332"/>
      <c r="H13" s="114"/>
      <c r="I13"/>
      <c r="J13"/>
    </row>
    <row r="14" spans="1:10" ht="15" customHeight="1">
      <c r="A14" s="336"/>
      <c r="B14" s="332"/>
      <c r="C14" s="332"/>
      <c r="D14" s="332"/>
      <c r="E14" s="332"/>
      <c r="F14" s="332"/>
      <c r="G14" s="332"/>
      <c r="H14" s="114"/>
      <c r="I14"/>
      <c r="J14"/>
    </row>
    <row r="15" spans="1:10" ht="15" customHeight="1">
      <c r="A15" s="337"/>
      <c r="B15" s="338"/>
      <c r="C15" s="338"/>
      <c r="D15" s="338"/>
      <c r="E15" s="338"/>
      <c r="F15" s="338"/>
      <c r="G15" s="338"/>
      <c r="H15" s="116"/>
      <c r="I15"/>
      <c r="J15"/>
    </row>
    <row r="16" spans="1:10" ht="15" customHeight="1">
      <c r="F16" s="88"/>
      <c r="G16" s="88"/>
      <c r="I16"/>
      <c r="J16"/>
    </row>
    <row r="17" spans="1:10" ht="15" customHeight="1">
      <c r="A17" s="59" t="s">
        <v>581</v>
      </c>
      <c r="I17"/>
      <c r="J17"/>
    </row>
    <row r="18" spans="1:10" ht="15" customHeight="1">
      <c r="A18" s="242"/>
      <c r="B18" s="31" t="s">
        <v>96</v>
      </c>
      <c r="C18" s="31" t="s">
        <v>216</v>
      </c>
      <c r="D18" s="31" t="s">
        <v>217</v>
      </c>
      <c r="E18" s="31" t="s">
        <v>219</v>
      </c>
      <c r="F18" s="31"/>
      <c r="G18" s="243"/>
      <c r="H18" s="33"/>
      <c r="I18"/>
      <c r="J18"/>
    </row>
    <row r="19" spans="1:10" ht="15" customHeight="1">
      <c r="A19" s="244"/>
      <c r="B19" s="36" t="s">
        <v>51</v>
      </c>
      <c r="C19" s="36" t="s">
        <v>221</v>
      </c>
      <c r="D19" s="36" t="s">
        <v>216</v>
      </c>
      <c r="E19" s="36" t="s">
        <v>223</v>
      </c>
      <c r="F19" s="36" t="s">
        <v>225</v>
      </c>
      <c r="G19" s="36" t="s">
        <v>54</v>
      </c>
      <c r="H19" s="114"/>
      <c r="I19"/>
      <c r="J19"/>
    </row>
    <row r="20" spans="1:10" ht="15" customHeight="1">
      <c r="A20" s="112"/>
      <c r="B20" s="38"/>
      <c r="C20" s="38"/>
      <c r="D20" s="38"/>
      <c r="E20" s="38"/>
      <c r="F20" s="91"/>
      <c r="G20" s="91"/>
      <c r="H20" s="114"/>
      <c r="I20"/>
      <c r="J20"/>
    </row>
    <row r="21" spans="1:10" ht="15" customHeight="1">
      <c r="A21" s="112"/>
      <c r="B21" s="38"/>
      <c r="C21" s="38"/>
      <c r="D21" s="38"/>
      <c r="E21" s="38"/>
      <c r="F21" s="91"/>
      <c r="G21" s="91"/>
      <c r="H21" s="114"/>
      <c r="I21"/>
      <c r="J21"/>
    </row>
    <row r="22" spans="1:10" ht="15" customHeight="1">
      <c r="A22" s="112" t="s">
        <v>515</v>
      </c>
      <c r="B22" s="38"/>
      <c r="C22" s="38"/>
      <c r="D22" s="38"/>
      <c r="E22" s="38"/>
      <c r="F22" s="91"/>
      <c r="G22" s="91"/>
      <c r="H22" s="114"/>
      <c r="I22"/>
      <c r="J22"/>
    </row>
    <row r="23" spans="1:10" ht="15" customHeight="1">
      <c r="A23" s="340"/>
      <c r="B23" s="332"/>
      <c r="C23" s="332"/>
      <c r="D23" s="332"/>
      <c r="E23" s="332"/>
      <c r="F23" s="332"/>
      <c r="G23" s="332"/>
      <c r="H23" s="114"/>
      <c r="I23"/>
      <c r="J23"/>
    </row>
    <row r="24" spans="1:10" ht="15" customHeight="1">
      <c r="A24" s="336"/>
      <c r="B24" s="332"/>
      <c r="C24" s="332"/>
      <c r="D24" s="332"/>
      <c r="E24" s="332"/>
      <c r="F24" s="332"/>
      <c r="G24" s="332"/>
      <c r="H24" s="114"/>
      <c r="I24"/>
      <c r="J24"/>
    </row>
    <row r="25" spans="1:10" ht="15" customHeight="1">
      <c r="A25" s="337"/>
      <c r="B25" s="338"/>
      <c r="C25" s="338"/>
      <c r="D25" s="338"/>
      <c r="E25" s="338"/>
      <c r="F25" s="338"/>
      <c r="G25" s="338"/>
      <c r="H25" s="116"/>
      <c r="I25"/>
      <c r="J25"/>
    </row>
    <row r="26" spans="1:10" ht="15" customHeight="1">
      <c r="I26"/>
      <c r="J26"/>
    </row>
    <row r="27" spans="1:10" ht="15" customHeight="1">
      <c r="A27" s="59" t="s">
        <v>583</v>
      </c>
      <c r="I27"/>
      <c r="J27"/>
    </row>
    <row r="28" spans="1:10" ht="15" customHeight="1">
      <c r="A28" s="27"/>
      <c r="B28" s="109" t="s">
        <v>516</v>
      </c>
      <c r="C28" s="109"/>
      <c r="D28" s="109"/>
      <c r="E28" s="120"/>
      <c r="F28" s="246" t="s">
        <v>517</v>
      </c>
      <c r="G28" s="27" t="s">
        <v>518</v>
      </c>
      <c r="H28" s="120"/>
      <c r="I28"/>
      <c r="J28"/>
    </row>
    <row r="29" spans="1:10" ht="15" customHeight="1">
      <c r="A29" s="245"/>
      <c r="B29" s="69"/>
      <c r="C29" s="69"/>
      <c r="D29" s="69"/>
      <c r="E29" s="69"/>
      <c r="F29" s="69"/>
      <c r="G29" s="69"/>
      <c r="H29" s="114"/>
      <c r="I29"/>
      <c r="J29"/>
    </row>
    <row r="30" spans="1:10" ht="15" customHeight="1">
      <c r="A30" s="245"/>
      <c r="B30" s="69"/>
      <c r="C30" s="69"/>
      <c r="D30" s="69"/>
      <c r="E30" s="69"/>
      <c r="F30" s="69"/>
      <c r="G30" s="69"/>
      <c r="H30" s="114"/>
      <c r="I30"/>
      <c r="J30"/>
    </row>
    <row r="31" spans="1:10" ht="15" customHeight="1">
      <c r="A31" s="245"/>
      <c r="B31" s="69"/>
      <c r="C31" s="69"/>
      <c r="D31" s="69"/>
      <c r="E31" s="69"/>
      <c r="F31" s="69"/>
      <c r="G31" s="69"/>
      <c r="H31" s="114"/>
      <c r="I31"/>
      <c r="J31"/>
    </row>
    <row r="32" spans="1:10" ht="15" customHeight="1">
      <c r="A32" s="112"/>
      <c r="B32" s="38"/>
      <c r="C32" s="38"/>
      <c r="D32" s="38"/>
      <c r="E32" s="38"/>
      <c r="F32" s="38"/>
      <c r="G32" s="38"/>
      <c r="H32" s="114"/>
      <c r="I32"/>
      <c r="J32"/>
    </row>
    <row r="33" spans="1:10" ht="15" customHeight="1">
      <c r="A33" s="112"/>
      <c r="B33" s="38"/>
      <c r="C33" s="38"/>
      <c r="D33" s="38"/>
      <c r="E33" s="38"/>
      <c r="F33" s="38"/>
      <c r="G33" s="38"/>
      <c r="H33" s="114"/>
      <c r="I33"/>
      <c r="J33"/>
    </row>
    <row r="34" spans="1:10" ht="15" customHeight="1">
      <c r="A34" s="115"/>
      <c r="B34" s="52"/>
      <c r="C34" s="52"/>
      <c r="D34" s="52"/>
      <c r="E34" s="52"/>
      <c r="F34" s="52"/>
      <c r="G34" s="52"/>
      <c r="H34" s="116"/>
      <c r="I34"/>
      <c r="J34"/>
    </row>
    <row r="35" spans="1:10" ht="15" customHeight="1">
      <c r="I35"/>
      <c r="J35"/>
    </row>
    <row r="36" spans="1:10" ht="15" customHeight="1">
      <c r="A36" s="59" t="s">
        <v>606</v>
      </c>
      <c r="I36"/>
      <c r="J36"/>
    </row>
    <row r="37" spans="1:10" ht="15" customHeight="1">
      <c r="A37" s="30"/>
      <c r="B37" s="32" t="s">
        <v>576</v>
      </c>
      <c r="C37" s="32"/>
      <c r="D37" s="32"/>
      <c r="E37" s="32"/>
      <c r="F37" s="32"/>
      <c r="G37" s="32"/>
      <c r="H37" s="33"/>
      <c r="I37"/>
      <c r="J37"/>
    </row>
    <row r="38" spans="1:10" ht="15" customHeight="1">
      <c r="A38" s="336"/>
      <c r="B38" s="332"/>
      <c r="C38" s="332"/>
      <c r="D38" s="332"/>
      <c r="E38" s="332"/>
      <c r="F38" s="332"/>
      <c r="G38" s="332"/>
      <c r="H38" s="114"/>
      <c r="I38"/>
      <c r="J38"/>
    </row>
    <row r="39" spans="1:10" ht="15" customHeight="1">
      <c r="A39" s="336"/>
      <c r="B39" s="332"/>
      <c r="C39" s="332"/>
      <c r="D39" s="332"/>
      <c r="E39" s="332"/>
      <c r="F39" s="332"/>
      <c r="G39" s="332"/>
      <c r="H39" s="114"/>
      <c r="I39"/>
      <c r="J39"/>
    </row>
    <row r="40" spans="1:10" ht="15" customHeight="1">
      <c r="A40" s="245"/>
      <c r="B40" s="38" t="s">
        <v>577</v>
      </c>
      <c r="C40" s="38"/>
      <c r="D40" s="38"/>
      <c r="E40" s="38"/>
      <c r="F40" s="38"/>
      <c r="G40" s="69"/>
      <c r="H40" s="114"/>
      <c r="I40"/>
      <c r="J40"/>
    </row>
    <row r="41" spans="1:10" ht="15" customHeight="1">
      <c r="A41" s="340"/>
      <c r="B41" s="332"/>
      <c r="C41" s="332"/>
      <c r="D41" s="332"/>
      <c r="E41" s="332"/>
      <c r="F41" s="332"/>
      <c r="G41" s="332"/>
      <c r="H41" s="114"/>
      <c r="I41"/>
      <c r="J41"/>
    </row>
    <row r="42" spans="1:10" ht="15" customHeight="1">
      <c r="A42" s="336"/>
      <c r="B42" s="332"/>
      <c r="C42" s="332"/>
      <c r="D42" s="332"/>
      <c r="E42" s="332"/>
      <c r="F42" s="332"/>
      <c r="G42" s="332"/>
      <c r="H42" s="114"/>
      <c r="I42"/>
      <c r="J42"/>
    </row>
    <row r="43" spans="1:10" ht="15" customHeight="1">
      <c r="A43" s="337"/>
      <c r="B43" s="338"/>
      <c r="C43" s="338"/>
      <c r="D43" s="338"/>
      <c r="E43" s="338"/>
      <c r="F43" s="338"/>
      <c r="G43" s="338"/>
      <c r="H43" s="116"/>
      <c r="I43"/>
      <c r="J43"/>
    </row>
    <row r="44" spans="1:10" ht="15" customHeight="1">
      <c r="A44" s="38"/>
      <c r="B44" s="38"/>
      <c r="C44" s="38"/>
      <c r="D44" s="38"/>
      <c r="E44" s="38"/>
      <c r="F44" s="38"/>
      <c r="G44" s="38"/>
      <c r="H44" s="38"/>
      <c r="I44"/>
      <c r="J44"/>
    </row>
    <row r="45" spans="1:10" ht="15" customHeight="1">
      <c r="A45" s="38"/>
      <c r="B45" s="38"/>
      <c r="C45" s="38"/>
      <c r="D45" s="38"/>
      <c r="E45" s="38"/>
      <c r="F45" s="38"/>
      <c r="G45" s="38"/>
      <c r="H45" s="38"/>
      <c r="I45"/>
      <c r="J45"/>
    </row>
    <row r="46" spans="1:10" s="16" customFormat="1" ht="15" customHeight="1">
      <c r="A46" s="16" t="s">
        <v>42</v>
      </c>
      <c r="B46" s="25"/>
      <c r="C46" s="26"/>
      <c r="D46" s="26"/>
      <c r="E46" s="164" t="s">
        <v>57</v>
      </c>
      <c r="F46" s="26"/>
      <c r="G46" s="26"/>
    </row>
    <row r="47" spans="1:10" s="16" customFormat="1" ht="15" customHeight="1">
      <c r="B47" s="25"/>
    </row>
    <row r="48" spans="1:10" s="16" customFormat="1" ht="15" customHeight="1">
      <c r="A48" s="16" t="s">
        <v>44</v>
      </c>
      <c r="B48" s="25"/>
      <c r="C48" s="26"/>
      <c r="D48" s="26"/>
      <c r="E48" s="164" t="s">
        <v>58</v>
      </c>
      <c r="F48" s="26"/>
      <c r="G48" s="26"/>
    </row>
    <row r="49" spans="1:5" s="16" customFormat="1" ht="15" customHeight="1">
      <c r="B49" s="25"/>
    </row>
    <row r="50" spans="1:5" s="16" customFormat="1" ht="15" customHeight="1">
      <c r="A50" s="16" t="s">
        <v>59</v>
      </c>
      <c r="B50" s="25"/>
      <c r="C50" s="26"/>
      <c r="D50" s="26"/>
      <c r="E50" s="16" t="s">
        <v>46</v>
      </c>
    </row>
  </sheetData>
  <mergeCells count="4">
    <mergeCell ref="A13:G15"/>
    <mergeCell ref="A23:G25"/>
    <mergeCell ref="A38:G39"/>
    <mergeCell ref="A41:G43"/>
  </mergeCells>
  <phoneticPr fontId="0" type="noConversion"/>
  <pageMargins left="1.07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3"/>
  <sheetViews>
    <sheetView showGridLines="0" workbookViewId="0"/>
  </sheetViews>
  <sheetFormatPr defaultColWidth="9" defaultRowHeight="12" customHeight="1"/>
  <cols>
    <col min="1" max="1" width="3.59765625" style="16" customWidth="1"/>
    <col min="2" max="4" width="8.59765625" style="16" customWidth="1"/>
    <col min="5" max="5" width="10.8984375" style="16" customWidth="1"/>
    <col min="6" max="6" width="13.8984375" style="16" customWidth="1"/>
    <col min="7" max="7" width="12.59765625" style="16" customWidth="1"/>
    <col min="8" max="8" width="12.69921875" style="16" customWidth="1"/>
    <col min="9" max="9" width="2.09765625" style="16" customWidth="1"/>
    <col min="10" max="16384" width="9" style="16"/>
  </cols>
  <sheetData>
    <row r="1" spans="1:9" ht="18.75" customHeight="1">
      <c r="A1" s="255" t="s">
        <v>592</v>
      </c>
      <c r="B1" s="15"/>
      <c r="C1" s="15"/>
      <c r="D1" s="41"/>
      <c r="E1" s="41"/>
      <c r="F1" s="41"/>
      <c r="G1" s="41"/>
      <c r="H1" s="41"/>
      <c r="I1" s="15"/>
    </row>
    <row r="2" spans="1:9" s="214" customFormat="1" ht="12" customHeight="1">
      <c r="A2" s="210" t="s">
        <v>519</v>
      </c>
      <c r="B2" s="211"/>
      <c r="C2" s="211"/>
      <c r="D2" s="210"/>
      <c r="E2" s="212"/>
      <c r="F2" s="212"/>
      <c r="G2" s="212"/>
      <c r="H2" s="212"/>
      <c r="I2" s="211"/>
    </row>
    <row r="3" spans="1:9" s="214" customFormat="1" ht="12" customHeight="1">
      <c r="A3" s="215" t="s">
        <v>611</v>
      </c>
      <c r="B3" s="211"/>
      <c r="C3" s="211"/>
      <c r="D3" s="215"/>
      <c r="E3" s="215"/>
      <c r="F3" s="215"/>
      <c r="G3" s="215"/>
      <c r="H3" s="215"/>
      <c r="I3" s="211"/>
    </row>
    <row r="4" spans="1:9" s="214" customFormat="1" ht="12" customHeight="1"/>
    <row r="5" spans="1:9" s="214" customFormat="1" ht="12" customHeight="1">
      <c r="B5" s="222"/>
      <c r="C5" s="222"/>
      <c r="D5" s="222"/>
      <c r="E5" s="222"/>
      <c r="F5" s="222"/>
      <c r="G5" s="222"/>
      <c r="H5" s="241"/>
      <c r="I5" s="222"/>
    </row>
    <row r="6" spans="1:9" s="214" customFormat="1" ht="12" customHeight="1">
      <c r="A6" s="225" t="s">
        <v>520</v>
      </c>
      <c r="B6" s="222"/>
      <c r="C6" s="222"/>
      <c r="D6" s="222"/>
      <c r="E6" s="222"/>
      <c r="F6" s="222"/>
      <c r="G6" s="222"/>
      <c r="H6" s="248" t="s">
        <v>64</v>
      </c>
      <c r="I6" s="222"/>
    </row>
    <row r="7" spans="1:9" s="214" customFormat="1" ht="12" customHeight="1">
      <c r="A7" s="225"/>
      <c r="B7" s="222"/>
      <c r="C7" s="222"/>
      <c r="D7" s="222"/>
      <c r="E7" s="222"/>
      <c r="F7" s="222"/>
      <c r="G7" s="222"/>
      <c r="H7" s="248"/>
      <c r="I7" s="222"/>
    </row>
    <row r="8" spans="1:9" s="214" customFormat="1" ht="9.9" customHeight="1">
      <c r="A8" s="227"/>
      <c r="B8" s="228"/>
      <c r="C8" s="228"/>
      <c r="D8" s="228"/>
      <c r="E8" s="228"/>
      <c r="F8" s="228"/>
      <c r="G8" s="228"/>
      <c r="H8" s="238"/>
      <c r="I8" s="229"/>
    </row>
    <row r="9" spans="1:9" s="214" customFormat="1" ht="15" customHeight="1">
      <c r="A9" s="230" t="s">
        <v>586</v>
      </c>
      <c r="B9" s="222"/>
      <c r="C9" s="222"/>
      <c r="D9" s="222"/>
      <c r="E9" s="222"/>
      <c r="F9" s="222"/>
      <c r="G9" s="222"/>
      <c r="H9" s="219"/>
      <c r="I9" s="231"/>
    </row>
    <row r="10" spans="1:9" s="214" customFormat="1" ht="15" customHeight="1">
      <c r="A10" s="230"/>
      <c r="B10" s="222" t="s">
        <v>587</v>
      </c>
      <c r="C10" s="222"/>
      <c r="D10" s="222"/>
      <c r="E10" s="222"/>
      <c r="F10" s="222"/>
      <c r="G10" s="222"/>
      <c r="H10" s="219"/>
      <c r="I10" s="231"/>
    </row>
    <row r="11" spans="1:9" s="214" customFormat="1" ht="8.1" customHeight="1">
      <c r="A11" s="230"/>
      <c r="B11" s="222"/>
      <c r="C11" s="222"/>
      <c r="D11" s="222"/>
      <c r="E11" s="222"/>
      <c r="F11" s="222"/>
      <c r="G11" s="222"/>
      <c r="H11" s="219"/>
      <c r="I11" s="231"/>
    </row>
    <row r="12" spans="1:9" s="214" customFormat="1" ht="15" customHeight="1">
      <c r="A12" s="230"/>
      <c r="B12" s="222" t="s">
        <v>588</v>
      </c>
      <c r="C12" s="222"/>
      <c r="D12" s="222"/>
      <c r="E12" s="222"/>
      <c r="F12" s="222"/>
      <c r="G12" s="222"/>
      <c r="H12" s="219"/>
      <c r="I12" s="231"/>
    </row>
    <row r="13" spans="1:9" s="214" customFormat="1" ht="8.1" customHeight="1">
      <c r="A13" s="230"/>
      <c r="B13" s="222"/>
      <c r="C13" s="222"/>
      <c r="D13" s="222"/>
      <c r="E13" s="222"/>
      <c r="F13" s="222"/>
      <c r="G13" s="222"/>
      <c r="H13" s="219"/>
      <c r="I13" s="231"/>
    </row>
    <row r="14" spans="1:9" s="214" customFormat="1" ht="15" customHeight="1">
      <c r="A14" s="230" t="s">
        <v>521</v>
      </c>
      <c r="B14" s="222"/>
      <c r="C14" s="222"/>
      <c r="D14" s="222"/>
      <c r="E14" s="222"/>
      <c r="F14" s="222"/>
      <c r="G14" s="222"/>
      <c r="H14" s="219"/>
      <c r="I14" s="231"/>
    </row>
    <row r="15" spans="1:9" s="214" customFormat="1" ht="15" customHeight="1">
      <c r="A15" s="230"/>
      <c r="B15" s="222" t="s">
        <v>522</v>
      </c>
      <c r="C15" s="222"/>
      <c r="D15" s="222"/>
      <c r="E15" s="222"/>
      <c r="F15" s="222"/>
      <c r="G15" s="222"/>
      <c r="H15" s="219"/>
      <c r="I15" s="231"/>
    </row>
    <row r="16" spans="1:9" s="214" customFormat="1" ht="8.1" customHeight="1">
      <c r="A16" s="230"/>
      <c r="B16" s="222"/>
      <c r="C16" s="222"/>
      <c r="D16" s="222"/>
      <c r="E16" s="222"/>
      <c r="F16" s="222"/>
      <c r="G16" s="222"/>
      <c r="H16" s="219"/>
      <c r="I16" s="231"/>
    </row>
    <row r="17" spans="1:9" s="214" customFormat="1" ht="15" customHeight="1">
      <c r="A17" s="230"/>
      <c r="B17" s="222" t="s">
        <v>523</v>
      </c>
      <c r="C17" s="222"/>
      <c r="D17" s="222"/>
      <c r="E17" s="222"/>
      <c r="F17" s="222"/>
      <c r="G17" s="222"/>
      <c r="H17" s="219"/>
      <c r="I17" s="231"/>
    </row>
    <row r="18" spans="1:9" s="214" customFormat="1" ht="8.1" customHeight="1">
      <c r="A18" s="230"/>
      <c r="B18" s="222"/>
      <c r="C18" s="222"/>
      <c r="D18" s="222"/>
      <c r="E18" s="222"/>
      <c r="F18" s="222"/>
      <c r="G18" s="222"/>
      <c r="H18" s="219"/>
      <c r="I18" s="231"/>
    </row>
    <row r="19" spans="1:9" s="214" customFormat="1" ht="15" customHeight="1">
      <c r="A19" s="230"/>
      <c r="B19" s="222" t="s">
        <v>589</v>
      </c>
      <c r="C19" s="222"/>
      <c r="D19" s="222"/>
      <c r="E19" s="222"/>
      <c r="F19" s="222"/>
      <c r="G19" s="222"/>
      <c r="H19" s="219"/>
      <c r="I19" s="231"/>
    </row>
    <row r="20" spans="1:9" s="214" customFormat="1" ht="8.1" customHeight="1">
      <c r="A20" s="230"/>
      <c r="B20" s="222"/>
      <c r="C20" s="222"/>
      <c r="D20" s="222"/>
      <c r="E20" s="222"/>
      <c r="F20" s="222"/>
      <c r="G20" s="222"/>
      <c r="H20" s="219"/>
      <c r="I20" s="231"/>
    </row>
    <row r="21" spans="1:9" s="214" customFormat="1" ht="15" customHeight="1">
      <c r="A21" s="230"/>
      <c r="B21" s="222" t="s">
        <v>590</v>
      </c>
      <c r="C21" s="222"/>
      <c r="D21" s="222"/>
      <c r="E21" s="222"/>
      <c r="F21" s="222"/>
      <c r="G21" s="222"/>
      <c r="H21" s="219"/>
      <c r="I21" s="231"/>
    </row>
    <row r="22" spans="1:9" s="214" customFormat="1" ht="15" customHeight="1">
      <c r="A22" s="230"/>
      <c r="B22" s="222"/>
      <c r="C22" s="222"/>
      <c r="D22" s="222"/>
      <c r="E22" s="222"/>
      <c r="F22" s="222"/>
      <c r="G22" s="222"/>
      <c r="H22" s="219"/>
      <c r="I22" s="231"/>
    </row>
    <row r="23" spans="1:9" s="214" customFormat="1" ht="15" customHeight="1">
      <c r="A23" s="230" t="s">
        <v>524</v>
      </c>
      <c r="B23" s="222"/>
      <c r="C23" s="222"/>
      <c r="D23" s="222"/>
      <c r="E23" s="222"/>
      <c r="F23" s="222"/>
      <c r="G23" s="222"/>
      <c r="H23" s="219"/>
      <c r="I23" s="231"/>
    </row>
    <row r="24" spans="1:9" s="214" customFormat="1" ht="15" customHeight="1">
      <c r="A24" s="230"/>
      <c r="B24" s="222" t="s">
        <v>591</v>
      </c>
      <c r="C24" s="222"/>
      <c r="D24" s="222"/>
      <c r="E24" s="222"/>
      <c r="F24" s="222"/>
      <c r="G24" s="222"/>
      <c r="H24" s="219"/>
      <c r="I24" s="231"/>
    </row>
    <row r="25" spans="1:9" s="214" customFormat="1" ht="8.1" customHeight="1">
      <c r="A25" s="230"/>
      <c r="B25" s="222"/>
      <c r="C25" s="222"/>
      <c r="D25" s="222"/>
      <c r="E25" s="222"/>
      <c r="F25" s="222"/>
      <c r="G25" s="222"/>
      <c r="H25" s="219"/>
      <c r="I25" s="231"/>
    </row>
    <row r="26" spans="1:9" s="214" customFormat="1" ht="15" customHeight="1">
      <c r="A26" s="230"/>
      <c r="B26" s="222" t="s">
        <v>525</v>
      </c>
      <c r="C26" s="222"/>
      <c r="D26" s="222"/>
      <c r="E26" s="222"/>
      <c r="F26" s="222"/>
      <c r="G26" s="222"/>
      <c r="H26" s="219"/>
      <c r="I26" s="231"/>
    </row>
    <row r="27" spans="1:9" s="214" customFormat="1" ht="8.1" customHeight="1">
      <c r="A27" s="230"/>
      <c r="B27" s="222"/>
      <c r="C27" s="222"/>
      <c r="D27" s="222"/>
      <c r="E27" s="222"/>
      <c r="F27" s="222"/>
      <c r="G27" s="222"/>
      <c r="H27" s="219"/>
      <c r="I27" s="231"/>
    </row>
    <row r="28" spans="1:9" s="214" customFormat="1" ht="15" customHeight="1">
      <c r="A28" s="230"/>
      <c r="B28" s="222" t="s">
        <v>526</v>
      </c>
      <c r="C28" s="222"/>
      <c r="D28" s="222"/>
      <c r="E28" s="222"/>
      <c r="F28" s="222"/>
      <c r="G28" s="222"/>
      <c r="H28" s="219"/>
      <c r="I28" s="231"/>
    </row>
    <row r="29" spans="1:9" s="214" customFormat="1" ht="8.1" customHeight="1">
      <c r="A29" s="230"/>
      <c r="B29" s="222"/>
      <c r="C29" s="222"/>
      <c r="D29" s="222"/>
      <c r="E29" s="222"/>
      <c r="F29" s="222"/>
      <c r="G29" s="222"/>
      <c r="H29" s="219"/>
      <c r="I29" s="231"/>
    </row>
    <row r="30" spans="1:9" s="214" customFormat="1" ht="15" customHeight="1">
      <c r="A30" s="230"/>
      <c r="B30" s="222" t="s">
        <v>593</v>
      </c>
      <c r="C30" s="222"/>
      <c r="D30" s="222"/>
      <c r="E30" s="222"/>
      <c r="F30" s="222"/>
      <c r="G30" s="222"/>
      <c r="H30" s="219"/>
      <c r="I30" s="231"/>
    </row>
    <row r="31" spans="1:9" s="214" customFormat="1" ht="8.1" customHeight="1">
      <c r="A31" s="230"/>
      <c r="B31" s="222"/>
      <c r="C31" s="222"/>
      <c r="D31" s="222"/>
      <c r="E31" s="222"/>
      <c r="F31" s="222"/>
      <c r="G31" s="222"/>
      <c r="H31" s="219"/>
      <c r="I31" s="231"/>
    </row>
    <row r="32" spans="1:9" s="214" customFormat="1" ht="15" customHeight="1">
      <c r="A32" s="230"/>
      <c r="B32" s="222" t="s">
        <v>584</v>
      </c>
      <c r="C32" s="222"/>
      <c r="D32" s="222"/>
      <c r="E32" s="222"/>
      <c r="F32" s="222"/>
      <c r="G32" s="222"/>
      <c r="H32" s="219"/>
      <c r="I32" s="231"/>
    </row>
    <row r="33" spans="1:9" s="214" customFormat="1" ht="8.1" customHeight="1">
      <c r="A33" s="230"/>
      <c r="B33" s="222"/>
      <c r="C33" s="222"/>
      <c r="D33" s="222"/>
      <c r="E33" s="222"/>
      <c r="F33" s="222"/>
      <c r="G33" s="222"/>
      <c r="H33" s="219"/>
      <c r="I33" s="231"/>
    </row>
    <row r="34" spans="1:9" s="214" customFormat="1" ht="15" customHeight="1">
      <c r="A34" s="230"/>
      <c r="B34" s="222" t="s">
        <v>585</v>
      </c>
      <c r="C34" s="222"/>
      <c r="D34" s="222"/>
      <c r="E34" s="222"/>
      <c r="F34" s="222"/>
      <c r="G34" s="222"/>
      <c r="H34" s="219"/>
      <c r="I34" s="231"/>
    </row>
    <row r="35" spans="1:9" s="214" customFormat="1" ht="15" customHeight="1">
      <c r="A35" s="230"/>
      <c r="B35" s="222"/>
      <c r="C35" s="222"/>
      <c r="D35" s="222"/>
      <c r="E35" s="222"/>
      <c r="F35" s="222"/>
      <c r="G35" s="222"/>
      <c r="H35" s="219"/>
      <c r="I35" s="231"/>
    </row>
    <row r="36" spans="1:9" s="214" customFormat="1" ht="15" customHeight="1">
      <c r="A36" s="230" t="s">
        <v>527</v>
      </c>
      <c r="B36" s="222"/>
      <c r="C36" s="222"/>
      <c r="D36" s="222"/>
      <c r="E36" s="222"/>
      <c r="F36" s="222"/>
      <c r="G36" s="222"/>
      <c r="H36" s="219"/>
      <c r="I36" s="231"/>
    </row>
    <row r="37" spans="1:9" s="214" customFormat="1" ht="15" customHeight="1">
      <c r="A37" s="230"/>
      <c r="B37" s="222" t="s">
        <v>528</v>
      </c>
      <c r="C37" s="222"/>
      <c r="D37" s="222"/>
      <c r="E37" s="222"/>
      <c r="F37" s="222"/>
      <c r="G37" s="222"/>
      <c r="H37" s="219"/>
      <c r="I37" s="231"/>
    </row>
    <row r="38" spans="1:9" s="214" customFormat="1" ht="8.1" customHeight="1">
      <c r="A38" s="230"/>
      <c r="B38" s="222"/>
      <c r="C38" s="222"/>
      <c r="D38" s="222"/>
      <c r="E38" s="222"/>
      <c r="F38" s="222"/>
      <c r="G38" s="222"/>
      <c r="H38" s="219"/>
      <c r="I38" s="231"/>
    </row>
    <row r="39" spans="1:9" s="214" customFormat="1" ht="15" customHeight="1">
      <c r="A39" s="249"/>
      <c r="B39" s="221" t="s">
        <v>529</v>
      </c>
      <c r="C39" s="221"/>
      <c r="D39" s="221"/>
      <c r="E39" s="221"/>
      <c r="F39" s="221"/>
      <c r="G39" s="221"/>
      <c r="H39" s="223"/>
      <c r="I39" s="250"/>
    </row>
    <row r="40" spans="1:9" s="214" customFormat="1" ht="15" customHeight="1">
      <c r="A40" s="222"/>
      <c r="B40" s="222"/>
      <c r="C40" s="222"/>
      <c r="D40" s="222"/>
      <c r="E40" s="222"/>
      <c r="F40" s="222"/>
      <c r="G40" s="222"/>
      <c r="H40" s="219"/>
      <c r="I40" s="222"/>
    </row>
    <row r="41" spans="1:9" s="218" customFormat="1" ht="15" customHeight="1">
      <c r="A41" s="226" t="s">
        <v>530</v>
      </c>
      <c r="B41" s="222"/>
      <c r="C41" s="222"/>
      <c r="D41" s="224"/>
      <c r="E41" s="222"/>
      <c r="F41" s="219"/>
      <c r="G41" s="219"/>
      <c r="H41" s="219"/>
      <c r="I41" s="224"/>
    </row>
    <row r="42" spans="1:9" s="218" customFormat="1" ht="15" customHeight="1">
      <c r="A42" s="222" t="s">
        <v>531</v>
      </c>
      <c r="C42" s="222"/>
      <c r="D42" s="224"/>
      <c r="E42" s="222"/>
      <c r="F42" s="219"/>
      <c r="G42" s="219"/>
      <c r="H42" s="219"/>
      <c r="I42" s="224"/>
    </row>
    <row r="43" spans="1:9" s="218" customFormat="1" ht="15" customHeight="1">
      <c r="A43" s="236"/>
      <c r="B43" s="228" t="s">
        <v>8</v>
      </c>
      <c r="C43" s="228" t="s">
        <v>51</v>
      </c>
      <c r="D43" s="237" t="s">
        <v>221</v>
      </c>
      <c r="E43" s="228" t="s">
        <v>607</v>
      </c>
      <c r="F43" s="238" t="s">
        <v>532</v>
      </c>
      <c r="G43" s="252" t="s">
        <v>225</v>
      </c>
      <c r="H43" s="252" t="s">
        <v>54</v>
      </c>
      <c r="I43" s="239"/>
    </row>
    <row r="44" spans="1:9" s="218" customFormat="1" ht="15" customHeight="1">
      <c r="A44" s="232"/>
      <c r="B44" s="222"/>
      <c r="C44" s="222"/>
      <c r="D44" s="224"/>
      <c r="E44" s="222"/>
      <c r="F44" s="219"/>
      <c r="G44" s="219"/>
      <c r="H44" s="219"/>
      <c r="I44" s="233"/>
    </row>
    <row r="45" spans="1:9" s="218" customFormat="1" ht="15" customHeight="1">
      <c r="A45" s="232"/>
      <c r="B45" s="222"/>
      <c r="C45" s="222"/>
      <c r="D45" s="224"/>
      <c r="E45" s="222"/>
      <c r="F45" s="219"/>
      <c r="G45" s="219"/>
      <c r="H45" s="219"/>
      <c r="I45" s="233"/>
    </row>
    <row r="46" spans="1:9" s="218" customFormat="1" ht="15" customHeight="1">
      <c r="A46" s="232"/>
      <c r="B46" s="222"/>
      <c r="C46" s="222"/>
      <c r="D46" s="224"/>
      <c r="E46" s="222"/>
      <c r="F46" s="219"/>
      <c r="G46" s="219"/>
      <c r="H46" s="219"/>
      <c r="I46" s="233"/>
    </row>
    <row r="47" spans="1:9" s="218" customFormat="1" ht="15" customHeight="1">
      <c r="A47" s="232"/>
      <c r="B47" s="222"/>
      <c r="C47" s="222"/>
      <c r="D47" s="224"/>
      <c r="E47" s="222"/>
      <c r="F47" s="219"/>
      <c r="G47" s="219"/>
      <c r="H47" s="219"/>
      <c r="I47" s="233"/>
    </row>
    <row r="48" spans="1:9" s="218" customFormat="1" ht="15" customHeight="1">
      <c r="A48" s="232"/>
      <c r="B48" s="222"/>
      <c r="C48" s="222"/>
      <c r="D48" s="224"/>
      <c r="E48" s="222"/>
      <c r="F48" s="219"/>
      <c r="G48" s="219"/>
      <c r="H48" s="219"/>
      <c r="I48" s="233"/>
    </row>
    <row r="49" spans="1:10" s="218" customFormat="1" ht="15" customHeight="1">
      <c r="A49" s="234"/>
      <c r="B49" s="221"/>
      <c r="C49" s="221"/>
      <c r="D49" s="221"/>
      <c r="E49" s="240"/>
      <c r="F49" s="240"/>
      <c r="G49" s="240"/>
      <c r="H49" s="240"/>
      <c r="I49" s="235"/>
    </row>
    <row r="50" spans="1:10" s="218" customFormat="1" ht="15" customHeight="1">
      <c r="A50" s="224"/>
      <c r="B50" s="222"/>
      <c r="C50" s="222"/>
      <c r="D50" s="222"/>
      <c r="E50" s="220"/>
      <c r="F50" s="220"/>
      <c r="G50" s="220"/>
      <c r="H50" s="220"/>
      <c r="I50" s="224"/>
    </row>
    <row r="51" spans="1:10" s="218" customFormat="1" ht="15" customHeight="1">
      <c r="A51" s="224"/>
      <c r="B51" s="222"/>
      <c r="C51" s="222"/>
      <c r="D51" s="222"/>
      <c r="E51" s="220"/>
      <c r="F51" s="220"/>
      <c r="G51" s="220"/>
      <c r="H51" s="220"/>
      <c r="I51" s="224"/>
    </row>
    <row r="52" spans="1:10" s="214" customFormat="1" ht="15" customHeight="1">
      <c r="A52" s="214" t="s">
        <v>42</v>
      </c>
      <c r="C52" s="221"/>
      <c r="D52" s="221"/>
      <c r="E52" s="221"/>
      <c r="F52" s="251" t="s">
        <v>57</v>
      </c>
      <c r="G52" s="221"/>
      <c r="H52" s="221"/>
      <c r="I52" s="214" t="s">
        <v>46</v>
      </c>
    </row>
    <row r="53" spans="1:10" s="214" customFormat="1" ht="15" customHeight="1">
      <c r="F53" s="251"/>
    </row>
    <row r="54" spans="1:10" s="214" customFormat="1" ht="15" customHeight="1">
      <c r="A54" s="214" t="s">
        <v>44</v>
      </c>
      <c r="C54" s="221"/>
      <c r="D54" s="221"/>
      <c r="E54" s="221"/>
      <c r="F54" s="251" t="s">
        <v>58</v>
      </c>
      <c r="G54" s="221"/>
      <c r="H54" s="221"/>
      <c r="I54" s="214" t="s">
        <v>46</v>
      </c>
    </row>
    <row r="55" spans="1:10" s="214" customFormat="1" ht="15" customHeight="1"/>
    <row r="56" spans="1:10" s="214" customFormat="1" ht="15" customHeight="1">
      <c r="A56" s="214" t="s">
        <v>59</v>
      </c>
      <c r="C56" s="221"/>
      <c r="D56" s="221"/>
      <c r="E56" s="221"/>
      <c r="H56" s="214" t="s">
        <v>46</v>
      </c>
    </row>
    <row r="63" spans="1:10" ht="12" customHeight="1">
      <c r="A63" s="16">
        <f t="shared" ref="A63:H63" ca="1" si="0">CELL("WIDTH",A63)</f>
        <v>3</v>
      </c>
      <c r="B63" s="16">
        <f t="shared" ca="1" si="0"/>
        <v>8</v>
      </c>
      <c r="C63" s="16">
        <f t="shared" ca="1" si="0"/>
        <v>8</v>
      </c>
      <c r="D63" s="16">
        <f t="shared" ca="1" si="0"/>
        <v>8</v>
      </c>
      <c r="E63" s="16">
        <f t="shared" ca="1" si="0"/>
        <v>10</v>
      </c>
      <c r="F63" s="16">
        <f t="shared" ca="1" si="0"/>
        <v>13</v>
      </c>
      <c r="G63" s="16">
        <f t="shared" ca="1" si="0"/>
        <v>12</v>
      </c>
      <c r="H63" s="16">
        <f t="shared" ca="1" si="0"/>
        <v>12</v>
      </c>
      <c r="J63" s="16">
        <f ca="1">SUM(A63:I63)</f>
        <v>74</v>
      </c>
    </row>
  </sheetData>
  <phoneticPr fontId="0" type="noConversion"/>
  <printOptions horizontalCentered="1"/>
  <pageMargins left="0.75" right="0.75" top="0.59" bottom="0.57999999999999996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1"/>
  <sheetViews>
    <sheetView showGridLines="0" showZeros="0" workbookViewId="0"/>
  </sheetViews>
  <sheetFormatPr defaultColWidth="9" defaultRowHeight="12" customHeight="1"/>
  <cols>
    <col min="1" max="1" width="2.5" style="179" customWidth="1"/>
    <col min="2" max="2" width="10.8984375" style="179" customWidth="1"/>
    <col min="3" max="3" width="14.59765625" style="179" customWidth="1"/>
    <col min="4" max="7" width="11" style="16" customWidth="1"/>
    <col min="8" max="8" width="11" style="179" customWidth="1"/>
    <col min="9" max="9" width="1.09765625" style="179" customWidth="1"/>
    <col min="10" max="10" width="12.19921875" style="179" customWidth="1"/>
    <col min="11" max="11" width="21.69921875" style="179" customWidth="1"/>
    <col min="12" max="16384" width="9" style="179"/>
  </cols>
  <sheetData>
    <row r="1" spans="1:11" ht="18.75" customHeight="1">
      <c r="A1" s="208" t="s">
        <v>642</v>
      </c>
      <c r="B1" s="298"/>
      <c r="C1" s="177"/>
      <c r="D1" s="41"/>
      <c r="E1" s="41"/>
      <c r="F1" s="41"/>
      <c r="G1" s="41"/>
      <c r="H1" s="177"/>
      <c r="I1" s="298"/>
    </row>
    <row r="2" spans="1:11" ht="15" customHeight="1">
      <c r="A2" s="299" t="s">
        <v>665</v>
      </c>
      <c r="B2" s="298"/>
      <c r="C2" s="299"/>
      <c r="D2" s="48"/>
      <c r="E2" s="48"/>
      <c r="F2" s="48"/>
      <c r="G2" s="48"/>
      <c r="H2" s="178"/>
      <c r="I2" s="298"/>
    </row>
    <row r="3" spans="1:11" ht="15" customHeight="1">
      <c r="A3" s="299" t="s">
        <v>666</v>
      </c>
      <c r="B3" s="298"/>
      <c r="C3" s="299"/>
      <c r="D3" s="48"/>
      <c r="E3" s="48"/>
      <c r="F3" s="48"/>
      <c r="G3" s="48"/>
      <c r="H3" s="178"/>
      <c r="I3" s="298"/>
      <c r="K3" s="299"/>
    </row>
    <row r="4" spans="1:11" ht="15" customHeight="1">
      <c r="A4" s="177" t="s">
        <v>611</v>
      </c>
      <c r="B4" s="298"/>
      <c r="C4" s="177"/>
      <c r="D4" s="41"/>
      <c r="E4" s="41"/>
      <c r="F4" s="41"/>
      <c r="G4" s="41"/>
      <c r="H4" s="177"/>
      <c r="I4" s="298"/>
    </row>
    <row r="5" spans="1:11" ht="15" customHeight="1"/>
    <row r="6" spans="1:11" s="300" customFormat="1" ht="15" customHeight="1">
      <c r="B6" s="299"/>
      <c r="C6" s="299"/>
      <c r="D6" s="46" t="s">
        <v>98</v>
      </c>
      <c r="E6" s="47"/>
      <c r="F6" s="46" t="s">
        <v>684</v>
      </c>
      <c r="G6" s="47"/>
      <c r="H6" s="180" t="s">
        <v>612</v>
      </c>
    </row>
    <row r="7" spans="1:11" ht="15" customHeight="1">
      <c r="A7" s="188"/>
      <c r="B7" s="181"/>
      <c r="C7" s="181"/>
      <c r="D7" s="36" t="s">
        <v>278</v>
      </c>
      <c r="E7" s="36" t="s">
        <v>672</v>
      </c>
      <c r="F7" s="36" t="s">
        <v>683</v>
      </c>
      <c r="G7" s="36" t="s">
        <v>674</v>
      </c>
      <c r="H7" s="181" t="s">
        <v>278</v>
      </c>
    </row>
    <row r="8" spans="1:11" s="302" customFormat="1" ht="14.1" customHeight="1">
      <c r="A8" s="302" t="s">
        <v>669</v>
      </c>
      <c r="B8" s="303"/>
      <c r="C8" s="303"/>
      <c r="D8" s="304"/>
      <c r="E8" s="304"/>
      <c r="F8" s="304"/>
      <c r="G8" s="304"/>
      <c r="H8" s="303"/>
    </row>
    <row r="9" spans="1:11" s="302" customFormat="1" ht="14.1" customHeight="1">
      <c r="B9" s="302" t="s">
        <v>151</v>
      </c>
      <c r="D9" s="305"/>
      <c r="E9" s="305"/>
      <c r="F9" s="305"/>
      <c r="G9" s="305"/>
      <c r="H9" s="306"/>
      <c r="J9" s="307">
        <f>+D9+E9+F9+G9-H9</f>
        <v>0</v>
      </c>
      <c r="K9" s="302" t="str">
        <f>IF(J9&lt;&gt;0,"CROSSFOOTING ERROR"," ")</f>
        <v xml:space="preserve"> </v>
      </c>
    </row>
    <row r="10" spans="1:11" s="302" customFormat="1" ht="14.1" customHeight="1">
      <c r="B10" s="308" t="s">
        <v>650</v>
      </c>
      <c r="D10" s="309"/>
      <c r="E10" s="309"/>
      <c r="F10" s="309"/>
      <c r="G10" s="309"/>
      <c r="H10" s="309"/>
    </row>
    <row r="11" spans="1:11" s="302" customFormat="1" ht="14.1" customHeight="1">
      <c r="B11" s="302" t="s">
        <v>646</v>
      </c>
      <c r="D11" s="305"/>
      <c r="E11" s="305"/>
      <c r="F11" s="305"/>
      <c r="G11" s="305"/>
      <c r="H11" s="306"/>
      <c r="J11" s="307">
        <f>+D11+E11+F11+G11-H11</f>
        <v>0</v>
      </c>
      <c r="K11" s="302" t="str">
        <f>IF(J11&lt;&gt;0,"CROSSFOOTING ERROR"," ")</f>
        <v xml:space="preserve"> </v>
      </c>
    </row>
    <row r="12" spans="1:11" s="302" customFormat="1" ht="14.1" customHeight="1">
      <c r="B12" s="308" t="s">
        <v>651</v>
      </c>
      <c r="D12" s="309"/>
      <c r="E12" s="309"/>
      <c r="F12" s="309"/>
      <c r="G12" s="309"/>
      <c r="H12" s="309"/>
    </row>
    <row r="13" spans="1:11" s="302" customFormat="1" ht="14.1" customHeight="1">
      <c r="B13" s="302" t="s">
        <v>647</v>
      </c>
      <c r="D13" s="305"/>
      <c r="E13" s="305"/>
      <c r="F13" s="305"/>
      <c r="G13" s="305"/>
      <c r="H13" s="306"/>
      <c r="J13" s="307">
        <f>+D13+E13+F13+G13-H13</f>
        <v>0</v>
      </c>
      <c r="K13" s="302" t="str">
        <f>IF(J13&lt;&gt;0,"CROSSFOOTING ERROR"," ")</f>
        <v xml:space="preserve"> </v>
      </c>
    </row>
    <row r="14" spans="1:11" s="302" customFormat="1" ht="14.1" customHeight="1">
      <c r="B14" s="308" t="s">
        <v>652</v>
      </c>
      <c r="D14" s="309"/>
      <c r="E14" s="309"/>
      <c r="F14" s="309"/>
      <c r="G14" s="309"/>
      <c r="H14" s="309"/>
    </row>
    <row r="15" spans="1:11" s="302" customFormat="1" ht="14.1" customHeight="1">
      <c r="B15" s="302" t="s">
        <v>648</v>
      </c>
      <c r="D15" s="305"/>
      <c r="E15" s="305"/>
      <c r="F15" s="305"/>
      <c r="G15" s="305"/>
      <c r="H15" s="306"/>
      <c r="J15" s="307">
        <f>+D15+E15+F15+G15-H15</f>
        <v>0</v>
      </c>
      <c r="K15" s="302" t="str">
        <f>IF(J15&lt;&gt;0,"CROSSFOOTING ERROR"," ")</f>
        <v xml:space="preserve"> </v>
      </c>
    </row>
    <row r="16" spans="1:11" s="302" customFormat="1" ht="14.1" customHeight="1">
      <c r="B16" s="308" t="s">
        <v>653</v>
      </c>
      <c r="D16" s="309"/>
      <c r="E16" s="309"/>
      <c r="F16" s="309"/>
      <c r="G16" s="309"/>
      <c r="H16" s="309"/>
    </row>
    <row r="17" spans="1:11" s="302" customFormat="1" ht="14.1" customHeight="1">
      <c r="B17" s="302" t="s">
        <v>649</v>
      </c>
      <c r="D17" s="305"/>
      <c r="E17" s="305"/>
      <c r="F17" s="305"/>
      <c r="G17" s="305"/>
      <c r="H17" s="306"/>
      <c r="J17" s="307">
        <f>+D17+E17+F17+G17-H17</f>
        <v>0</v>
      </c>
      <c r="K17" s="302" t="str">
        <f>IF(J17&lt;&gt;0,"CROSSFOOTING ERROR"," ")</f>
        <v xml:space="preserve"> </v>
      </c>
    </row>
    <row r="18" spans="1:11" s="302" customFormat="1" ht="14.1" customHeight="1">
      <c r="A18" s="310"/>
      <c r="B18" s="311" t="s">
        <v>654</v>
      </c>
      <c r="C18" s="310"/>
      <c r="D18" s="312"/>
      <c r="E18" s="312"/>
      <c r="F18" s="312"/>
      <c r="G18" s="313"/>
      <c r="H18" s="313"/>
    </row>
    <row r="19" spans="1:11" s="302" customFormat="1" ht="14.1" customHeight="1">
      <c r="A19" s="302" t="s">
        <v>670</v>
      </c>
      <c r="D19" s="95"/>
      <c r="E19" s="95"/>
      <c r="F19" s="95"/>
      <c r="G19" s="314"/>
      <c r="H19" s="315"/>
    </row>
    <row r="20" spans="1:11" s="302" customFormat="1" ht="14.1" customHeight="1">
      <c r="B20" s="302" t="s">
        <v>690</v>
      </c>
      <c r="D20" s="305"/>
      <c r="E20" s="305"/>
      <c r="F20" s="305"/>
      <c r="G20" s="305"/>
      <c r="H20" s="306"/>
      <c r="J20" s="307">
        <f>+D20+E20+F20+G20-H20</f>
        <v>0</v>
      </c>
      <c r="K20" s="302" t="str">
        <f>IF(J20&lt;&gt;0,"CROSSFOOTING ERROR"," ")</f>
        <v xml:space="preserve"> </v>
      </c>
    </row>
    <row r="21" spans="1:11" s="302" customFormat="1" ht="14.1" customHeight="1">
      <c r="B21" s="308" t="s">
        <v>685</v>
      </c>
      <c r="D21" s="316"/>
      <c r="E21" s="316"/>
      <c r="F21" s="316"/>
      <c r="G21" s="309"/>
      <c r="H21" s="309"/>
    </row>
    <row r="22" spans="1:11" s="302" customFormat="1" ht="14.1" customHeight="1">
      <c r="B22" s="302" t="s">
        <v>152</v>
      </c>
      <c r="D22" s="305"/>
      <c r="E22" s="305"/>
      <c r="F22" s="305"/>
      <c r="G22" s="305"/>
      <c r="H22" s="306"/>
      <c r="J22" s="307">
        <f>+D22+E22+F22+G22-H22</f>
        <v>0</v>
      </c>
      <c r="K22" s="302" t="str">
        <f>IF(J22&lt;&gt;0,"CROSSFOOTING ERROR"," ")</f>
        <v xml:space="preserve"> </v>
      </c>
    </row>
    <row r="23" spans="1:11" s="302" customFormat="1" ht="14.1" customHeight="1">
      <c r="B23" s="308" t="s">
        <v>655</v>
      </c>
      <c r="D23" s="316"/>
      <c r="E23" s="316"/>
      <c r="F23" s="316"/>
      <c r="G23" s="309"/>
      <c r="H23" s="309"/>
    </row>
    <row r="24" spans="1:11" s="302" customFormat="1" ht="14.1" customHeight="1">
      <c r="B24" s="302" t="s">
        <v>656</v>
      </c>
      <c r="D24" s="305"/>
      <c r="E24" s="305"/>
      <c r="F24" s="305"/>
      <c r="G24" s="305"/>
      <c r="H24" s="306"/>
      <c r="J24" s="307">
        <f>+D24+E24+F24+G24-H24</f>
        <v>0</v>
      </c>
      <c r="K24" s="302" t="str">
        <f>IF(J24&lt;&gt;0,"CROSSFOOTING ERROR"," ")</f>
        <v xml:space="preserve"> </v>
      </c>
    </row>
    <row r="25" spans="1:11" s="302" customFormat="1" ht="14.1" customHeight="1">
      <c r="B25" s="308" t="s">
        <v>657</v>
      </c>
      <c r="D25" s="316"/>
      <c r="E25" s="316"/>
      <c r="F25" s="316"/>
      <c r="G25" s="309"/>
      <c r="H25" s="309"/>
    </row>
    <row r="26" spans="1:11" s="302" customFormat="1" ht="14.1" customHeight="1">
      <c r="B26" s="302" t="s">
        <v>689</v>
      </c>
      <c r="D26" s="305"/>
      <c r="E26" s="305"/>
      <c r="F26" s="305"/>
      <c r="G26" s="305"/>
      <c r="H26" s="306"/>
      <c r="J26" s="307">
        <f>+D26+E26+F26+G26-H26</f>
        <v>0</v>
      </c>
      <c r="K26" s="302" t="str">
        <f>IF(J26&lt;&gt;0,"CROSSFOOTING ERROR"," ")</f>
        <v xml:space="preserve"> </v>
      </c>
    </row>
    <row r="27" spans="1:11" s="302" customFormat="1" ht="14.1" customHeight="1">
      <c r="B27" s="308" t="s">
        <v>686</v>
      </c>
      <c r="D27" s="316"/>
      <c r="E27" s="316"/>
      <c r="F27" s="316"/>
      <c r="G27" s="309"/>
      <c r="H27" s="309"/>
    </row>
    <row r="28" spans="1:11" s="302" customFormat="1" ht="14.1" customHeight="1">
      <c r="B28" s="302" t="s">
        <v>658</v>
      </c>
      <c r="D28" s="305"/>
      <c r="E28" s="305"/>
      <c r="F28" s="305"/>
      <c r="G28" s="305"/>
      <c r="H28" s="306"/>
      <c r="J28" s="307">
        <f>+D28+E28+F28+G28-H28</f>
        <v>0</v>
      </c>
      <c r="K28" s="302" t="str">
        <f>IF(J28&lt;&gt;0,"CROSSFOOTING ERROR"," ")</f>
        <v xml:space="preserve"> </v>
      </c>
    </row>
    <row r="29" spans="1:11" s="302" customFormat="1" ht="14.1" customHeight="1">
      <c r="B29" s="308" t="s">
        <v>659</v>
      </c>
      <c r="D29" s="316"/>
      <c r="E29" s="316"/>
      <c r="F29" s="316"/>
      <c r="G29" s="309"/>
      <c r="H29" s="309"/>
    </row>
    <row r="30" spans="1:11" s="302" customFormat="1" ht="14.1" customHeight="1">
      <c r="B30" s="302" t="s">
        <v>649</v>
      </c>
      <c r="D30" s="305"/>
      <c r="E30" s="305"/>
      <c r="F30" s="305"/>
      <c r="G30" s="305"/>
      <c r="H30" s="306"/>
      <c r="J30" s="307">
        <f>+D30+E30+F30+G30-H30</f>
        <v>0</v>
      </c>
      <c r="K30" s="302" t="str">
        <f>IF(J30&lt;&gt;0,"CROSSFOOTING ERROR"," ")</f>
        <v xml:space="preserve"> </v>
      </c>
    </row>
    <row r="31" spans="1:11" s="302" customFormat="1" ht="14.1" customHeight="1">
      <c r="A31" s="310"/>
      <c r="B31" s="311" t="s">
        <v>660</v>
      </c>
      <c r="C31" s="310"/>
      <c r="D31" s="312"/>
      <c r="E31" s="312"/>
      <c r="F31" s="312"/>
      <c r="G31" s="313"/>
      <c r="H31" s="313"/>
    </row>
    <row r="32" spans="1:11" s="302" customFormat="1" ht="14.1" customHeight="1">
      <c r="A32" s="322"/>
      <c r="B32" s="323"/>
      <c r="C32" s="322"/>
      <c r="D32" s="46" t="s">
        <v>98</v>
      </c>
      <c r="E32" s="47"/>
      <c r="F32" s="47"/>
      <c r="G32" s="47"/>
      <c r="H32" s="180" t="s">
        <v>612</v>
      </c>
    </row>
    <row r="33" spans="1:11" s="302" customFormat="1" ht="14.1" customHeight="1">
      <c r="A33" s="302" t="s">
        <v>671</v>
      </c>
      <c r="B33" s="323"/>
      <c r="C33" s="322"/>
      <c r="D33" s="36" t="s">
        <v>676</v>
      </c>
      <c r="E33" s="36" t="s">
        <v>675</v>
      </c>
      <c r="F33" s="36"/>
      <c r="G33" s="36" t="s">
        <v>673</v>
      </c>
      <c r="H33" s="181" t="s">
        <v>676</v>
      </c>
    </row>
    <row r="34" spans="1:11" s="302" customFormat="1" ht="14.1" customHeight="1">
      <c r="B34" s="302" t="s">
        <v>690</v>
      </c>
      <c r="D34" s="305"/>
      <c r="E34" s="305"/>
      <c r="F34" s="329"/>
      <c r="G34" s="305"/>
      <c r="H34" s="306"/>
      <c r="J34" s="307">
        <f>+D34+E34+G34-H34</f>
        <v>0</v>
      </c>
      <c r="K34" s="302" t="str">
        <f>IF(J34&lt;&gt;0,"CROSSFOOTING ERROR"," ")</f>
        <v xml:space="preserve"> </v>
      </c>
    </row>
    <row r="35" spans="1:11" s="302" customFormat="1" ht="14.1" customHeight="1">
      <c r="B35" s="308" t="s">
        <v>687</v>
      </c>
      <c r="D35" s="316"/>
      <c r="E35" s="316"/>
      <c r="F35" s="329"/>
      <c r="G35" s="309"/>
      <c r="H35" s="309"/>
    </row>
    <row r="36" spans="1:11" s="302" customFormat="1" ht="14.1" customHeight="1">
      <c r="B36" s="302" t="s">
        <v>152</v>
      </c>
      <c r="D36" s="305"/>
      <c r="E36" s="305"/>
      <c r="F36" s="329"/>
      <c r="G36" s="305"/>
      <c r="H36" s="306"/>
      <c r="J36" s="307">
        <f>+D36+E36+G36-H36</f>
        <v>0</v>
      </c>
      <c r="K36" s="302" t="str">
        <f>IF(J36&lt;&gt;0,"CROSSFOOTING ERROR"," ")</f>
        <v xml:space="preserve"> </v>
      </c>
    </row>
    <row r="37" spans="1:11" s="302" customFormat="1" ht="14.1" customHeight="1">
      <c r="B37" s="308" t="s">
        <v>661</v>
      </c>
      <c r="D37" s="316"/>
      <c r="E37" s="316"/>
      <c r="F37" s="329"/>
      <c r="G37" s="309"/>
      <c r="H37" s="309"/>
    </row>
    <row r="38" spans="1:11" s="302" customFormat="1" ht="14.1" customHeight="1">
      <c r="B38" s="302" t="s">
        <v>644</v>
      </c>
      <c r="D38" s="305"/>
      <c r="E38" s="305"/>
      <c r="F38" s="329"/>
      <c r="G38" s="305"/>
      <c r="H38" s="306"/>
      <c r="J38" s="307">
        <f>+D38+E38+G38-H38</f>
        <v>0</v>
      </c>
      <c r="K38" s="302" t="str">
        <f>IF(J38&lt;&gt;0,"CROSSFOOTING ERROR"," ")</f>
        <v xml:space="preserve"> </v>
      </c>
    </row>
    <row r="39" spans="1:11" s="302" customFormat="1" ht="14.1" customHeight="1">
      <c r="B39" s="308" t="s">
        <v>662</v>
      </c>
      <c r="D39" s="316"/>
      <c r="E39" s="316"/>
      <c r="F39" s="329"/>
      <c r="G39" s="309"/>
      <c r="H39" s="309"/>
    </row>
    <row r="40" spans="1:11" s="302" customFormat="1" ht="14.1" customHeight="1">
      <c r="B40" s="302" t="s">
        <v>689</v>
      </c>
      <c r="D40" s="305"/>
      <c r="E40" s="305"/>
      <c r="F40" s="329"/>
      <c r="G40" s="305"/>
      <c r="H40" s="306"/>
      <c r="J40" s="307">
        <f>+D40+E40+G40-H40</f>
        <v>0</v>
      </c>
      <c r="K40" s="302" t="str">
        <f>IF(J40&lt;&gt;0,"CROSSFOOTING ERROR"," ")</f>
        <v xml:space="preserve"> </v>
      </c>
    </row>
    <row r="41" spans="1:11" s="302" customFormat="1" ht="14.1" customHeight="1">
      <c r="B41" s="308" t="s">
        <v>688</v>
      </c>
      <c r="D41" s="316"/>
      <c r="E41" s="316"/>
      <c r="F41" s="329"/>
      <c r="G41" s="309"/>
      <c r="H41" s="309"/>
    </row>
    <row r="42" spans="1:11" s="302" customFormat="1" ht="14.1" customHeight="1">
      <c r="B42" s="302" t="s">
        <v>645</v>
      </c>
      <c r="D42" s="305"/>
      <c r="E42" s="305"/>
      <c r="F42" s="329"/>
      <c r="G42" s="305"/>
      <c r="H42" s="306"/>
      <c r="J42" s="307">
        <f>+D42+E42+G42-H42</f>
        <v>0</v>
      </c>
      <c r="K42" s="302" t="str">
        <f>IF(J42&lt;&gt;0,"CROSSFOOTING ERROR"," ")</f>
        <v xml:space="preserve"> </v>
      </c>
    </row>
    <row r="43" spans="1:11" s="302" customFormat="1" ht="14.1" customHeight="1">
      <c r="B43" s="308" t="s">
        <v>663</v>
      </c>
      <c r="D43" s="309"/>
      <c r="E43" s="309"/>
      <c r="F43" s="329"/>
      <c r="G43" s="309"/>
      <c r="H43" s="309"/>
      <c r="J43" s="307"/>
    </row>
    <row r="44" spans="1:11" s="302" customFormat="1" ht="14.1" customHeight="1">
      <c r="B44" s="302" t="s">
        <v>643</v>
      </c>
      <c r="D44" s="305"/>
      <c r="E44" s="305"/>
      <c r="F44" s="329"/>
      <c r="G44" s="305"/>
      <c r="H44" s="306"/>
      <c r="J44" s="307">
        <f>+D44+E44+G44-H44</f>
        <v>0</v>
      </c>
      <c r="K44" s="302" t="str">
        <f>IF(J44&lt;&gt;0,"CROSSFOOTING ERROR"," ")</f>
        <v xml:space="preserve"> </v>
      </c>
    </row>
    <row r="45" spans="1:11" s="302" customFormat="1" ht="14.1" customHeight="1">
      <c r="B45" s="308" t="s">
        <v>664</v>
      </c>
      <c r="D45" s="316"/>
      <c r="E45" s="316"/>
      <c r="F45" s="329"/>
      <c r="G45" s="309">
        <f>-(+D45+E45-H45)</f>
        <v>0</v>
      </c>
      <c r="H45" s="309"/>
    </row>
    <row r="46" spans="1:11" s="302" customFormat="1" ht="2.1" customHeight="1">
      <c r="D46" s="96"/>
      <c r="E46" s="96"/>
      <c r="F46" s="96"/>
      <c r="G46" s="96"/>
      <c r="H46" s="317"/>
    </row>
    <row r="47" spans="1:11" s="318" customFormat="1" ht="14.1" customHeight="1">
      <c r="B47" s="302"/>
      <c r="C47" s="302" t="s">
        <v>105</v>
      </c>
      <c r="D47" s="319">
        <f>+D9+D11+D13+D15+D17+D20+D22+D24+D26+D28+D30+D34+D36+D38+D40+D42+D44</f>
        <v>0</v>
      </c>
      <c r="E47" s="319">
        <f>+E9+E11+E13+E15+E17+E20+E22+E24+E26+E28+E30+E34+E36+E38+E40+E42+E44</f>
        <v>0</v>
      </c>
      <c r="F47" s="319">
        <f>+F9+F11+F13+F15+F17+F20+F22+F24+F26+F28+F30</f>
        <v>0</v>
      </c>
      <c r="G47" s="319">
        <f>+G9+G11+G13+G15+G17+G20+G22+G24+G26+G28+G30+G34+G36+G38+G40+G42+G44</f>
        <v>0</v>
      </c>
      <c r="H47" s="319">
        <f>+H9+H11+H13+H15+H17+H20+H22+H24+H26+H28+H30+H34+H36+H38+H40+H42+H44</f>
        <v>0</v>
      </c>
    </row>
    <row r="48" spans="1:11" s="318" customFormat="1" ht="12" customHeight="1">
      <c r="B48" s="302"/>
      <c r="C48" s="302"/>
      <c r="D48" s="320"/>
      <c r="E48" s="320"/>
      <c r="F48" s="320" t="str">
        <f>IF(F47&lt;&gt;0,"Transfers must net to zero"," ")</f>
        <v xml:space="preserve"> </v>
      </c>
      <c r="G48" s="320"/>
      <c r="H48" s="321"/>
    </row>
    <row r="49" spans="1:9" ht="15" customHeight="1">
      <c r="B49" s="301"/>
      <c r="C49" s="301"/>
      <c r="D49" s="25"/>
      <c r="E49" s="25"/>
      <c r="F49" s="25"/>
    </row>
    <row r="50" spans="1:9" ht="15" customHeight="1">
      <c r="A50" s="179" t="s">
        <v>42</v>
      </c>
      <c r="C50" s="324"/>
      <c r="D50" s="325"/>
      <c r="E50" s="164"/>
      <c r="F50" s="164" t="s">
        <v>57</v>
      </c>
      <c r="G50" s="325"/>
      <c r="H50" s="324"/>
      <c r="I50" s="326" t="s">
        <v>46</v>
      </c>
    </row>
    <row r="51" spans="1:9" ht="15" customHeight="1">
      <c r="C51" s="326"/>
      <c r="D51" s="327"/>
      <c r="G51" s="327"/>
      <c r="H51" s="326"/>
      <c r="I51" s="326"/>
    </row>
    <row r="52" spans="1:9" ht="15" customHeight="1">
      <c r="A52" s="179" t="s">
        <v>44</v>
      </c>
      <c r="C52" s="324"/>
      <c r="D52" s="325"/>
      <c r="E52" s="164"/>
      <c r="F52" s="164" t="s">
        <v>58</v>
      </c>
      <c r="G52" s="325"/>
      <c r="H52" s="324"/>
      <c r="I52" s="326" t="s">
        <v>46</v>
      </c>
    </row>
    <row r="53" spans="1:9" ht="15" customHeight="1">
      <c r="C53" s="326"/>
      <c r="D53" s="327"/>
      <c r="G53" s="327"/>
      <c r="H53" s="326"/>
      <c r="I53" s="326"/>
    </row>
    <row r="54" spans="1:9" ht="15" customHeight="1">
      <c r="A54" s="179" t="s">
        <v>59</v>
      </c>
      <c r="C54" s="324"/>
      <c r="D54" s="325"/>
      <c r="G54" s="16" t="s">
        <v>46</v>
      </c>
    </row>
    <row r="61" spans="1:9" ht="12" customHeight="1">
      <c r="A61" s="179">
        <f t="shared" ref="A61:I61" ca="1" si="0">CELL("WIDTH",A61)</f>
        <v>2</v>
      </c>
      <c r="B61" s="179">
        <f t="shared" ca="1" si="0"/>
        <v>10</v>
      </c>
      <c r="C61" s="179">
        <f t="shared" ca="1" si="0"/>
        <v>14</v>
      </c>
      <c r="D61" s="16">
        <f t="shared" ca="1" si="0"/>
        <v>10</v>
      </c>
      <c r="E61" s="16">
        <f t="shared" ca="1" si="0"/>
        <v>10</v>
      </c>
      <c r="G61" s="16">
        <f t="shared" ca="1" si="0"/>
        <v>10</v>
      </c>
      <c r="H61" s="16">
        <f t="shared" ca="1" si="0"/>
        <v>10</v>
      </c>
      <c r="I61" s="179">
        <f t="shared" ca="1" si="0"/>
        <v>1</v>
      </c>
    </row>
  </sheetData>
  <sheetProtection sheet="1" objects="1" scenarios="1"/>
  <phoneticPr fontId="0" type="noConversion"/>
  <conditionalFormatting sqref="J9 J48:J50 J11 J13 J15 J17 J20 J22 J24 J26 J28 J30 J32 J38 J40 J42 J44 J46 J34 F47">
    <cfRule type="cellIs" dxfId="1" priority="1" stopIfTrue="1" operator="notEqual">
      <formula>0</formula>
    </cfRule>
  </conditionalFormatting>
  <pageMargins left="0.75" right="0.75" top="0.71" bottom="0.7" header="0.5" footer="0.5"/>
  <pageSetup scale="9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2"/>
  <sheetViews>
    <sheetView showGridLines="0" showZeros="0" workbookViewId="0"/>
  </sheetViews>
  <sheetFormatPr defaultColWidth="9" defaultRowHeight="12" customHeight="1"/>
  <cols>
    <col min="1" max="1" width="2.5" style="179" customWidth="1"/>
    <col min="2" max="2" width="10.8984375" style="179" customWidth="1"/>
    <col min="3" max="3" width="14.59765625" style="179" customWidth="1"/>
    <col min="4" max="6" width="10.59765625" style="16" customWidth="1"/>
    <col min="7" max="8" width="10.59765625" style="179" customWidth="1"/>
    <col min="9" max="9" width="1.5" style="179" customWidth="1"/>
    <col min="10" max="10" width="13.5" style="179" customWidth="1"/>
    <col min="11" max="11" width="13.19921875" style="179" customWidth="1"/>
    <col min="12" max="16384" width="9" style="179"/>
  </cols>
  <sheetData>
    <row r="1" spans="1:11" ht="15" customHeight="1">
      <c r="A1" s="208" t="s">
        <v>668</v>
      </c>
      <c r="B1" s="298"/>
      <c r="C1" s="177"/>
      <c r="D1" s="41"/>
      <c r="E1" s="41"/>
      <c r="F1" s="41"/>
      <c r="G1" s="41"/>
      <c r="H1" s="177"/>
      <c r="I1" s="298"/>
    </row>
    <row r="2" spans="1:11" ht="15" customHeight="1">
      <c r="A2" s="299" t="s">
        <v>665</v>
      </c>
      <c r="B2" s="298"/>
      <c r="C2" s="299"/>
      <c r="D2" s="48"/>
      <c r="E2" s="48"/>
      <c r="F2" s="48"/>
      <c r="G2" s="48"/>
      <c r="H2" s="178"/>
      <c r="I2" s="298"/>
    </row>
    <row r="3" spans="1:11" ht="15" customHeight="1">
      <c r="A3" s="299" t="s">
        <v>667</v>
      </c>
      <c r="B3" s="298"/>
      <c r="C3" s="299"/>
      <c r="D3" s="48"/>
      <c r="E3" s="48"/>
      <c r="F3" s="48"/>
      <c r="G3" s="48"/>
      <c r="H3" s="178"/>
      <c r="I3" s="298"/>
      <c r="K3" s="299"/>
    </row>
    <row r="4" spans="1:11" ht="15" customHeight="1">
      <c r="A4" s="177" t="s">
        <v>611</v>
      </c>
      <c r="B4" s="298"/>
      <c r="C4" s="177"/>
      <c r="D4" s="41"/>
      <c r="E4" s="41"/>
      <c r="F4" s="41"/>
      <c r="G4" s="41"/>
      <c r="H4" s="177"/>
      <c r="I4" s="298"/>
    </row>
    <row r="5" spans="1:11" ht="15" customHeight="1">
      <c r="G5" s="16"/>
    </row>
    <row r="6" spans="1:11" s="300" customFormat="1" ht="15" customHeight="1">
      <c r="B6" s="299"/>
      <c r="C6" s="299"/>
      <c r="D6" s="46" t="s">
        <v>98</v>
      </c>
      <c r="E6" s="47"/>
      <c r="F6" s="46" t="s">
        <v>684</v>
      </c>
      <c r="G6" s="47"/>
      <c r="H6" s="180" t="s">
        <v>612</v>
      </c>
    </row>
    <row r="7" spans="1:11" ht="15" customHeight="1">
      <c r="A7" s="188"/>
      <c r="B7" s="181"/>
      <c r="C7" s="181"/>
      <c r="D7" s="36" t="s">
        <v>278</v>
      </c>
      <c r="E7" s="36" t="s">
        <v>672</v>
      </c>
      <c r="F7" s="36" t="s">
        <v>683</v>
      </c>
      <c r="G7" s="36" t="s">
        <v>674</v>
      </c>
      <c r="H7" s="181" t="s">
        <v>278</v>
      </c>
    </row>
    <row r="8" spans="1:11" s="302" customFormat="1" ht="14.1" customHeight="1">
      <c r="A8" s="302" t="s">
        <v>669</v>
      </c>
      <c r="B8" s="303"/>
      <c r="C8" s="303"/>
      <c r="D8" s="304"/>
      <c r="E8" s="304"/>
      <c r="F8" s="304"/>
      <c r="G8" s="304"/>
      <c r="H8" s="303"/>
    </row>
    <row r="9" spans="1:11" s="302" customFormat="1" ht="14.1" customHeight="1">
      <c r="B9" s="302" t="s">
        <v>151</v>
      </c>
      <c r="D9" s="305"/>
      <c r="E9" s="305"/>
      <c r="F9" s="305"/>
      <c r="G9" s="305"/>
      <c r="H9" s="306"/>
      <c r="J9" s="307">
        <f>+D9+E9+F9+G9-H9</f>
        <v>0</v>
      </c>
      <c r="K9" s="302" t="str">
        <f>IF(J9&lt;&gt;0,"CROSSFOOTING ERROR"," ")</f>
        <v xml:space="preserve"> </v>
      </c>
    </row>
    <row r="10" spans="1:11" s="302" customFormat="1" ht="14.1" customHeight="1">
      <c r="B10" s="308" t="s">
        <v>650</v>
      </c>
      <c r="D10" s="309"/>
      <c r="E10" s="309"/>
      <c r="F10" s="309"/>
      <c r="G10" s="309"/>
      <c r="H10" s="309"/>
    </row>
    <row r="11" spans="1:11" s="302" customFormat="1" ht="14.1" customHeight="1">
      <c r="B11" s="302" t="s">
        <v>646</v>
      </c>
      <c r="D11" s="305"/>
      <c r="E11" s="305"/>
      <c r="F11" s="305"/>
      <c r="G11" s="305"/>
      <c r="H11" s="306"/>
      <c r="J11" s="307">
        <f>+D11+E11+F11+G11-H11</f>
        <v>0</v>
      </c>
      <c r="K11" s="302" t="str">
        <f>IF(J11&lt;&gt;0,"CROSSFOOTING ERROR"," ")</f>
        <v xml:space="preserve"> </v>
      </c>
    </row>
    <row r="12" spans="1:11" s="302" customFormat="1" ht="14.1" customHeight="1">
      <c r="B12" s="308" t="s">
        <v>651</v>
      </c>
      <c r="D12" s="309"/>
      <c r="E12" s="309"/>
      <c r="F12" s="309"/>
      <c r="G12" s="309"/>
      <c r="H12" s="309"/>
    </row>
    <row r="13" spans="1:11" s="302" customFormat="1" ht="14.1" customHeight="1">
      <c r="B13" s="302" t="s">
        <v>647</v>
      </c>
      <c r="D13" s="305"/>
      <c r="E13" s="305"/>
      <c r="F13" s="305"/>
      <c r="G13" s="305"/>
      <c r="H13" s="306"/>
      <c r="J13" s="307">
        <f>+D13+E13+F13+G13-H13</f>
        <v>0</v>
      </c>
      <c r="K13" s="302" t="str">
        <f>IF(J13&lt;&gt;0,"CROSSFOOTING ERROR"," ")</f>
        <v xml:space="preserve"> </v>
      </c>
    </row>
    <row r="14" spans="1:11" s="302" customFormat="1" ht="14.1" customHeight="1">
      <c r="B14" s="308" t="s">
        <v>652</v>
      </c>
      <c r="D14" s="309"/>
      <c r="E14" s="309"/>
      <c r="F14" s="309"/>
      <c r="G14" s="309"/>
      <c r="H14" s="309"/>
    </row>
    <row r="15" spans="1:11" s="302" customFormat="1" ht="14.1" customHeight="1">
      <c r="B15" s="302" t="s">
        <v>648</v>
      </c>
      <c r="D15" s="305"/>
      <c r="E15" s="305"/>
      <c r="F15" s="305"/>
      <c r="G15" s="305"/>
      <c r="H15" s="306"/>
      <c r="J15" s="307">
        <f>+D15+E15+F15+G15-H15</f>
        <v>0</v>
      </c>
      <c r="K15" s="302" t="str">
        <f>IF(J15&lt;&gt;0,"CROSSFOOTING ERROR"," ")</f>
        <v xml:space="preserve"> </v>
      </c>
    </row>
    <row r="16" spans="1:11" s="302" customFormat="1" ht="14.1" customHeight="1">
      <c r="B16" s="308" t="s">
        <v>653</v>
      </c>
      <c r="D16" s="309"/>
      <c r="E16" s="309"/>
      <c r="F16" s="309"/>
      <c r="G16" s="309"/>
      <c r="H16" s="309"/>
    </row>
    <row r="17" spans="1:11" s="302" customFormat="1" ht="14.1" customHeight="1">
      <c r="B17" s="302" t="s">
        <v>649</v>
      </c>
      <c r="D17" s="305"/>
      <c r="E17" s="305"/>
      <c r="F17" s="305"/>
      <c r="G17" s="305"/>
      <c r="H17" s="306"/>
      <c r="J17" s="307">
        <f>+D17+E17+F17+G17-H17</f>
        <v>0</v>
      </c>
      <c r="K17" s="302" t="str">
        <f>IF(J17&lt;&gt;0,"CROSSFOOTING ERROR"," ")</f>
        <v xml:space="preserve"> </v>
      </c>
    </row>
    <row r="18" spans="1:11" s="302" customFormat="1" ht="14.1" customHeight="1">
      <c r="A18" s="310"/>
      <c r="B18" s="311" t="s">
        <v>654</v>
      </c>
      <c r="C18" s="310"/>
      <c r="D18" s="312"/>
      <c r="E18" s="312"/>
      <c r="F18" s="312"/>
      <c r="G18" s="313"/>
      <c r="H18" s="313"/>
    </row>
    <row r="19" spans="1:11" s="302" customFormat="1" ht="14.1" customHeight="1">
      <c r="A19" s="302" t="s">
        <v>670</v>
      </c>
      <c r="D19" s="95"/>
      <c r="E19" s="95"/>
      <c r="F19" s="95"/>
      <c r="G19" s="314"/>
      <c r="H19" s="315"/>
    </row>
    <row r="20" spans="1:11" s="302" customFormat="1" ht="14.1" customHeight="1">
      <c r="B20" s="302" t="s">
        <v>690</v>
      </c>
      <c r="D20" s="305"/>
      <c r="E20" s="305"/>
      <c r="F20" s="305"/>
      <c r="G20" s="305"/>
      <c r="H20" s="306"/>
      <c r="J20" s="307">
        <f>+D20+E20+F20+G20-H20</f>
        <v>0</v>
      </c>
      <c r="K20" s="302" t="str">
        <f>IF(J20&lt;&gt;0,"CROSSFOOTING ERROR"," ")</f>
        <v xml:space="preserve"> </v>
      </c>
    </row>
    <row r="21" spans="1:11" s="302" customFormat="1" ht="14.1" customHeight="1">
      <c r="B21" s="308" t="s">
        <v>685</v>
      </c>
      <c r="D21" s="316"/>
      <c r="E21" s="316"/>
      <c r="F21" s="316"/>
      <c r="G21" s="309"/>
      <c r="H21" s="309"/>
    </row>
    <row r="22" spans="1:11" s="302" customFormat="1" ht="14.1" customHeight="1">
      <c r="B22" s="302" t="s">
        <v>152</v>
      </c>
      <c r="D22" s="305"/>
      <c r="E22" s="305"/>
      <c r="F22" s="305"/>
      <c r="G22" s="305"/>
      <c r="H22" s="306"/>
      <c r="J22" s="307">
        <f>+D22+E22+F22+G22-H22</f>
        <v>0</v>
      </c>
      <c r="K22" s="302" t="str">
        <f>IF(J22&lt;&gt;0,"CROSSFOOTING ERROR"," ")</f>
        <v xml:space="preserve"> </v>
      </c>
    </row>
    <row r="23" spans="1:11" s="302" customFormat="1" ht="14.1" customHeight="1">
      <c r="B23" s="308" t="s">
        <v>655</v>
      </c>
      <c r="D23" s="316"/>
      <c r="E23" s="316"/>
      <c r="F23" s="316"/>
      <c r="G23" s="309"/>
      <c r="H23" s="309"/>
    </row>
    <row r="24" spans="1:11" s="302" customFormat="1" ht="14.1" customHeight="1">
      <c r="B24" s="302" t="s">
        <v>656</v>
      </c>
      <c r="D24" s="305"/>
      <c r="E24" s="305"/>
      <c r="F24" s="305"/>
      <c r="G24" s="305"/>
      <c r="H24" s="306"/>
      <c r="J24" s="307">
        <f>+D24+E24+F24+G24-H24</f>
        <v>0</v>
      </c>
      <c r="K24" s="302" t="str">
        <f>IF(J24&lt;&gt;0,"CROSSFOOTING ERROR"," ")</f>
        <v xml:space="preserve"> </v>
      </c>
    </row>
    <row r="25" spans="1:11" s="302" customFormat="1" ht="14.1" customHeight="1">
      <c r="B25" s="308" t="s">
        <v>657</v>
      </c>
      <c r="D25" s="316"/>
      <c r="E25" s="316"/>
      <c r="F25" s="316"/>
      <c r="G25" s="309"/>
      <c r="H25" s="309"/>
    </row>
    <row r="26" spans="1:11" s="302" customFormat="1" ht="14.1" customHeight="1">
      <c r="B26" s="302" t="s">
        <v>689</v>
      </c>
      <c r="D26" s="305"/>
      <c r="E26" s="305"/>
      <c r="F26" s="305"/>
      <c r="G26" s="305"/>
      <c r="H26" s="306"/>
      <c r="J26" s="307">
        <f>+D26+E26+F26+G26-H26</f>
        <v>0</v>
      </c>
      <c r="K26" s="302" t="str">
        <f>IF(J26&lt;&gt;0,"CROSSFOOTING ERROR"," ")</f>
        <v xml:space="preserve"> </v>
      </c>
    </row>
    <row r="27" spans="1:11" s="302" customFormat="1" ht="14.1" customHeight="1">
      <c r="B27" s="308" t="s">
        <v>686</v>
      </c>
      <c r="D27" s="316"/>
      <c r="E27" s="316"/>
      <c r="F27" s="316"/>
      <c r="G27" s="309"/>
      <c r="H27" s="309"/>
    </row>
    <row r="28" spans="1:11" s="302" customFormat="1" ht="14.1" customHeight="1">
      <c r="B28" s="302" t="s">
        <v>658</v>
      </c>
      <c r="D28" s="305"/>
      <c r="E28" s="305"/>
      <c r="F28" s="305"/>
      <c r="G28" s="305"/>
      <c r="H28" s="306"/>
      <c r="J28" s="307">
        <f>+D28+E28+F28+G28-H28</f>
        <v>0</v>
      </c>
      <c r="K28" s="302" t="str">
        <f>IF(J28&lt;&gt;0,"CROSSFOOTING ERROR"," ")</f>
        <v xml:space="preserve"> </v>
      </c>
    </row>
    <row r="29" spans="1:11" s="302" customFormat="1" ht="14.1" customHeight="1">
      <c r="B29" s="308" t="s">
        <v>659</v>
      </c>
      <c r="D29" s="316"/>
      <c r="E29" s="316"/>
      <c r="F29" s="316"/>
      <c r="G29" s="309"/>
      <c r="H29" s="309"/>
    </row>
    <row r="30" spans="1:11" s="302" customFormat="1" ht="14.1" customHeight="1">
      <c r="B30" s="302" t="s">
        <v>649</v>
      </c>
      <c r="D30" s="305"/>
      <c r="E30" s="305"/>
      <c r="F30" s="305"/>
      <c r="G30" s="305"/>
      <c r="H30" s="306"/>
      <c r="J30" s="307">
        <f>+D30+E30+F30+G30-H30</f>
        <v>0</v>
      </c>
      <c r="K30" s="302" t="str">
        <f>IF(J30&lt;&gt;0,"CROSSFOOTING ERROR"," ")</f>
        <v xml:space="preserve"> </v>
      </c>
    </row>
    <row r="31" spans="1:11" s="302" customFormat="1" ht="14.1" customHeight="1">
      <c r="A31" s="310"/>
      <c r="B31" s="311" t="s">
        <v>660</v>
      </c>
      <c r="C31" s="310"/>
      <c r="D31" s="312"/>
      <c r="E31" s="312"/>
      <c r="F31" s="312"/>
      <c r="G31" s="313"/>
      <c r="H31" s="313"/>
    </row>
    <row r="32" spans="1:11" s="302" customFormat="1" ht="14.1" customHeight="1">
      <c r="A32" s="322"/>
      <c r="B32" s="323"/>
      <c r="C32" s="322"/>
      <c r="D32" s="46" t="s">
        <v>98</v>
      </c>
      <c r="E32" s="47"/>
      <c r="F32" s="47"/>
      <c r="G32" s="47"/>
      <c r="H32" s="180" t="s">
        <v>612</v>
      </c>
    </row>
    <row r="33" spans="1:11" s="302" customFormat="1" ht="14.1" customHeight="1">
      <c r="A33" s="302" t="s">
        <v>671</v>
      </c>
      <c r="B33" s="323"/>
      <c r="C33" s="322"/>
      <c r="D33" s="36" t="s">
        <v>676</v>
      </c>
      <c r="E33" s="36" t="s">
        <v>675</v>
      </c>
      <c r="F33" s="36"/>
      <c r="G33" s="36" t="s">
        <v>673</v>
      </c>
      <c r="H33" s="181" t="s">
        <v>676</v>
      </c>
    </row>
    <row r="34" spans="1:11" s="302" customFormat="1" ht="14.1" customHeight="1">
      <c r="B34" s="302" t="s">
        <v>690</v>
      </c>
      <c r="D34" s="305"/>
      <c r="E34" s="305"/>
      <c r="F34" s="329"/>
      <c r="G34" s="305"/>
      <c r="H34" s="306"/>
      <c r="J34" s="307">
        <f>+D34+E34+G34-H34</f>
        <v>0</v>
      </c>
      <c r="K34" s="302" t="str">
        <f>IF(J34&lt;&gt;0,"CROSSFOOTING ERROR"," ")</f>
        <v xml:space="preserve"> </v>
      </c>
    </row>
    <row r="35" spans="1:11" s="302" customFormat="1" ht="14.1" customHeight="1">
      <c r="B35" s="308" t="s">
        <v>687</v>
      </c>
      <c r="D35" s="316"/>
      <c r="E35" s="316"/>
      <c r="F35" s="329"/>
      <c r="G35" s="309"/>
      <c r="H35" s="309"/>
    </row>
    <row r="36" spans="1:11" s="302" customFormat="1" ht="14.1" customHeight="1">
      <c r="B36" s="302" t="s">
        <v>152</v>
      </c>
      <c r="D36" s="305"/>
      <c r="E36" s="305"/>
      <c r="F36" s="329"/>
      <c r="G36" s="305"/>
      <c r="H36" s="306"/>
      <c r="J36" s="307">
        <f>+D36+E36+G36-H36</f>
        <v>0</v>
      </c>
      <c r="K36" s="302" t="str">
        <f>IF(J36&lt;&gt;0,"CROSSFOOTING ERROR"," ")</f>
        <v xml:space="preserve"> </v>
      </c>
    </row>
    <row r="37" spans="1:11" s="302" customFormat="1" ht="14.1" customHeight="1">
      <c r="B37" s="308" t="s">
        <v>661</v>
      </c>
      <c r="D37" s="316"/>
      <c r="E37" s="316"/>
      <c r="F37" s="329"/>
      <c r="G37" s="309"/>
      <c r="H37" s="309"/>
    </row>
    <row r="38" spans="1:11" s="302" customFormat="1" ht="14.1" customHeight="1">
      <c r="B38" s="302" t="s">
        <v>644</v>
      </c>
      <c r="D38" s="305"/>
      <c r="E38" s="305"/>
      <c r="F38" s="329"/>
      <c r="G38" s="305"/>
      <c r="H38" s="306"/>
      <c r="J38" s="307">
        <f>+D38+E38+G38-H38</f>
        <v>0</v>
      </c>
      <c r="K38" s="302" t="str">
        <f>IF(J38&lt;&gt;0,"CROSSFOOTING ERROR"," ")</f>
        <v xml:space="preserve"> </v>
      </c>
    </row>
    <row r="39" spans="1:11" s="302" customFormat="1" ht="14.1" customHeight="1">
      <c r="B39" s="308" t="s">
        <v>662</v>
      </c>
      <c r="D39" s="316"/>
      <c r="E39" s="316"/>
      <c r="F39" s="329"/>
      <c r="G39" s="309"/>
      <c r="H39" s="309"/>
    </row>
    <row r="40" spans="1:11" s="302" customFormat="1" ht="14.1" customHeight="1">
      <c r="B40" s="302" t="s">
        <v>689</v>
      </c>
      <c r="D40" s="305"/>
      <c r="E40" s="305"/>
      <c r="F40" s="329"/>
      <c r="G40" s="305"/>
      <c r="H40" s="306"/>
      <c r="J40" s="307">
        <f>+D40+E40+G40-H40</f>
        <v>0</v>
      </c>
      <c r="K40" s="302" t="str">
        <f>IF(J40&lt;&gt;0,"CROSSFOOTING ERROR"," ")</f>
        <v xml:space="preserve"> </v>
      </c>
    </row>
    <row r="41" spans="1:11" s="302" customFormat="1" ht="14.1" customHeight="1">
      <c r="B41" s="308" t="s">
        <v>688</v>
      </c>
      <c r="D41" s="316"/>
      <c r="E41" s="316"/>
      <c r="F41" s="329"/>
      <c r="G41" s="309"/>
      <c r="H41" s="309"/>
    </row>
    <row r="42" spans="1:11" s="302" customFormat="1" ht="14.1" customHeight="1">
      <c r="B42" s="302" t="s">
        <v>645</v>
      </c>
      <c r="D42" s="305"/>
      <c r="E42" s="305"/>
      <c r="F42" s="329"/>
      <c r="G42" s="305"/>
      <c r="H42" s="306"/>
      <c r="J42" s="307">
        <f>+D42+E42+G42-H42</f>
        <v>0</v>
      </c>
      <c r="K42" s="302" t="str">
        <f>IF(J42&lt;&gt;0,"CROSSFOOTING ERROR"," ")</f>
        <v xml:space="preserve"> </v>
      </c>
    </row>
    <row r="43" spans="1:11" s="302" customFormat="1" ht="14.1" customHeight="1">
      <c r="B43" s="308" t="s">
        <v>663</v>
      </c>
      <c r="D43" s="309"/>
      <c r="E43" s="309"/>
      <c r="F43" s="329"/>
      <c r="G43" s="309"/>
      <c r="H43" s="309"/>
      <c r="J43" s="307"/>
    </row>
    <row r="44" spans="1:11" s="302" customFormat="1" ht="14.1" customHeight="1">
      <c r="B44" s="302" t="s">
        <v>643</v>
      </c>
      <c r="D44" s="305"/>
      <c r="E44" s="305"/>
      <c r="F44" s="329"/>
      <c r="G44" s="305"/>
      <c r="H44" s="306"/>
      <c r="J44" s="307">
        <f>+D44+E44+G44-H44</f>
        <v>0</v>
      </c>
      <c r="K44" s="302" t="str">
        <f>IF(J44&lt;&gt;0,"CROSSFOOTING ERROR"," ")</f>
        <v xml:space="preserve"> </v>
      </c>
    </row>
    <row r="45" spans="1:11" s="302" customFormat="1" ht="14.1" customHeight="1">
      <c r="B45" s="308" t="s">
        <v>664</v>
      </c>
      <c r="D45" s="316"/>
      <c r="E45" s="316"/>
      <c r="F45" s="329"/>
      <c r="G45" s="309">
        <f>-(+D45+E45-H45)</f>
        <v>0</v>
      </c>
      <c r="H45" s="309"/>
    </row>
    <row r="46" spans="1:11" s="318" customFormat="1" ht="2.1" customHeight="1">
      <c r="A46" s="302"/>
      <c r="B46" s="302"/>
      <c r="C46" s="302"/>
      <c r="D46" s="96"/>
      <c r="E46" s="96"/>
      <c r="F46" s="96"/>
      <c r="G46" s="96"/>
      <c r="H46" s="317"/>
      <c r="I46" s="302"/>
      <c r="J46" s="302"/>
      <c r="K46" s="302"/>
    </row>
    <row r="47" spans="1:11" s="318" customFormat="1" ht="14.1" customHeight="1">
      <c r="B47" s="302"/>
      <c r="C47" s="302" t="s">
        <v>105</v>
      </c>
      <c r="D47" s="319">
        <f>+D9+D11+D13+D15+D17+D20+D22+D24+D26+D28+D30+D34+D36+D38+D40+D42+D44</f>
        <v>0</v>
      </c>
      <c r="E47" s="319">
        <f>+E9+E11+E13+E15+E17+E20+E22+E24+E26+E28+E30+E34+E36+E38+E40+E42+E44</f>
        <v>0</v>
      </c>
      <c r="F47" s="319">
        <f>+F9+F11+F13+F15+F17+F20+F22+F24+F26+F28+F30</f>
        <v>0</v>
      </c>
      <c r="G47" s="319">
        <f>+G9+G11+G13+G15+G17+G20+G22+G24+G26+G28+G30+G34+G36+G38+G40+G42+G44</f>
        <v>0</v>
      </c>
      <c r="H47" s="319">
        <f>+H9+H11+H13+H15+H17+H20+H22+H24+H26+H28+H30+H34+H36+H38+H40+H42+H44</f>
        <v>0</v>
      </c>
    </row>
    <row r="48" spans="1:11" ht="15" customHeight="1">
      <c r="A48" s="318"/>
      <c r="B48" s="302"/>
      <c r="C48" s="302"/>
      <c r="D48" s="320"/>
      <c r="E48" s="320"/>
      <c r="F48" s="320" t="str">
        <f>IF(F47&lt;&gt;0,"Transfers must net to zero"," ")</f>
        <v xml:space="preserve"> </v>
      </c>
      <c r="G48" s="320"/>
      <c r="H48" s="321"/>
      <c r="I48" s="318"/>
      <c r="J48" s="318"/>
      <c r="K48" s="318"/>
    </row>
    <row r="49" spans="1:9" ht="15" customHeight="1">
      <c r="B49" s="301"/>
      <c r="C49" s="301"/>
      <c r="D49" s="25"/>
      <c r="E49" s="25"/>
      <c r="F49" s="25"/>
      <c r="G49" s="16"/>
    </row>
    <row r="50" spans="1:9" ht="15" customHeight="1">
      <c r="A50" s="179" t="s">
        <v>42</v>
      </c>
      <c r="C50" s="324"/>
      <c r="D50" s="325"/>
      <c r="E50" s="164"/>
      <c r="F50" s="164" t="s">
        <v>57</v>
      </c>
      <c r="G50" s="325"/>
      <c r="H50" s="324"/>
      <c r="I50" s="326" t="s">
        <v>46</v>
      </c>
    </row>
    <row r="51" spans="1:9" ht="12" customHeight="1">
      <c r="C51" s="326"/>
      <c r="D51" s="327"/>
      <c r="G51" s="327"/>
      <c r="H51" s="326"/>
      <c r="I51" s="326"/>
    </row>
    <row r="52" spans="1:9" ht="15" customHeight="1">
      <c r="A52" s="179" t="s">
        <v>44</v>
      </c>
      <c r="C52" s="324"/>
      <c r="D52" s="325"/>
      <c r="E52" s="164"/>
      <c r="F52" s="164" t="s">
        <v>58</v>
      </c>
      <c r="G52" s="325"/>
      <c r="H52" s="324"/>
      <c r="I52" s="326" t="s">
        <v>46</v>
      </c>
    </row>
    <row r="53" spans="1:9" ht="12" customHeight="1">
      <c r="C53" s="326"/>
      <c r="D53" s="327"/>
      <c r="G53" s="327"/>
      <c r="H53" s="326"/>
      <c r="I53" s="326"/>
    </row>
    <row r="54" spans="1:9" ht="15" customHeight="1">
      <c r="A54" s="179" t="s">
        <v>59</v>
      </c>
      <c r="C54" s="324"/>
      <c r="D54" s="325"/>
      <c r="G54" s="16" t="s">
        <v>46</v>
      </c>
    </row>
    <row r="55" spans="1:9" ht="12" customHeight="1">
      <c r="G55" s="16"/>
    </row>
    <row r="56" spans="1:9" ht="12" customHeight="1">
      <c r="G56" s="16"/>
    </row>
    <row r="57" spans="1:9" ht="12" customHeight="1">
      <c r="G57" s="16"/>
    </row>
    <row r="58" spans="1:9" ht="12" customHeight="1">
      <c r="G58" s="16"/>
    </row>
    <row r="59" spans="1:9" ht="12" customHeight="1">
      <c r="G59" s="16"/>
    </row>
    <row r="60" spans="1:9" ht="12" customHeight="1">
      <c r="G60" s="16"/>
    </row>
    <row r="61" spans="1:9" ht="12" customHeight="1">
      <c r="A61" s="179">
        <f t="shared" ref="A61:I61" ca="1" si="0">CELL("WIDTH",A61)</f>
        <v>2</v>
      </c>
      <c r="B61" s="179">
        <f t="shared" ca="1" si="0"/>
        <v>10</v>
      </c>
      <c r="C61" s="179">
        <f t="shared" ca="1" si="0"/>
        <v>14</v>
      </c>
      <c r="D61" s="16">
        <f t="shared" ca="1" si="0"/>
        <v>10</v>
      </c>
      <c r="E61" s="16">
        <f t="shared" ca="1" si="0"/>
        <v>10</v>
      </c>
      <c r="G61" s="16">
        <f t="shared" ca="1" si="0"/>
        <v>10</v>
      </c>
      <c r="H61" s="16">
        <f t="shared" ca="1" si="0"/>
        <v>10</v>
      </c>
      <c r="I61" s="179">
        <f t="shared" ca="1" si="0"/>
        <v>1</v>
      </c>
    </row>
    <row r="62" spans="1:9" ht="12" customHeight="1">
      <c r="G62" s="16"/>
    </row>
  </sheetData>
  <sheetProtection sheet="1" objects="1" scenarios="1"/>
  <phoneticPr fontId="0" type="noConversion"/>
  <conditionalFormatting sqref="J9 J48:J50 J11 J13 J15 J17 J20 J22 J24 J26 J28 J30 J32 J38 J40 J42 J44 J46 J34 F47">
    <cfRule type="cellIs" dxfId="0" priority="1" stopIfTrue="1" operator="notEqual">
      <formula>0</formula>
    </cfRule>
  </conditionalFormatting>
  <pageMargins left="0.75" right="0.75" top="0.79" bottom="0.77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GridLines="0" showZeros="0" workbookViewId="0"/>
  </sheetViews>
  <sheetFormatPr defaultColWidth="9" defaultRowHeight="12" customHeight="1"/>
  <cols>
    <col min="1" max="1" width="10.59765625" style="29" customWidth="1"/>
    <col min="2" max="3" width="4.59765625" style="29" customWidth="1"/>
    <col min="4" max="4" width="12.59765625" style="29" customWidth="1"/>
    <col min="5" max="5" width="10.59765625" style="29" customWidth="1"/>
    <col min="6" max="6" width="1.59765625" style="29" customWidth="1"/>
    <col min="7" max="8" width="4.59765625" style="29" customWidth="1"/>
    <col min="9" max="9" width="12.59765625" style="29" customWidth="1"/>
    <col min="10" max="10" width="10.59765625" style="29" customWidth="1"/>
    <col min="11" max="11" width="0.19921875" style="29" customWidth="1"/>
    <col min="12" max="16384" width="9" style="29"/>
  </cols>
  <sheetData>
    <row r="1" spans="1:10" ht="17.25" customHeight="1">
      <c r="A1" s="58" t="s">
        <v>533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ht="15" customHeight="1">
      <c r="A2" s="41" t="s">
        <v>611</v>
      </c>
      <c r="B2" s="41"/>
      <c r="C2" s="41"/>
      <c r="D2" s="41"/>
      <c r="E2" s="41"/>
      <c r="F2" s="41"/>
      <c r="G2" s="41"/>
      <c r="H2" s="41"/>
      <c r="I2" s="41"/>
      <c r="J2" s="41"/>
    </row>
    <row r="3" spans="1:10" ht="15" customHeight="1">
      <c r="A3" s="41"/>
      <c r="B3" s="41"/>
      <c r="C3" s="41"/>
      <c r="D3" s="41"/>
      <c r="E3" s="41"/>
      <c r="F3" s="41"/>
      <c r="G3" s="41"/>
      <c r="H3" s="41"/>
      <c r="I3" s="41"/>
      <c r="J3" s="41"/>
    </row>
    <row r="4" spans="1:10" ht="15" customHeight="1"/>
    <row r="5" spans="1:10" ht="9.9" customHeight="1">
      <c r="C5" s="30"/>
      <c r="D5" s="32"/>
      <c r="E5" s="33"/>
      <c r="H5" s="30"/>
      <c r="I5" s="32"/>
      <c r="J5" s="33"/>
    </row>
    <row r="6" spans="1:10" ht="15" customHeight="1">
      <c r="C6" s="80" t="s">
        <v>534</v>
      </c>
      <c r="D6" s="47"/>
      <c r="E6" s="79"/>
      <c r="H6" s="80" t="s">
        <v>535</v>
      </c>
      <c r="I6" s="47"/>
      <c r="J6" s="79"/>
    </row>
    <row r="7" spans="1:10" ht="9.9" customHeight="1">
      <c r="C7" s="77"/>
      <c r="D7" s="45"/>
      <c r="E7" s="78"/>
      <c r="H7" s="77"/>
      <c r="I7" s="45"/>
      <c r="J7" s="78"/>
    </row>
    <row r="8" spans="1:10" ht="15" customHeight="1"/>
    <row r="9" spans="1:10" ht="21" customHeight="1">
      <c r="A9" s="29" t="s">
        <v>125</v>
      </c>
      <c r="C9" s="52"/>
      <c r="D9" s="52"/>
      <c r="E9" s="52"/>
      <c r="H9" s="52"/>
      <c r="I9" s="52"/>
      <c r="J9" s="52"/>
    </row>
    <row r="10" spans="1:10" ht="21" customHeight="1">
      <c r="A10" s="29" t="s">
        <v>57</v>
      </c>
      <c r="C10" s="52"/>
      <c r="D10" s="52"/>
      <c r="E10" s="52"/>
      <c r="H10" s="52"/>
      <c r="I10" s="52"/>
      <c r="J10" s="52"/>
    </row>
    <row r="11" spans="1:10" ht="21" customHeight="1">
      <c r="A11" s="29" t="s">
        <v>536</v>
      </c>
      <c r="C11" s="52"/>
      <c r="D11" s="52"/>
      <c r="E11" s="52"/>
      <c r="H11" s="52"/>
      <c r="I11" s="52"/>
      <c r="J11" s="52"/>
    </row>
    <row r="12" spans="1:10" ht="21" customHeight="1">
      <c r="A12" s="29" t="s">
        <v>537</v>
      </c>
      <c r="C12" s="52"/>
      <c r="D12" s="52"/>
      <c r="E12" s="52"/>
      <c r="H12" s="52"/>
      <c r="I12" s="52"/>
      <c r="J12" s="52"/>
    </row>
    <row r="13" spans="1:10" ht="21" customHeight="1">
      <c r="A13" s="29" t="s">
        <v>538</v>
      </c>
      <c r="C13" s="52"/>
      <c r="D13" s="52"/>
      <c r="E13" s="52"/>
      <c r="H13" s="52"/>
      <c r="I13" s="52"/>
      <c r="J13" s="52"/>
    </row>
    <row r="14" spans="1:10" ht="21" customHeight="1">
      <c r="A14" s="29" t="s">
        <v>539</v>
      </c>
      <c r="C14" s="52"/>
      <c r="D14" s="52"/>
      <c r="E14" s="52"/>
      <c r="H14" s="52"/>
      <c r="I14" s="52"/>
      <c r="J14" s="52"/>
    </row>
    <row r="15" spans="1:10" ht="15" customHeight="1"/>
    <row r="16" spans="1:10" ht="15" customHeight="1">
      <c r="A16" s="29" t="s">
        <v>540</v>
      </c>
      <c r="B16" s="45" t="s">
        <v>541</v>
      </c>
      <c r="C16" s="45"/>
      <c r="D16" s="45"/>
      <c r="E16" s="45"/>
      <c r="G16" s="45" t="s">
        <v>542</v>
      </c>
      <c r="H16" s="45"/>
      <c r="I16" s="45"/>
      <c r="J16" s="45"/>
    </row>
    <row r="17" spans="1:10" ht="15" customHeight="1">
      <c r="A17" s="52" t="s">
        <v>543</v>
      </c>
      <c r="B17" s="52" t="s">
        <v>51</v>
      </c>
      <c r="C17" s="52" t="s">
        <v>216</v>
      </c>
      <c r="D17" s="52" t="s">
        <v>544</v>
      </c>
      <c r="E17" s="81" t="s">
        <v>545</v>
      </c>
      <c r="G17" s="52" t="s">
        <v>51</v>
      </c>
      <c r="H17" s="52" t="s">
        <v>216</v>
      </c>
      <c r="I17" s="52" t="s">
        <v>546</v>
      </c>
      <c r="J17" s="81" t="s">
        <v>545</v>
      </c>
    </row>
    <row r="18" spans="1:10" ht="15" customHeight="1">
      <c r="A18" s="173"/>
      <c r="B18" s="173"/>
      <c r="C18" s="173"/>
      <c r="D18" s="175"/>
      <c r="E18" s="173"/>
      <c r="G18" s="173"/>
      <c r="H18" s="173"/>
      <c r="I18" s="175"/>
      <c r="J18" s="173"/>
    </row>
    <row r="19" spans="1:10" ht="15" customHeight="1">
      <c r="A19" s="174"/>
      <c r="B19" s="174"/>
      <c r="C19" s="174"/>
      <c r="D19" s="176"/>
      <c r="E19" s="174"/>
      <c r="G19" s="174"/>
      <c r="H19" s="174"/>
      <c r="I19" s="176"/>
      <c r="J19" s="174"/>
    </row>
    <row r="20" spans="1:10" ht="15" customHeight="1">
      <c r="A20" s="173"/>
      <c r="B20" s="173"/>
      <c r="C20" s="173"/>
      <c r="D20" s="175"/>
      <c r="E20" s="173"/>
      <c r="G20" s="173"/>
      <c r="H20" s="173"/>
      <c r="I20" s="175"/>
      <c r="J20" s="173"/>
    </row>
    <row r="21" spans="1:10" ht="15" customHeight="1">
      <c r="A21" s="174"/>
      <c r="B21" s="174"/>
      <c r="C21" s="174"/>
      <c r="D21" s="176"/>
      <c r="E21" s="174"/>
      <c r="G21" s="174"/>
      <c r="H21" s="174"/>
      <c r="I21" s="176"/>
      <c r="J21" s="174"/>
    </row>
    <row r="22" spans="1:10" ht="15" customHeight="1">
      <c r="A22" s="173"/>
      <c r="B22" s="173"/>
      <c r="C22" s="173"/>
      <c r="D22" s="175"/>
      <c r="E22" s="173"/>
      <c r="G22" s="173"/>
      <c r="H22" s="173"/>
      <c r="I22" s="175"/>
      <c r="J22" s="173"/>
    </row>
    <row r="23" spans="1:10" ht="15" customHeight="1">
      <c r="A23" s="174"/>
      <c r="B23" s="174"/>
      <c r="C23" s="174"/>
      <c r="D23" s="176"/>
      <c r="E23" s="174"/>
      <c r="G23" s="174"/>
      <c r="H23" s="174"/>
      <c r="I23" s="176"/>
      <c r="J23" s="174"/>
    </row>
    <row r="24" spans="1:10" ht="15" customHeight="1">
      <c r="A24" s="173"/>
      <c r="B24" s="173"/>
      <c r="C24" s="173"/>
      <c r="D24" s="175"/>
      <c r="E24" s="173"/>
      <c r="G24" s="173"/>
      <c r="H24" s="173"/>
      <c r="I24" s="175"/>
      <c r="J24" s="173"/>
    </row>
    <row r="25" spans="1:10" ht="15" customHeight="1">
      <c r="A25" s="174"/>
      <c r="B25" s="174"/>
      <c r="C25" s="174"/>
      <c r="D25" s="176"/>
      <c r="E25" s="174"/>
      <c r="G25" s="174"/>
      <c r="H25" s="174"/>
      <c r="I25" s="176"/>
      <c r="J25" s="174"/>
    </row>
    <row r="26" spans="1:10" ht="15" customHeight="1">
      <c r="A26" s="173"/>
      <c r="B26" s="173"/>
      <c r="C26" s="173"/>
      <c r="D26" s="175"/>
      <c r="E26" s="173"/>
      <c r="G26" s="173"/>
      <c r="H26" s="173"/>
      <c r="I26" s="175"/>
      <c r="J26" s="173"/>
    </row>
    <row r="27" spans="1:10" ht="15" customHeight="1">
      <c r="A27" s="174"/>
      <c r="B27" s="174"/>
      <c r="C27" s="174"/>
      <c r="D27" s="176"/>
      <c r="E27" s="174"/>
      <c r="G27" s="174"/>
      <c r="H27" s="174"/>
      <c r="I27" s="176"/>
      <c r="J27" s="174"/>
    </row>
    <row r="28" spans="1:10" ht="15" customHeight="1">
      <c r="A28" s="173"/>
      <c r="B28" s="173"/>
      <c r="C28" s="173"/>
      <c r="D28" s="175"/>
      <c r="E28" s="173"/>
      <c r="G28" s="173"/>
      <c r="H28" s="173"/>
      <c r="I28" s="175"/>
      <c r="J28" s="173"/>
    </row>
    <row r="29" spans="1:10" ht="15" customHeight="1">
      <c r="A29" s="174"/>
      <c r="B29" s="174"/>
      <c r="C29" s="174"/>
      <c r="D29" s="176"/>
      <c r="E29" s="174"/>
      <c r="G29" s="174"/>
      <c r="H29" s="174"/>
      <c r="I29" s="176"/>
      <c r="J29" s="174"/>
    </row>
    <row r="30" spans="1:10" ht="15" customHeight="1">
      <c r="A30" s="173"/>
      <c r="B30" s="173"/>
      <c r="C30" s="173"/>
      <c r="D30" s="175"/>
      <c r="E30" s="173"/>
      <c r="G30" s="173"/>
      <c r="H30" s="173"/>
      <c r="I30" s="175"/>
      <c r="J30" s="173"/>
    </row>
    <row r="31" spans="1:10" ht="15" customHeight="1">
      <c r="A31" s="174"/>
      <c r="B31" s="174"/>
      <c r="C31" s="174"/>
      <c r="D31" s="176"/>
      <c r="E31" s="174"/>
      <c r="G31" s="174"/>
      <c r="H31" s="174"/>
      <c r="I31" s="176"/>
      <c r="J31" s="174"/>
    </row>
    <row r="32" spans="1:10" ht="15" customHeight="1">
      <c r="A32" s="173"/>
      <c r="B32" s="173"/>
      <c r="C32" s="173"/>
      <c r="D32" s="175"/>
      <c r="E32" s="173"/>
      <c r="G32" s="173"/>
      <c r="H32" s="173"/>
      <c r="I32" s="175"/>
      <c r="J32" s="173"/>
    </row>
    <row r="33" spans="1:10" ht="15" customHeight="1">
      <c r="A33" s="174"/>
      <c r="B33" s="174"/>
      <c r="C33" s="174"/>
      <c r="D33" s="176"/>
      <c r="E33" s="174"/>
      <c r="G33" s="174"/>
      <c r="H33" s="174"/>
      <c r="I33" s="176"/>
      <c r="J33" s="174"/>
    </row>
    <row r="34" spans="1:10" ht="15" customHeight="1">
      <c r="A34" s="173"/>
      <c r="B34" s="173"/>
      <c r="C34" s="173"/>
      <c r="D34" s="175"/>
      <c r="E34" s="173"/>
      <c r="G34" s="173"/>
      <c r="H34" s="173"/>
      <c r="I34" s="175"/>
      <c r="J34" s="173"/>
    </row>
    <row r="35" spans="1:10" ht="15" customHeight="1">
      <c r="A35" s="174"/>
      <c r="B35" s="174"/>
      <c r="C35" s="174"/>
      <c r="D35" s="176"/>
      <c r="E35" s="174"/>
      <c r="G35" s="174"/>
      <c r="H35" s="174"/>
      <c r="I35" s="176"/>
      <c r="J35" s="174"/>
    </row>
    <row r="36" spans="1:10" ht="15" customHeight="1">
      <c r="D36" s="88"/>
      <c r="I36" s="88"/>
    </row>
    <row r="37" spans="1:10" ht="15" customHeight="1">
      <c r="B37" s="29" t="s">
        <v>547</v>
      </c>
      <c r="D37" s="90">
        <f>SUM(D18:D35)</f>
        <v>0</v>
      </c>
      <c r="H37" s="60" t="s">
        <v>180</v>
      </c>
      <c r="I37" s="90">
        <f>SUM(I18:I35)</f>
        <v>0</v>
      </c>
    </row>
    <row r="38" spans="1:10" ht="15" customHeight="1"/>
    <row r="39" spans="1:10" ht="15" customHeight="1">
      <c r="A39" s="29" t="s">
        <v>548</v>
      </c>
    </row>
    <row r="40" spans="1:10" ht="15" customHeight="1">
      <c r="A40" s="29" t="s">
        <v>549</v>
      </c>
    </row>
    <row r="41" spans="1:10" ht="15" customHeight="1">
      <c r="A41" s="29" t="s">
        <v>550</v>
      </c>
    </row>
    <row r="42" spans="1:10" ht="15" customHeight="1">
      <c r="A42" s="29" t="s">
        <v>551</v>
      </c>
    </row>
    <row r="43" spans="1:10" ht="15" customHeight="1">
      <c r="A43" s="29" t="s">
        <v>552</v>
      </c>
      <c r="B43" s="47"/>
      <c r="C43" s="47"/>
      <c r="D43" s="47"/>
      <c r="E43" s="47"/>
      <c r="F43" s="47"/>
      <c r="G43" s="47"/>
      <c r="H43" s="47"/>
      <c r="I43" s="47"/>
      <c r="J43" s="47"/>
    </row>
    <row r="44" spans="1:10" ht="15" customHeight="1">
      <c r="B44" s="47"/>
      <c r="C44" s="47"/>
      <c r="D44" s="47"/>
      <c r="E44" s="47"/>
      <c r="F44" s="47"/>
      <c r="G44" s="47"/>
      <c r="H44" s="47"/>
      <c r="I44" s="47"/>
      <c r="J44" s="47"/>
    </row>
    <row r="45" spans="1:10" ht="15" customHeight="1">
      <c r="B45" s="29" t="s">
        <v>553</v>
      </c>
      <c r="G45" s="29" t="s">
        <v>554</v>
      </c>
    </row>
    <row r="46" spans="1:10" ht="15" customHeight="1">
      <c r="A46"/>
      <c r="B46" s="29" t="s">
        <v>555</v>
      </c>
      <c r="D46" s="38"/>
      <c r="G46" s="29" t="s">
        <v>555</v>
      </c>
    </row>
    <row r="47" spans="1:10" ht="15" customHeight="1">
      <c r="A47"/>
      <c r="B47"/>
      <c r="C47"/>
      <c r="D47"/>
      <c r="E47" s="38"/>
    </row>
    <row r="48" spans="1:10" ht="15" customHeight="1">
      <c r="B48" s="52"/>
      <c r="C48" s="52"/>
      <c r="D48" s="52"/>
      <c r="E48" s="52"/>
      <c r="G48" s="52"/>
      <c r="H48" s="52"/>
      <c r="I48" s="52"/>
      <c r="J48" s="52"/>
    </row>
    <row r="49" spans="2:10" ht="15" customHeight="1"/>
    <row r="50" spans="2:10" ht="15" customHeight="1">
      <c r="B50" s="29" t="s">
        <v>270</v>
      </c>
      <c r="C50" s="52"/>
      <c r="D50" s="52"/>
      <c r="E50" s="38"/>
      <c r="G50" s="29" t="s">
        <v>270</v>
      </c>
      <c r="H50" s="52"/>
      <c r="I50" s="52"/>
      <c r="J50" s="38"/>
    </row>
  </sheetData>
  <phoneticPr fontId="0" type="noConversion"/>
  <printOptions horizontalCentered="1" verticalCentered="1"/>
  <pageMargins left="0.68" right="0.59" top="0.59" bottom="0.6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"/>
  <sheetViews>
    <sheetView showGridLines="0" workbookViewId="0"/>
  </sheetViews>
  <sheetFormatPr defaultColWidth="9" defaultRowHeight="12" customHeight="1"/>
  <cols>
    <col min="1" max="1" width="2.59765625" style="16" customWidth="1"/>
    <col min="2" max="2" width="10.59765625" style="16" customWidth="1"/>
    <col min="3" max="3" width="25.09765625" style="16" customWidth="1"/>
    <col min="4" max="4" width="11.69921875" style="16" customWidth="1"/>
    <col min="5" max="5" width="26.8984375" style="16" customWidth="1"/>
    <col min="6" max="6" width="0.69921875" style="16" customWidth="1"/>
    <col min="7" max="16384" width="9" style="16"/>
  </cols>
  <sheetData>
    <row r="1" spans="1:5" ht="18.75" customHeight="1">
      <c r="A1" s="13" t="s">
        <v>60</v>
      </c>
      <c r="B1" s="15"/>
      <c r="C1" s="15"/>
      <c r="D1" s="15"/>
      <c r="E1" s="15"/>
    </row>
    <row r="2" spans="1:5" ht="15" customHeight="1">
      <c r="A2" s="15" t="s">
        <v>61</v>
      </c>
      <c r="B2" s="15"/>
      <c r="C2" s="15"/>
      <c r="D2" s="15"/>
      <c r="E2" s="15"/>
    </row>
    <row r="3" spans="1:5" ht="15" customHeight="1">
      <c r="A3" s="15" t="s">
        <v>611</v>
      </c>
      <c r="B3" s="15"/>
      <c r="C3" s="15"/>
      <c r="D3" s="15"/>
      <c r="E3" s="15"/>
    </row>
    <row r="4" spans="1:5" ht="15" customHeight="1">
      <c r="A4" s="97" t="s">
        <v>62</v>
      </c>
    </row>
    <row r="5" spans="1:5" ht="15" customHeight="1">
      <c r="B5" s="97" t="s">
        <v>63</v>
      </c>
    </row>
    <row r="6" spans="1:5" s="29" customFormat="1" ht="15" customHeight="1">
      <c r="A6" s="16"/>
      <c r="B6" s="30"/>
      <c r="C6" s="31"/>
      <c r="D6" s="31" t="s">
        <v>49</v>
      </c>
      <c r="E6" s="33"/>
    </row>
    <row r="7" spans="1:5" ht="15" customHeight="1">
      <c r="B7" s="20" t="s">
        <v>8</v>
      </c>
      <c r="C7" s="21" t="s">
        <v>51</v>
      </c>
      <c r="D7" s="21" t="s">
        <v>52</v>
      </c>
      <c r="E7" s="23" t="s">
        <v>64</v>
      </c>
    </row>
    <row r="8" spans="1:5" ht="15" customHeight="1">
      <c r="B8" s="18"/>
      <c r="C8" s="19"/>
      <c r="D8" s="19"/>
      <c r="E8" s="103"/>
    </row>
    <row r="9" spans="1:5" ht="15" customHeight="1">
      <c r="B9" s="24"/>
      <c r="C9" s="25"/>
      <c r="D9" s="25"/>
      <c r="E9" s="104"/>
    </row>
    <row r="10" spans="1:5" ht="15" customHeight="1">
      <c r="B10" s="24"/>
      <c r="C10" s="25"/>
      <c r="D10" s="25"/>
      <c r="E10" s="104"/>
    </row>
    <row r="11" spans="1:5" ht="15" customHeight="1">
      <c r="B11" s="24"/>
      <c r="C11" s="25"/>
      <c r="D11" s="25"/>
      <c r="E11" s="104"/>
    </row>
    <row r="12" spans="1:5" ht="15" customHeight="1">
      <c r="B12" s="24"/>
      <c r="C12" s="25"/>
      <c r="D12" s="25"/>
      <c r="E12" s="104"/>
    </row>
    <row r="13" spans="1:5" ht="15" customHeight="1">
      <c r="B13" s="24"/>
      <c r="C13" s="25"/>
      <c r="D13" s="25"/>
      <c r="E13" s="104"/>
    </row>
    <row r="14" spans="1:5" ht="15" customHeight="1">
      <c r="B14" s="24"/>
      <c r="C14" s="25"/>
      <c r="D14" s="25"/>
      <c r="E14" s="104"/>
    </row>
    <row r="15" spans="1:5" ht="15" customHeight="1">
      <c r="B15" s="24"/>
      <c r="C15" s="25"/>
      <c r="D15" s="25"/>
      <c r="E15" s="104"/>
    </row>
    <row r="16" spans="1:5" ht="15" customHeight="1">
      <c r="B16" s="20"/>
      <c r="C16" s="26"/>
      <c r="D16" s="26"/>
      <c r="E16" s="105"/>
    </row>
    <row r="17" spans="1:5" ht="15" customHeight="1">
      <c r="B17" s="25"/>
      <c r="C17" s="25"/>
      <c r="D17" s="25"/>
      <c r="E17" s="83"/>
    </row>
    <row r="18" spans="1:5" ht="15" customHeight="1">
      <c r="B18" s="16" t="s">
        <v>623</v>
      </c>
      <c r="C18" s="25"/>
      <c r="D18" s="25"/>
      <c r="E18" s="83"/>
    </row>
    <row r="19" spans="1:5" ht="15" customHeight="1">
      <c r="C19" s="25"/>
      <c r="D19" s="25"/>
      <c r="E19" s="83"/>
    </row>
    <row r="20" spans="1:5" ht="15" customHeight="1">
      <c r="A20" s="97" t="s">
        <v>65</v>
      </c>
      <c r="B20" s="25"/>
      <c r="C20" s="25"/>
      <c r="D20" s="25"/>
      <c r="E20" s="83"/>
    </row>
    <row r="21" spans="1:5" ht="15" customHeight="1">
      <c r="B21" s="97" t="s">
        <v>66</v>
      </c>
      <c r="E21" s="86"/>
    </row>
    <row r="22" spans="1:5" ht="15" customHeight="1">
      <c r="B22" s="30"/>
      <c r="C22" s="31"/>
      <c r="D22" s="31" t="s">
        <v>49</v>
      </c>
      <c r="E22" s="106"/>
    </row>
    <row r="23" spans="1:5" ht="15" customHeight="1">
      <c r="B23" s="20" t="s">
        <v>8</v>
      </c>
      <c r="C23" s="21" t="s">
        <v>51</v>
      </c>
      <c r="D23" s="21" t="s">
        <v>52</v>
      </c>
      <c r="E23" s="107" t="s">
        <v>64</v>
      </c>
    </row>
    <row r="24" spans="1:5" ht="15" customHeight="1">
      <c r="B24" s="24"/>
      <c r="C24" s="25"/>
      <c r="D24" s="25"/>
      <c r="E24" s="104"/>
    </row>
    <row r="25" spans="1:5" ht="15" customHeight="1">
      <c r="B25" s="24"/>
      <c r="E25" s="104"/>
    </row>
    <row r="26" spans="1:5" ht="15" customHeight="1">
      <c r="A26" s="29"/>
      <c r="B26" s="24"/>
      <c r="E26" s="104"/>
    </row>
    <row r="27" spans="1:5" ht="15" customHeight="1">
      <c r="B27" s="24"/>
      <c r="E27" s="104"/>
    </row>
    <row r="28" spans="1:5" ht="15" customHeight="1">
      <c r="B28" s="24"/>
      <c r="E28" s="104"/>
    </row>
    <row r="29" spans="1:5" ht="15" customHeight="1">
      <c r="B29" s="24"/>
      <c r="C29" s="25"/>
      <c r="D29" s="25"/>
      <c r="E29" s="104"/>
    </row>
    <row r="30" spans="1:5" ht="15" customHeight="1">
      <c r="B30" s="24"/>
      <c r="C30" s="25"/>
      <c r="D30" s="25"/>
      <c r="E30" s="104"/>
    </row>
    <row r="31" spans="1:5" ht="15" customHeight="1">
      <c r="B31" s="24"/>
      <c r="C31" s="25"/>
      <c r="D31" s="25"/>
      <c r="E31" s="104"/>
    </row>
    <row r="32" spans="1:5" ht="15" customHeight="1">
      <c r="B32" s="24"/>
      <c r="C32" s="25"/>
      <c r="D32" s="25"/>
      <c r="E32" s="104"/>
    </row>
    <row r="33" spans="1:7" ht="15" customHeight="1">
      <c r="B33" s="20"/>
      <c r="C33" s="26"/>
      <c r="D33" s="26"/>
      <c r="E33" s="105"/>
    </row>
    <row r="34" spans="1:7" ht="15" customHeight="1">
      <c r="B34" s="25"/>
      <c r="C34" s="25"/>
      <c r="D34" s="25"/>
      <c r="E34" s="83"/>
    </row>
    <row r="35" spans="1:7" ht="15" customHeight="1">
      <c r="A35" s="97" t="s">
        <v>67</v>
      </c>
      <c r="E35" s="86"/>
    </row>
    <row r="36" spans="1:7" ht="15" customHeight="1">
      <c r="B36" s="97" t="s">
        <v>68</v>
      </c>
      <c r="E36" s="86"/>
    </row>
    <row r="37" spans="1:7" s="29" customFormat="1" ht="15" customHeight="1">
      <c r="B37" s="27" t="s">
        <v>8</v>
      </c>
      <c r="C37" s="28" t="s">
        <v>51</v>
      </c>
      <c r="D37" s="28" t="s">
        <v>46</v>
      </c>
      <c r="E37" s="108" t="s">
        <v>69</v>
      </c>
    </row>
    <row r="38" spans="1:7" ht="15" customHeight="1">
      <c r="B38" s="18" t="s">
        <v>46</v>
      </c>
      <c r="C38" s="19"/>
      <c r="D38" s="19"/>
      <c r="E38" s="103"/>
    </row>
    <row r="39" spans="1:7" ht="15" customHeight="1">
      <c r="B39" s="24"/>
      <c r="C39" s="25"/>
      <c r="D39" s="25"/>
      <c r="E39" s="104"/>
    </row>
    <row r="40" spans="1:7" ht="15" customHeight="1">
      <c r="B40" s="24"/>
      <c r="C40" s="25"/>
      <c r="D40" s="25"/>
      <c r="E40" s="104"/>
    </row>
    <row r="41" spans="1:7" ht="15" customHeight="1">
      <c r="B41" s="24"/>
      <c r="C41" s="25"/>
      <c r="D41" s="25"/>
      <c r="E41" s="104"/>
    </row>
    <row r="42" spans="1:7" ht="15" customHeight="1">
      <c r="B42" s="24"/>
      <c r="C42" s="25"/>
      <c r="D42" s="25"/>
      <c r="E42" s="104"/>
    </row>
    <row r="43" spans="1:7" ht="15" customHeight="1">
      <c r="B43" s="20"/>
      <c r="C43" s="26"/>
      <c r="D43" s="26"/>
      <c r="E43" s="105"/>
    </row>
    <row r="44" spans="1:7" ht="15" customHeight="1">
      <c r="B44" s="25"/>
      <c r="C44" s="25"/>
      <c r="D44" s="25"/>
      <c r="E44" s="25"/>
    </row>
    <row r="45" spans="1:7" ht="15" customHeight="1"/>
    <row r="46" spans="1:7" ht="15" customHeight="1">
      <c r="A46" s="16" t="s">
        <v>42</v>
      </c>
      <c r="B46" s="25"/>
      <c r="C46" s="26"/>
      <c r="D46" s="164" t="s">
        <v>57</v>
      </c>
      <c r="E46" s="26"/>
      <c r="F46" s="26"/>
      <c r="G46" s="16" t="s">
        <v>46</v>
      </c>
    </row>
    <row r="47" spans="1:7" ht="15" customHeight="1"/>
    <row r="48" spans="1:7" ht="15" customHeight="1">
      <c r="A48" s="16" t="s">
        <v>44</v>
      </c>
      <c r="B48" s="25"/>
      <c r="C48" s="26"/>
      <c r="D48" s="164" t="s">
        <v>58</v>
      </c>
      <c r="E48" s="26"/>
      <c r="F48" s="26"/>
      <c r="G48" s="16" t="s">
        <v>46</v>
      </c>
    </row>
    <row r="49" spans="1:5" ht="15" customHeight="1"/>
    <row r="50" spans="1:5" ht="15" customHeight="1">
      <c r="A50" s="16" t="s">
        <v>59</v>
      </c>
      <c r="B50" s="25"/>
      <c r="C50" s="26"/>
      <c r="E50" s="16" t="s">
        <v>46</v>
      </c>
    </row>
  </sheetData>
  <phoneticPr fontId="0" type="noConversion"/>
  <pageMargins left="1" right="1" top="1" bottom="0.8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6"/>
  <sheetViews>
    <sheetView showGridLines="0" showZeros="0" workbookViewId="0"/>
  </sheetViews>
  <sheetFormatPr defaultColWidth="9" defaultRowHeight="12" customHeight="1"/>
  <cols>
    <col min="1" max="1" width="12.8984375" style="16" customWidth="1"/>
    <col min="2" max="2" width="25.5" style="16" customWidth="1"/>
    <col min="3" max="3" width="13.09765625" style="16" customWidth="1"/>
    <col min="4" max="4" width="25.5" style="16" customWidth="1"/>
    <col min="5" max="5" width="0.69921875" style="16" customWidth="1"/>
    <col min="6" max="16384" width="9" style="16"/>
  </cols>
  <sheetData>
    <row r="1" spans="1:4" ht="18.75" customHeight="1">
      <c r="A1" s="13" t="s">
        <v>70</v>
      </c>
      <c r="B1" s="15"/>
      <c r="C1" s="15"/>
      <c r="D1" s="15"/>
    </row>
    <row r="2" spans="1:4" ht="15" customHeight="1">
      <c r="A2" s="15" t="s">
        <v>71</v>
      </c>
      <c r="B2" s="15"/>
      <c r="C2" s="15"/>
      <c r="D2" s="15"/>
    </row>
    <row r="3" spans="1:4" ht="15" customHeight="1">
      <c r="A3" s="15" t="s">
        <v>611</v>
      </c>
      <c r="B3" s="15"/>
      <c r="C3" s="15"/>
      <c r="D3" s="15"/>
    </row>
    <row r="4" spans="1:4" ht="11.25" customHeight="1"/>
    <row r="5" spans="1:4" ht="15" customHeight="1">
      <c r="A5" s="35"/>
      <c r="C5" s="35"/>
      <c r="D5" s="35"/>
    </row>
    <row r="6" spans="1:4" ht="15" customHeight="1">
      <c r="A6" s="35" t="s">
        <v>72</v>
      </c>
      <c r="B6" s="35" t="s">
        <v>73</v>
      </c>
      <c r="C6" s="35" t="s">
        <v>74</v>
      </c>
      <c r="D6" s="35" t="s">
        <v>75</v>
      </c>
    </row>
    <row r="7" spans="1:4" ht="15" customHeight="1">
      <c r="A7" s="36" t="s">
        <v>76</v>
      </c>
      <c r="B7" s="36" t="s">
        <v>77</v>
      </c>
      <c r="C7" s="36" t="s">
        <v>78</v>
      </c>
      <c r="D7" s="37" t="s">
        <v>79</v>
      </c>
    </row>
    <row r="8" spans="1:4" ht="15" customHeight="1">
      <c r="A8" s="83"/>
      <c r="B8" s="83"/>
      <c r="C8" s="83"/>
      <c r="D8" s="83">
        <f>A8+B8-C8</f>
        <v>0</v>
      </c>
    </row>
    <row r="9" spans="1:4" ht="15" customHeight="1">
      <c r="A9" s="83"/>
      <c r="B9" s="83"/>
      <c r="C9" s="83"/>
      <c r="D9" s="83"/>
    </row>
    <row r="10" spans="1:4" ht="15" customHeight="1">
      <c r="A10" s="84"/>
      <c r="B10" s="84"/>
      <c r="C10" s="84"/>
      <c r="D10" s="84"/>
    </row>
    <row r="11" spans="1:4" ht="15" customHeight="1">
      <c r="A11" s="25"/>
      <c r="B11" s="25"/>
      <c r="C11" s="25"/>
      <c r="D11" s="25"/>
    </row>
    <row r="12" spans="1:4" ht="15" customHeight="1">
      <c r="A12" s="25" t="s">
        <v>80</v>
      </c>
      <c r="B12" s="25"/>
      <c r="C12" s="25"/>
      <c r="D12" s="25"/>
    </row>
    <row r="13" spans="1:4" ht="15" customHeight="1">
      <c r="A13" s="25" t="s">
        <v>81</v>
      </c>
      <c r="B13" s="25"/>
      <c r="C13" s="25"/>
      <c r="D13" s="25"/>
    </row>
    <row r="14" spans="1:4" ht="15" customHeight="1">
      <c r="A14" s="25" t="s">
        <v>82</v>
      </c>
      <c r="B14" s="25"/>
      <c r="C14" s="25"/>
      <c r="D14" s="25"/>
    </row>
    <row r="15" spans="1:4" ht="15" customHeight="1">
      <c r="A15" s="25"/>
      <c r="B15" s="25"/>
      <c r="C15" s="25"/>
      <c r="D15" s="25"/>
    </row>
    <row r="16" spans="1:4" ht="15" customHeight="1">
      <c r="A16" s="25" t="s">
        <v>83</v>
      </c>
      <c r="B16" s="25"/>
      <c r="C16" s="25"/>
      <c r="D16" s="25"/>
    </row>
    <row r="17" spans="1:4" ht="15" customHeight="1">
      <c r="A17" s="25" t="s">
        <v>84</v>
      </c>
      <c r="B17" s="25"/>
      <c r="C17" s="25"/>
      <c r="D17" s="25"/>
    </row>
    <row r="18" spans="1:4" ht="15" customHeight="1">
      <c r="A18" s="331"/>
      <c r="B18" s="331"/>
      <c r="C18" s="331"/>
      <c r="D18" s="331"/>
    </row>
    <row r="19" spans="1:4" ht="15" customHeight="1">
      <c r="A19" s="331"/>
      <c r="B19" s="331"/>
      <c r="C19" s="331"/>
      <c r="D19" s="331"/>
    </row>
    <row r="20" spans="1:4" ht="15" customHeight="1">
      <c r="A20" s="331"/>
      <c r="B20" s="331"/>
      <c r="C20" s="331"/>
      <c r="D20" s="331"/>
    </row>
    <row r="21" spans="1:4" ht="15" customHeight="1">
      <c r="A21" s="331"/>
      <c r="B21" s="331"/>
      <c r="C21" s="331"/>
      <c r="D21" s="331"/>
    </row>
    <row r="22" spans="1:4" ht="15" customHeight="1">
      <c r="A22" s="331"/>
      <c r="B22" s="331"/>
      <c r="C22" s="331"/>
      <c r="D22" s="331"/>
    </row>
    <row r="23" spans="1:4" ht="15" customHeight="1">
      <c r="A23" s="331"/>
      <c r="B23" s="331"/>
      <c r="C23" s="331"/>
      <c r="D23" s="331"/>
    </row>
    <row r="24" spans="1:4" s="29" customFormat="1" ht="15" customHeight="1">
      <c r="A24" s="38"/>
      <c r="B24" s="35"/>
      <c r="C24" s="35"/>
      <c r="D24" s="39" t="s">
        <v>46</v>
      </c>
    </row>
    <row r="25" spans="1:4" ht="15" customHeight="1">
      <c r="A25" s="25" t="s">
        <v>85</v>
      </c>
      <c r="B25" s="25"/>
      <c r="C25" s="25"/>
      <c r="D25" s="25"/>
    </row>
    <row r="26" spans="1:4" ht="15" customHeight="1">
      <c r="A26" s="25" t="s">
        <v>86</v>
      </c>
      <c r="B26" s="25"/>
      <c r="C26" s="25"/>
      <c r="D26" s="25"/>
    </row>
    <row r="27" spans="1:4" ht="15" customHeight="1">
      <c r="A27" s="25" t="s">
        <v>87</v>
      </c>
      <c r="B27" s="25"/>
      <c r="C27" s="25"/>
      <c r="D27" s="25"/>
    </row>
    <row r="28" spans="1:4" ht="15" customHeight="1">
      <c r="A28" s="331"/>
      <c r="B28" s="332"/>
      <c r="C28" s="332"/>
      <c r="D28" s="332"/>
    </row>
    <row r="29" spans="1:4" ht="15" customHeight="1">
      <c r="A29" s="332"/>
      <c r="B29" s="332"/>
      <c r="C29" s="332"/>
      <c r="D29" s="332"/>
    </row>
    <row r="30" spans="1:4" ht="15" customHeight="1">
      <c r="A30" s="332"/>
      <c r="B30" s="332"/>
      <c r="C30" s="332"/>
      <c r="D30" s="332"/>
    </row>
    <row r="31" spans="1:4" ht="15" customHeight="1">
      <c r="A31" s="332"/>
      <c r="B31" s="332"/>
      <c r="C31" s="332"/>
      <c r="D31" s="332"/>
    </row>
    <row r="32" spans="1:4" s="29" customFormat="1" ht="15" customHeight="1">
      <c r="A32" s="332"/>
      <c r="B32" s="332"/>
      <c r="C32" s="332"/>
      <c r="D32" s="332"/>
    </row>
    <row r="33" spans="1:7" ht="15" customHeight="1">
      <c r="A33" s="25"/>
      <c r="B33" s="25"/>
      <c r="C33" s="25"/>
      <c r="D33" s="25"/>
    </row>
    <row r="34" spans="1:7" ht="15" customHeight="1">
      <c r="A34" s="25" t="s">
        <v>88</v>
      </c>
      <c r="B34" s="25"/>
      <c r="C34" s="25"/>
      <c r="D34" s="25"/>
    </row>
    <row r="35" spans="1:7" ht="15" customHeight="1">
      <c r="A35" s="25" t="s">
        <v>89</v>
      </c>
      <c r="B35" s="25"/>
      <c r="C35" s="25"/>
      <c r="D35" s="25"/>
    </row>
    <row r="36" spans="1:7" ht="15" customHeight="1">
      <c r="A36" s="25" t="s">
        <v>90</v>
      </c>
      <c r="B36" s="25"/>
      <c r="C36" s="25"/>
      <c r="D36" s="25"/>
    </row>
    <row r="37" spans="1:7" ht="15" customHeight="1">
      <c r="A37" s="25" t="s">
        <v>91</v>
      </c>
      <c r="B37" s="25"/>
      <c r="C37" s="25"/>
      <c r="D37" s="25"/>
    </row>
    <row r="38" spans="1:7" ht="15" customHeight="1">
      <c r="A38" s="25" t="s">
        <v>92</v>
      </c>
      <c r="B38" s="25"/>
      <c r="C38" s="25"/>
      <c r="D38" s="25"/>
    </row>
    <row r="39" spans="1:7" ht="15" customHeight="1">
      <c r="A39" s="25" t="s">
        <v>93</v>
      </c>
      <c r="B39" s="25"/>
      <c r="C39" s="25"/>
      <c r="D39" s="25"/>
    </row>
    <row r="40" spans="1:7" ht="15" customHeight="1">
      <c r="A40" s="331"/>
      <c r="B40" s="331"/>
      <c r="C40" s="331"/>
      <c r="D40" s="331"/>
    </row>
    <row r="41" spans="1:7" ht="15" customHeight="1">
      <c r="A41" s="331"/>
      <c r="B41" s="331"/>
      <c r="C41" s="331"/>
      <c r="D41" s="331"/>
    </row>
    <row r="42" spans="1:7" ht="15" customHeight="1">
      <c r="A42" s="331"/>
      <c r="B42" s="331"/>
      <c r="C42" s="331"/>
      <c r="D42" s="331"/>
    </row>
    <row r="43" spans="1:7" ht="15" customHeight="1">
      <c r="A43" s="331"/>
      <c r="B43" s="331"/>
      <c r="C43" s="331"/>
      <c r="D43" s="331"/>
    </row>
    <row r="44" spans="1:7" ht="15" customHeight="1">
      <c r="A44" s="331"/>
      <c r="B44" s="331"/>
      <c r="C44" s="331"/>
      <c r="D44" s="331"/>
    </row>
    <row r="45" spans="1:7" ht="15" customHeight="1">
      <c r="A45" s="331"/>
      <c r="B45" s="331"/>
      <c r="C45" s="331"/>
      <c r="D45" s="331"/>
    </row>
    <row r="46" spans="1:7" ht="15" customHeight="1">
      <c r="A46" s="25"/>
      <c r="B46" s="25"/>
      <c r="C46" s="25"/>
      <c r="D46" s="25"/>
    </row>
    <row r="47" spans="1:7" ht="15" customHeight="1">
      <c r="A47" s="16" t="s">
        <v>42</v>
      </c>
      <c r="B47" s="26"/>
      <c r="C47" s="164" t="s">
        <v>57</v>
      </c>
      <c r="D47" s="26"/>
      <c r="E47" s="26"/>
      <c r="G47" s="16" t="s">
        <v>46</v>
      </c>
    </row>
    <row r="48" spans="1:7" ht="15" customHeight="1"/>
    <row r="49" spans="1:7" ht="15" customHeight="1">
      <c r="A49" s="16" t="s">
        <v>44</v>
      </c>
      <c r="B49" s="26"/>
      <c r="C49" s="164" t="s">
        <v>58</v>
      </c>
      <c r="D49" s="26"/>
      <c r="E49" s="26"/>
      <c r="G49" s="16" t="s">
        <v>46</v>
      </c>
    </row>
    <row r="50" spans="1:7" ht="15" customHeight="1"/>
    <row r="51" spans="1:7" ht="15" customHeight="1">
      <c r="A51" s="16" t="s">
        <v>59</v>
      </c>
      <c r="B51" s="26"/>
      <c r="D51" s="16" t="s">
        <v>46</v>
      </c>
    </row>
    <row r="53" spans="1:7" ht="12" customHeight="1">
      <c r="E53" s="16">
        <f ca="1">CELL("WIDTH",E53)</f>
        <v>0</v>
      </c>
    </row>
    <row r="56" spans="1:7" ht="12" customHeight="1">
      <c r="A56" s="16">
        <f ca="1">CELL("WIDTH",A56)</f>
        <v>12</v>
      </c>
      <c r="B56" s="16">
        <f ca="1">CELL("WIDTH",B56)</f>
        <v>25</v>
      </c>
      <c r="C56" s="16">
        <f ca="1">CELL("WIDTH",C56)</f>
        <v>12</v>
      </c>
      <c r="D56" s="16">
        <f ca="1">CELL("WIDTH",D56)</f>
        <v>25</v>
      </c>
    </row>
  </sheetData>
  <mergeCells count="3">
    <mergeCell ref="A18:D23"/>
    <mergeCell ref="A28:D32"/>
    <mergeCell ref="A40:D45"/>
  </mergeCells>
  <phoneticPr fontId="0" type="noConversion"/>
  <printOptions horizontalCentered="1" verticalCentered="1"/>
  <pageMargins left="1" right="1" top="1" bottom="0.8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9"/>
  <sheetViews>
    <sheetView showGridLines="0" showZeros="0" zoomScale="85" workbookViewId="0"/>
  </sheetViews>
  <sheetFormatPr defaultColWidth="9" defaultRowHeight="12" customHeight="1"/>
  <cols>
    <col min="1" max="1" width="4.5" style="16" customWidth="1"/>
    <col min="2" max="2" width="7.59765625" style="16" customWidth="1"/>
    <col min="3" max="3" width="8.59765625" style="16" customWidth="1"/>
    <col min="4" max="4" width="14.59765625" style="16" customWidth="1"/>
    <col min="5" max="5" width="12.59765625" style="16" customWidth="1"/>
    <col min="6" max="6" width="12.69921875" style="16" customWidth="1"/>
    <col min="7" max="7" width="15.59765625" style="179" customWidth="1"/>
    <col min="8" max="8" width="1.09765625" style="16" customWidth="1"/>
    <col min="9" max="16384" width="9" style="16"/>
  </cols>
  <sheetData>
    <row r="1" spans="1:8" ht="18.75" customHeight="1">
      <c r="A1" s="40" t="s">
        <v>94</v>
      </c>
      <c r="B1" s="15"/>
      <c r="C1" s="41"/>
      <c r="D1" s="41"/>
      <c r="E1" s="41"/>
      <c r="F1" s="41"/>
      <c r="G1" s="177"/>
      <c r="H1" s="15"/>
    </row>
    <row r="2" spans="1:8" ht="15" customHeight="1">
      <c r="A2" s="47" t="s">
        <v>95</v>
      </c>
      <c r="B2" s="15"/>
      <c r="C2" s="47"/>
      <c r="D2" s="48"/>
      <c r="E2" s="48"/>
      <c r="F2" s="48"/>
      <c r="G2" s="178"/>
      <c r="H2" s="15"/>
    </row>
    <row r="3" spans="1:8" ht="15" customHeight="1">
      <c r="A3" s="41" t="s">
        <v>611</v>
      </c>
      <c r="B3" s="15"/>
      <c r="C3" s="41"/>
      <c r="D3" s="41"/>
      <c r="E3" s="41"/>
      <c r="F3" s="41"/>
      <c r="G3" s="177"/>
      <c r="H3" s="15"/>
    </row>
    <row r="4" spans="1:8" ht="15" customHeight="1"/>
    <row r="5" spans="1:8" ht="15" customHeight="1"/>
    <row r="6" spans="1:8" s="29" customFormat="1" ht="15" customHeight="1">
      <c r="B6" s="45" t="s">
        <v>96</v>
      </c>
      <c r="C6" s="45"/>
      <c r="D6" s="46" t="s">
        <v>98</v>
      </c>
      <c r="E6" s="45" t="s">
        <v>97</v>
      </c>
      <c r="F6" s="45"/>
      <c r="G6" s="180" t="s">
        <v>612</v>
      </c>
    </row>
    <row r="7" spans="1:8" ht="15" customHeight="1">
      <c r="B7" s="36" t="s">
        <v>51</v>
      </c>
      <c r="C7" s="36" t="s">
        <v>99</v>
      </c>
      <c r="D7" s="36" t="s">
        <v>100</v>
      </c>
      <c r="E7" s="36" t="s">
        <v>101</v>
      </c>
      <c r="F7" s="36" t="s">
        <v>102</v>
      </c>
      <c r="G7" s="181" t="s">
        <v>100</v>
      </c>
    </row>
    <row r="8" spans="1:8" ht="15" customHeight="1">
      <c r="A8"/>
      <c r="B8" s="35"/>
      <c r="C8" s="35"/>
      <c r="D8" s="35"/>
      <c r="E8" s="35"/>
      <c r="F8" s="35"/>
      <c r="G8" s="182"/>
    </row>
    <row r="9" spans="1:8" ht="15" customHeight="1">
      <c r="A9" s="16" t="s">
        <v>103</v>
      </c>
      <c r="D9" s="85"/>
      <c r="E9" s="85"/>
      <c r="F9" s="85">
        <f>-(+D9+E9-G9)</f>
        <v>0</v>
      </c>
      <c r="G9" s="183"/>
    </row>
    <row r="10" spans="1:8" ht="15" customHeight="1">
      <c r="D10" s="85"/>
      <c r="E10" s="85"/>
      <c r="F10" s="85">
        <f>-(+D10+E10-G10)</f>
        <v>0</v>
      </c>
      <c r="G10" s="183"/>
    </row>
    <row r="11" spans="1:8" ht="15" customHeight="1">
      <c r="D11" s="85"/>
      <c r="E11" s="85"/>
      <c r="F11" s="85"/>
      <c r="G11" s="183"/>
    </row>
    <row r="12" spans="1:8" ht="15" customHeight="1">
      <c r="D12" s="85"/>
      <c r="E12" s="85"/>
      <c r="F12" s="85">
        <f t="shared" ref="F12:F18" si="0">-(+D12+E12-G12)</f>
        <v>0</v>
      </c>
      <c r="G12" s="183"/>
    </row>
    <row r="13" spans="1:8" ht="15" customHeight="1">
      <c r="D13" s="85"/>
      <c r="E13" s="85"/>
      <c r="F13" s="85">
        <f t="shared" si="0"/>
        <v>0</v>
      </c>
      <c r="G13" s="183"/>
    </row>
    <row r="14" spans="1:8" ht="15" customHeight="1">
      <c r="A14" s="16" t="s">
        <v>104</v>
      </c>
      <c r="D14" s="86"/>
      <c r="E14" s="86"/>
      <c r="F14" s="85">
        <f t="shared" si="0"/>
        <v>0</v>
      </c>
      <c r="G14" s="183"/>
    </row>
    <row r="15" spans="1:8" ht="15" customHeight="1">
      <c r="D15" s="86"/>
      <c r="E15" s="86"/>
      <c r="F15" s="85">
        <f t="shared" si="0"/>
        <v>0</v>
      </c>
      <c r="G15" s="183"/>
    </row>
    <row r="16" spans="1:8" ht="15" customHeight="1">
      <c r="D16" s="86"/>
      <c r="E16" s="86"/>
      <c r="F16" s="85">
        <f t="shared" si="0"/>
        <v>0</v>
      </c>
      <c r="G16" s="183"/>
    </row>
    <row r="17" spans="1:7" ht="15" customHeight="1">
      <c r="D17" s="86"/>
      <c r="E17" s="86"/>
      <c r="F17" s="85">
        <f t="shared" si="0"/>
        <v>0</v>
      </c>
      <c r="G17" s="183"/>
    </row>
    <row r="18" spans="1:7" ht="15" customHeight="1">
      <c r="D18" s="86"/>
      <c r="E18" s="86"/>
      <c r="F18" s="85">
        <f t="shared" si="0"/>
        <v>0</v>
      </c>
      <c r="G18" s="183"/>
    </row>
    <row r="19" spans="1:7" ht="15" customHeight="1">
      <c r="A19" s="16" t="s">
        <v>626</v>
      </c>
      <c r="D19" s="86"/>
      <c r="E19" s="86"/>
      <c r="F19" s="85"/>
      <c r="G19" s="183"/>
    </row>
    <row r="20" spans="1:7" ht="15" customHeight="1">
      <c r="D20" s="86"/>
      <c r="E20" s="86"/>
      <c r="F20" s="85">
        <f>-(+D20+E20-G20)</f>
        <v>0</v>
      </c>
      <c r="G20" s="183"/>
    </row>
    <row r="21" spans="1:7" ht="15" customHeight="1">
      <c r="D21" s="86"/>
      <c r="E21" s="86"/>
      <c r="F21" s="85">
        <f>-(+D21+E21-G21)</f>
        <v>0</v>
      </c>
      <c r="G21" s="183"/>
    </row>
    <row r="22" spans="1:7" ht="15" customHeight="1">
      <c r="D22" s="86"/>
      <c r="E22" s="86"/>
      <c r="F22" s="85">
        <f>-(+D22+E22-G22)</f>
        <v>0</v>
      </c>
      <c r="G22" s="183"/>
    </row>
    <row r="23" spans="1:7" ht="15" customHeight="1">
      <c r="D23" s="86"/>
      <c r="E23" s="86"/>
      <c r="F23" s="85">
        <f>-(+D23+E23-G23)</f>
        <v>0</v>
      </c>
      <c r="G23" s="183"/>
    </row>
    <row r="24" spans="1:7" ht="15" customHeight="1">
      <c r="A24" s="16" t="s">
        <v>563</v>
      </c>
      <c r="D24" s="86"/>
      <c r="E24" s="86"/>
      <c r="F24" s="85"/>
      <c r="G24" s="184"/>
    </row>
    <row r="25" spans="1:7" ht="15" customHeight="1">
      <c r="A25" s="16" t="s">
        <v>627</v>
      </c>
      <c r="D25" s="86"/>
      <c r="E25" s="86"/>
      <c r="F25" s="85"/>
      <c r="G25" s="183"/>
    </row>
    <row r="26" spans="1:7" ht="15" customHeight="1">
      <c r="D26" s="86"/>
      <c r="E26" s="86"/>
      <c r="F26" s="85">
        <f>-(+D26+E26-G26)</f>
        <v>0</v>
      </c>
      <c r="G26" s="183"/>
    </row>
    <row r="27" spans="1:7" ht="15" customHeight="1">
      <c r="D27" s="86"/>
      <c r="E27" s="86"/>
      <c r="F27" s="85">
        <f>-(+D27+E27-G27)</f>
        <v>0</v>
      </c>
      <c r="G27" s="183"/>
    </row>
    <row r="28" spans="1:7" ht="15" customHeight="1">
      <c r="D28" s="86"/>
      <c r="E28" s="86"/>
      <c r="F28" s="85">
        <f>-(+D28+E28-G28)</f>
        <v>0</v>
      </c>
      <c r="G28" s="183"/>
    </row>
    <row r="29" spans="1:7" ht="15" customHeight="1">
      <c r="D29" s="86"/>
      <c r="E29" s="86"/>
      <c r="F29" s="85">
        <f>-(+D29+E29-G29)</f>
        <v>0</v>
      </c>
      <c r="G29" s="183"/>
    </row>
    <row r="30" spans="1:7" ht="15" customHeight="1">
      <c r="A30" s="16" t="s">
        <v>628</v>
      </c>
      <c r="D30" s="86"/>
      <c r="E30" s="86"/>
      <c r="F30" s="85"/>
      <c r="G30" s="183"/>
    </row>
    <row r="31" spans="1:7" ht="15" customHeight="1">
      <c r="D31" s="86"/>
      <c r="E31" s="86"/>
      <c r="F31" s="85">
        <f>-(+D31+E31-G31)</f>
        <v>0</v>
      </c>
      <c r="G31" s="183"/>
    </row>
    <row r="32" spans="1:7" ht="15" customHeight="1">
      <c r="D32" s="86"/>
      <c r="E32" s="86"/>
      <c r="F32" s="85">
        <f>-(+D32+E32-G32)</f>
        <v>0</v>
      </c>
      <c r="G32" s="183"/>
    </row>
    <row r="33" spans="1:8" ht="15" customHeight="1">
      <c r="D33" s="86"/>
      <c r="E33" s="86"/>
      <c r="F33" s="85">
        <f>-(+D33+E33-G33)</f>
        <v>0</v>
      </c>
      <c r="G33" s="183"/>
    </row>
    <row r="34" spans="1:8" ht="15" customHeight="1">
      <c r="D34" s="86"/>
      <c r="E34" s="86"/>
      <c r="F34" s="85">
        <f>-(+D34+E34-G34)</f>
        <v>0</v>
      </c>
      <c r="G34" s="183"/>
    </row>
    <row r="35" spans="1:8" ht="15" customHeight="1">
      <c r="D35" s="84"/>
      <c r="E35" s="84"/>
      <c r="F35" s="87">
        <f>-(+D35+E35-G35)</f>
        <v>0</v>
      </c>
      <c r="G35" s="185"/>
    </row>
    <row r="36" spans="1:8" ht="4.5" customHeight="1">
      <c r="D36" s="86"/>
      <c r="E36" s="86"/>
      <c r="F36" s="86"/>
      <c r="G36" s="186"/>
    </row>
    <row r="37" spans="1:8" s="29" customFormat="1" ht="15" customHeight="1">
      <c r="B37" s="16"/>
      <c r="C37" s="16" t="s">
        <v>105</v>
      </c>
      <c r="D37" s="87">
        <f>SUM(D9:D35)</f>
        <v>0</v>
      </c>
      <c r="E37" s="87">
        <f>SUM(E9:E35)</f>
        <v>0</v>
      </c>
      <c r="F37" s="87">
        <f>SUM(F9:F35)</f>
        <v>0</v>
      </c>
      <c r="G37" s="185">
        <f>SUM(G9:G35)</f>
        <v>0</v>
      </c>
    </row>
    <row r="38" spans="1:8" s="29" customFormat="1" ht="15" customHeight="1">
      <c r="B38" s="16"/>
      <c r="C38" s="16"/>
      <c r="D38" s="43"/>
      <c r="E38" s="43"/>
      <c r="F38" s="43"/>
      <c r="G38" s="187"/>
    </row>
    <row r="39" spans="1:8" s="29" customFormat="1" ht="15" customHeight="1">
      <c r="A39" s="29" t="s">
        <v>106</v>
      </c>
      <c r="B39" s="16"/>
      <c r="C39" s="16"/>
      <c r="D39" s="43"/>
      <c r="E39" s="43"/>
      <c r="F39" s="43"/>
      <c r="G39" s="187"/>
    </row>
    <row r="40" spans="1:8" ht="15" customHeight="1">
      <c r="A40" s="330"/>
      <c r="B40" s="332"/>
      <c r="C40" s="332"/>
      <c r="D40" s="332"/>
      <c r="E40" s="332"/>
      <c r="F40" s="332"/>
      <c r="G40" s="332"/>
    </row>
    <row r="41" spans="1:8" ht="15" customHeight="1">
      <c r="A41" s="332"/>
      <c r="B41" s="332"/>
      <c r="C41" s="332"/>
      <c r="D41" s="332"/>
      <c r="E41" s="332"/>
      <c r="F41" s="332"/>
      <c r="G41" s="332"/>
    </row>
    <row r="42" spans="1:8" ht="15" customHeight="1">
      <c r="A42" s="332"/>
      <c r="B42" s="332"/>
      <c r="C42" s="332"/>
      <c r="D42" s="332"/>
      <c r="E42" s="332"/>
      <c r="F42" s="332"/>
      <c r="G42" s="332"/>
    </row>
    <row r="43" spans="1:8" ht="15" customHeight="1">
      <c r="A43" s="16" t="s">
        <v>107</v>
      </c>
      <c r="B43" s="16" t="s">
        <v>108</v>
      </c>
    </row>
    <row r="44" spans="1:8" ht="15" customHeight="1">
      <c r="B44" s="16" t="s">
        <v>109</v>
      </c>
    </row>
    <row r="45" spans="1:8" ht="15" customHeight="1">
      <c r="B45" s="16" t="s">
        <v>603</v>
      </c>
    </row>
    <row r="46" spans="1:8" ht="15" customHeight="1">
      <c r="B46" s="16" t="s">
        <v>110</v>
      </c>
    </row>
    <row r="47" spans="1:8" ht="15" customHeight="1">
      <c r="B47" s="25"/>
      <c r="C47" s="25"/>
      <c r="D47" s="25"/>
      <c r="E47" s="25"/>
    </row>
    <row r="48" spans="1:8" ht="15" customHeight="1">
      <c r="A48" s="16" t="s">
        <v>42</v>
      </c>
      <c r="C48" s="26"/>
      <c r="D48" s="26"/>
      <c r="E48" s="164" t="s">
        <v>57</v>
      </c>
      <c r="F48" s="26"/>
      <c r="G48" s="188"/>
      <c r="H48" s="16" t="s">
        <v>46</v>
      </c>
    </row>
    <row r="49" spans="1:8" ht="15" customHeight="1"/>
    <row r="50" spans="1:8" ht="15" customHeight="1">
      <c r="A50" s="16" t="s">
        <v>44</v>
      </c>
      <c r="C50" s="26"/>
      <c r="D50" s="26"/>
      <c r="E50" s="164" t="s">
        <v>58</v>
      </c>
      <c r="F50" s="26"/>
      <c r="G50" s="188"/>
      <c r="H50" s="16" t="s">
        <v>46</v>
      </c>
    </row>
    <row r="51" spans="1:8" ht="15" customHeight="1"/>
    <row r="52" spans="1:8" ht="15" customHeight="1">
      <c r="A52" s="16" t="s">
        <v>59</v>
      </c>
      <c r="C52" s="26"/>
      <c r="D52" s="26"/>
      <c r="F52" s="16" t="s">
        <v>46</v>
      </c>
    </row>
    <row r="59" spans="1:8" ht="12" customHeight="1">
      <c r="B59" s="16">
        <f ca="1">CELL("WIDTH",B59)</f>
        <v>7</v>
      </c>
      <c r="C59" s="16">
        <f ca="1">CELL("WIDTH",C59)</f>
        <v>8</v>
      </c>
      <c r="D59" s="16">
        <f ca="1">CELL("WIDTH",D59)</f>
        <v>14</v>
      </c>
      <c r="E59" s="16">
        <f ca="1">CELL("WIDTH",E59)</f>
        <v>12</v>
      </c>
    </row>
  </sheetData>
  <mergeCells count="1">
    <mergeCell ref="A40:G42"/>
  </mergeCells>
  <phoneticPr fontId="0" type="noConversion"/>
  <printOptions horizontalCentered="1" verticalCentered="1"/>
  <pageMargins left="1" right="1" top="1" bottom="0.8" header="0" footer="0"/>
  <pageSetup scale="9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6"/>
  <sheetViews>
    <sheetView showGridLines="0" showZeros="0" workbookViewId="0"/>
  </sheetViews>
  <sheetFormatPr defaultColWidth="9" defaultRowHeight="12" customHeight="1"/>
  <cols>
    <col min="1" max="1" width="5.59765625" style="16" customWidth="1"/>
    <col min="2" max="2" width="2.59765625" style="16" customWidth="1"/>
    <col min="3" max="3" width="5.59765625" style="16" customWidth="1"/>
    <col min="4" max="5" width="8.59765625" style="16" customWidth="1"/>
    <col min="6" max="6" width="10" style="16" customWidth="1"/>
    <col min="7" max="7" width="1.59765625" style="16" customWidth="1"/>
    <col min="8" max="12" width="8.59765625" style="16" customWidth="1"/>
    <col min="13" max="13" width="1.59765625" style="16" customWidth="1"/>
    <col min="14" max="16384" width="9" style="16"/>
  </cols>
  <sheetData>
    <row r="1" spans="1:15" ht="18.75" customHeight="1">
      <c r="A1" s="40" t="s">
        <v>111</v>
      </c>
      <c r="B1" s="15"/>
      <c r="C1" s="41"/>
      <c r="D1" s="41"/>
      <c r="E1" s="41"/>
      <c r="F1" s="41"/>
      <c r="G1" s="177"/>
      <c r="H1" s="15"/>
      <c r="I1" s="208"/>
      <c r="J1" s="15"/>
      <c r="K1" s="15"/>
      <c r="L1" s="15"/>
      <c r="M1" s="41"/>
    </row>
    <row r="2" spans="1:15" ht="15" customHeight="1">
      <c r="A2" s="47" t="s">
        <v>112</v>
      </c>
      <c r="B2" s="15"/>
      <c r="C2" s="47"/>
      <c r="D2" s="48"/>
      <c r="E2" s="48"/>
      <c r="F2" s="48"/>
      <c r="G2" s="178"/>
      <c r="H2" s="15"/>
      <c r="I2" s="47"/>
      <c r="J2" s="15"/>
      <c r="K2" s="15"/>
      <c r="L2" s="15"/>
      <c r="M2" s="47"/>
    </row>
    <row r="3" spans="1:15" ht="15" customHeight="1">
      <c r="A3" s="41" t="s">
        <v>113</v>
      </c>
      <c r="B3" s="15"/>
      <c r="C3" s="41"/>
      <c r="D3" s="41"/>
      <c r="E3" s="41"/>
      <c r="F3" s="41"/>
      <c r="G3" s="177"/>
      <c r="H3" s="15"/>
      <c r="I3" s="41"/>
      <c r="J3" s="15"/>
      <c r="K3" s="15"/>
      <c r="L3" s="15"/>
      <c r="M3" s="41"/>
    </row>
    <row r="4" spans="1:15" ht="15" customHeight="1">
      <c r="A4" s="41" t="s">
        <v>614</v>
      </c>
      <c r="B4" s="15"/>
      <c r="C4" s="41"/>
      <c r="D4" s="41"/>
      <c r="E4" s="41"/>
      <c r="F4" s="41"/>
      <c r="G4" s="177"/>
      <c r="H4" s="15"/>
      <c r="I4" s="41"/>
      <c r="J4" s="15"/>
      <c r="K4" s="15"/>
      <c r="L4" s="15"/>
      <c r="M4" s="41"/>
    </row>
    <row r="5" spans="1:15" ht="15" customHeight="1">
      <c r="A5" s="41"/>
      <c r="B5" s="15"/>
      <c r="C5" s="41"/>
      <c r="D5" s="41"/>
      <c r="E5" s="41"/>
      <c r="F5" s="41"/>
      <c r="G5" s="177"/>
      <c r="H5" s="15"/>
      <c r="I5" s="41"/>
      <c r="J5" s="15"/>
      <c r="K5" s="15"/>
      <c r="L5" s="15"/>
      <c r="M5" s="41"/>
    </row>
    <row r="6" spans="1:15" ht="15" customHeight="1">
      <c r="A6" s="29"/>
      <c r="B6" s="29"/>
      <c r="C6" s="29"/>
      <c r="D6" s="136" t="s">
        <v>114</v>
      </c>
      <c r="E6" s="197"/>
      <c r="F6" s="197"/>
      <c r="G6" s="197"/>
      <c r="H6" s="197"/>
      <c r="I6" s="197"/>
      <c r="J6" s="128"/>
      <c r="K6" s="197"/>
      <c r="L6" s="128"/>
      <c r="M6"/>
      <c r="N6" s="178"/>
      <c r="O6" s="15"/>
    </row>
    <row r="7" spans="1:15" s="29" customFormat="1" ht="15" customHeight="1">
      <c r="B7" s="189"/>
      <c r="C7" s="35"/>
      <c r="D7" s="191" t="s">
        <v>115</v>
      </c>
      <c r="E7" s="192"/>
      <c r="F7" s="136" t="s">
        <v>116</v>
      </c>
      <c r="G7" s="194"/>
      <c r="H7" s="128"/>
      <c r="I7" s="191" t="s">
        <v>117</v>
      </c>
      <c r="J7" s="192"/>
      <c r="K7" s="191" t="s">
        <v>122</v>
      </c>
      <c r="L7" s="192"/>
      <c r="M7"/>
      <c r="N7" s="177"/>
      <c r="O7" s="15"/>
    </row>
    <row r="8" spans="1:15" s="29" customFormat="1" ht="15" customHeight="1">
      <c r="A8" s="198" t="s">
        <v>118</v>
      </c>
      <c r="B8" s="199"/>
      <c r="C8" s="200"/>
      <c r="D8" s="191" t="s">
        <v>564</v>
      </c>
      <c r="E8" s="192"/>
      <c r="F8" s="136" t="s">
        <v>557</v>
      </c>
      <c r="G8" s="194"/>
      <c r="H8" s="128"/>
      <c r="I8" s="191" t="s">
        <v>119</v>
      </c>
      <c r="J8" s="192"/>
      <c r="K8" s="254" t="s">
        <v>604</v>
      </c>
      <c r="L8" s="195"/>
      <c r="M8"/>
      <c r="N8" s="177"/>
      <c r="O8" s="15"/>
    </row>
    <row r="9" spans="1:15" ht="15" customHeight="1">
      <c r="A9" s="201" t="s">
        <v>79</v>
      </c>
      <c r="B9" s="196"/>
      <c r="C9" s="202"/>
      <c r="D9" s="127" t="s">
        <v>123</v>
      </c>
      <c r="E9" s="127" t="s">
        <v>120</v>
      </c>
      <c r="F9" s="127" t="s">
        <v>123</v>
      </c>
      <c r="G9" s="190"/>
      <c r="H9" s="127" t="s">
        <v>120</v>
      </c>
      <c r="I9" s="127" t="s">
        <v>123</v>
      </c>
      <c r="J9" s="127" t="s">
        <v>120</v>
      </c>
      <c r="K9" s="127" t="s">
        <v>123</v>
      </c>
      <c r="L9" s="127" t="s">
        <v>120</v>
      </c>
    </row>
    <row r="10" spans="1:15" ht="9.9" customHeight="1">
      <c r="A10" s="29"/>
      <c r="B10" s="29"/>
      <c r="C10" s="29"/>
      <c r="D10" s="88"/>
      <c r="E10" s="89"/>
      <c r="F10" s="89"/>
      <c r="G10" s="89"/>
      <c r="H10" s="89"/>
    </row>
    <row r="11" spans="1:15" ht="15" customHeight="1">
      <c r="A11" s="51">
        <v>2004</v>
      </c>
      <c r="B11" s="51"/>
      <c r="C11" s="51"/>
      <c r="D11" s="88"/>
      <c r="E11" s="88"/>
      <c r="F11" s="88"/>
      <c r="H11" s="88"/>
      <c r="I11" s="88"/>
      <c r="J11" s="88"/>
      <c r="K11" s="88"/>
      <c r="L11" s="88"/>
    </row>
    <row r="12" spans="1:15" ht="9.9" customHeight="1">
      <c r="A12" s="51"/>
      <c r="B12" s="51"/>
      <c r="C12" s="51"/>
      <c r="D12" s="88"/>
      <c r="E12" s="88"/>
      <c r="F12" s="88"/>
      <c r="G12" s="88"/>
      <c r="H12" s="88"/>
      <c r="I12" s="88"/>
      <c r="J12" s="88"/>
      <c r="K12" s="88"/>
      <c r="L12" s="88"/>
    </row>
    <row r="13" spans="1:15" ht="15" customHeight="1">
      <c r="A13" s="51">
        <f>A11+1</f>
        <v>2005</v>
      </c>
      <c r="B13" s="51"/>
      <c r="C13" s="51"/>
      <c r="D13" s="88"/>
      <c r="E13" s="88"/>
      <c r="F13" s="88"/>
      <c r="H13" s="88"/>
      <c r="I13" s="88"/>
      <c r="J13" s="88"/>
      <c r="K13" s="88"/>
      <c r="L13" s="88"/>
    </row>
    <row r="14" spans="1:15" ht="9.9" customHeight="1">
      <c r="A14" s="51"/>
      <c r="B14" s="51"/>
      <c r="C14" s="51"/>
      <c r="D14" s="88"/>
      <c r="E14" s="88"/>
      <c r="F14" s="247"/>
      <c r="G14" s="88"/>
      <c r="H14" s="88"/>
      <c r="I14" s="88"/>
      <c r="J14" s="88"/>
      <c r="K14" s="88"/>
      <c r="L14" s="88"/>
    </row>
    <row r="15" spans="1:15" ht="15" customHeight="1">
      <c r="A15" s="51">
        <f>A13+1</f>
        <v>2006</v>
      </c>
      <c r="B15" s="51"/>
      <c r="C15" s="51"/>
      <c r="D15" s="88"/>
      <c r="E15" s="88"/>
      <c r="F15" s="88"/>
      <c r="H15" s="88"/>
      <c r="I15" s="88"/>
      <c r="J15" s="88"/>
      <c r="K15" s="88"/>
      <c r="L15" s="88"/>
    </row>
    <row r="16" spans="1:15" ht="9.9" customHeight="1">
      <c r="A16" s="51"/>
      <c r="B16" s="51"/>
      <c r="C16" s="51"/>
      <c r="D16" s="88"/>
      <c r="E16" s="88"/>
      <c r="F16" s="88"/>
      <c r="G16" s="88"/>
      <c r="H16" s="88"/>
      <c r="I16" s="88"/>
      <c r="J16" s="88"/>
      <c r="K16" s="88"/>
      <c r="L16" s="88"/>
    </row>
    <row r="17" spans="1:12" ht="15" customHeight="1">
      <c r="A17" s="51">
        <f>A15+1</f>
        <v>2007</v>
      </c>
      <c r="B17" s="51"/>
      <c r="C17" s="51"/>
      <c r="D17" s="88"/>
      <c r="E17" s="88"/>
      <c r="F17" s="88"/>
      <c r="H17" s="88"/>
      <c r="I17" s="88"/>
      <c r="J17" s="88"/>
      <c r="K17" s="88"/>
      <c r="L17" s="88"/>
    </row>
    <row r="18" spans="1:12" ht="9.9" customHeight="1">
      <c r="D18" s="88"/>
      <c r="E18" s="88"/>
      <c r="F18" s="88"/>
      <c r="G18" s="88"/>
      <c r="H18" s="88"/>
      <c r="I18" s="88"/>
      <c r="J18" s="88"/>
      <c r="K18" s="88"/>
      <c r="L18" s="88"/>
    </row>
    <row r="19" spans="1:12" ht="15" customHeight="1">
      <c r="A19" s="51">
        <f>A17+1</f>
        <v>2008</v>
      </c>
      <c r="B19" s="51"/>
      <c r="C19" s="51"/>
      <c r="D19" s="88"/>
      <c r="E19" s="88"/>
      <c r="F19" s="88"/>
      <c r="H19" s="88"/>
      <c r="I19" s="88"/>
      <c r="J19" s="88"/>
      <c r="K19" s="88"/>
      <c r="L19" s="88"/>
    </row>
    <row r="20" spans="1:12" ht="9.9" customHeight="1">
      <c r="A20" s="51"/>
      <c r="B20" s="51"/>
      <c r="C20" s="51"/>
      <c r="D20" s="88"/>
      <c r="E20" s="88"/>
      <c r="F20" s="88"/>
      <c r="G20" s="88"/>
      <c r="H20" s="88"/>
      <c r="I20" s="88"/>
      <c r="J20" s="88"/>
      <c r="K20" s="88"/>
      <c r="L20" s="88"/>
    </row>
    <row r="21" spans="1:12" ht="15" customHeight="1">
      <c r="A21" s="51">
        <f>A19+1</f>
        <v>2009</v>
      </c>
      <c r="B21" s="51" t="s">
        <v>121</v>
      </c>
      <c r="C21" s="51">
        <f>A21+4</f>
        <v>2013</v>
      </c>
      <c r="D21" s="88"/>
      <c r="E21" s="88"/>
      <c r="F21" s="88"/>
      <c r="H21" s="88"/>
      <c r="I21" s="88"/>
      <c r="J21" s="88"/>
      <c r="K21" s="88"/>
      <c r="L21" s="88"/>
    </row>
    <row r="22" spans="1:12" ht="9.9" customHeight="1">
      <c r="A22" s="51"/>
      <c r="B22" s="51"/>
      <c r="C22" s="51"/>
      <c r="D22" s="88"/>
      <c r="E22" s="88"/>
      <c r="F22" s="88"/>
      <c r="G22" s="88"/>
      <c r="H22" s="88"/>
      <c r="I22" s="88"/>
      <c r="J22" s="88"/>
      <c r="K22" s="88"/>
      <c r="L22" s="88"/>
    </row>
    <row r="23" spans="1:12" ht="15" customHeight="1">
      <c r="A23" s="51">
        <f>C21+1</f>
        <v>2014</v>
      </c>
      <c r="B23" s="51" t="s">
        <v>121</v>
      </c>
      <c r="C23" s="51">
        <f>A23+4</f>
        <v>2018</v>
      </c>
      <c r="D23" s="88"/>
      <c r="E23" s="88"/>
      <c r="F23" s="88"/>
      <c r="H23" s="88"/>
      <c r="I23" s="88"/>
      <c r="J23" s="88"/>
      <c r="K23" s="88"/>
      <c r="L23" s="88"/>
    </row>
    <row r="24" spans="1:12" ht="9.9" customHeight="1">
      <c r="A24" s="51"/>
      <c r="B24" s="51"/>
      <c r="C24" s="51"/>
      <c r="D24" s="88"/>
      <c r="E24" s="88"/>
      <c r="F24" s="88"/>
      <c r="G24" s="88"/>
      <c r="H24" s="88"/>
      <c r="I24" s="88"/>
      <c r="J24" s="88"/>
      <c r="K24" s="88"/>
      <c r="L24" s="88"/>
    </row>
    <row r="25" spans="1:12" ht="15" customHeight="1">
      <c r="A25" s="51">
        <f>C23+1</f>
        <v>2019</v>
      </c>
      <c r="B25" s="51" t="s">
        <v>121</v>
      </c>
      <c r="C25" s="51">
        <f>A25+4</f>
        <v>2023</v>
      </c>
      <c r="D25" s="88"/>
      <c r="E25" s="88"/>
      <c r="F25" s="88"/>
      <c r="H25" s="88"/>
      <c r="I25" s="88"/>
      <c r="J25" s="88"/>
      <c r="K25" s="88"/>
      <c r="L25" s="88"/>
    </row>
    <row r="26" spans="1:12" ht="9.9" customHeight="1">
      <c r="A26" s="51"/>
      <c r="B26" s="51"/>
      <c r="C26" s="51"/>
      <c r="D26" s="88"/>
      <c r="E26" s="88"/>
      <c r="F26" s="88"/>
      <c r="G26" s="88"/>
      <c r="H26" s="88"/>
      <c r="I26" s="88"/>
      <c r="J26" s="88"/>
      <c r="K26" s="88"/>
      <c r="L26" s="88"/>
    </row>
    <row r="27" spans="1:12" ht="15" customHeight="1">
      <c r="A27" s="51">
        <f>C25+1</f>
        <v>2024</v>
      </c>
      <c r="B27" s="51" t="s">
        <v>121</v>
      </c>
      <c r="C27" s="51">
        <f>A27+4</f>
        <v>2028</v>
      </c>
      <c r="D27" s="88"/>
      <c r="E27" s="88"/>
      <c r="F27" s="88"/>
      <c r="H27" s="88"/>
      <c r="I27" s="88"/>
      <c r="J27" s="88"/>
      <c r="K27" s="88"/>
      <c r="L27" s="88"/>
    </row>
    <row r="28" spans="1:12" ht="9.9" customHeight="1">
      <c r="A28" s="51"/>
      <c r="B28" s="51"/>
      <c r="C28" s="51"/>
      <c r="D28" s="88"/>
      <c r="E28" s="88"/>
      <c r="F28" s="88"/>
      <c r="G28" s="88"/>
      <c r="H28" s="88"/>
      <c r="I28" s="88"/>
      <c r="J28" s="88"/>
      <c r="K28" s="88"/>
      <c r="L28" s="88"/>
    </row>
    <row r="29" spans="1:12" ht="15" customHeight="1">
      <c r="A29" s="51">
        <f>C27+1</f>
        <v>2029</v>
      </c>
      <c r="B29" s="51" t="s">
        <v>121</v>
      </c>
      <c r="C29" s="51">
        <f>A29+4</f>
        <v>2033</v>
      </c>
      <c r="D29" s="88"/>
      <c r="E29" s="88"/>
      <c r="F29" s="88"/>
      <c r="H29" s="88"/>
      <c r="I29" s="88"/>
      <c r="J29" s="88"/>
      <c r="K29" s="88"/>
      <c r="L29" s="88"/>
    </row>
    <row r="30" spans="1:12" s="29" customFormat="1" ht="9.9" customHeight="1">
      <c r="A30" s="51"/>
      <c r="B30" s="51"/>
      <c r="C30" s="51"/>
      <c r="D30" s="88"/>
      <c r="E30" s="88"/>
      <c r="F30" s="88"/>
      <c r="G30" s="88"/>
      <c r="H30" s="88"/>
      <c r="I30" s="88"/>
      <c r="J30" s="88"/>
      <c r="K30" s="88"/>
      <c r="L30" s="88"/>
    </row>
    <row r="31" spans="1:12" ht="15" customHeight="1">
      <c r="A31" s="51">
        <f>C29+1</f>
        <v>2034</v>
      </c>
      <c r="B31" s="51" t="s">
        <v>121</v>
      </c>
      <c r="C31" s="51">
        <f>A31+4</f>
        <v>2038</v>
      </c>
      <c r="D31" s="88"/>
      <c r="E31" s="88"/>
      <c r="F31" s="88"/>
      <c r="H31" s="88"/>
      <c r="I31" s="88"/>
      <c r="J31" s="88"/>
      <c r="K31" s="88"/>
      <c r="L31" s="88"/>
    </row>
    <row r="32" spans="1:12" ht="9.9" customHeight="1">
      <c r="A32" s="51"/>
      <c r="B32" s="51"/>
      <c r="C32" s="51"/>
      <c r="D32" s="88"/>
      <c r="E32" s="88"/>
      <c r="F32" s="88"/>
      <c r="G32" s="88"/>
      <c r="H32" s="88"/>
      <c r="I32" s="88"/>
      <c r="J32" s="88"/>
      <c r="K32" s="88"/>
      <c r="L32" s="88"/>
    </row>
    <row r="33" spans="1:12" ht="15" customHeight="1">
      <c r="A33" s="51">
        <f>C31+1</f>
        <v>2039</v>
      </c>
      <c r="B33" s="51" t="s">
        <v>121</v>
      </c>
      <c r="C33" s="51">
        <f>A33+4</f>
        <v>2043</v>
      </c>
      <c r="D33" s="88"/>
      <c r="E33" s="88"/>
      <c r="F33" s="88"/>
      <c r="H33" s="88"/>
      <c r="I33" s="88"/>
      <c r="J33" s="88"/>
      <c r="K33" s="88"/>
      <c r="L33" s="88"/>
    </row>
    <row r="34" spans="1:12" ht="9.9" customHeight="1">
      <c r="A34" s="63"/>
      <c r="B34" s="63"/>
      <c r="C34" s="51"/>
      <c r="D34" s="88"/>
      <c r="E34" s="88"/>
      <c r="F34" s="88"/>
      <c r="G34" s="88"/>
      <c r="H34" s="88"/>
      <c r="I34" s="88"/>
      <c r="J34" s="88"/>
      <c r="K34" s="88"/>
      <c r="L34" s="88"/>
    </row>
    <row r="35" spans="1:12" ht="15" customHeight="1">
      <c r="A35" s="51">
        <f>C33+1</f>
        <v>2044</v>
      </c>
      <c r="B35" s="51" t="s">
        <v>121</v>
      </c>
      <c r="C35" s="51">
        <f>A35+4</f>
        <v>2048</v>
      </c>
      <c r="D35" s="88"/>
      <c r="E35" s="88"/>
      <c r="F35" s="88"/>
      <c r="H35" s="88"/>
      <c r="I35" s="88"/>
      <c r="J35" s="88"/>
      <c r="K35" s="88"/>
      <c r="L35" s="88"/>
    </row>
    <row r="36" spans="1:12" ht="9.9" customHeight="1">
      <c r="A36" s="63"/>
      <c r="B36" s="63"/>
      <c r="C36" s="51"/>
      <c r="D36" s="88"/>
      <c r="E36" s="88"/>
      <c r="F36" s="88"/>
      <c r="G36" s="88"/>
      <c r="H36" s="88"/>
      <c r="I36" s="88"/>
      <c r="J36" s="88"/>
      <c r="K36" s="88"/>
      <c r="L36" s="88"/>
    </row>
    <row r="37" spans="1:12" ht="15" customHeight="1">
      <c r="A37" s="51">
        <f>C35+1</f>
        <v>2049</v>
      </c>
      <c r="B37" s="51" t="s">
        <v>121</v>
      </c>
      <c r="C37" s="51">
        <f>A37+4</f>
        <v>2053</v>
      </c>
      <c r="D37" s="88"/>
      <c r="E37" s="88"/>
      <c r="F37" s="88"/>
      <c r="H37" s="88"/>
      <c r="I37" s="88"/>
      <c r="J37" s="88"/>
      <c r="K37" s="88"/>
      <c r="L37" s="88"/>
    </row>
    <row r="38" spans="1:12" ht="9.9" customHeight="1">
      <c r="A38" s="51"/>
      <c r="B38" s="51"/>
      <c r="C38" s="51"/>
      <c r="D38" s="88"/>
      <c r="E38" s="88"/>
      <c r="F38" s="88"/>
      <c r="H38" s="88"/>
      <c r="I38" s="88"/>
      <c r="J38" s="88"/>
      <c r="K38" s="88"/>
      <c r="L38" s="88"/>
    </row>
    <row r="39" spans="1:12" ht="15" customHeight="1">
      <c r="A39" s="51">
        <f>C37+1</f>
        <v>2054</v>
      </c>
      <c r="B39" s="51" t="s">
        <v>121</v>
      </c>
      <c r="C39" s="51">
        <f>A39+4</f>
        <v>2058</v>
      </c>
      <c r="D39" s="88"/>
      <c r="E39" s="88"/>
      <c r="F39" s="88"/>
      <c r="H39" s="88"/>
      <c r="I39" s="88"/>
      <c r="J39" s="88"/>
      <c r="K39" s="88"/>
      <c r="L39" s="88"/>
    </row>
    <row r="40" spans="1:12" ht="9.9" customHeight="1">
      <c r="A40" s="63"/>
      <c r="B40" s="63"/>
      <c r="C40" s="51"/>
      <c r="D40" s="88"/>
      <c r="E40" s="88"/>
      <c r="F40" s="88"/>
      <c r="G40" s="88"/>
      <c r="H40" s="88"/>
      <c r="I40" s="88"/>
      <c r="J40" s="88"/>
      <c r="K40" s="88"/>
      <c r="L40" s="88"/>
    </row>
    <row r="41" spans="1:12" s="29" customFormat="1" ht="15" customHeight="1">
      <c r="A41" s="63" t="s">
        <v>124</v>
      </c>
      <c r="B41" s="51"/>
      <c r="C41" s="51"/>
      <c r="D41" s="88"/>
      <c r="E41" s="88"/>
      <c r="F41" s="88"/>
      <c r="G41" s="16"/>
      <c r="H41" s="88"/>
      <c r="I41" s="88"/>
      <c r="J41" s="88"/>
      <c r="K41" s="88"/>
      <c r="L41" s="88"/>
    </row>
    <row r="42" spans="1:12" s="29" customFormat="1" ht="2.1" customHeight="1">
      <c r="A42" s="51"/>
      <c r="B42" s="51"/>
      <c r="C42" s="51"/>
      <c r="D42" s="193"/>
      <c r="E42" s="193"/>
      <c r="F42" s="193"/>
      <c r="G42" s="193"/>
      <c r="H42" s="193"/>
      <c r="I42" s="52"/>
      <c r="J42" s="52"/>
      <c r="K42" s="52"/>
      <c r="L42" s="52"/>
    </row>
    <row r="43" spans="1:12" s="29" customFormat="1" ht="15" customHeight="1">
      <c r="A43" s="63" t="s">
        <v>556</v>
      </c>
      <c r="B43" s="51"/>
      <c r="C43" s="51"/>
      <c r="D43" s="91">
        <f>SUM(D11:D41)</f>
        <v>0</v>
      </c>
      <c r="E43" s="91">
        <f t="shared" ref="E43:L43" si="0">SUM(E11:E41)</f>
        <v>0</v>
      </c>
      <c r="F43" s="91">
        <f t="shared" si="0"/>
        <v>0</v>
      </c>
      <c r="G43" s="91"/>
      <c r="H43" s="91">
        <f>SUM(H11:H41)</f>
        <v>0</v>
      </c>
      <c r="I43" s="91">
        <f t="shared" si="0"/>
        <v>0</v>
      </c>
      <c r="J43" s="91">
        <f t="shared" si="0"/>
        <v>0</v>
      </c>
      <c r="K43" s="91">
        <f t="shared" si="0"/>
        <v>0</v>
      </c>
      <c r="L43" s="91">
        <f t="shared" si="0"/>
        <v>0</v>
      </c>
    </row>
    <row r="44" spans="1:12" s="29" customFormat="1" ht="15" customHeight="1">
      <c r="A44" s="51"/>
      <c r="B44" s="51"/>
      <c r="C44" s="51"/>
      <c r="D44" s="91"/>
      <c r="E44" s="91"/>
      <c r="F44" s="91"/>
      <c r="G44" s="91"/>
      <c r="H44" s="91"/>
    </row>
    <row r="45" spans="1:12" s="29" customFormat="1" ht="15" customHeight="1">
      <c r="A45" s="63" t="s">
        <v>560</v>
      </c>
      <c r="B45" s="51"/>
      <c r="C45" s="51"/>
      <c r="D45" s="91"/>
      <c r="E45" s="91"/>
      <c r="F45" s="91"/>
      <c r="G45" s="91"/>
      <c r="H45" s="91"/>
    </row>
    <row r="46" spans="1:12" s="29" customFormat="1" ht="15" customHeight="1">
      <c r="A46" s="63" t="s">
        <v>561</v>
      </c>
      <c r="B46" s="51"/>
      <c r="C46" s="51"/>
      <c r="D46" s="91"/>
      <c r="E46" s="91"/>
      <c r="F46" s="91"/>
      <c r="G46" s="91"/>
      <c r="H46" s="91"/>
      <c r="I46" s="38"/>
      <c r="J46" s="38"/>
      <c r="K46" s="38"/>
      <c r="L46" s="38"/>
    </row>
    <row r="47" spans="1:12" s="29" customFormat="1" ht="15" customHeight="1">
      <c r="A47" s="51"/>
      <c r="B47" s="51"/>
      <c r="C47" s="51"/>
      <c r="D47" s="91"/>
      <c r="E47" s="91"/>
      <c r="F47" s="91"/>
      <c r="G47" s="91"/>
      <c r="H47" s="91"/>
    </row>
    <row r="48" spans="1:12" s="29" customFormat="1" ht="2.1" customHeight="1">
      <c r="A48" s="51"/>
      <c r="B48" s="51"/>
      <c r="C48" s="51"/>
      <c r="D48" s="90"/>
      <c r="E48" s="90"/>
      <c r="F48" s="90"/>
      <c r="G48" s="90"/>
      <c r="H48" s="90"/>
      <c r="I48" s="52"/>
      <c r="J48" s="52"/>
      <c r="K48" s="52"/>
      <c r="L48" s="52"/>
    </row>
    <row r="49" spans="1:14" s="29" customFormat="1" ht="15" customHeight="1">
      <c r="A49" s="63" t="s">
        <v>105</v>
      </c>
      <c r="B49" s="51"/>
      <c r="C49" s="51"/>
      <c r="D49" s="256">
        <f>+D46+D43</f>
        <v>0</v>
      </c>
      <c r="E49" s="256">
        <f>+E43</f>
        <v>0</v>
      </c>
      <c r="F49" s="256">
        <f>+F46+F43</f>
        <v>0</v>
      </c>
      <c r="G49" s="256">
        <f>+G43</f>
        <v>0</v>
      </c>
      <c r="H49" s="256">
        <f>+H43</f>
        <v>0</v>
      </c>
      <c r="I49" s="256">
        <f>+I46+I43</f>
        <v>0</v>
      </c>
      <c r="J49" s="256">
        <f>+J43</f>
        <v>0</v>
      </c>
      <c r="K49" s="256">
        <f>+K46+K43</f>
        <v>0</v>
      </c>
      <c r="L49" s="256">
        <f>+L43</f>
        <v>0</v>
      </c>
    </row>
    <row r="50" spans="1:14" s="29" customFormat="1" ht="15" customHeight="1">
      <c r="A50" s="51"/>
      <c r="B50" s="51"/>
      <c r="C50" s="51"/>
      <c r="D50" s="91"/>
      <c r="E50" s="91"/>
      <c r="F50" s="91"/>
      <c r="G50" s="91"/>
      <c r="H50" s="91"/>
    </row>
    <row r="51" spans="1:14" ht="15" customHeight="1">
      <c r="A51" s="34"/>
      <c r="B51" s="34"/>
      <c r="C51" s="34"/>
      <c r="D51" s="50"/>
      <c r="E51" s="50"/>
      <c r="F51" s="50"/>
      <c r="G51" s="50"/>
      <c r="H51" s="50"/>
    </row>
    <row r="52" spans="1:14" ht="15" customHeight="1">
      <c r="A52" s="51" t="s">
        <v>107</v>
      </c>
      <c r="B52" s="51"/>
      <c r="C52" s="51"/>
      <c r="D52" s="29" t="s">
        <v>558</v>
      </c>
      <c r="E52" s="29"/>
      <c r="F52" s="29"/>
      <c r="G52" s="29"/>
      <c r="H52" s="29"/>
    </row>
    <row r="53" spans="1:14" ht="15" customHeight="1">
      <c r="A53" s="29"/>
      <c r="B53" s="29"/>
      <c r="C53" s="29"/>
      <c r="D53" s="29" t="s">
        <v>559</v>
      </c>
      <c r="E53" s="29"/>
      <c r="F53" s="29"/>
      <c r="G53" s="29"/>
      <c r="H53" s="29"/>
    </row>
    <row r="54" spans="1:14" ht="15" customHeight="1">
      <c r="A54" s="38"/>
      <c r="B54" s="38"/>
      <c r="C54" s="38"/>
      <c r="D54" s="38" t="s">
        <v>562</v>
      </c>
      <c r="E54" s="38"/>
      <c r="F54" s="38"/>
      <c r="G54" s="38"/>
      <c r="H54" s="29"/>
    </row>
    <row r="55" spans="1:14" ht="15" customHeight="1">
      <c r="A55" s="38"/>
      <c r="B55" s="38"/>
      <c r="C55" s="38"/>
      <c r="D55" s="38"/>
      <c r="E55" s="38"/>
      <c r="F55" s="38"/>
      <c r="G55" s="38"/>
      <c r="H55" s="29"/>
    </row>
    <row r="56" spans="1:14" ht="15" customHeight="1">
      <c r="A56" s="16" t="s">
        <v>42</v>
      </c>
      <c r="D56" s="26"/>
      <c r="E56" s="26"/>
      <c r="F56" s="26"/>
      <c r="G56" s="25"/>
      <c r="H56" s="203" t="s">
        <v>57</v>
      </c>
      <c r="I56" s="25"/>
      <c r="J56" s="26" t="s">
        <v>46</v>
      </c>
      <c r="K56" s="26"/>
      <c r="L56" s="26"/>
    </row>
    <row r="57" spans="1:14" ht="15" customHeight="1"/>
    <row r="58" spans="1:14" ht="15" customHeight="1">
      <c r="A58" s="16" t="s">
        <v>44</v>
      </c>
      <c r="D58" s="26"/>
      <c r="E58" s="26"/>
      <c r="F58" s="26"/>
      <c r="H58" s="203" t="s">
        <v>125</v>
      </c>
      <c r="I58" s="25"/>
      <c r="J58" s="26" t="s">
        <v>46</v>
      </c>
      <c r="K58" s="26"/>
      <c r="L58" s="26"/>
    </row>
    <row r="59" spans="1:14" ht="15" customHeight="1"/>
    <row r="60" spans="1:14" ht="15" customHeight="1">
      <c r="A60" s="16" t="s">
        <v>59</v>
      </c>
      <c r="D60" s="26"/>
      <c r="E60" s="26"/>
      <c r="F60" s="26"/>
    </row>
    <row r="63" spans="1:14" ht="12" customHeight="1">
      <c r="A63" s="16">
        <f ca="1">CELL("WIDTH",A63)</f>
        <v>5</v>
      </c>
      <c r="C63" s="16">
        <f ca="1">CELL("WIDTH",C63)</f>
        <v>5</v>
      </c>
      <c r="D63" s="16">
        <f ca="1">CELL("WIDTH",D63)</f>
        <v>8</v>
      </c>
      <c r="E63" s="16">
        <f t="shared" ref="E63:L63" ca="1" si="1">CELL("WIDTH",E63)</f>
        <v>8</v>
      </c>
      <c r="F63" s="16">
        <f t="shared" ca="1" si="1"/>
        <v>9</v>
      </c>
      <c r="G63" s="16">
        <f t="shared" ca="1" si="1"/>
        <v>1</v>
      </c>
      <c r="H63" s="16">
        <f t="shared" ca="1" si="1"/>
        <v>8</v>
      </c>
      <c r="I63" s="16">
        <f t="shared" ca="1" si="1"/>
        <v>8</v>
      </c>
      <c r="J63" s="16">
        <f t="shared" ca="1" si="1"/>
        <v>8</v>
      </c>
      <c r="K63" s="16">
        <f t="shared" ca="1" si="1"/>
        <v>8</v>
      </c>
      <c r="L63" s="16">
        <f t="shared" ca="1" si="1"/>
        <v>8</v>
      </c>
      <c r="N63" s="16">
        <f ca="1">SUM(A63:M63)</f>
        <v>76</v>
      </c>
    </row>
    <row r="66" spans="1:12" ht="12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</row>
  </sheetData>
  <phoneticPr fontId="0" type="noConversion"/>
  <pageMargins left="0.75" right="0.75" top="1" bottom="1" header="0.5" footer="0.5"/>
  <pageSetup scale="92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6"/>
  <sheetViews>
    <sheetView showGridLines="0" showZeros="0" workbookViewId="0"/>
  </sheetViews>
  <sheetFormatPr defaultColWidth="9" defaultRowHeight="12" customHeight="1"/>
  <cols>
    <col min="1" max="1" width="5.59765625" style="16" customWidth="1"/>
    <col min="2" max="2" width="2.59765625" style="16" customWidth="1"/>
    <col min="3" max="3" width="5.59765625" style="16" customWidth="1"/>
    <col min="4" max="5" width="8.59765625" style="16" customWidth="1"/>
    <col min="6" max="6" width="10" style="16" customWidth="1"/>
    <col min="7" max="7" width="1.59765625" style="16" customWidth="1"/>
    <col min="8" max="12" width="8.59765625" style="16" customWidth="1"/>
    <col min="13" max="13" width="1.09765625" style="16" customWidth="1"/>
    <col min="14" max="16384" width="9" style="16"/>
  </cols>
  <sheetData>
    <row r="1" spans="1:15" ht="18.75" customHeight="1">
      <c r="A1" s="40" t="s">
        <v>126</v>
      </c>
      <c r="B1" s="15"/>
      <c r="C1" s="41"/>
      <c r="D1" s="41"/>
      <c r="E1" s="41"/>
      <c r="F1" s="41"/>
      <c r="G1" s="177"/>
      <c r="H1" s="15"/>
      <c r="I1" s="208"/>
      <c r="J1" s="15"/>
      <c r="K1" s="15"/>
      <c r="L1" s="15"/>
      <c r="M1" s="41"/>
    </row>
    <row r="2" spans="1:15" ht="15" customHeight="1">
      <c r="A2" s="47" t="s">
        <v>112</v>
      </c>
      <c r="B2" s="15"/>
      <c r="C2" s="47"/>
      <c r="D2" s="48"/>
      <c r="E2" s="48"/>
      <c r="F2" s="48"/>
      <c r="G2" s="178"/>
      <c r="H2" s="15"/>
      <c r="I2" s="47"/>
      <c r="J2" s="15"/>
      <c r="K2" s="15"/>
      <c r="L2" s="15"/>
      <c r="M2" s="47"/>
    </row>
    <row r="3" spans="1:15" ht="15" customHeight="1">
      <c r="A3" s="41" t="s">
        <v>127</v>
      </c>
      <c r="B3" s="15"/>
      <c r="C3" s="41"/>
      <c r="D3" s="41"/>
      <c r="E3" s="41"/>
      <c r="F3" s="41"/>
      <c r="G3" s="177"/>
      <c r="H3" s="15"/>
      <c r="I3" s="41"/>
      <c r="J3" s="15"/>
      <c r="K3" s="15"/>
      <c r="L3" s="15"/>
      <c r="M3" s="41"/>
    </row>
    <row r="4" spans="1:15" ht="15" customHeight="1">
      <c r="A4" s="41" t="s">
        <v>614</v>
      </c>
      <c r="B4" s="15"/>
      <c r="C4" s="41"/>
      <c r="D4" s="41"/>
      <c r="E4" s="41"/>
      <c r="F4" s="41"/>
      <c r="G4" s="177"/>
      <c r="H4" s="15"/>
      <c r="I4" s="41"/>
      <c r="J4" s="15"/>
      <c r="K4" s="15"/>
      <c r="L4" s="15"/>
      <c r="M4" s="41"/>
    </row>
    <row r="5" spans="1:15" ht="15" customHeight="1">
      <c r="A5" s="41"/>
      <c r="B5" s="15"/>
      <c r="C5" s="41"/>
      <c r="D5" s="41"/>
      <c r="E5" s="41"/>
      <c r="F5" s="41"/>
      <c r="G5" s="177"/>
      <c r="H5" s="15"/>
      <c r="I5" s="41"/>
      <c r="J5" s="15"/>
      <c r="K5" s="15"/>
      <c r="L5" s="15"/>
      <c r="M5" s="41"/>
    </row>
    <row r="6" spans="1:15" ht="15" customHeight="1">
      <c r="A6" s="29"/>
      <c r="B6" s="29"/>
      <c r="C6" s="29"/>
      <c r="D6" s="136" t="s">
        <v>114</v>
      </c>
      <c r="E6" s="197"/>
      <c r="F6" s="197"/>
      <c r="G6" s="197"/>
      <c r="H6" s="197"/>
      <c r="I6" s="197"/>
      <c r="J6" s="128"/>
      <c r="K6" s="197"/>
      <c r="L6" s="128"/>
      <c r="M6"/>
      <c r="N6" s="178"/>
      <c r="O6" s="15"/>
    </row>
    <row r="7" spans="1:15" s="29" customFormat="1" ht="15" customHeight="1">
      <c r="B7" s="189"/>
      <c r="C7" s="35"/>
      <c r="D7" s="191" t="s">
        <v>115</v>
      </c>
      <c r="E7" s="192"/>
      <c r="F7" s="136" t="s">
        <v>116</v>
      </c>
      <c r="G7" s="194"/>
      <c r="H7" s="128"/>
      <c r="I7" s="191" t="s">
        <v>117</v>
      </c>
      <c r="J7" s="192"/>
      <c r="K7" s="191" t="s">
        <v>122</v>
      </c>
      <c r="L7" s="192"/>
      <c r="M7"/>
      <c r="N7" s="177"/>
      <c r="O7" s="15"/>
    </row>
    <row r="8" spans="1:15" s="29" customFormat="1" ht="15" customHeight="1">
      <c r="A8" s="198" t="s">
        <v>118</v>
      </c>
      <c r="B8" s="199"/>
      <c r="C8" s="200"/>
      <c r="D8" s="191" t="s">
        <v>564</v>
      </c>
      <c r="E8" s="192"/>
      <c r="F8" s="136" t="s">
        <v>557</v>
      </c>
      <c r="G8" s="194"/>
      <c r="H8" s="128"/>
      <c r="I8" s="191" t="s">
        <v>119</v>
      </c>
      <c r="J8" s="192"/>
      <c r="K8" s="254" t="s">
        <v>604</v>
      </c>
      <c r="L8" s="195"/>
      <c r="M8"/>
      <c r="N8" s="177"/>
      <c r="O8" s="15"/>
    </row>
    <row r="9" spans="1:15" ht="15" customHeight="1">
      <c r="A9" s="201" t="s">
        <v>79</v>
      </c>
      <c r="B9" s="196"/>
      <c r="C9" s="202"/>
      <c r="D9" s="127" t="s">
        <v>123</v>
      </c>
      <c r="E9" s="127" t="s">
        <v>120</v>
      </c>
      <c r="F9" s="125" t="s">
        <v>123</v>
      </c>
      <c r="G9" s="190"/>
      <c r="H9" s="127" t="s">
        <v>120</v>
      </c>
      <c r="I9" s="127" t="s">
        <v>123</v>
      </c>
      <c r="J9" s="127" t="s">
        <v>120</v>
      </c>
      <c r="K9" s="127" t="s">
        <v>123</v>
      </c>
      <c r="L9" s="127" t="s">
        <v>120</v>
      </c>
    </row>
    <row r="10" spans="1:15" ht="9.9" customHeight="1">
      <c r="A10" s="29"/>
      <c r="B10" s="29"/>
      <c r="C10" s="29"/>
      <c r="D10" s="88"/>
      <c r="E10" s="89"/>
      <c r="F10" s="89"/>
      <c r="G10" s="89"/>
      <c r="H10" s="89"/>
    </row>
    <row r="11" spans="1:15" ht="15" customHeight="1">
      <c r="A11" s="51">
        <v>2004</v>
      </c>
      <c r="B11" s="51"/>
      <c r="C11" s="51"/>
      <c r="D11" s="88"/>
      <c r="E11" s="88"/>
      <c r="F11" s="88"/>
      <c r="H11" s="88"/>
      <c r="I11" s="88"/>
      <c r="J11" s="88"/>
      <c r="K11" s="88"/>
      <c r="L11" s="88"/>
    </row>
    <row r="12" spans="1:15" ht="9.9" customHeight="1">
      <c r="A12" s="51"/>
      <c r="B12" s="51"/>
      <c r="C12" s="51"/>
      <c r="D12" s="88"/>
      <c r="E12" s="88"/>
      <c r="F12" s="88"/>
      <c r="G12" s="88"/>
      <c r="H12" s="88"/>
      <c r="I12" s="88"/>
      <c r="J12" s="88"/>
      <c r="K12" s="88"/>
      <c r="L12" s="88"/>
    </row>
    <row r="13" spans="1:15" ht="15" customHeight="1">
      <c r="A13" s="51">
        <f>A11+1</f>
        <v>2005</v>
      </c>
      <c r="B13" s="51"/>
      <c r="C13" s="51"/>
      <c r="D13" s="88"/>
      <c r="E13" s="88"/>
      <c r="F13" s="88"/>
      <c r="H13" s="88"/>
      <c r="I13" s="88"/>
      <c r="J13" s="88"/>
      <c r="K13" s="88"/>
      <c r="L13" s="88"/>
    </row>
    <row r="14" spans="1:15" ht="9.9" customHeight="1">
      <c r="A14" s="51"/>
      <c r="B14" s="51"/>
      <c r="C14" s="51"/>
      <c r="D14" s="88"/>
      <c r="E14" s="88"/>
      <c r="F14" s="247"/>
      <c r="G14" s="88"/>
      <c r="H14" s="88"/>
      <c r="I14" s="88"/>
      <c r="J14" s="88"/>
      <c r="K14" s="88"/>
      <c r="L14" s="88"/>
    </row>
    <row r="15" spans="1:15" ht="15" customHeight="1">
      <c r="A15" s="51">
        <f>A13+1</f>
        <v>2006</v>
      </c>
      <c r="B15" s="51"/>
      <c r="C15" s="51"/>
      <c r="D15" s="88"/>
      <c r="E15" s="88"/>
      <c r="F15" s="88"/>
      <c r="H15" s="88"/>
      <c r="I15" s="88"/>
      <c r="J15" s="88"/>
      <c r="K15" s="88"/>
      <c r="L15" s="88"/>
    </row>
    <row r="16" spans="1:15" ht="9.9" customHeight="1">
      <c r="A16" s="51"/>
      <c r="B16" s="51"/>
      <c r="C16" s="51"/>
      <c r="D16" s="88"/>
      <c r="E16" s="88"/>
      <c r="F16" s="88"/>
      <c r="G16" s="88"/>
      <c r="H16" s="88"/>
      <c r="I16" s="88"/>
      <c r="J16" s="88"/>
      <c r="K16" s="88"/>
      <c r="L16" s="88"/>
    </row>
    <row r="17" spans="1:12" ht="15" customHeight="1">
      <c r="A17" s="51">
        <f>A15+1</f>
        <v>2007</v>
      </c>
      <c r="B17" s="51"/>
      <c r="C17" s="51"/>
      <c r="D17" s="88"/>
      <c r="E17" s="88"/>
      <c r="F17" s="88"/>
      <c r="H17" s="88"/>
      <c r="I17" s="88"/>
      <c r="J17" s="88"/>
      <c r="K17" s="88"/>
      <c r="L17" s="88"/>
    </row>
    <row r="18" spans="1:12" ht="9.9" customHeight="1">
      <c r="D18" s="88"/>
      <c r="E18" s="88"/>
      <c r="F18" s="88"/>
      <c r="G18" s="88"/>
      <c r="H18" s="88"/>
      <c r="I18" s="88"/>
      <c r="J18" s="88"/>
      <c r="K18" s="88"/>
      <c r="L18" s="88"/>
    </row>
    <row r="19" spans="1:12" ht="15" customHeight="1">
      <c r="A19" s="51">
        <f>A17+1</f>
        <v>2008</v>
      </c>
      <c r="B19" s="51"/>
      <c r="C19" s="51"/>
      <c r="D19" s="88"/>
      <c r="E19" s="88"/>
      <c r="F19" s="88"/>
      <c r="H19" s="88"/>
      <c r="I19" s="88"/>
      <c r="J19" s="88"/>
      <c r="K19" s="88"/>
      <c r="L19" s="88"/>
    </row>
    <row r="20" spans="1:12" ht="9.9" customHeight="1">
      <c r="A20" s="51"/>
      <c r="B20" s="51"/>
      <c r="C20" s="51"/>
      <c r="D20" s="88"/>
      <c r="E20" s="88"/>
      <c r="F20" s="88"/>
      <c r="G20" s="88"/>
      <c r="H20" s="88"/>
      <c r="I20" s="88"/>
      <c r="J20" s="88"/>
      <c r="K20" s="88"/>
      <c r="L20" s="88"/>
    </row>
    <row r="21" spans="1:12" ht="15" customHeight="1">
      <c r="A21" s="51">
        <f>A19+1</f>
        <v>2009</v>
      </c>
      <c r="B21" s="51" t="s">
        <v>121</v>
      </c>
      <c r="C21" s="51">
        <f>A21+4</f>
        <v>2013</v>
      </c>
      <c r="D21" s="88"/>
      <c r="E21" s="88"/>
      <c r="F21" s="88"/>
      <c r="H21" s="88"/>
      <c r="I21" s="88"/>
      <c r="J21" s="88"/>
      <c r="K21" s="88"/>
      <c r="L21" s="88"/>
    </row>
    <row r="22" spans="1:12" ht="9.9" customHeight="1">
      <c r="A22" s="51"/>
      <c r="B22" s="51"/>
      <c r="C22" s="51"/>
      <c r="D22" s="88"/>
      <c r="E22" s="88"/>
      <c r="F22" s="88"/>
      <c r="G22" s="88"/>
      <c r="H22" s="88"/>
      <c r="I22" s="88"/>
      <c r="J22" s="88"/>
      <c r="K22" s="88"/>
      <c r="L22" s="88"/>
    </row>
    <row r="23" spans="1:12" ht="15" customHeight="1">
      <c r="A23" s="51">
        <f>C21+1</f>
        <v>2014</v>
      </c>
      <c r="B23" s="51" t="s">
        <v>121</v>
      </c>
      <c r="C23" s="51">
        <f>A23+4</f>
        <v>2018</v>
      </c>
      <c r="D23" s="88"/>
      <c r="E23" s="88"/>
      <c r="F23" s="88"/>
      <c r="H23" s="88"/>
      <c r="I23" s="88"/>
      <c r="J23" s="88"/>
      <c r="K23" s="88"/>
      <c r="L23" s="88"/>
    </row>
    <row r="24" spans="1:12" ht="9.9" customHeight="1">
      <c r="A24" s="51"/>
      <c r="B24" s="51"/>
      <c r="C24" s="51"/>
      <c r="D24" s="88"/>
      <c r="E24" s="88"/>
      <c r="F24" s="88"/>
      <c r="G24" s="88"/>
      <c r="H24" s="88"/>
      <c r="I24" s="88"/>
      <c r="J24" s="88"/>
      <c r="K24" s="88"/>
      <c r="L24" s="88"/>
    </row>
    <row r="25" spans="1:12" ht="15" customHeight="1">
      <c r="A25" s="51">
        <f>C23+1</f>
        <v>2019</v>
      </c>
      <c r="B25" s="51" t="s">
        <v>121</v>
      </c>
      <c r="C25" s="51">
        <f>A25+4</f>
        <v>2023</v>
      </c>
      <c r="D25" s="88"/>
      <c r="E25" s="88"/>
      <c r="F25" s="88"/>
      <c r="H25" s="88"/>
      <c r="I25" s="88"/>
      <c r="J25" s="88"/>
      <c r="K25" s="88"/>
      <c r="L25" s="88"/>
    </row>
    <row r="26" spans="1:12" ht="9.9" customHeight="1">
      <c r="A26" s="51"/>
      <c r="B26" s="51"/>
      <c r="C26" s="51"/>
      <c r="D26" s="88"/>
      <c r="E26" s="88"/>
      <c r="F26" s="88"/>
      <c r="G26" s="88"/>
      <c r="H26" s="88"/>
      <c r="I26" s="88"/>
      <c r="J26" s="88"/>
      <c r="K26" s="88"/>
      <c r="L26" s="88"/>
    </row>
    <row r="27" spans="1:12" ht="15" customHeight="1">
      <c r="A27" s="51">
        <f>C25+1</f>
        <v>2024</v>
      </c>
      <c r="B27" s="51" t="s">
        <v>121</v>
      </c>
      <c r="C27" s="51">
        <f>A27+4</f>
        <v>2028</v>
      </c>
      <c r="D27" s="88"/>
      <c r="E27" s="88"/>
      <c r="F27" s="88"/>
      <c r="H27" s="88"/>
      <c r="I27" s="88"/>
      <c r="J27" s="88"/>
      <c r="K27" s="88"/>
      <c r="L27" s="88"/>
    </row>
    <row r="28" spans="1:12" ht="9.9" customHeight="1">
      <c r="A28" s="51"/>
      <c r="B28" s="51"/>
      <c r="C28" s="51"/>
      <c r="D28" s="88"/>
      <c r="E28" s="88"/>
      <c r="F28" s="88"/>
      <c r="G28" s="88"/>
      <c r="H28" s="88"/>
      <c r="I28" s="88"/>
      <c r="J28" s="88"/>
      <c r="K28" s="88"/>
      <c r="L28" s="88"/>
    </row>
    <row r="29" spans="1:12" ht="15" customHeight="1">
      <c r="A29" s="51">
        <f>C27+1</f>
        <v>2029</v>
      </c>
      <c r="B29" s="51" t="s">
        <v>121</v>
      </c>
      <c r="C29" s="51">
        <f>A29+4</f>
        <v>2033</v>
      </c>
      <c r="D29" s="88"/>
      <c r="E29" s="88"/>
      <c r="F29" s="88"/>
      <c r="H29" s="88"/>
      <c r="I29" s="88"/>
      <c r="J29" s="88"/>
      <c r="K29" s="88"/>
      <c r="L29" s="88"/>
    </row>
    <row r="30" spans="1:12" s="29" customFormat="1" ht="9.9" customHeight="1">
      <c r="A30" s="51"/>
      <c r="B30" s="51"/>
      <c r="C30" s="51"/>
      <c r="D30" s="88"/>
      <c r="E30" s="88"/>
      <c r="F30" s="88"/>
      <c r="G30" s="88"/>
      <c r="H30" s="88"/>
      <c r="I30" s="88"/>
      <c r="J30" s="88"/>
      <c r="K30" s="88"/>
      <c r="L30" s="88"/>
    </row>
    <row r="31" spans="1:12" ht="15" customHeight="1">
      <c r="A31" s="51">
        <f>C29+1</f>
        <v>2034</v>
      </c>
      <c r="B31" s="51" t="s">
        <v>121</v>
      </c>
      <c r="C31" s="51">
        <f>A31+4</f>
        <v>2038</v>
      </c>
      <c r="D31" s="88"/>
      <c r="E31" s="88"/>
      <c r="F31" s="88"/>
      <c r="H31" s="88"/>
      <c r="I31" s="88"/>
      <c r="J31" s="88"/>
      <c r="K31" s="88"/>
      <c r="L31" s="88"/>
    </row>
    <row r="32" spans="1:12" ht="9.9" customHeight="1">
      <c r="A32" s="51"/>
      <c r="B32" s="51"/>
      <c r="C32" s="51"/>
      <c r="D32" s="88"/>
      <c r="E32" s="88"/>
      <c r="F32" s="88"/>
      <c r="G32" s="88"/>
      <c r="H32" s="88"/>
      <c r="I32" s="88"/>
      <c r="J32" s="88"/>
      <c r="K32" s="88"/>
      <c r="L32" s="88"/>
    </row>
    <row r="33" spans="1:12" ht="15" customHeight="1">
      <c r="A33" s="51">
        <f>C31+1</f>
        <v>2039</v>
      </c>
      <c r="B33" s="51" t="s">
        <v>121</v>
      </c>
      <c r="C33" s="51">
        <f>A33+4</f>
        <v>2043</v>
      </c>
      <c r="D33" s="88"/>
      <c r="E33" s="88"/>
      <c r="F33" s="88"/>
      <c r="H33" s="88"/>
      <c r="I33" s="88"/>
      <c r="J33" s="88"/>
      <c r="K33" s="88"/>
      <c r="L33" s="88"/>
    </row>
    <row r="34" spans="1:12" ht="9.9" customHeight="1">
      <c r="A34" s="63"/>
      <c r="B34" s="63"/>
      <c r="C34" s="51"/>
      <c r="D34" s="88"/>
      <c r="E34" s="88"/>
      <c r="F34" s="88"/>
      <c r="G34" s="88"/>
      <c r="H34" s="88"/>
      <c r="I34" s="88"/>
      <c r="J34" s="88"/>
      <c r="K34" s="88"/>
      <c r="L34" s="88"/>
    </row>
    <row r="35" spans="1:12" ht="15" customHeight="1">
      <c r="A35" s="51">
        <f>C33+1</f>
        <v>2044</v>
      </c>
      <c r="B35" s="51" t="s">
        <v>121</v>
      </c>
      <c r="C35" s="51">
        <f>A35+4</f>
        <v>2048</v>
      </c>
      <c r="D35" s="88"/>
      <c r="E35" s="88"/>
      <c r="F35" s="88"/>
      <c r="H35" s="88"/>
      <c r="I35" s="88"/>
      <c r="J35" s="88"/>
      <c r="K35" s="88"/>
      <c r="L35" s="88"/>
    </row>
    <row r="36" spans="1:12" ht="9.9" customHeight="1">
      <c r="A36" s="63"/>
      <c r="B36" s="63"/>
      <c r="C36" s="51"/>
      <c r="D36" s="88"/>
      <c r="E36" s="88"/>
      <c r="F36" s="88"/>
      <c r="G36" s="88"/>
      <c r="H36" s="88"/>
      <c r="I36" s="88"/>
      <c r="J36" s="88"/>
      <c r="K36" s="88"/>
      <c r="L36" s="88"/>
    </row>
    <row r="37" spans="1:12" ht="15" customHeight="1">
      <c r="A37" s="51">
        <f>C35+1</f>
        <v>2049</v>
      </c>
      <c r="B37" s="51" t="s">
        <v>121</v>
      </c>
      <c r="C37" s="51">
        <f>A37+4</f>
        <v>2053</v>
      </c>
      <c r="D37" s="88"/>
      <c r="E37" s="88"/>
      <c r="F37" s="88"/>
      <c r="H37" s="88"/>
      <c r="I37" s="88"/>
      <c r="J37" s="88"/>
      <c r="K37" s="88"/>
      <c r="L37" s="88"/>
    </row>
    <row r="38" spans="1:12" ht="9.9" customHeight="1">
      <c r="A38" s="51"/>
      <c r="B38" s="51"/>
      <c r="C38" s="51"/>
      <c r="D38" s="88"/>
      <c r="E38" s="88"/>
      <c r="F38" s="88"/>
      <c r="H38" s="88"/>
      <c r="I38" s="88"/>
      <c r="J38" s="88"/>
      <c r="K38" s="88"/>
      <c r="L38" s="88"/>
    </row>
    <row r="39" spans="1:12" ht="15" customHeight="1">
      <c r="A39" s="51">
        <f>C37+1</f>
        <v>2054</v>
      </c>
      <c r="B39" s="51" t="s">
        <v>121</v>
      </c>
      <c r="C39" s="51">
        <f>A39+4</f>
        <v>2058</v>
      </c>
      <c r="D39" s="88"/>
      <c r="E39" s="88"/>
      <c r="F39" s="88"/>
      <c r="H39" s="88"/>
      <c r="I39" s="88"/>
      <c r="J39" s="88"/>
      <c r="K39" s="88"/>
      <c r="L39" s="88"/>
    </row>
    <row r="40" spans="1:12" ht="9.9" customHeight="1">
      <c r="A40" s="63"/>
      <c r="B40" s="63"/>
      <c r="C40" s="51"/>
      <c r="D40" s="88"/>
      <c r="E40" s="88"/>
      <c r="F40" s="88"/>
      <c r="G40" s="88"/>
      <c r="H40" s="88"/>
      <c r="I40" s="88"/>
      <c r="J40" s="88"/>
      <c r="K40" s="88"/>
      <c r="L40" s="88"/>
    </row>
    <row r="41" spans="1:12" s="29" customFormat="1" ht="15" customHeight="1">
      <c r="A41" s="63" t="s">
        <v>124</v>
      </c>
      <c r="B41" s="51"/>
      <c r="C41" s="51"/>
      <c r="D41" s="88"/>
      <c r="E41" s="88"/>
      <c r="F41" s="88"/>
      <c r="G41" s="16"/>
      <c r="H41" s="88"/>
      <c r="I41" s="88"/>
      <c r="J41" s="88"/>
      <c r="K41" s="88"/>
      <c r="L41" s="88"/>
    </row>
    <row r="42" spans="1:12" s="29" customFormat="1" ht="2.1" customHeight="1">
      <c r="A42" s="51"/>
      <c r="B42" s="51"/>
      <c r="C42" s="51"/>
      <c r="D42" s="193"/>
      <c r="E42" s="193"/>
      <c r="F42" s="193"/>
      <c r="G42" s="193"/>
      <c r="H42" s="193"/>
      <c r="I42" s="52"/>
      <c r="J42" s="52"/>
      <c r="K42" s="52"/>
      <c r="L42" s="52"/>
    </row>
    <row r="43" spans="1:12" s="29" customFormat="1" ht="15" customHeight="1">
      <c r="A43" s="63" t="s">
        <v>556</v>
      </c>
      <c r="B43" s="51"/>
      <c r="C43" s="51"/>
      <c r="D43" s="91">
        <f>SUM(D11:D41)</f>
        <v>0</v>
      </c>
      <c r="E43" s="91">
        <f t="shared" ref="E43:L43" si="0">SUM(E11:E41)</f>
        <v>0</v>
      </c>
      <c r="F43" s="91">
        <f t="shared" si="0"/>
        <v>0</v>
      </c>
      <c r="G43" s="91"/>
      <c r="H43" s="91">
        <f>SUM(H11:H41)</f>
        <v>0</v>
      </c>
      <c r="I43" s="91">
        <f t="shared" si="0"/>
        <v>0</v>
      </c>
      <c r="J43" s="91">
        <f t="shared" si="0"/>
        <v>0</v>
      </c>
      <c r="K43" s="91">
        <f t="shared" si="0"/>
        <v>0</v>
      </c>
      <c r="L43" s="91">
        <f t="shared" si="0"/>
        <v>0</v>
      </c>
    </row>
    <row r="44" spans="1:12" s="29" customFormat="1" ht="15" customHeight="1">
      <c r="A44" s="51"/>
      <c r="B44" s="51"/>
      <c r="C44" s="51"/>
      <c r="D44" s="91"/>
      <c r="E44" s="91"/>
      <c r="F44" s="91"/>
      <c r="G44" s="91"/>
      <c r="H44" s="91"/>
    </row>
    <row r="45" spans="1:12" s="29" customFormat="1" ht="15" customHeight="1">
      <c r="A45" s="63" t="s">
        <v>560</v>
      </c>
      <c r="B45" s="51"/>
      <c r="C45" s="51"/>
      <c r="D45" s="91"/>
      <c r="E45" s="91"/>
      <c r="F45" s="91"/>
      <c r="G45" s="91"/>
      <c r="H45" s="91"/>
    </row>
    <row r="46" spans="1:12" s="29" customFormat="1" ht="15" customHeight="1">
      <c r="A46" s="63" t="s">
        <v>561</v>
      </c>
      <c r="B46" s="51"/>
      <c r="C46" s="51"/>
      <c r="D46" s="91"/>
      <c r="E46" s="91"/>
      <c r="F46" s="91"/>
      <c r="G46" s="91"/>
      <c r="H46" s="91"/>
      <c r="I46" s="38"/>
      <c r="J46" s="38"/>
      <c r="K46" s="38"/>
      <c r="L46" s="38"/>
    </row>
    <row r="47" spans="1:12" s="29" customFormat="1" ht="15" customHeight="1">
      <c r="A47" s="51"/>
      <c r="B47" s="51"/>
      <c r="C47" s="51"/>
      <c r="D47" s="91"/>
      <c r="E47" s="91"/>
      <c r="F47" s="91"/>
      <c r="G47" s="91"/>
      <c r="H47" s="91"/>
    </row>
    <row r="48" spans="1:12" s="29" customFormat="1" ht="2.1" customHeight="1">
      <c r="A48" s="51"/>
      <c r="B48" s="51"/>
      <c r="C48" s="51"/>
      <c r="D48" s="90"/>
      <c r="E48" s="90"/>
      <c r="F48" s="90"/>
      <c r="G48" s="90"/>
      <c r="H48" s="90"/>
      <c r="I48" s="52"/>
      <c r="J48" s="52"/>
      <c r="K48" s="52"/>
      <c r="L48" s="52"/>
    </row>
    <row r="49" spans="1:14" s="29" customFormat="1" ht="15" customHeight="1">
      <c r="A49" s="63" t="s">
        <v>105</v>
      </c>
      <c r="B49" s="51"/>
      <c r="C49" s="51"/>
      <c r="D49" s="256">
        <f>+D46+D43</f>
        <v>0</v>
      </c>
      <c r="E49" s="256">
        <f>+E43</f>
        <v>0</v>
      </c>
      <c r="F49" s="256">
        <f>+F46+F43</f>
        <v>0</v>
      </c>
      <c r="G49" s="256">
        <f>+G43</f>
        <v>0</v>
      </c>
      <c r="H49" s="256">
        <f>+H43</f>
        <v>0</v>
      </c>
      <c r="I49" s="256">
        <f>+I46+I43</f>
        <v>0</v>
      </c>
      <c r="J49" s="256">
        <f>+J43</f>
        <v>0</v>
      </c>
      <c r="K49" s="256">
        <f>+K46+K43</f>
        <v>0</v>
      </c>
      <c r="L49" s="256">
        <f>+L43</f>
        <v>0</v>
      </c>
    </row>
    <row r="50" spans="1:14" s="29" customFormat="1" ht="15" customHeight="1">
      <c r="A50" s="51"/>
      <c r="B50" s="51"/>
      <c r="C50" s="51"/>
      <c r="D50" s="91"/>
      <c r="E50" s="91"/>
      <c r="F50" s="91"/>
      <c r="G50" s="91"/>
      <c r="H50" s="91"/>
    </row>
    <row r="51" spans="1:14" ht="15" customHeight="1">
      <c r="A51" s="34"/>
      <c r="B51" s="34"/>
      <c r="C51" s="34"/>
      <c r="D51" s="50"/>
      <c r="E51" s="50"/>
      <c r="F51" s="50"/>
      <c r="G51" s="50"/>
      <c r="H51" s="50"/>
    </row>
    <row r="52" spans="1:14" ht="15" customHeight="1">
      <c r="A52" s="51" t="s">
        <v>107</v>
      </c>
      <c r="B52" s="51"/>
      <c r="C52" s="51"/>
      <c r="D52" s="29" t="s">
        <v>558</v>
      </c>
      <c r="E52" s="29"/>
      <c r="F52" s="29"/>
      <c r="G52" s="29"/>
      <c r="H52" s="29"/>
    </row>
    <row r="53" spans="1:14" ht="15" customHeight="1">
      <c r="A53" s="29"/>
      <c r="B53" s="29"/>
      <c r="C53" s="29"/>
      <c r="D53" s="29" t="s">
        <v>559</v>
      </c>
      <c r="E53" s="29"/>
      <c r="F53" s="29"/>
      <c r="G53" s="29"/>
      <c r="H53" s="29"/>
    </row>
    <row r="54" spans="1:14" ht="15" customHeight="1">
      <c r="A54" s="38"/>
      <c r="B54" s="38"/>
      <c r="C54" s="38"/>
      <c r="D54" s="38" t="s">
        <v>562</v>
      </c>
      <c r="E54" s="38"/>
      <c r="F54" s="38"/>
      <c r="G54" s="38"/>
      <c r="H54" s="29"/>
    </row>
    <row r="55" spans="1:14" ht="15" customHeight="1">
      <c r="A55" s="38"/>
      <c r="B55" s="38"/>
      <c r="C55" s="38"/>
      <c r="D55" s="38"/>
      <c r="E55" s="38"/>
      <c r="F55" s="38"/>
      <c r="G55" s="38"/>
      <c r="H55" s="29"/>
    </row>
    <row r="56" spans="1:14" ht="15" customHeight="1">
      <c r="A56" s="16" t="s">
        <v>42</v>
      </c>
      <c r="D56" s="26"/>
      <c r="E56" s="26"/>
      <c r="F56" s="26"/>
      <c r="G56" s="25"/>
      <c r="H56" s="203" t="s">
        <v>57</v>
      </c>
      <c r="I56" s="25"/>
      <c r="J56" s="26" t="s">
        <v>46</v>
      </c>
      <c r="K56" s="26"/>
      <c r="L56" s="26"/>
    </row>
    <row r="57" spans="1:14" ht="15" customHeight="1"/>
    <row r="58" spans="1:14" ht="15" customHeight="1">
      <c r="A58" s="16" t="s">
        <v>44</v>
      </c>
      <c r="D58" s="26"/>
      <c r="E58" s="26"/>
      <c r="F58" s="26"/>
      <c r="H58" s="203" t="s">
        <v>125</v>
      </c>
      <c r="I58" s="25"/>
      <c r="J58" s="26" t="s">
        <v>46</v>
      </c>
      <c r="K58" s="26"/>
      <c r="L58" s="26"/>
    </row>
    <row r="59" spans="1:14" ht="15" customHeight="1"/>
    <row r="60" spans="1:14" ht="15" customHeight="1">
      <c r="A60" s="16" t="s">
        <v>59</v>
      </c>
      <c r="D60" s="26"/>
      <c r="E60" s="26"/>
      <c r="F60" s="26"/>
    </row>
    <row r="63" spans="1:14" ht="12" customHeight="1">
      <c r="A63" s="16">
        <f ca="1">CELL("WIDTH",A63)</f>
        <v>5</v>
      </c>
      <c r="C63" s="16">
        <f ca="1">CELL("WIDTH",C63)</f>
        <v>5</v>
      </c>
      <c r="D63" s="16">
        <f ca="1">CELL("WIDTH",D63)</f>
        <v>8</v>
      </c>
      <c r="E63" s="16">
        <f t="shared" ref="E63:L63" ca="1" si="1">CELL("WIDTH",E63)</f>
        <v>8</v>
      </c>
      <c r="F63" s="16">
        <f t="shared" ca="1" si="1"/>
        <v>9</v>
      </c>
      <c r="G63" s="16">
        <f t="shared" ca="1" si="1"/>
        <v>1</v>
      </c>
      <c r="H63" s="16">
        <f t="shared" ca="1" si="1"/>
        <v>8</v>
      </c>
      <c r="I63" s="16">
        <f t="shared" ca="1" si="1"/>
        <v>8</v>
      </c>
      <c r="J63" s="16">
        <f t="shared" ca="1" si="1"/>
        <v>8</v>
      </c>
      <c r="K63" s="16">
        <f t="shared" ca="1" si="1"/>
        <v>8</v>
      </c>
      <c r="L63" s="16">
        <f t="shared" ca="1" si="1"/>
        <v>8</v>
      </c>
      <c r="N63" s="16">
        <f ca="1">SUM(A63:M63)</f>
        <v>76</v>
      </c>
    </row>
    <row r="66" spans="1:12" ht="12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</row>
  </sheetData>
  <phoneticPr fontId="0" type="noConversion"/>
  <pageMargins left="0.75" right="0.75" top="1" bottom="1" header="0.5" footer="0.5"/>
  <pageSetup scale="96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showGridLines="0" showZeros="0" workbookViewId="0"/>
  </sheetViews>
  <sheetFormatPr defaultColWidth="9" defaultRowHeight="12" customHeight="1"/>
  <cols>
    <col min="1" max="1" width="5.69921875" style="16" customWidth="1"/>
    <col min="2" max="2" width="9.19921875" style="16" customWidth="1"/>
    <col min="3" max="3" width="12" style="16" customWidth="1"/>
    <col min="4" max="4" width="11.69921875" style="16" customWidth="1"/>
    <col min="5" max="5" width="12.69921875" style="16" customWidth="1"/>
    <col min="6" max="7" width="12.59765625" style="16" customWidth="1"/>
    <col min="8" max="8" width="0.5" style="16" customWidth="1"/>
    <col min="9" max="16384" width="9" style="16"/>
  </cols>
  <sheetData>
    <row r="1" spans="1:7" ht="18.75" customHeight="1">
      <c r="A1" s="40" t="s">
        <v>128</v>
      </c>
      <c r="B1" s="41"/>
      <c r="C1" s="41"/>
      <c r="D1" s="41"/>
      <c r="E1" s="41"/>
      <c r="F1" s="41"/>
      <c r="G1" s="41"/>
    </row>
    <row r="2" spans="1:7" ht="15" customHeight="1">
      <c r="A2" s="47" t="s">
        <v>129</v>
      </c>
      <c r="B2" s="47"/>
      <c r="C2" s="49"/>
      <c r="D2" s="49"/>
      <c r="E2" s="56"/>
      <c r="F2" s="41"/>
      <c r="G2" s="41"/>
    </row>
    <row r="3" spans="1:7" ht="15" customHeight="1">
      <c r="A3" s="41" t="s">
        <v>611</v>
      </c>
      <c r="B3" s="41"/>
      <c r="C3" s="41"/>
      <c r="D3" s="41"/>
      <c r="E3" s="56"/>
      <c r="F3" s="41"/>
      <c r="G3" s="41"/>
    </row>
    <row r="4" spans="1:7" ht="15" customHeight="1">
      <c r="A4" s="41"/>
      <c r="B4" s="41"/>
      <c r="C4" s="41"/>
      <c r="D4" s="41"/>
      <c r="E4" s="41"/>
      <c r="F4" s="41"/>
      <c r="G4" s="41"/>
    </row>
    <row r="5" spans="1:7" ht="15" customHeight="1">
      <c r="A5" s="41"/>
      <c r="B5" s="41"/>
      <c r="C5" s="41"/>
      <c r="D5" s="41"/>
      <c r="E5" s="41"/>
      <c r="F5" s="41"/>
      <c r="G5" s="41"/>
    </row>
    <row r="6" spans="1:7" s="29" customFormat="1" ht="15" customHeight="1">
      <c r="A6" s="51"/>
      <c r="B6" s="51" t="s">
        <v>130</v>
      </c>
      <c r="C6" s="51" t="s">
        <v>131</v>
      </c>
      <c r="D6" s="51" t="s">
        <v>132</v>
      </c>
      <c r="E6" s="51"/>
      <c r="F6" s="51"/>
      <c r="G6" s="51"/>
    </row>
    <row r="7" spans="1:7" ht="15" customHeight="1">
      <c r="A7" s="51"/>
      <c r="B7" s="51" t="s">
        <v>133</v>
      </c>
      <c r="C7" s="51" t="s">
        <v>134</v>
      </c>
      <c r="D7" s="51" t="s">
        <v>135</v>
      </c>
      <c r="E7" s="45" t="s">
        <v>136</v>
      </c>
      <c r="F7" s="45"/>
      <c r="G7" s="45"/>
    </row>
    <row r="8" spans="1:7" ht="15" customHeight="1">
      <c r="A8" s="51"/>
      <c r="B8" s="51" t="s">
        <v>49</v>
      </c>
      <c r="C8" s="51" t="s">
        <v>137</v>
      </c>
      <c r="D8" s="51" t="s">
        <v>49</v>
      </c>
      <c r="E8" s="51" t="s">
        <v>123</v>
      </c>
      <c r="F8" s="51" t="s">
        <v>120</v>
      </c>
      <c r="G8" s="51" t="s">
        <v>138</v>
      </c>
    </row>
    <row r="9" spans="1:7" ht="15" customHeight="1">
      <c r="A9" s="35"/>
      <c r="B9" s="55" t="s">
        <v>139</v>
      </c>
      <c r="C9" s="55" t="s">
        <v>140</v>
      </c>
      <c r="D9" s="55" t="s">
        <v>141</v>
      </c>
      <c r="E9" s="55" t="s">
        <v>142</v>
      </c>
      <c r="F9" s="55" t="s">
        <v>143</v>
      </c>
      <c r="G9" s="55" t="s">
        <v>144</v>
      </c>
    </row>
    <row r="10" spans="1:7" ht="15" customHeight="1">
      <c r="B10" s="86"/>
      <c r="C10" s="86"/>
      <c r="D10" s="86">
        <f>B10-C10</f>
        <v>0</v>
      </c>
      <c r="E10" s="86"/>
      <c r="F10" s="86"/>
      <c r="G10" s="86">
        <f>E10+F10</f>
        <v>0</v>
      </c>
    </row>
    <row r="11" spans="1:7" ht="15" customHeight="1">
      <c r="B11" s="86"/>
      <c r="C11" s="86"/>
      <c r="D11" s="86">
        <f t="shared" ref="D11:D23" si="0">B11-C11</f>
        <v>0</v>
      </c>
      <c r="E11" s="86"/>
      <c r="F11" s="86"/>
      <c r="G11" s="86">
        <f t="shared" ref="G11:G23" si="1">E11+F11</f>
        <v>0</v>
      </c>
    </row>
    <row r="12" spans="1:7" ht="15" customHeight="1">
      <c r="B12" s="86"/>
      <c r="C12" s="86"/>
      <c r="D12" s="86">
        <f t="shared" si="0"/>
        <v>0</v>
      </c>
      <c r="E12" s="86"/>
      <c r="F12" s="86"/>
      <c r="G12" s="86">
        <f t="shared" si="1"/>
        <v>0</v>
      </c>
    </row>
    <row r="13" spans="1:7" ht="15" customHeight="1">
      <c r="B13" s="86"/>
      <c r="C13" s="86"/>
      <c r="D13" s="86">
        <f t="shared" si="0"/>
        <v>0</v>
      </c>
      <c r="E13" s="86"/>
      <c r="F13" s="86"/>
      <c r="G13" s="86">
        <f t="shared" si="1"/>
        <v>0</v>
      </c>
    </row>
    <row r="14" spans="1:7" ht="15" customHeight="1">
      <c r="B14" s="86"/>
      <c r="C14" s="86"/>
      <c r="D14" s="86">
        <f t="shared" si="0"/>
        <v>0</v>
      </c>
      <c r="E14" s="86"/>
      <c r="F14" s="86"/>
      <c r="G14" s="86">
        <f t="shared" si="1"/>
        <v>0</v>
      </c>
    </row>
    <row r="15" spans="1:7" ht="15" customHeight="1">
      <c r="B15" s="86"/>
      <c r="C15" s="86"/>
      <c r="D15" s="86">
        <f t="shared" si="0"/>
        <v>0</v>
      </c>
      <c r="E15" s="86"/>
      <c r="F15" s="86"/>
      <c r="G15" s="86">
        <f t="shared" si="1"/>
        <v>0</v>
      </c>
    </row>
    <row r="16" spans="1:7" ht="15" customHeight="1">
      <c r="B16" s="86"/>
      <c r="C16" s="86"/>
      <c r="D16" s="86">
        <f t="shared" si="0"/>
        <v>0</v>
      </c>
      <c r="E16" s="86"/>
      <c r="F16" s="86"/>
      <c r="G16" s="86">
        <f t="shared" si="1"/>
        <v>0</v>
      </c>
    </row>
    <row r="17" spans="1:7" ht="15" customHeight="1">
      <c r="B17" s="86"/>
      <c r="C17" s="86"/>
      <c r="D17" s="86">
        <f t="shared" si="0"/>
        <v>0</v>
      </c>
      <c r="E17" s="86"/>
      <c r="F17" s="86"/>
      <c r="G17" s="86">
        <f t="shared" si="1"/>
        <v>0</v>
      </c>
    </row>
    <row r="18" spans="1:7" ht="15" customHeight="1">
      <c r="B18" s="86"/>
      <c r="C18" s="86"/>
      <c r="D18" s="86">
        <f t="shared" si="0"/>
        <v>0</v>
      </c>
      <c r="E18" s="86"/>
      <c r="F18" s="86"/>
      <c r="G18" s="86">
        <f t="shared" si="1"/>
        <v>0</v>
      </c>
    </row>
    <row r="19" spans="1:7" ht="15" customHeight="1">
      <c r="B19" s="86"/>
      <c r="C19" s="86"/>
      <c r="D19" s="86">
        <f t="shared" si="0"/>
        <v>0</v>
      </c>
      <c r="E19" s="86"/>
      <c r="F19" s="86"/>
      <c r="G19" s="86">
        <f t="shared" si="1"/>
        <v>0</v>
      </c>
    </row>
    <row r="20" spans="1:7" ht="15" customHeight="1">
      <c r="B20" s="86"/>
      <c r="C20" s="86"/>
      <c r="D20" s="86">
        <f t="shared" si="0"/>
        <v>0</v>
      </c>
      <c r="E20" s="86"/>
      <c r="F20" s="86"/>
      <c r="G20" s="86">
        <f t="shared" si="1"/>
        <v>0</v>
      </c>
    </row>
    <row r="21" spans="1:7" ht="15" customHeight="1">
      <c r="B21" s="86"/>
      <c r="C21" s="86"/>
      <c r="D21" s="86">
        <f t="shared" si="0"/>
        <v>0</v>
      </c>
      <c r="E21" s="92"/>
      <c r="F21" s="86"/>
      <c r="G21" s="86">
        <f t="shared" si="1"/>
        <v>0</v>
      </c>
    </row>
    <row r="22" spans="1:7" ht="15" customHeight="1">
      <c r="B22" s="86"/>
      <c r="C22" s="86"/>
      <c r="D22" s="86">
        <f t="shared" si="0"/>
        <v>0</v>
      </c>
      <c r="E22" s="86"/>
      <c r="F22" s="86"/>
      <c r="G22" s="86">
        <f t="shared" si="1"/>
        <v>0</v>
      </c>
    </row>
    <row r="23" spans="1:7" s="29" customFormat="1" ht="15" customHeight="1">
      <c r="A23" s="16"/>
      <c r="B23" s="86"/>
      <c r="C23" s="86"/>
      <c r="D23" s="86">
        <f t="shared" si="0"/>
        <v>0</v>
      </c>
      <c r="E23" s="86"/>
      <c r="F23" s="86"/>
      <c r="G23" s="86">
        <f t="shared" si="1"/>
        <v>0</v>
      </c>
    </row>
    <row r="24" spans="1:7" ht="15" customHeight="1">
      <c r="B24" s="86"/>
      <c r="C24" s="86"/>
      <c r="D24" s="86">
        <f t="shared" ref="D24:D33" si="2">B24-C24</f>
        <v>0</v>
      </c>
      <c r="E24" s="86"/>
      <c r="F24" s="86"/>
      <c r="G24" s="86">
        <f t="shared" ref="G24:G33" si="3">E24+F24</f>
        <v>0</v>
      </c>
    </row>
    <row r="25" spans="1:7" ht="15" customHeight="1">
      <c r="B25" s="86"/>
      <c r="C25" s="86"/>
      <c r="D25" s="86">
        <f t="shared" si="2"/>
        <v>0</v>
      </c>
      <c r="E25" s="86"/>
      <c r="F25" s="86"/>
      <c r="G25" s="86">
        <f t="shared" si="3"/>
        <v>0</v>
      </c>
    </row>
    <row r="26" spans="1:7" ht="15" customHeight="1">
      <c r="B26" s="86"/>
      <c r="C26" s="86"/>
      <c r="D26" s="86">
        <f t="shared" si="2"/>
        <v>0</v>
      </c>
      <c r="E26" s="86"/>
      <c r="F26" s="86"/>
      <c r="G26" s="86">
        <f t="shared" si="3"/>
        <v>0</v>
      </c>
    </row>
    <row r="27" spans="1:7" ht="15" customHeight="1">
      <c r="B27" s="86"/>
      <c r="C27" s="86"/>
      <c r="D27" s="86">
        <f t="shared" si="2"/>
        <v>0</v>
      </c>
      <c r="E27" s="86"/>
      <c r="F27" s="86"/>
      <c r="G27" s="86">
        <f t="shared" si="3"/>
        <v>0</v>
      </c>
    </row>
    <row r="28" spans="1:7" ht="15" customHeight="1">
      <c r="B28" s="86"/>
      <c r="C28" s="86"/>
      <c r="D28" s="86">
        <f t="shared" si="2"/>
        <v>0</v>
      </c>
      <c r="E28" s="86"/>
      <c r="F28" s="86"/>
      <c r="G28" s="86">
        <f t="shared" si="3"/>
        <v>0</v>
      </c>
    </row>
    <row r="29" spans="1:7" ht="15" customHeight="1">
      <c r="B29" s="86"/>
      <c r="C29" s="86"/>
      <c r="D29" s="86">
        <f t="shared" si="2"/>
        <v>0</v>
      </c>
      <c r="E29" s="86"/>
      <c r="F29" s="86"/>
      <c r="G29" s="86">
        <f t="shared" si="3"/>
        <v>0</v>
      </c>
    </row>
    <row r="30" spans="1:7" ht="15" customHeight="1">
      <c r="B30" s="86"/>
      <c r="C30" s="86"/>
      <c r="D30" s="86">
        <f t="shared" si="2"/>
        <v>0</v>
      </c>
      <c r="E30" s="86"/>
      <c r="F30" s="86"/>
      <c r="G30" s="86">
        <f t="shared" si="3"/>
        <v>0</v>
      </c>
    </row>
    <row r="31" spans="1:7" ht="15" customHeight="1">
      <c r="B31" s="86"/>
      <c r="C31" s="86"/>
      <c r="D31" s="86">
        <f t="shared" si="2"/>
        <v>0</v>
      </c>
      <c r="E31" s="86"/>
      <c r="F31" s="86"/>
      <c r="G31" s="86">
        <f t="shared" si="3"/>
        <v>0</v>
      </c>
    </row>
    <row r="32" spans="1:7" ht="15" customHeight="1">
      <c r="B32" s="86"/>
      <c r="C32" s="86"/>
      <c r="D32" s="86">
        <f t="shared" si="2"/>
        <v>0</v>
      </c>
      <c r="E32" s="86"/>
      <c r="F32" s="86"/>
      <c r="G32" s="86">
        <f t="shared" si="3"/>
        <v>0</v>
      </c>
    </row>
    <row r="33" spans="1:8" s="29" customFormat="1" ht="15" customHeight="1">
      <c r="A33" s="16"/>
      <c r="B33" s="84"/>
      <c r="C33" s="84"/>
      <c r="D33" s="84">
        <f t="shared" si="2"/>
        <v>0</v>
      </c>
      <c r="E33" s="84"/>
      <c r="F33" s="84"/>
      <c r="G33" s="84">
        <f t="shared" si="3"/>
        <v>0</v>
      </c>
    </row>
    <row r="34" spans="1:8" s="29" customFormat="1" ht="15" customHeight="1">
      <c r="A34"/>
      <c r="B34" s="86"/>
      <c r="C34" s="86"/>
      <c r="D34" s="86"/>
      <c r="E34" s="86"/>
      <c r="F34" s="86"/>
      <c r="G34" s="88"/>
    </row>
    <row r="35" spans="1:8" s="29" customFormat="1" ht="15" customHeight="1">
      <c r="A35" s="16" t="s">
        <v>145</v>
      </c>
      <c r="B35" s="90">
        <f t="shared" ref="B35:G35" si="4">SUM(B10:B33)</f>
        <v>0</v>
      </c>
      <c r="C35" s="90">
        <f t="shared" si="4"/>
        <v>0</v>
      </c>
      <c r="D35" s="90">
        <f t="shared" si="4"/>
        <v>0</v>
      </c>
      <c r="E35" s="90">
        <f t="shared" si="4"/>
        <v>0</v>
      </c>
      <c r="F35" s="90">
        <f t="shared" si="4"/>
        <v>0</v>
      </c>
      <c r="G35" s="90">
        <f t="shared" si="4"/>
        <v>0</v>
      </c>
    </row>
    <row r="36" spans="1:8" s="29" customFormat="1" ht="15" customHeight="1">
      <c r="A36" s="16"/>
      <c r="B36" s="86"/>
      <c r="C36" s="86"/>
      <c r="D36" s="86"/>
      <c r="E36" s="86"/>
      <c r="F36" s="86"/>
      <c r="G36" s="88"/>
    </row>
    <row r="37" spans="1:8" s="29" customFormat="1" ht="15" customHeight="1">
      <c r="A37" s="16"/>
      <c r="B37" s="86"/>
      <c r="C37" s="86"/>
      <c r="D37" s="86"/>
      <c r="E37" s="86"/>
      <c r="F37" s="86"/>
      <c r="G37" s="88"/>
    </row>
    <row r="38" spans="1:8" ht="15" customHeight="1"/>
    <row r="39" spans="1:8" ht="15" customHeight="1"/>
    <row r="40" spans="1:8" ht="15" customHeight="1">
      <c r="A40" s="16" t="s">
        <v>107</v>
      </c>
      <c r="B40" s="16" t="s">
        <v>146</v>
      </c>
    </row>
    <row r="41" spans="1:8" ht="15" customHeight="1">
      <c r="B41" s="16" t="s">
        <v>629</v>
      </c>
    </row>
    <row r="42" spans="1:8" ht="15" customHeight="1"/>
    <row r="43" spans="1:8" ht="15" customHeight="1"/>
    <row r="44" spans="1:8" ht="15" customHeight="1">
      <c r="A44" s="29"/>
      <c r="B44" s="29"/>
      <c r="C44" s="29"/>
      <c r="D44" s="29"/>
      <c r="E44" s="29"/>
    </row>
    <row r="45" spans="1:8" ht="15" customHeight="1">
      <c r="A45" s="38"/>
      <c r="B45" s="38"/>
      <c r="C45" s="38"/>
      <c r="D45" s="38"/>
      <c r="E45" s="29"/>
    </row>
    <row r="46" spans="1:8" ht="15" customHeight="1">
      <c r="A46" s="16" t="s">
        <v>42</v>
      </c>
      <c r="C46" s="26"/>
      <c r="D46" s="26"/>
      <c r="E46" s="164" t="s">
        <v>57</v>
      </c>
      <c r="F46" s="26"/>
      <c r="G46" s="26"/>
      <c r="H46" s="16" t="s">
        <v>46</v>
      </c>
    </row>
    <row r="47" spans="1:8" ht="15" customHeight="1"/>
    <row r="48" spans="1:8" ht="15" customHeight="1">
      <c r="A48" s="16" t="s">
        <v>44</v>
      </c>
      <c r="C48" s="26"/>
      <c r="D48" s="26"/>
      <c r="E48" s="164" t="s">
        <v>58</v>
      </c>
      <c r="F48" s="26"/>
      <c r="G48" s="26"/>
      <c r="H48" s="16" t="s">
        <v>46</v>
      </c>
    </row>
    <row r="49" spans="1:7" ht="15" customHeight="1"/>
    <row r="50" spans="1:7" ht="15" customHeight="1">
      <c r="A50" s="16" t="s">
        <v>59</v>
      </c>
      <c r="C50" s="26"/>
      <c r="D50" s="26"/>
      <c r="F50" s="16" t="s">
        <v>46</v>
      </c>
    </row>
    <row r="56" spans="1:7" ht="12" customHeight="1">
      <c r="A56" s="16">
        <f t="shared" ref="A56:G56" ca="1" si="5">CELL("WIDTH",A56)</f>
        <v>5</v>
      </c>
      <c r="B56" s="16">
        <f t="shared" ca="1" si="5"/>
        <v>9</v>
      </c>
      <c r="C56" s="16">
        <f t="shared" ca="1" si="5"/>
        <v>11</v>
      </c>
      <c r="D56" s="16">
        <f t="shared" ca="1" si="5"/>
        <v>11</v>
      </c>
      <c r="E56" s="16">
        <f t="shared" ca="1" si="5"/>
        <v>12</v>
      </c>
      <c r="F56" s="16">
        <f t="shared" ca="1" si="5"/>
        <v>12</v>
      </c>
      <c r="G56" s="16">
        <f t="shared" ca="1" si="5"/>
        <v>12</v>
      </c>
    </row>
  </sheetData>
  <phoneticPr fontId="0" type="noConversion"/>
  <printOptions horizontalCentered="1" verticalCentered="1"/>
  <pageMargins left="1" right="1" top="1" bottom="0.8" header="0" footer="0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9"/>
  <sheetViews>
    <sheetView showGridLines="0" showZeros="0" workbookViewId="0"/>
  </sheetViews>
  <sheetFormatPr defaultColWidth="9" defaultRowHeight="12" customHeight="1"/>
  <cols>
    <col min="1" max="1" width="6.59765625" style="16" customWidth="1"/>
    <col min="2" max="2" width="2.59765625" style="16" customWidth="1"/>
    <col min="3" max="3" width="6.59765625" style="16" customWidth="1"/>
    <col min="4" max="4" width="9.09765625" style="16" customWidth="1"/>
    <col min="5" max="5" width="14.3984375" style="16" customWidth="1"/>
    <col min="6" max="6" width="15.09765625" style="16" customWidth="1"/>
    <col min="7" max="7" width="24.69921875" style="16" customWidth="1"/>
    <col min="8" max="8" width="3" style="16" customWidth="1"/>
    <col min="9" max="16384" width="9" style="16"/>
  </cols>
  <sheetData>
    <row r="1" spans="1:7" ht="18.75" customHeight="1">
      <c r="A1" s="40" t="s">
        <v>147</v>
      </c>
      <c r="B1" s="40"/>
      <c r="C1" s="40"/>
      <c r="D1" s="56"/>
      <c r="E1" s="41"/>
      <c r="F1" s="41"/>
      <c r="G1" s="41"/>
    </row>
    <row r="2" spans="1:7" ht="15" customHeight="1">
      <c r="A2" s="47" t="s">
        <v>148</v>
      </c>
      <c r="B2" s="47"/>
      <c r="C2" s="47"/>
      <c r="D2" s="41"/>
      <c r="E2" s="47"/>
      <c r="F2" s="49"/>
      <c r="G2" s="49"/>
    </row>
    <row r="3" spans="1:7" ht="15" customHeight="1">
      <c r="A3" s="41" t="s">
        <v>614</v>
      </c>
      <c r="B3" s="41"/>
      <c r="C3" s="41"/>
      <c r="D3" s="41"/>
      <c r="E3" s="41"/>
      <c r="F3" s="41"/>
      <c r="G3" s="41"/>
    </row>
    <row r="4" spans="1:7" ht="15" customHeight="1">
      <c r="A4" s="41"/>
      <c r="B4" s="41"/>
      <c r="C4" s="41"/>
      <c r="D4" s="41"/>
      <c r="E4" s="41"/>
      <c r="F4" s="41"/>
      <c r="G4" s="41"/>
    </row>
    <row r="5" spans="1:7" ht="15" customHeight="1">
      <c r="A5" s="41"/>
      <c r="B5" s="41"/>
      <c r="C5" s="41"/>
      <c r="D5" s="41"/>
      <c r="E5" s="41"/>
      <c r="F5" s="41"/>
      <c r="G5" s="41" t="s">
        <v>149</v>
      </c>
    </row>
    <row r="6" spans="1:7" ht="15" customHeight="1">
      <c r="A6" s="16" t="s">
        <v>150</v>
      </c>
      <c r="D6" s="41"/>
      <c r="E6" s="21" t="s">
        <v>151</v>
      </c>
      <c r="F6" s="21" t="s">
        <v>152</v>
      </c>
      <c r="G6" s="21" t="s">
        <v>153</v>
      </c>
    </row>
    <row r="7" spans="1:7" s="29" customFormat="1" ht="15" customHeight="1">
      <c r="A7" s="16" t="s">
        <v>154</v>
      </c>
      <c r="B7" s="16"/>
      <c r="C7" s="16"/>
      <c r="D7" s="16"/>
      <c r="E7" s="85"/>
      <c r="F7" s="85"/>
      <c r="G7" s="85"/>
    </row>
    <row r="8" spans="1:7" ht="15" customHeight="1">
      <c r="A8" s="16" t="s">
        <v>619</v>
      </c>
      <c r="E8" s="84"/>
      <c r="F8" s="84"/>
      <c r="G8" s="84"/>
    </row>
    <row r="9" spans="1:7" ht="15" customHeight="1">
      <c r="A9" s="29"/>
      <c r="B9" s="29"/>
      <c r="C9" s="29"/>
      <c r="D9" s="29"/>
      <c r="E9" s="88"/>
      <c r="F9" s="88"/>
      <c r="G9" s="88"/>
    </row>
    <row r="10" spans="1:7" ht="15" customHeight="1">
      <c r="A10" s="41" t="s">
        <v>631</v>
      </c>
      <c r="B10" s="41"/>
      <c r="C10" s="41"/>
      <c r="D10" s="41"/>
      <c r="E10" s="93"/>
      <c r="F10" s="93" t="s">
        <v>155</v>
      </c>
      <c r="G10" s="93"/>
    </row>
    <row r="11" spans="1:7" ht="15" customHeight="1">
      <c r="A11" s="41" t="s">
        <v>630</v>
      </c>
      <c r="B11" s="41"/>
      <c r="C11" s="41"/>
      <c r="D11" s="41"/>
      <c r="E11" s="93" t="s">
        <v>156</v>
      </c>
      <c r="F11" s="93" t="s">
        <v>157</v>
      </c>
      <c r="G11" s="93" t="s">
        <v>158</v>
      </c>
    </row>
    <row r="12" spans="1:7" ht="15" customHeight="1">
      <c r="A12" s="45" t="s">
        <v>632</v>
      </c>
      <c r="B12" s="45"/>
      <c r="C12" s="45"/>
      <c r="D12" s="45"/>
      <c r="E12" s="94" t="s">
        <v>78</v>
      </c>
      <c r="F12" s="94" t="s">
        <v>159</v>
      </c>
      <c r="G12" s="94" t="s">
        <v>160</v>
      </c>
    </row>
    <row r="13" spans="1:7" ht="8.1" customHeight="1">
      <c r="A13" s="41"/>
      <c r="B13" s="41"/>
      <c r="C13" s="41"/>
      <c r="D13" s="41"/>
      <c r="E13" s="86"/>
      <c r="F13" s="86"/>
      <c r="G13" s="86"/>
    </row>
    <row r="14" spans="1:7" ht="15" customHeight="1">
      <c r="A14" s="17">
        <v>2004</v>
      </c>
      <c r="B14" s="17"/>
      <c r="C14" s="17"/>
      <c r="D14" s="41"/>
      <c r="E14" s="86"/>
      <c r="F14" s="86"/>
      <c r="G14" s="86">
        <f>+E14-F14</f>
        <v>0</v>
      </c>
    </row>
    <row r="15" spans="1:7" ht="3" customHeight="1">
      <c r="A15" s="17"/>
      <c r="B15" s="17"/>
      <c r="C15" s="17"/>
      <c r="D15" s="41"/>
      <c r="E15" s="86"/>
      <c r="F15" s="86"/>
      <c r="G15" s="86"/>
    </row>
    <row r="16" spans="1:7" ht="15" customHeight="1">
      <c r="A16" s="17">
        <f>A14+1</f>
        <v>2005</v>
      </c>
      <c r="B16" s="17"/>
      <c r="C16" s="17"/>
      <c r="D16" s="41"/>
      <c r="E16" s="86"/>
      <c r="F16" s="86"/>
      <c r="G16" s="86">
        <f>+E16-F16</f>
        <v>0</v>
      </c>
    </row>
    <row r="17" spans="1:8" ht="3" customHeight="1">
      <c r="A17" s="17"/>
      <c r="B17" s="17"/>
      <c r="C17" s="17"/>
      <c r="D17" s="41"/>
      <c r="E17" s="86"/>
      <c r="F17" s="86"/>
      <c r="G17" s="86"/>
    </row>
    <row r="18" spans="1:8" ht="15" customHeight="1">
      <c r="A18" s="17">
        <f>A16+1</f>
        <v>2006</v>
      </c>
      <c r="B18" s="17"/>
      <c r="C18" s="17"/>
      <c r="D18" s="41"/>
      <c r="E18" s="86"/>
      <c r="F18" s="86"/>
      <c r="G18" s="86">
        <f>+E18-F18</f>
        <v>0</v>
      </c>
    </row>
    <row r="19" spans="1:8" ht="3" customHeight="1">
      <c r="A19" s="17"/>
      <c r="B19" s="17"/>
      <c r="C19" s="17"/>
      <c r="D19" s="41"/>
      <c r="E19" s="86"/>
      <c r="F19" s="86"/>
      <c r="G19" s="86"/>
    </row>
    <row r="20" spans="1:8" ht="15" customHeight="1">
      <c r="A20" s="17">
        <f>A18+1</f>
        <v>2007</v>
      </c>
      <c r="B20" s="17"/>
      <c r="C20" s="17"/>
      <c r="D20" s="41"/>
      <c r="E20" s="86"/>
      <c r="F20" s="86"/>
      <c r="G20" s="86">
        <f>+E20-F20</f>
        <v>0</v>
      </c>
    </row>
    <row r="21" spans="1:8" ht="3" customHeight="1">
      <c r="A21" s="17"/>
      <c r="B21" s="17"/>
      <c r="C21" s="17"/>
      <c r="D21" s="41"/>
      <c r="E21" s="86"/>
      <c r="F21" s="86"/>
      <c r="G21" s="86"/>
    </row>
    <row r="22" spans="1:8" ht="15" customHeight="1">
      <c r="A22" s="17">
        <f>A20+1</f>
        <v>2008</v>
      </c>
      <c r="B22" s="17"/>
      <c r="C22" s="17"/>
      <c r="D22" s="41"/>
      <c r="E22" s="86"/>
      <c r="F22" s="86"/>
      <c r="G22" s="86">
        <f>+E22-F22</f>
        <v>0</v>
      </c>
    </row>
    <row r="23" spans="1:8" ht="3" customHeight="1">
      <c r="A23" s="17"/>
      <c r="B23" s="17"/>
      <c r="C23" s="17"/>
      <c r="D23" s="41"/>
      <c r="E23" s="86"/>
      <c r="F23" s="86"/>
      <c r="G23" s="86"/>
    </row>
    <row r="24" spans="1:8" ht="15" customHeight="1">
      <c r="A24" s="17">
        <f>A22+1</f>
        <v>2009</v>
      </c>
      <c r="B24" s="17" t="s">
        <v>121</v>
      </c>
      <c r="C24" s="17">
        <f>A24+4</f>
        <v>2013</v>
      </c>
      <c r="D24" s="41"/>
      <c r="E24" s="86"/>
      <c r="F24" s="86"/>
      <c r="G24" s="86">
        <f>+E24-F24</f>
        <v>0</v>
      </c>
    </row>
    <row r="25" spans="1:8" ht="3" customHeight="1">
      <c r="A25" s="17"/>
      <c r="B25" s="17"/>
      <c r="C25" s="17"/>
      <c r="D25" s="41"/>
      <c r="E25" s="86"/>
      <c r="F25" s="86"/>
      <c r="G25" s="86"/>
    </row>
    <row r="26" spans="1:8" ht="15" customHeight="1">
      <c r="A26" s="17">
        <f>+C24+1</f>
        <v>2014</v>
      </c>
      <c r="B26" s="17" t="s">
        <v>121</v>
      </c>
      <c r="C26" s="17">
        <f>A26+4</f>
        <v>2018</v>
      </c>
      <c r="D26" s="41"/>
      <c r="E26" s="86"/>
      <c r="F26" s="86"/>
      <c r="G26" s="86">
        <f>+E26-F26</f>
        <v>0</v>
      </c>
    </row>
    <row r="27" spans="1:8" ht="3" customHeight="1">
      <c r="A27" s="17"/>
      <c r="B27" s="17"/>
      <c r="C27" s="17"/>
      <c r="D27" s="41"/>
      <c r="E27" s="86"/>
      <c r="F27" s="86"/>
      <c r="G27" s="86"/>
    </row>
    <row r="28" spans="1:8" ht="15" customHeight="1">
      <c r="A28" s="17">
        <f>+C26+1</f>
        <v>2019</v>
      </c>
      <c r="B28" s="17" t="s">
        <v>121</v>
      </c>
      <c r="C28" s="17">
        <f>A28+4</f>
        <v>2023</v>
      </c>
      <c r="D28" s="41"/>
      <c r="E28" s="86"/>
      <c r="F28" s="86"/>
      <c r="G28" s="86">
        <f>+E28-F28</f>
        <v>0</v>
      </c>
    </row>
    <row r="29" spans="1:8" ht="3" customHeight="1">
      <c r="A29" s="17"/>
      <c r="B29" s="17"/>
      <c r="C29" s="17"/>
      <c r="D29" s="41"/>
      <c r="E29" s="86"/>
      <c r="F29" s="86"/>
      <c r="G29" s="86"/>
    </row>
    <row r="30" spans="1:8" ht="15" customHeight="1">
      <c r="A30" s="203" t="s">
        <v>161</v>
      </c>
      <c r="B30" s="17"/>
      <c r="C30" s="17"/>
      <c r="D30" s="41"/>
      <c r="E30" s="86"/>
      <c r="F30" s="86"/>
      <c r="G30" s="86">
        <f>+E30-F30</f>
        <v>0</v>
      </c>
    </row>
    <row r="31" spans="1:8" ht="8.1" customHeight="1">
      <c r="A31"/>
      <c r="B31"/>
      <c r="C31"/>
      <c r="D31" s="41"/>
      <c r="E31" s="84"/>
      <c r="F31" s="84"/>
      <c r="G31" s="84"/>
    </row>
    <row r="32" spans="1:8" ht="15" customHeight="1">
      <c r="A32" s="41" t="s">
        <v>138</v>
      </c>
      <c r="B32" s="41"/>
      <c r="C32" s="41"/>
      <c r="D32" s="41"/>
      <c r="E32" s="84">
        <f>+E28</f>
        <v>0</v>
      </c>
      <c r="F32" s="84">
        <f>+F28</f>
        <v>0</v>
      </c>
      <c r="G32" s="84">
        <f>+G30+G28</f>
        <v>0</v>
      </c>
      <c r="H32" s="25"/>
    </row>
    <row r="33" spans="1:7" ht="15" customHeight="1">
      <c r="A33" s="41"/>
      <c r="B33" s="41"/>
      <c r="C33" s="41"/>
      <c r="D33" s="41"/>
      <c r="E33" s="83"/>
      <c r="F33" s="83"/>
      <c r="G33" s="83"/>
    </row>
    <row r="34" spans="1:7" ht="15" customHeight="1">
      <c r="A34" s="41"/>
      <c r="B34" s="41"/>
      <c r="C34" s="41"/>
      <c r="D34" s="41"/>
      <c r="E34" s="86"/>
      <c r="F34" s="86"/>
      <c r="G34" s="86"/>
    </row>
    <row r="35" spans="1:7" ht="15" customHeight="1">
      <c r="E35" s="86"/>
      <c r="F35" s="86"/>
      <c r="G35" s="86"/>
    </row>
    <row r="36" spans="1:7" ht="15" customHeight="1">
      <c r="E36" s="86"/>
      <c r="F36" s="164" t="s">
        <v>162</v>
      </c>
      <c r="G36" s="84"/>
    </row>
    <row r="37" spans="1:7" ht="15" customHeight="1">
      <c r="A37"/>
      <c r="B37"/>
      <c r="C37"/>
      <c r="E37" s="86"/>
      <c r="F37" s="86"/>
      <c r="G37" s="83"/>
    </row>
    <row r="38" spans="1:7" s="29" customFormat="1" ht="15" customHeight="1">
      <c r="D38" s="44"/>
      <c r="E38" s="95"/>
      <c r="F38" s="164" t="s">
        <v>622</v>
      </c>
      <c r="G38" s="96"/>
    </row>
    <row r="39" spans="1:7" s="29" customFormat="1" ht="15" customHeight="1">
      <c r="A39"/>
      <c r="B39"/>
      <c r="C39"/>
      <c r="D39"/>
      <c r="E39" s="85"/>
      <c r="F39" s="85"/>
      <c r="G39" s="85"/>
    </row>
    <row r="40" spans="1:7" s="29" customFormat="1" ht="15" customHeight="1">
      <c r="A40" s="44" t="s">
        <v>605</v>
      </c>
      <c r="B40" s="44"/>
      <c r="C40" s="44"/>
      <c r="E40" s="44"/>
      <c r="F40" s="44"/>
      <c r="G40" s="44"/>
    </row>
    <row r="41" spans="1:7" s="29" customFormat="1" ht="15" customHeight="1">
      <c r="A41" s="57"/>
      <c r="B41" s="57"/>
      <c r="C41" s="57"/>
      <c r="D41" s="44"/>
      <c r="E41" s="44"/>
      <c r="F41" s="44"/>
      <c r="G41" s="44"/>
    </row>
    <row r="42" spans="1:7" s="29" customFormat="1" ht="15" customHeight="1">
      <c r="A42" s="29" t="s">
        <v>163</v>
      </c>
      <c r="D42" s="42"/>
      <c r="E42" s="42"/>
      <c r="F42" s="42"/>
      <c r="G42" s="42"/>
    </row>
    <row r="43" spans="1:7" s="29" customFormat="1" ht="12.9" customHeight="1">
      <c r="A43" s="44" t="s">
        <v>164</v>
      </c>
      <c r="B43" s="44"/>
      <c r="C43" s="44"/>
      <c r="E43" s="44"/>
      <c r="F43" s="44"/>
      <c r="G43" s="44"/>
    </row>
    <row r="44" spans="1:7" ht="12.9" customHeight="1">
      <c r="A44" s="44" t="s">
        <v>165</v>
      </c>
      <c r="B44" s="44"/>
      <c r="C44" s="44"/>
      <c r="E44" s="44"/>
      <c r="F44" s="44"/>
      <c r="G44" s="44"/>
    </row>
    <row r="45" spans="1:7" ht="14.1" customHeight="1">
      <c r="A45" s="332"/>
      <c r="B45" s="332"/>
      <c r="C45" s="332"/>
      <c r="D45" s="332"/>
      <c r="E45" s="332"/>
      <c r="F45" s="332"/>
      <c r="G45" s="332"/>
    </row>
    <row r="46" spans="1:7" ht="14.1" customHeight="1">
      <c r="A46" s="332"/>
      <c r="B46" s="332"/>
      <c r="C46" s="332"/>
      <c r="D46" s="332"/>
      <c r="E46" s="332"/>
      <c r="F46" s="332"/>
      <c r="G46" s="332"/>
    </row>
    <row r="47" spans="1:7" ht="14.1" customHeight="1">
      <c r="A47" s="332"/>
      <c r="B47" s="332"/>
      <c r="C47" s="332"/>
      <c r="D47" s="332"/>
      <c r="E47" s="332"/>
      <c r="F47" s="332"/>
      <c r="G47" s="332"/>
    </row>
    <row r="48" spans="1:7" ht="14.1" customHeight="1">
      <c r="A48" s="332"/>
      <c r="B48" s="332"/>
      <c r="C48" s="332"/>
      <c r="D48" s="332"/>
      <c r="E48" s="332"/>
      <c r="F48" s="332"/>
      <c r="G48" s="332"/>
    </row>
    <row r="49" spans="1:9" ht="14.1" customHeight="1">
      <c r="A49" s="332"/>
      <c r="B49" s="332"/>
      <c r="C49" s="332"/>
      <c r="D49" s="332"/>
      <c r="E49" s="332"/>
      <c r="F49" s="332"/>
      <c r="G49" s="332"/>
    </row>
    <row r="50" spans="1:9" ht="14.1" customHeight="1">
      <c r="A50" s="332"/>
      <c r="B50" s="332"/>
      <c r="C50" s="332"/>
      <c r="D50" s="332"/>
      <c r="E50" s="332"/>
      <c r="F50" s="332"/>
      <c r="G50" s="332"/>
    </row>
    <row r="51" spans="1:9" ht="14.1" customHeight="1">
      <c r="A51" s="332"/>
      <c r="B51" s="332"/>
      <c r="C51" s="332"/>
      <c r="D51" s="332"/>
      <c r="E51" s="332"/>
      <c r="F51" s="332"/>
      <c r="G51" s="332"/>
    </row>
    <row r="52" spans="1:9" ht="14.1" customHeight="1">
      <c r="A52" s="332"/>
      <c r="B52" s="332"/>
      <c r="C52" s="332"/>
      <c r="D52" s="332"/>
      <c r="E52" s="332"/>
      <c r="F52" s="332"/>
      <c r="G52" s="332"/>
    </row>
    <row r="53" spans="1:9" ht="14.1" customHeight="1">
      <c r="A53" s="332"/>
      <c r="B53" s="332"/>
      <c r="C53" s="332"/>
      <c r="D53" s="332"/>
      <c r="E53" s="332"/>
      <c r="F53" s="332"/>
      <c r="G53" s="332"/>
    </row>
    <row r="54" spans="1:9" ht="14.1" customHeight="1">
      <c r="A54" s="332"/>
      <c r="B54" s="332"/>
      <c r="C54" s="332"/>
      <c r="D54" s="332"/>
      <c r="E54" s="332"/>
      <c r="F54" s="332"/>
      <c r="G54" s="332"/>
    </row>
    <row r="55" spans="1:9" ht="14.1" customHeight="1">
      <c r="D55"/>
      <c r="E55"/>
      <c r="F55"/>
      <c r="G55"/>
    </row>
    <row r="56" spans="1:9" ht="15" customHeight="1">
      <c r="A56" s="16" t="s">
        <v>42</v>
      </c>
      <c r="D56" s="26"/>
      <c r="E56" s="26"/>
      <c r="F56" s="164" t="s">
        <v>57</v>
      </c>
      <c r="G56" s="26"/>
      <c r="H56" s="26"/>
      <c r="I56" s="16" t="s">
        <v>46</v>
      </c>
    </row>
    <row r="57" spans="1:9" ht="15" customHeight="1"/>
    <row r="58" spans="1:9" ht="15" customHeight="1">
      <c r="A58" s="16" t="s">
        <v>44</v>
      </c>
      <c r="D58" s="26"/>
      <c r="E58" s="26"/>
      <c r="F58" s="164" t="s">
        <v>58</v>
      </c>
      <c r="G58" s="26"/>
      <c r="H58" s="26"/>
      <c r="I58" s="16" t="s">
        <v>46</v>
      </c>
    </row>
    <row r="59" spans="1:9" ht="15" customHeight="1"/>
    <row r="60" spans="1:9" ht="15" customHeight="1">
      <c r="A60" s="16" t="s">
        <v>59</v>
      </c>
      <c r="D60" s="26"/>
      <c r="E60" s="26"/>
      <c r="G60" s="16" t="s">
        <v>46</v>
      </c>
    </row>
    <row r="69" spans="1:9" ht="12" customHeight="1">
      <c r="A69" s="16">
        <f t="shared" ref="A69:I69" ca="1" si="0">CELL("WIDTH",A69)</f>
        <v>6</v>
      </c>
      <c r="D69" s="16">
        <f t="shared" ca="1" si="0"/>
        <v>8</v>
      </c>
      <c r="E69" s="16">
        <f t="shared" ca="1" si="0"/>
        <v>14</v>
      </c>
      <c r="F69" s="16">
        <f t="shared" ca="1" si="0"/>
        <v>14</v>
      </c>
      <c r="G69" s="16">
        <f t="shared" ca="1" si="0"/>
        <v>24</v>
      </c>
      <c r="H69" s="16">
        <f t="shared" ca="1" si="0"/>
        <v>2</v>
      </c>
      <c r="I69" s="16">
        <f t="shared" ca="1" si="0"/>
        <v>8</v>
      </c>
    </row>
  </sheetData>
  <mergeCells count="1">
    <mergeCell ref="A45:G54"/>
  </mergeCells>
  <phoneticPr fontId="0" type="noConversion"/>
  <printOptions horizontalCentered="1" verticalCentered="1"/>
  <pageMargins left="0.75" right="0.59" top="0.52" bottom="0.8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48</vt:i4>
      </vt:variant>
    </vt:vector>
  </HeadingPairs>
  <TitlesOfParts>
    <vt:vector size="77" baseType="lpstr">
      <vt:lpstr>Exhibit Listing</vt:lpstr>
      <vt:lpstr>A1</vt:lpstr>
      <vt:lpstr>A2</vt:lpstr>
      <vt:lpstr>B</vt:lpstr>
      <vt:lpstr>C</vt:lpstr>
      <vt:lpstr>D1</vt:lpstr>
      <vt:lpstr>D2</vt:lpstr>
      <vt:lpstr>E</vt:lpstr>
      <vt:lpstr>F1</vt:lpstr>
      <vt:lpstr>F2</vt:lpstr>
      <vt:lpstr>G</vt:lpstr>
      <vt:lpstr>H</vt:lpstr>
      <vt:lpstr>I</vt:lpstr>
      <vt:lpstr>J</vt:lpstr>
      <vt:lpstr>K</vt:lpstr>
      <vt:lpstr>L</vt:lpstr>
      <vt:lpstr>M</vt:lpstr>
      <vt:lpstr>N</vt:lpstr>
      <vt:lpstr>O</vt:lpstr>
      <vt:lpstr>P</vt:lpstr>
      <vt:lpstr>Q</vt:lpstr>
      <vt:lpstr>R</vt:lpstr>
      <vt:lpstr>S</vt:lpstr>
      <vt:lpstr>T</vt:lpstr>
      <vt:lpstr>U</vt:lpstr>
      <vt:lpstr>V</vt:lpstr>
      <vt:lpstr>W1</vt:lpstr>
      <vt:lpstr>W2</vt:lpstr>
      <vt:lpstr>AR-AP</vt:lpstr>
      <vt:lpstr>EXHIBIT_A1</vt:lpstr>
      <vt:lpstr>EXHIBIT_A2</vt:lpstr>
      <vt:lpstr>EXHIBIT_ARAP</vt:lpstr>
      <vt:lpstr>EXHIBIT_B</vt:lpstr>
      <vt:lpstr>EXHIBIT_C</vt:lpstr>
      <vt:lpstr>EXHIBIT_E</vt:lpstr>
      <vt:lpstr>EXHIBIT_F1</vt:lpstr>
      <vt:lpstr>EXHIBIT_F2</vt:lpstr>
      <vt:lpstr>EXHIBIT_G</vt:lpstr>
      <vt:lpstr>EXHIBIT_H</vt:lpstr>
      <vt:lpstr>EXHIBIT_I</vt:lpstr>
      <vt:lpstr>EXHIBIT_J</vt:lpstr>
      <vt:lpstr>EXHIBIT_K</vt:lpstr>
      <vt:lpstr>EXHIBIT_L</vt:lpstr>
      <vt:lpstr>EXHIBIT_LISTING</vt:lpstr>
      <vt:lpstr>EXHIBIT_M</vt:lpstr>
      <vt:lpstr>EXHIBIT_N</vt:lpstr>
      <vt:lpstr>EXHIBIT_O</vt:lpstr>
      <vt:lpstr>EXHIBIT_P</vt:lpstr>
      <vt:lpstr>EXHIBIT_Q</vt:lpstr>
      <vt:lpstr>EXHIBIT_R</vt:lpstr>
      <vt:lpstr>'A1'!Print_Area</vt:lpstr>
      <vt:lpstr>'A2'!Print_Area</vt:lpstr>
      <vt:lpstr>'AR-AP'!Print_Area</vt:lpstr>
      <vt:lpstr>B!Print_Area</vt:lpstr>
      <vt:lpstr>'C'!Print_Area</vt:lpstr>
      <vt:lpstr>'D1'!Print_Area</vt:lpstr>
      <vt:lpstr>'D2'!Print_Area</vt:lpstr>
      <vt:lpstr>E!Print_Area</vt:lpstr>
      <vt:lpstr>'Exhibit Listing'!Print_Area</vt:lpstr>
      <vt:lpstr>'F1'!Print_Area</vt:lpstr>
      <vt:lpstr>'F2'!Print_Area</vt:lpstr>
      <vt:lpstr>G!Print_Area</vt:lpstr>
      <vt:lpstr>H!Print_Area</vt:lpstr>
      <vt:lpstr>I!Print_Area</vt:lpstr>
      <vt:lpstr>J!Print_Area</vt:lpstr>
      <vt:lpstr>K!Print_Area</vt:lpstr>
      <vt:lpstr>L!Print_Area</vt:lpstr>
      <vt:lpstr>N!Print_Area</vt:lpstr>
      <vt:lpstr>O!Print_Area</vt:lpstr>
      <vt:lpstr>P!Print_Area</vt:lpstr>
      <vt:lpstr>Q!Print_Area</vt:lpstr>
      <vt:lpstr>'R'!Print_Area</vt:lpstr>
      <vt:lpstr>S!Print_Area</vt:lpstr>
      <vt:lpstr>T!Print_Area</vt:lpstr>
      <vt:lpstr>V!Print_Area</vt:lpstr>
      <vt:lpstr>'W1'!Print_Area</vt:lpstr>
      <vt:lpstr>'W2'!Print_Area</vt:lpstr>
    </vt:vector>
  </TitlesOfParts>
  <Company>State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J. McDermott</dc:creator>
  <cp:lastModifiedBy>Aniket Gupta</cp:lastModifiedBy>
  <cp:lastPrinted>2003-03-21T18:06:55Z</cp:lastPrinted>
  <dcterms:created xsi:type="dcterms:W3CDTF">1996-12-12T17:19:38Z</dcterms:created>
  <dcterms:modified xsi:type="dcterms:W3CDTF">2024-02-03T22:13:42Z</dcterms:modified>
</cp:coreProperties>
</file>