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9D0BBEF6-E776-4601-A976-82F662CDA310}" xr6:coauthVersionLast="47" xr6:coauthVersionMax="47" xr10:uidLastSave="{00000000-0000-0000-0000-000000000000}"/>
  <bookViews>
    <workbookView xWindow="3348" yWindow="3348" windowWidth="17280" windowHeight="8880" tabRatio="896" firstSheet="8" activeTab="11"/>
  </bookViews>
  <sheets>
    <sheet name="Inc. Stat. FY &amp; Q1-Q4 03-02" sheetId="8" r:id="rId1"/>
    <sheet name="Balance Sheet 31 December 2003" sheetId="9" r:id="rId2"/>
    <sheet name="Changes in Equity FYR-Q4-03  " sheetId="16" r:id="rId3"/>
    <sheet name="Cash Flow Statement FYR-Q4-03" sheetId="13" r:id="rId4"/>
    <sheet name="Change in liquidity FYR-Q4-03" sheetId="26" r:id="rId5"/>
    <sheet name="Quar. Sector Per.FYR-Q4-03" sheetId="14" r:id="rId6"/>
    <sheet name="Currency Translation Rates " sheetId="15" r:id="rId7"/>
    <sheet name="Q1 Top 20 Pharma Prod." sheetId="31" r:id="rId8"/>
    <sheet name="Q2 Top 20 Pharma Prod." sheetId="30" r:id="rId9"/>
    <sheet name="Q3 Top 20 Pharma Prod." sheetId="29" r:id="rId10"/>
    <sheet name="Q4 Top 20 Pharma Prod." sheetId="28" r:id="rId11"/>
    <sheet name="YTD Top 20 Pharma Prod. " sheetId="27" r:id="rId12"/>
  </sheets>
  <externalReferences>
    <externalReference r:id="rId13"/>
    <externalReference r:id="rId14"/>
    <externalReference r:id="rId15"/>
  </externalReferences>
  <definedNames>
    <definedName name="BaseBrands">[1]RetrieveBrands!$A$7:$I$70</definedName>
    <definedName name="BaseLE">#REF!</definedName>
    <definedName name="BaseLE2">#REF!</definedName>
    <definedName name="BasePY_june">#REF!</definedName>
    <definedName name="BU_month">#REF!</definedName>
    <definedName name="BU_yearend">'[3]BU_Year-end 2001'!$A$3:$Q$54</definedName>
    <definedName name="BU_YTD">#REF!</definedName>
    <definedName name="Contribution">#REF!</definedName>
    <definedName name="LE2BU">#REF!</definedName>
    <definedName name="month">#REF!</definedName>
    <definedName name="MRjune">#REF!</definedName>
    <definedName name="MRsept">#REF!</definedName>
    <definedName name="pc">#REF!</definedName>
    <definedName name="_xlnm.Print_Area" localSheetId="1">'Balance Sheet 31 December 2003'!$A$2:$F$34</definedName>
    <definedName name="_xlnm.Print_Area" localSheetId="3">'Cash Flow Statement FYR-Q4-03'!$A$2:$B$32</definedName>
    <definedName name="_xlnm.Print_Area" localSheetId="4">'Change in liquidity FYR-Q4-03'!$A$2:$B$27</definedName>
    <definedName name="_xlnm.Print_Area" localSheetId="2">'Changes in Equity FYR-Q4-03  '!$A$2:$C$20</definedName>
    <definedName name="_xlnm.Print_Area" localSheetId="6">'Currency Translation Rates '!$A$10:$I$22</definedName>
    <definedName name="_xlnm.Print_Area" localSheetId="0">'Inc. Stat. FY &amp; Q1-Q4 03-02'!$A$1:$L$29</definedName>
    <definedName name="_xlnm.Print_Area" localSheetId="5">'Quar. Sector Per.FYR-Q4-03'!$A$2:$I$54</definedName>
    <definedName name="Products_LE">'[2]Top Products_LE'!$A$1:$HS$1178</definedName>
    <definedName name="ProductsJune">#REF!</definedName>
    <definedName name="regions06">#REF!</definedName>
    <definedName name="TOPPRODUCTS">'[2]Product Sales_YTD'!$A$4:$AG$170</definedName>
    <definedName name="YT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26" l="1"/>
  <c r="E16" i="26"/>
  <c r="G30" i="13"/>
  <c r="D24" i="13"/>
  <c r="D30" i="13" s="1"/>
  <c r="D14" i="26"/>
</calcChain>
</file>

<file path=xl/sharedStrings.xml><?xml version="1.0" encoding="utf-8"?>
<sst xmlns="http://schemas.openxmlformats.org/spreadsheetml/2006/main" count="509" uniqueCount="190">
  <si>
    <t>Sales</t>
  </si>
  <si>
    <t>Gross profit</t>
  </si>
  <si>
    <t>Research &amp; development</t>
  </si>
  <si>
    <t>Operating income</t>
  </si>
  <si>
    <t>Financial income, net</t>
  </si>
  <si>
    <t>Income before taxes and minority interests</t>
  </si>
  <si>
    <t>Taxes</t>
  </si>
  <si>
    <t>Income before minority interests</t>
  </si>
  <si>
    <t>Minority interests</t>
  </si>
  <si>
    <t>Net income</t>
  </si>
  <si>
    <t>Diluted earnings per share (USD)</t>
  </si>
  <si>
    <t>Income from associated companies</t>
  </si>
  <si>
    <t>Assets</t>
  </si>
  <si>
    <t>Total long-term assets</t>
  </si>
  <si>
    <t>Current assets</t>
  </si>
  <si>
    <t>Inventories</t>
  </si>
  <si>
    <t>Trade accounts receivable</t>
  </si>
  <si>
    <t>Other current assets</t>
  </si>
  <si>
    <t>Total assets</t>
  </si>
  <si>
    <t>Total current assets</t>
  </si>
  <si>
    <t>Equity and liabilities</t>
  </si>
  <si>
    <t>Total equity</t>
  </si>
  <si>
    <t>Financial debts</t>
  </si>
  <si>
    <t>Total short-term liabilities</t>
  </si>
  <si>
    <t>Short-term liabilities</t>
  </si>
  <si>
    <t>Trade accounts payable</t>
  </si>
  <si>
    <t>Other short-term liabilities</t>
  </si>
  <si>
    <t>Total equity and liabilities</t>
  </si>
  <si>
    <t>Total liabilities</t>
  </si>
  <si>
    <t>Total long-term liabilities</t>
  </si>
  <si>
    <t>Reversal of non-cash items</t>
  </si>
  <si>
    <t>Net financial income</t>
  </si>
  <si>
    <t>Interest and other financial payments</t>
  </si>
  <si>
    <t>Taxes paid</t>
  </si>
  <si>
    <t>Cash flow before working capital and provision changes</t>
  </si>
  <si>
    <t>Restructuring payments and other cash payments out of provisions</t>
  </si>
  <si>
    <t>Change in net current assets and other operating cash flow items</t>
  </si>
  <si>
    <t>Cash flow from operating activities</t>
  </si>
  <si>
    <t>Cash flow used for investing activities</t>
  </si>
  <si>
    <t>Interest and other financial receipts</t>
  </si>
  <si>
    <t>Q1 2002</t>
  </si>
  <si>
    <t>Q2 2002</t>
  </si>
  <si>
    <t>Q3 2002</t>
  </si>
  <si>
    <t>Q4 2002</t>
  </si>
  <si>
    <t>FY 2002</t>
  </si>
  <si>
    <t>Depreciation, amortization and impairments</t>
  </si>
  <si>
    <t>Others</t>
  </si>
  <si>
    <t>Net income adjusted for non-cash items</t>
  </si>
  <si>
    <t>Investments in tangible fixed assets</t>
  </si>
  <si>
    <t>Cash flow used for financing activities</t>
  </si>
  <si>
    <t>Change in marketable securities, financial debt and financial derivatives</t>
  </si>
  <si>
    <t>Change in net liquidity</t>
  </si>
  <si>
    <t>Translation effect on cash and cash equivalents</t>
  </si>
  <si>
    <t>Pharmaceuticals</t>
  </si>
  <si>
    <t>OTC</t>
  </si>
  <si>
    <t>Animal Health</t>
  </si>
  <si>
    <t>Infant &amp; Baby</t>
  </si>
  <si>
    <t>CIBA Vision</t>
  </si>
  <si>
    <t>Consumer Health - ongoing</t>
  </si>
  <si>
    <t>Divested Health &amp; Functional Food activities</t>
  </si>
  <si>
    <t>Total</t>
  </si>
  <si>
    <t>Sales in USD m</t>
  </si>
  <si>
    <t>Operating Income in USD m</t>
  </si>
  <si>
    <t>Consumer Health</t>
  </si>
  <si>
    <t>Currency Translation Rates</t>
  </si>
  <si>
    <t>1997-2002</t>
  </si>
  <si>
    <t>Translation effects</t>
  </si>
  <si>
    <t>Other equity movements</t>
  </si>
  <si>
    <t>Net liquidity at January 1</t>
  </si>
  <si>
    <t>Free cash flow</t>
  </si>
  <si>
    <t>Marketing &amp; sales</t>
  </si>
  <si>
    <t>Basic earnings per share (USD)</t>
  </si>
  <si>
    <t>in Equity in US dollars</t>
  </si>
  <si>
    <t>Cost of goods sold</t>
  </si>
  <si>
    <t>Change in liquidity</t>
  </si>
  <si>
    <t>Sale of tangible, intangible and financial assets</t>
  </si>
  <si>
    <t>Division/BU Performance</t>
  </si>
  <si>
    <t>General &amp; administration overheads</t>
  </si>
  <si>
    <t>Net change in cash and cash equivalents</t>
  </si>
  <si>
    <t>Cash and cash equivalents at January 1</t>
  </si>
  <si>
    <t>in millions</t>
  </si>
  <si>
    <t xml:space="preserve">Condensed Consolidated Changes </t>
  </si>
  <si>
    <t>Purchase of tangible fixed assets</t>
  </si>
  <si>
    <t>Q1 2003</t>
  </si>
  <si>
    <t>Q2 2003</t>
  </si>
  <si>
    <t>Q3 2003</t>
  </si>
  <si>
    <t>Q4 2003</t>
  </si>
  <si>
    <t>FY 2003</t>
  </si>
  <si>
    <t>Corporate income /expense, net</t>
  </si>
  <si>
    <t>Full Year / Q1-Q4 2003 / 2002</t>
  </si>
  <si>
    <t>USD m</t>
  </si>
  <si>
    <t>Sandoz</t>
  </si>
  <si>
    <t>Division Management Costs</t>
  </si>
  <si>
    <t>Change</t>
  </si>
  <si>
    <t>Cash, short-term deposits and marketable securities</t>
  </si>
  <si>
    <t>Long-term liabilities (including minority interests)</t>
  </si>
  <si>
    <t>Other long-term liabilities</t>
  </si>
  <si>
    <t>Financial debts and derivatives</t>
  </si>
  <si>
    <t>Dividends</t>
  </si>
  <si>
    <t>Redemption of equity instruments</t>
  </si>
  <si>
    <t>Principal currency translation rates</t>
  </si>
  <si>
    <t>1 CHF</t>
  </si>
  <si>
    <t>1 EUR</t>
  </si>
  <si>
    <t>100 JPY</t>
  </si>
  <si>
    <t>Average rates</t>
  </si>
  <si>
    <t xml:space="preserve">USD </t>
  </si>
  <si>
    <t>Period-end rates</t>
  </si>
  <si>
    <t>31 Dec.2002</t>
  </si>
  <si>
    <t>1 GBP</t>
  </si>
  <si>
    <t>Condensed Consolidated Cash Flow Statement in US dollars</t>
  </si>
  <si>
    <t>Cash and cash equivalents at period end</t>
  </si>
  <si>
    <t xml:space="preserve">Change in Liquidity and Free Cash Flow in US dollars </t>
  </si>
  <si>
    <t>Dividends per share  (CHF)*</t>
  </si>
  <si>
    <t>*2003 Proposal to the shareholders' meeting</t>
  </si>
  <si>
    <t xml:space="preserve">Consolidated Income Statements </t>
  </si>
  <si>
    <t>Condensed Consolidated Balance Sheets</t>
  </si>
  <si>
    <t>Full Year  2003</t>
  </si>
  <si>
    <t>Consolidated equity at 1 January</t>
  </si>
  <si>
    <t>Net income for the year</t>
  </si>
  <si>
    <t xml:space="preserve">Consolidated equity at 31 December </t>
  </si>
  <si>
    <t>Fourth Quarter (unaudited)</t>
  </si>
  <si>
    <t>Consolidated equity at 1 October</t>
  </si>
  <si>
    <t>Net income for October to December</t>
  </si>
  <si>
    <t>Purchase/sale of treasury shares, net</t>
  </si>
  <si>
    <t>Purchase of treasury shares, net</t>
  </si>
  <si>
    <t>USDm</t>
  </si>
  <si>
    <t>2003 USDm</t>
  </si>
  <si>
    <t>2002 USDm</t>
  </si>
  <si>
    <t>Change USDm</t>
  </si>
  <si>
    <t>Q4 2003 USDm</t>
  </si>
  <si>
    <t>Full Year</t>
  </si>
  <si>
    <t>Fourth Quarter</t>
  </si>
  <si>
    <t>Q4 2002 USDm</t>
  </si>
  <si>
    <t>Decrease/increase in marketable securities, intangible and financial assets</t>
  </si>
  <si>
    <t>Net liquidity at 31 December</t>
  </si>
  <si>
    <t>Purchase of financial assets</t>
  </si>
  <si>
    <t>Purchase of intangibles  assets</t>
  </si>
  <si>
    <t>FYR 2003</t>
  </si>
  <si>
    <t>Medical Nutrition</t>
  </si>
  <si>
    <t>% change</t>
  </si>
  <si>
    <t>% of sales</t>
  </si>
  <si>
    <t>Change in  %</t>
  </si>
  <si>
    <t>31 Dec. 2003</t>
  </si>
  <si>
    <t>FYR 2002</t>
  </si>
  <si>
    <t xml:space="preserve">Dividends </t>
  </si>
  <si>
    <t>Top Products - 3rd Party Sales</t>
  </si>
  <si>
    <t>Year to Date December 2003</t>
  </si>
  <si>
    <t>USA</t>
  </si>
  <si>
    <t>ROW</t>
  </si>
  <si>
    <t>Pharma Total</t>
  </si>
  <si>
    <t>Variance</t>
  </si>
  <si>
    <t>(in USD millions at period rates)</t>
  </si>
  <si>
    <t>% in USD</t>
  </si>
  <si>
    <t>% in LC</t>
  </si>
  <si>
    <t>DIOVAN INC.HCT</t>
  </si>
  <si>
    <t>GLIVEC</t>
  </si>
  <si>
    <t>NEORAL/SANDIMMUN</t>
  </si>
  <si>
    <t>LAMISIL TOTAL</t>
  </si>
  <si>
    <t>ZOMETA</t>
  </si>
  <si>
    <t>LOTREL</t>
  </si>
  <si>
    <t xml:space="preserve"> </t>
  </si>
  <si>
    <t>LESCOL INC.XL</t>
  </si>
  <si>
    <t>SANDOSTATIN INC.LAR</t>
  </si>
  <si>
    <t>VOLTAREN GROUP</t>
  </si>
  <si>
    <t>CIBACEN/-DREX</t>
  </si>
  <si>
    <t>TRILEPTAL</t>
  </si>
  <si>
    <t>MIACALCIC</t>
  </si>
  <si>
    <t>TEGRETOL inc.CR/XR</t>
  </si>
  <si>
    <t>EXELON</t>
  </si>
  <si>
    <t>VISUDYNE</t>
  </si>
  <si>
    <t>LEPONEX/CLOZARIL</t>
  </si>
  <si>
    <t>FORADIL</t>
  </si>
  <si>
    <t>ELIDEL</t>
  </si>
  <si>
    <t>FAMVIR</t>
  </si>
  <si>
    <t>HRT RANGE</t>
  </si>
  <si>
    <t>Top 10 Brands</t>
  </si>
  <si>
    <t>Top 20 Brands</t>
  </si>
  <si>
    <t>Rest of portfolio</t>
  </si>
  <si>
    <t>Total Division</t>
  </si>
  <si>
    <t>Fourth Quarter 2003</t>
  </si>
  <si>
    <t>PY</t>
  </si>
  <si>
    <t>SANDIMMUN/NEORAL</t>
  </si>
  <si>
    <t>DIOVAN / CO-DIOVAN</t>
  </si>
  <si>
    <t>AREDIA</t>
  </si>
  <si>
    <t>LESCOL</t>
  </si>
  <si>
    <t>TEGRETOL (incl. CR/XR)</t>
  </si>
  <si>
    <t>FAMVIR / DENAVIR</t>
  </si>
  <si>
    <t>Third Quarter 2003</t>
  </si>
  <si>
    <t>Second Quarter 2003</t>
  </si>
  <si>
    <t>First Quarter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</si>
</sst>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88" formatCode="0.000"/>
    <numFmt numFmtId="189" formatCode="0.0%"/>
    <numFmt numFmtId="193" formatCode="#,##0.0"/>
    <numFmt numFmtId="207" formatCode="#,##0.000"/>
    <numFmt numFmtId="208" formatCode="#,##0.0000"/>
    <numFmt numFmtId="214" formatCode="d\-mmm\-yyyy"/>
  </numFmts>
  <fonts count="33" x14ac:knownFonts="1">
    <font>
      <sz val="10"/>
      <name val="Arial"/>
    </font>
    <font>
      <sz val="10"/>
      <name val="Arial"/>
    </font>
    <font>
      <sz val="10"/>
      <name val="News Gothic MT"/>
      <family val="2"/>
    </font>
    <font>
      <sz val="10"/>
      <color indexed="10"/>
      <name val="News Gothic MT"/>
      <family val="2"/>
    </font>
    <font>
      <b/>
      <sz val="11"/>
      <name val="News Gothic MT"/>
      <family val="2"/>
    </font>
    <font>
      <b/>
      <sz val="10"/>
      <name val="News Gothic MT"/>
      <family val="2"/>
    </font>
    <font>
      <b/>
      <u/>
      <sz val="14"/>
      <name val="News Gothic MT"/>
      <family val="2"/>
    </font>
    <font>
      <sz val="8"/>
      <name val="News Gothic MT"/>
      <family val="2"/>
    </font>
    <font>
      <b/>
      <sz val="9"/>
      <name val="News Gothic MT"/>
      <family val="2"/>
    </font>
    <font>
      <b/>
      <u/>
      <sz val="10"/>
      <name val="News Gothic MT"/>
      <family val="2"/>
    </font>
    <font>
      <b/>
      <sz val="14"/>
      <name val="News Gothic MT"/>
      <family val="2"/>
    </font>
    <font>
      <sz val="9"/>
      <name val="News Gothic MT"/>
      <family val="2"/>
    </font>
    <font>
      <b/>
      <sz val="10"/>
      <color indexed="10"/>
      <name val="News Gothic MT"/>
      <family val="2"/>
    </font>
    <font>
      <sz val="10"/>
      <color indexed="43"/>
      <name val="News Gothic MT"/>
      <family val="2"/>
    </font>
    <font>
      <b/>
      <sz val="10"/>
      <color indexed="12"/>
      <name val="News Gothic MT"/>
      <family val="2"/>
    </font>
    <font>
      <b/>
      <sz val="9"/>
      <color indexed="12"/>
      <name val="News Gothic MT"/>
      <family val="2"/>
    </font>
    <font>
      <sz val="10"/>
      <color indexed="12"/>
      <name val="News Gothic MT"/>
      <family val="2"/>
    </font>
    <font>
      <sz val="8"/>
      <name val="Arial"/>
    </font>
    <font>
      <b/>
      <u/>
      <sz val="10"/>
      <color indexed="12"/>
      <name val="News Gothic MT"/>
      <family val="2"/>
    </font>
    <font>
      <b/>
      <sz val="12"/>
      <name val="News Gothic MT"/>
      <family val="2"/>
    </font>
    <font>
      <b/>
      <u/>
      <sz val="12"/>
      <name val="News Gothic MT"/>
      <family val="2"/>
    </font>
    <font>
      <sz val="12"/>
      <name val="News Gothic MT"/>
      <family val="2"/>
    </font>
    <font>
      <u/>
      <sz val="10"/>
      <name val="News Gothic MT"/>
      <family val="2"/>
    </font>
    <font>
      <sz val="10"/>
      <color indexed="9"/>
      <name val="News Gothic MT"/>
      <family val="2"/>
    </font>
    <font>
      <i/>
      <sz val="10"/>
      <color indexed="9"/>
      <name val="News Gothic MT"/>
      <family val="2"/>
    </font>
    <font>
      <i/>
      <sz val="10"/>
      <name val="News Gothic MT"/>
      <family val="2"/>
    </font>
    <font>
      <i/>
      <sz val="10"/>
      <color indexed="10"/>
      <name val="News Gothic MT"/>
      <family val="2"/>
    </font>
    <font>
      <b/>
      <i/>
      <sz val="10"/>
      <name val="News Gothic MT"/>
      <family val="2"/>
    </font>
    <font>
      <b/>
      <i/>
      <sz val="8"/>
      <name val="News Gothic MT"/>
      <family val="2"/>
    </font>
    <font>
      <b/>
      <i/>
      <u/>
      <sz val="10"/>
      <name val="News Gothic MT"/>
      <family val="2"/>
    </font>
    <font>
      <i/>
      <sz val="10"/>
      <name val="Arial"/>
    </font>
    <font>
      <b/>
      <sz val="10"/>
      <color indexed="9"/>
      <name val="News Gothic MT"/>
      <family val="2"/>
    </font>
    <font>
      <b/>
      <i/>
      <sz val="10"/>
      <color indexed="9"/>
      <name val="News Gothic MT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8">
    <xf numFmtId="0" fontId="0" fillId="0" borderId="0" xfId="0"/>
    <xf numFmtId="0" fontId="2" fillId="0" borderId="0" xfId="0" applyFont="1" applyAlignment="1"/>
    <xf numFmtId="0" fontId="2" fillId="0" borderId="0" xfId="0" applyFont="1" applyFill="1" applyBorder="1" applyAlignment="1"/>
    <xf numFmtId="0" fontId="3" fillId="2" borderId="0" xfId="0" applyFont="1" applyFill="1" applyAlignment="1"/>
    <xf numFmtId="0" fontId="3" fillId="0" borderId="0" xfId="0" applyFont="1" applyFill="1" applyBorder="1" applyAlignment="1"/>
    <xf numFmtId="0" fontId="4" fillId="0" borderId="0" xfId="0" applyFont="1" applyBorder="1" applyAlignment="1"/>
    <xf numFmtId="0" fontId="2" fillId="0" borderId="0" xfId="0" applyFont="1" applyBorder="1" applyAlignment="1"/>
    <xf numFmtId="3" fontId="5" fillId="0" borderId="0" xfId="0" applyNumberFormat="1" applyFont="1" applyFill="1" applyBorder="1" applyAlignment="1"/>
    <xf numFmtId="0" fontId="6" fillId="0" borderId="0" xfId="0" applyFont="1" applyBorder="1" applyAlignment="1">
      <alignment horizontal="center"/>
    </xf>
    <xf numFmtId="9" fontId="7" fillId="0" borderId="0" xfId="1" applyFont="1" applyFill="1" applyBorder="1" applyAlignment="1"/>
    <xf numFmtId="3" fontId="5" fillId="3" borderId="1" xfId="0" applyNumberFormat="1" applyFont="1" applyFill="1" applyBorder="1" applyAlignment="1"/>
    <xf numFmtId="0" fontId="5" fillId="0" borderId="0" xfId="0" applyFont="1" applyBorder="1" applyAlignment="1"/>
    <xf numFmtId="0" fontId="2" fillId="0" borderId="0" xfId="0" quotePrefix="1" applyFont="1" applyBorder="1" applyAlignment="1"/>
    <xf numFmtId="0" fontId="2" fillId="0" borderId="0" xfId="0" applyFont="1" applyFill="1" applyBorder="1" applyAlignment="1">
      <alignment horizontal="center"/>
    </xf>
    <xf numFmtId="208" fontId="5" fillId="0" borderId="0" xfId="0" applyNumberFormat="1" applyFont="1" applyFill="1" applyBorder="1" applyAlignment="1"/>
    <xf numFmtId="0" fontId="2" fillId="0" borderId="0" xfId="0" applyFont="1" applyFill="1" applyAlignment="1"/>
    <xf numFmtId="0" fontId="3" fillId="0" borderId="0" xfId="0" applyFont="1" applyFill="1" applyAlignment="1"/>
    <xf numFmtId="3" fontId="2" fillId="0" borderId="0" xfId="0" applyNumberFormat="1" applyFont="1" applyFill="1" applyAlignment="1"/>
    <xf numFmtId="0" fontId="5" fillId="3" borderId="0" xfId="0" applyFont="1" applyFill="1" applyBorder="1" applyAlignment="1"/>
    <xf numFmtId="0" fontId="2" fillId="3" borderId="0" xfId="0" applyFont="1" applyFill="1" applyBorder="1" applyAlignment="1"/>
    <xf numFmtId="3" fontId="2" fillId="3" borderId="0" xfId="0" applyNumberFormat="1" applyFont="1" applyFill="1" applyBorder="1" applyAlignment="1"/>
    <xf numFmtId="3" fontId="2" fillId="0" borderId="0" xfId="0" applyNumberFormat="1" applyFont="1" applyFill="1" applyBorder="1" applyAlignment="1"/>
    <xf numFmtId="0" fontId="5" fillId="0" borderId="0" xfId="0" applyFont="1" applyFill="1" applyBorder="1" applyAlignment="1"/>
    <xf numFmtId="0" fontId="5" fillId="3" borderId="2" xfId="0" applyFont="1" applyFill="1" applyBorder="1" applyAlignment="1"/>
    <xf numFmtId="0" fontId="2" fillId="3" borderId="2" xfId="0" applyFont="1" applyFill="1" applyBorder="1" applyAlignment="1"/>
    <xf numFmtId="0" fontId="5" fillId="0" borderId="2" xfId="0" applyFont="1" applyFill="1" applyBorder="1" applyAlignment="1"/>
    <xf numFmtId="0" fontId="2" fillId="0" borderId="2" xfId="0" applyFont="1" applyFill="1" applyBorder="1" applyAlignment="1"/>
    <xf numFmtId="0" fontId="2" fillId="0" borderId="3" xfId="0" applyFont="1" applyFill="1" applyBorder="1" applyAlignment="1"/>
    <xf numFmtId="0" fontId="2" fillId="0" borderId="3" xfId="0" applyFont="1" applyFill="1" applyBorder="1" applyAlignment="1">
      <alignment horizontal="center"/>
    </xf>
    <xf numFmtId="3" fontId="2" fillId="0" borderId="3" xfId="0" applyNumberFormat="1" applyFont="1" applyFill="1" applyBorder="1" applyAlignment="1"/>
    <xf numFmtId="0" fontId="2" fillId="3" borderId="3" xfId="0" applyFont="1" applyFill="1" applyBorder="1" applyAlignment="1"/>
    <xf numFmtId="3" fontId="2" fillId="3" borderId="3" xfId="0" applyNumberFormat="1" applyFont="1" applyFill="1" applyBorder="1" applyAlignment="1"/>
    <xf numFmtId="0" fontId="5" fillId="3" borderId="3" xfId="0" applyFont="1" applyFill="1" applyBorder="1" applyAlignment="1"/>
    <xf numFmtId="0" fontId="5" fillId="0" borderId="0" xfId="0" applyFont="1" applyAlignment="1"/>
    <xf numFmtId="0" fontId="2" fillId="3" borderId="0" xfId="0" applyFont="1" applyFill="1" applyAlignment="1"/>
    <xf numFmtId="0" fontId="5" fillId="3" borderId="0" xfId="0" applyFont="1" applyFill="1" applyAlignment="1"/>
    <xf numFmtId="3" fontId="5" fillId="3" borderId="0" xfId="0" applyNumberFormat="1" applyFont="1" applyFill="1" applyBorder="1" applyAlignment="1"/>
    <xf numFmtId="3" fontId="5" fillId="0" borderId="2" xfId="0" applyNumberFormat="1" applyFont="1" applyFill="1" applyBorder="1" applyAlignment="1"/>
    <xf numFmtId="0" fontId="5" fillId="0" borderId="3" xfId="0" applyFont="1" applyFill="1" applyBorder="1" applyAlignment="1"/>
    <xf numFmtId="3" fontId="5" fillId="0" borderId="3" xfId="0" applyNumberFormat="1" applyFont="1" applyFill="1" applyBorder="1" applyAlignment="1"/>
    <xf numFmtId="3" fontId="5" fillId="3" borderId="2" xfId="0" applyNumberFormat="1" applyFont="1" applyFill="1" applyBorder="1" applyAlignment="1"/>
    <xf numFmtId="0" fontId="5" fillId="0" borderId="2" xfId="0" applyFont="1" applyBorder="1" applyAlignment="1"/>
    <xf numFmtId="0" fontId="2" fillId="3" borderId="0" xfId="0" applyFont="1" applyFill="1" applyBorder="1" applyAlignment="1">
      <alignment horizontal="left" indent="1"/>
    </xf>
    <xf numFmtId="0" fontId="2" fillId="0" borderId="0" xfId="0" applyFont="1" applyFill="1" applyBorder="1" applyAlignment="1">
      <alignment horizontal="left" indent="1"/>
    </xf>
    <xf numFmtId="0" fontId="2" fillId="3" borderId="0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 indent="1"/>
    </xf>
    <xf numFmtId="0" fontId="5" fillId="0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10" fillId="0" borderId="0" xfId="0" applyFont="1" applyBorder="1" applyAlignment="1"/>
    <xf numFmtId="0" fontId="8" fillId="0" borderId="1" xfId="0" applyFont="1" applyBorder="1" applyAlignment="1">
      <alignment horizontal="center"/>
    </xf>
    <xf numFmtId="0" fontId="11" fillId="0" borderId="0" xfId="0" applyFont="1" applyBorder="1" applyAlignment="1"/>
    <xf numFmtId="0" fontId="5" fillId="3" borderId="4" xfId="0" applyFont="1" applyFill="1" applyBorder="1" applyAlignment="1"/>
    <xf numFmtId="0" fontId="2" fillId="0" borderId="3" xfId="0" applyFont="1" applyBorder="1" applyAlignment="1"/>
    <xf numFmtId="0" fontId="5" fillId="0" borderId="4" xfId="0" applyFont="1" applyFill="1" applyBorder="1" applyAlignment="1"/>
    <xf numFmtId="3" fontId="5" fillId="3" borderId="0" xfId="0" applyNumberFormat="1" applyFont="1" applyFill="1" applyAlignment="1"/>
    <xf numFmtId="3" fontId="5" fillId="0" borderId="0" xfId="0" applyNumberFormat="1" applyFont="1" applyFill="1" applyAlignment="1"/>
    <xf numFmtId="3" fontId="2" fillId="3" borderId="0" xfId="0" applyNumberFormat="1" applyFont="1" applyFill="1" applyAlignment="1"/>
    <xf numFmtId="207" fontId="2" fillId="0" borderId="0" xfId="0" applyNumberFormat="1" applyFont="1" applyFill="1" applyBorder="1" applyAlignment="1"/>
    <xf numFmtId="0" fontId="6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3" fontId="5" fillId="0" borderId="0" xfId="0" applyNumberFormat="1" applyFont="1" applyFill="1" applyBorder="1" applyAlignment="1">
      <alignment horizontal="centerContinuous"/>
    </xf>
    <xf numFmtId="208" fontId="5" fillId="0" borderId="0" xfId="0" applyNumberFormat="1" applyFont="1" applyFill="1" applyBorder="1" applyAlignment="1">
      <alignment horizontal="centerContinuous"/>
    </xf>
    <xf numFmtId="0" fontId="5" fillId="0" borderId="3" xfId="0" applyFont="1" applyBorder="1" applyAlignment="1"/>
    <xf numFmtId="0" fontId="5" fillId="0" borderId="5" xfId="0" applyFont="1" applyBorder="1" applyAlignment="1"/>
    <xf numFmtId="0" fontId="12" fillId="0" borderId="0" xfId="0" applyFont="1" applyFill="1" applyBorder="1" applyAlignment="1"/>
    <xf numFmtId="3" fontId="12" fillId="0" borderId="0" xfId="0" applyNumberFormat="1" applyFont="1" applyFill="1" applyBorder="1" applyAlignment="1"/>
    <xf numFmtId="207" fontId="13" fillId="0" borderId="0" xfId="0" applyNumberFormat="1" applyFont="1" applyFill="1" applyBorder="1" applyAlignment="1"/>
    <xf numFmtId="0" fontId="6" fillId="0" borderId="0" xfId="0" applyFont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Continuous" vertical="center"/>
    </xf>
    <xf numFmtId="0" fontId="5" fillId="0" borderId="0" xfId="0" applyFont="1" applyBorder="1" applyAlignment="1">
      <alignment vertical="center"/>
    </xf>
    <xf numFmtId="4" fontId="2" fillId="0" borderId="0" xfId="0" applyNumberFormat="1" applyFont="1" applyFill="1" applyBorder="1" applyAlignment="1"/>
    <xf numFmtId="0" fontId="2" fillId="0" borderId="0" xfId="0" applyFont="1" applyBorder="1" applyAlignment="1">
      <alignment horizontal="centerContinuous" vertical="center"/>
    </xf>
    <xf numFmtId="0" fontId="10" fillId="0" borderId="0" xfId="0" applyFont="1" applyFill="1" applyBorder="1" applyAlignment="1"/>
    <xf numFmtId="0" fontId="5" fillId="0" borderId="5" xfId="0" applyFont="1" applyFill="1" applyBorder="1" applyAlignment="1">
      <alignment horizontal="left"/>
    </xf>
    <xf numFmtId="3" fontId="5" fillId="0" borderId="5" xfId="0" applyNumberFormat="1" applyFont="1" applyFill="1" applyBorder="1" applyAlignment="1"/>
    <xf numFmtId="0" fontId="10" fillId="0" borderId="3" xfId="0" applyFont="1" applyFill="1" applyBorder="1" applyAlignment="1"/>
    <xf numFmtId="0" fontId="2" fillId="0" borderId="3" xfId="0" applyFont="1" applyFill="1" applyBorder="1" applyAlignment="1">
      <alignment horizontal="centerContinuous" vertical="center"/>
    </xf>
    <xf numFmtId="0" fontId="2" fillId="0" borderId="5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5" fillId="0" borderId="5" xfId="0" applyFont="1" applyFill="1" applyBorder="1" applyAlignment="1"/>
    <xf numFmtId="0" fontId="14" fillId="0" borderId="1" xfId="0" applyFont="1" applyBorder="1" applyAlignment="1"/>
    <xf numFmtId="0" fontId="15" fillId="0" borderId="1" xfId="0" applyFont="1" applyBorder="1" applyAlignment="1">
      <alignment horizontal="center"/>
    </xf>
    <xf numFmtId="3" fontId="14" fillId="3" borderId="0" xfId="0" applyNumberFormat="1" applyFont="1" applyFill="1" applyBorder="1" applyAlignment="1"/>
    <xf numFmtId="3" fontId="16" fillId="0" borderId="3" xfId="0" applyNumberFormat="1" applyFont="1" applyFill="1" applyBorder="1" applyAlignment="1"/>
    <xf numFmtId="3" fontId="16" fillId="0" borderId="0" xfId="0" applyNumberFormat="1" applyFont="1" applyFill="1" applyBorder="1" applyAlignment="1"/>
    <xf numFmtId="3" fontId="16" fillId="3" borderId="0" xfId="0" applyNumberFormat="1" applyFont="1" applyFill="1" applyBorder="1" applyAlignment="1"/>
    <xf numFmtId="3" fontId="16" fillId="3" borderId="3" xfId="0" applyNumberFormat="1" applyFont="1" applyFill="1" applyBorder="1" applyAlignment="1"/>
    <xf numFmtId="3" fontId="14" fillId="0" borderId="0" xfId="0" applyNumberFormat="1" applyFont="1" applyFill="1" applyBorder="1" applyAlignment="1"/>
    <xf numFmtId="3" fontId="14" fillId="0" borderId="2" xfId="0" applyNumberFormat="1" applyFont="1" applyFill="1" applyBorder="1" applyAlignment="1"/>
    <xf numFmtId="3" fontId="14" fillId="3" borderId="2" xfId="0" applyNumberFormat="1" applyFont="1" applyFill="1" applyBorder="1" applyAlignment="1"/>
    <xf numFmtId="3" fontId="14" fillId="0" borderId="5" xfId="0" applyNumberFormat="1" applyFont="1" applyFill="1" applyBorder="1" applyAlignment="1"/>
    <xf numFmtId="3" fontId="14" fillId="3" borderId="3" xfId="0" applyNumberFormat="1" applyFont="1" applyFill="1" applyBorder="1" applyAlignment="1"/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Alignment="1"/>
    <xf numFmtId="0" fontId="8" fillId="3" borderId="1" xfId="0" applyFont="1" applyFill="1" applyBorder="1" applyAlignment="1">
      <alignment horizontal="center"/>
    </xf>
    <xf numFmtId="0" fontId="16" fillId="0" borderId="0" xfId="0" applyFont="1" applyAlignment="1"/>
    <xf numFmtId="208" fontId="14" fillId="0" borderId="0" xfId="0" applyNumberFormat="1" applyFont="1" applyFill="1" applyBorder="1" applyAlignment="1"/>
    <xf numFmtId="3" fontId="16" fillId="0" borderId="0" xfId="0" applyNumberFormat="1" applyFont="1" applyFill="1" applyAlignment="1"/>
    <xf numFmtId="3" fontId="14" fillId="3" borderId="1" xfId="0" applyNumberFormat="1" applyFont="1" applyFill="1" applyBorder="1" applyAlignment="1"/>
    <xf numFmtId="214" fontId="8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14" fontId="4" fillId="0" borderId="0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10" fillId="3" borderId="0" xfId="0" applyFont="1" applyFill="1" applyAlignment="1"/>
    <xf numFmtId="0" fontId="2" fillId="3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Continuous"/>
    </xf>
    <xf numFmtId="9" fontId="2" fillId="0" borderId="0" xfId="1" applyFont="1" applyFill="1" applyBorder="1" applyAlignment="1"/>
    <xf numFmtId="0" fontId="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9" fillId="3" borderId="0" xfId="0" applyFont="1" applyFill="1" applyBorder="1" applyAlignment="1"/>
    <xf numFmtId="0" fontId="19" fillId="3" borderId="0" xfId="0" applyFont="1" applyFill="1" applyBorder="1" applyAlignment="1">
      <alignment horizontal="center"/>
    </xf>
    <xf numFmtId="188" fontId="19" fillId="3" borderId="0" xfId="0" applyNumberFormat="1" applyFont="1" applyFill="1" applyBorder="1" applyAlignment="1">
      <alignment horizontal="center"/>
    </xf>
    <xf numFmtId="0" fontId="19" fillId="3" borderId="0" xfId="0" applyFont="1" applyFill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Continuous" vertical="center"/>
    </xf>
    <xf numFmtId="208" fontId="19" fillId="0" borderId="0" xfId="0" applyNumberFormat="1" applyFont="1" applyFill="1" applyBorder="1" applyAlignment="1">
      <alignment horizontal="centerContinuous"/>
    </xf>
    <xf numFmtId="0" fontId="20" fillId="0" borderId="0" xfId="0" applyFont="1" applyBorder="1" applyAlignment="1">
      <alignment horizontal="centerContinuous"/>
    </xf>
    <xf numFmtId="0" fontId="21" fillId="0" borderId="0" xfId="0" applyFont="1" applyBorder="1" applyAlignment="1">
      <alignment horizontal="centerContinuous"/>
    </xf>
    <xf numFmtId="0" fontId="21" fillId="0" borderId="0" xfId="0" applyFont="1" applyAlignment="1"/>
    <xf numFmtId="0" fontId="6" fillId="0" borderId="0" xfId="0" applyFont="1" applyAlignment="1"/>
    <xf numFmtId="0" fontId="6" fillId="0" borderId="0" xfId="0" applyFont="1" applyFill="1" applyAlignment="1"/>
    <xf numFmtId="0" fontId="22" fillId="0" borderId="0" xfId="0" applyFont="1" applyFill="1" applyAlignment="1"/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4" fillId="3" borderId="1" xfId="0" applyFont="1" applyFill="1" applyBorder="1" applyAlignment="1"/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/>
    <xf numFmtId="0" fontId="16" fillId="3" borderId="1" xfId="0" applyFont="1" applyFill="1" applyBorder="1" applyAlignment="1">
      <alignment horizontal="centerContinuous" vertical="center"/>
    </xf>
    <xf numFmtId="3" fontId="16" fillId="3" borderId="1" xfId="0" applyNumberFormat="1" applyFont="1" applyFill="1" applyBorder="1" applyAlignment="1"/>
    <xf numFmtId="0" fontId="16" fillId="3" borderId="1" xfId="0" applyFont="1" applyFill="1" applyBorder="1" applyAlignment="1"/>
    <xf numFmtId="0" fontId="5" fillId="0" borderId="0" xfId="0" applyFont="1" applyFill="1" applyAlignment="1"/>
    <xf numFmtId="0" fontId="6" fillId="0" borderId="0" xfId="0" applyFont="1" applyBorder="1" applyAlignment="1">
      <alignment horizontal="left" vertical="center"/>
    </xf>
    <xf numFmtId="3" fontId="5" fillId="3" borderId="0" xfId="0" applyNumberFormat="1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2" fillId="3" borderId="0" xfId="0" applyNumberFormat="1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center"/>
    </xf>
    <xf numFmtId="3" fontId="2" fillId="3" borderId="3" xfId="0" applyNumberFormat="1" applyFont="1" applyFill="1" applyBorder="1" applyAlignment="1">
      <alignment horizontal="center"/>
    </xf>
    <xf numFmtId="3" fontId="5" fillId="0" borderId="2" xfId="0" applyNumberFormat="1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right"/>
    </xf>
    <xf numFmtId="3" fontId="2" fillId="3" borderId="0" xfId="0" applyNumberFormat="1" applyFont="1" applyFill="1" applyBorder="1" applyAlignment="1">
      <alignment horizontal="right"/>
    </xf>
    <xf numFmtId="3" fontId="5" fillId="3" borderId="2" xfId="0" applyNumberFormat="1" applyFont="1" applyFill="1" applyBorder="1" applyAlignment="1">
      <alignment horizontal="right"/>
    </xf>
    <xf numFmtId="0" fontId="16" fillId="0" borderId="5" xfId="0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horizontal="center"/>
    </xf>
    <xf numFmtId="3" fontId="16" fillId="3" borderId="3" xfId="0" applyNumberFormat="1" applyFont="1" applyFill="1" applyBorder="1" applyAlignment="1">
      <alignment horizontal="center"/>
    </xf>
    <xf numFmtId="3" fontId="14" fillId="0" borderId="2" xfId="0" applyNumberFormat="1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4" fillId="3" borderId="0" xfId="0" applyFont="1" applyFill="1" applyBorder="1" applyAlignment="1">
      <alignment horizontal="center"/>
    </xf>
    <xf numFmtId="3" fontId="16" fillId="0" borderId="0" xfId="0" applyNumberFormat="1" applyFont="1" applyFill="1" applyBorder="1" applyAlignment="1">
      <alignment horizontal="center"/>
    </xf>
    <xf numFmtId="3" fontId="16" fillId="3" borderId="0" xfId="0" applyNumberFormat="1" applyFont="1" applyFill="1" applyBorder="1" applyAlignment="1">
      <alignment horizontal="center"/>
    </xf>
    <xf numFmtId="3" fontId="14" fillId="3" borderId="0" xfId="0" applyNumberFormat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6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6" fillId="0" borderId="8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/>
    </xf>
    <xf numFmtId="3" fontId="14" fillId="0" borderId="9" xfId="0" applyNumberFormat="1" applyFont="1" applyFill="1" applyBorder="1" applyAlignment="1">
      <alignment horizontal="center"/>
    </xf>
    <xf numFmtId="3" fontId="16" fillId="3" borderId="10" xfId="0" applyNumberFormat="1" applyFont="1" applyFill="1" applyBorder="1" applyAlignment="1">
      <alignment horizontal="center"/>
    </xf>
    <xf numFmtId="3" fontId="14" fillId="0" borderId="11" xfId="0" applyNumberFormat="1" applyFont="1" applyFill="1" applyBorder="1" applyAlignment="1">
      <alignment horizontal="center"/>
    </xf>
    <xf numFmtId="3" fontId="14" fillId="0" borderId="9" xfId="0" applyNumberFormat="1" applyFont="1" applyFill="1" applyBorder="1" applyAlignment="1"/>
    <xf numFmtId="0" fontId="14" fillId="0" borderId="7" xfId="0" applyFont="1" applyFill="1" applyBorder="1" applyAlignment="1">
      <alignment horizontal="center"/>
    </xf>
    <xf numFmtId="0" fontId="14" fillId="0" borderId="8" xfId="0" applyFont="1" applyBorder="1" applyAlignment="1">
      <alignment horizontal="center"/>
    </xf>
    <xf numFmtId="3" fontId="14" fillId="3" borderId="9" xfId="0" applyNumberFormat="1" applyFont="1" applyFill="1" applyBorder="1" applyAlignment="1">
      <alignment horizontal="center"/>
    </xf>
    <xf numFmtId="3" fontId="16" fillId="0" borderId="9" xfId="0" applyNumberFormat="1" applyFont="1" applyFill="1" applyBorder="1" applyAlignment="1">
      <alignment horizontal="center"/>
    </xf>
    <xf numFmtId="3" fontId="16" fillId="3" borderId="9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3" fontId="14" fillId="3" borderId="2" xfId="0" applyNumberFormat="1" applyFont="1" applyFill="1" applyBorder="1" applyAlignment="1">
      <alignment horizontal="right"/>
    </xf>
    <xf numFmtId="3" fontId="2" fillId="3" borderId="2" xfId="0" applyNumberFormat="1" applyFont="1" applyFill="1" applyBorder="1" applyAlignment="1">
      <alignment horizontal="right"/>
    </xf>
    <xf numFmtId="3" fontId="16" fillId="0" borderId="0" xfId="0" applyNumberFormat="1" applyFont="1" applyFill="1" applyBorder="1" applyAlignment="1">
      <alignment horizontal="right"/>
    </xf>
    <xf numFmtId="3" fontId="16" fillId="3" borderId="0" xfId="0" applyNumberFormat="1" applyFont="1" applyFill="1" applyBorder="1" applyAlignment="1">
      <alignment horizontal="right"/>
    </xf>
    <xf numFmtId="3" fontId="16" fillId="3" borderId="3" xfId="0" applyNumberFormat="1" applyFont="1" applyFill="1" applyBorder="1" applyAlignment="1">
      <alignment horizontal="right"/>
    </xf>
    <xf numFmtId="3" fontId="2" fillId="3" borderId="3" xfId="0" applyNumberFormat="1" applyFont="1" applyFill="1" applyBorder="1" applyAlignment="1">
      <alignment horizontal="right"/>
    </xf>
    <xf numFmtId="3" fontId="14" fillId="0" borderId="0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14" fillId="0" borderId="2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  <xf numFmtId="3" fontId="2" fillId="0" borderId="2" xfId="0" applyNumberFormat="1" applyFont="1" applyFill="1" applyBorder="1" applyAlignment="1">
      <alignment horizontal="right"/>
    </xf>
    <xf numFmtId="3" fontId="14" fillId="3" borderId="3" xfId="0" applyNumberFormat="1" applyFont="1" applyFill="1" applyBorder="1" applyAlignment="1">
      <alignment horizontal="right"/>
    </xf>
    <xf numFmtId="3" fontId="5" fillId="3" borderId="3" xfId="0" applyNumberFormat="1" applyFont="1" applyFill="1" applyBorder="1" applyAlignment="1">
      <alignment horizontal="right"/>
    </xf>
    <xf numFmtId="0" fontId="11" fillId="0" borderId="7" xfId="0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3" fontId="2" fillId="3" borderId="11" xfId="0" applyNumberFormat="1" applyFont="1" applyFill="1" applyBorder="1" applyAlignment="1">
      <alignment horizontal="right"/>
    </xf>
    <xf numFmtId="3" fontId="2" fillId="0" borderId="9" xfId="0" applyNumberFormat="1" applyFon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3" fontId="2" fillId="0" borderId="11" xfId="0" applyNumberFormat="1" applyFont="1" applyFill="1" applyBorder="1" applyAlignment="1">
      <alignment horizontal="right"/>
    </xf>
    <xf numFmtId="0" fontId="14" fillId="0" borderId="0" xfId="0" applyFont="1" applyFill="1" applyBorder="1" applyAlignment="1">
      <alignment horizontal="center"/>
    </xf>
    <xf numFmtId="193" fontId="16" fillId="0" borderId="0" xfId="0" applyNumberFormat="1" applyFont="1" applyFill="1" applyBorder="1" applyAlignment="1"/>
    <xf numFmtId="193" fontId="16" fillId="3" borderId="0" xfId="0" applyNumberFormat="1" applyFont="1" applyFill="1" applyBorder="1" applyAlignment="1"/>
    <xf numFmtId="193" fontId="14" fillId="0" borderId="5" xfId="0" applyNumberFormat="1" applyFont="1" applyFill="1" applyBorder="1" applyAlignment="1"/>
    <xf numFmtId="193" fontId="14" fillId="0" borderId="2" xfId="0" applyNumberFormat="1" applyFont="1" applyFill="1" applyBorder="1" applyAlignment="1"/>
    <xf numFmtId="193" fontId="5" fillId="3" borderId="2" xfId="0" applyNumberFormat="1" applyFont="1" applyFill="1" applyBorder="1" applyAlignment="1"/>
    <xf numFmtId="193" fontId="2" fillId="0" borderId="0" xfId="0" applyNumberFormat="1" applyFont="1" applyFill="1" applyBorder="1" applyAlignment="1"/>
    <xf numFmtId="193" fontId="2" fillId="3" borderId="0" xfId="0" applyNumberFormat="1" applyFont="1" applyFill="1" applyBorder="1" applyAlignment="1"/>
    <xf numFmtId="193" fontId="5" fillId="0" borderId="5" xfId="0" applyNumberFormat="1" applyFont="1" applyFill="1" applyBorder="1" applyAlignment="1"/>
    <xf numFmtId="193" fontId="5" fillId="0" borderId="2" xfId="0" applyNumberFormat="1" applyFont="1" applyFill="1" applyBorder="1" applyAlignment="1"/>
    <xf numFmtId="0" fontId="15" fillId="0" borderId="12" xfId="0" applyFont="1" applyBorder="1" applyAlignment="1">
      <alignment horizontal="center"/>
    </xf>
    <xf numFmtId="0" fontId="16" fillId="0" borderId="13" xfId="0" applyFont="1" applyFill="1" applyBorder="1" applyAlignment="1">
      <alignment horizontal="center"/>
    </xf>
    <xf numFmtId="3" fontId="14" fillId="3" borderId="14" xfId="0" applyNumberFormat="1" applyFont="1" applyFill="1" applyBorder="1" applyAlignment="1"/>
    <xf numFmtId="3" fontId="16" fillId="0" borderId="13" xfId="0" applyNumberFormat="1" applyFont="1" applyFill="1" applyBorder="1" applyAlignment="1"/>
    <xf numFmtId="3" fontId="16" fillId="3" borderId="13" xfId="0" applyNumberFormat="1" applyFont="1" applyFill="1" applyBorder="1" applyAlignment="1"/>
    <xf numFmtId="3" fontId="14" fillId="0" borderId="15" xfId="0" applyNumberFormat="1" applyFont="1" applyFill="1" applyBorder="1" applyAlignment="1"/>
    <xf numFmtId="3" fontId="14" fillId="0" borderId="14" xfId="0" applyNumberFormat="1" applyFont="1" applyFill="1" applyBorder="1" applyAlignment="1"/>
    <xf numFmtId="2" fontId="16" fillId="0" borderId="2" xfId="0" applyNumberFormat="1" applyFont="1" applyFill="1" applyBorder="1" applyAlignment="1"/>
    <xf numFmtId="2" fontId="2" fillId="0" borderId="2" xfId="0" applyNumberFormat="1" applyFont="1" applyFill="1" applyBorder="1" applyAlignment="1"/>
    <xf numFmtId="2" fontId="16" fillId="3" borderId="2" xfId="0" applyNumberFormat="1" applyFont="1" applyFill="1" applyBorder="1" applyAlignment="1"/>
    <xf numFmtId="2" fontId="2" fillId="3" borderId="2" xfId="0" applyNumberFormat="1" applyFont="1" applyFill="1" applyBorder="1" applyAlignment="1"/>
    <xf numFmtId="2" fontId="16" fillId="0" borderId="3" xfId="0" applyNumberFormat="1" applyFont="1" applyBorder="1" applyAlignment="1"/>
    <xf numFmtId="2" fontId="2" fillId="0" borderId="3" xfId="0" applyNumberFormat="1" applyFont="1" applyFill="1" applyBorder="1" applyAlignment="1"/>
    <xf numFmtId="193" fontId="14" fillId="3" borderId="2" xfId="0" applyNumberFormat="1" applyFont="1" applyFill="1" applyBorder="1" applyAlignment="1"/>
    <xf numFmtId="0" fontId="23" fillId="0" borderId="0" xfId="0" applyFont="1" applyAlignment="1"/>
    <xf numFmtId="0" fontId="24" fillId="0" borderId="0" xfId="0" applyFont="1" applyAlignment="1"/>
    <xf numFmtId="0" fontId="23" fillId="0" borderId="0" xfId="0" applyFont="1" applyFill="1" applyBorder="1" applyAlignment="1"/>
    <xf numFmtId="0" fontId="25" fillId="0" borderId="0" xfId="0" applyFont="1" applyAlignment="1"/>
    <xf numFmtId="0" fontId="26" fillId="2" borderId="0" xfId="0" applyFont="1" applyFill="1" applyAlignment="1"/>
    <xf numFmtId="0" fontId="2" fillId="0" borderId="0" xfId="0" applyFont="1" applyFill="1" applyBorder="1"/>
    <xf numFmtId="3" fontId="27" fillId="0" borderId="0" xfId="0" applyNumberFormat="1" applyFont="1" applyFill="1" applyBorder="1" applyAlignment="1"/>
    <xf numFmtId="189" fontId="28" fillId="0" borderId="0" xfId="1" applyNumberFormat="1" applyFont="1" applyBorder="1" applyAlignment="1"/>
    <xf numFmtId="0" fontId="24" fillId="0" borderId="0" xfId="0" applyFont="1" applyBorder="1" applyAlignment="1"/>
    <xf numFmtId="0" fontId="5" fillId="3" borderId="1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8" fillId="3" borderId="16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89" fontId="8" fillId="0" borderId="16" xfId="1" applyNumberFormat="1" applyFont="1" applyFill="1" applyBorder="1" applyAlignment="1">
      <alignment horizontal="center"/>
    </xf>
    <xf numFmtId="0" fontId="8" fillId="0" borderId="0" xfId="0" applyFont="1" applyFill="1" applyBorder="1" applyAlignment="1"/>
    <xf numFmtId="0" fontId="2" fillId="0" borderId="0" xfId="0" applyFont="1" applyBorder="1" applyAlignment="1">
      <alignment horizontal="center"/>
    </xf>
    <xf numFmtId="0" fontId="2" fillId="0" borderId="17" xfId="0" applyFont="1" applyBorder="1" applyAlignment="1"/>
    <xf numFmtId="0" fontId="2" fillId="0" borderId="18" xfId="0" applyFont="1" applyBorder="1" applyAlignment="1"/>
    <xf numFmtId="3" fontId="2" fillId="3" borderId="19" xfId="0" applyNumberFormat="1" applyFont="1" applyFill="1" applyBorder="1" applyAlignment="1"/>
    <xf numFmtId="3" fontId="2" fillId="0" borderId="19" xfId="0" applyNumberFormat="1" applyFont="1" applyFill="1" applyBorder="1" applyAlignment="1"/>
    <xf numFmtId="9" fontId="25" fillId="0" borderId="19" xfId="1" applyNumberFormat="1" applyFont="1" applyBorder="1" applyAlignment="1"/>
    <xf numFmtId="207" fontId="11" fillId="0" borderId="0" xfId="0" applyNumberFormat="1" applyFont="1" applyFill="1" applyBorder="1" applyAlignment="1">
      <alignment horizontal="center"/>
    </xf>
    <xf numFmtId="0" fontId="2" fillId="0" borderId="20" xfId="0" applyFont="1" applyBorder="1" applyAlignment="1"/>
    <xf numFmtId="3" fontId="2" fillId="3" borderId="18" xfId="0" applyNumberFormat="1" applyFont="1" applyFill="1" applyBorder="1" applyAlignment="1"/>
    <xf numFmtId="3" fontId="2" fillId="0" borderId="18" xfId="0" applyNumberFormat="1" applyFont="1" applyFill="1" applyBorder="1" applyAlignment="1"/>
    <xf numFmtId="9" fontId="25" fillId="0" borderId="18" xfId="1" applyNumberFormat="1" applyFont="1" applyFill="1" applyBorder="1" applyAlignment="1"/>
    <xf numFmtId="0" fontId="5" fillId="0" borderId="18" xfId="0" applyFont="1" applyBorder="1" applyAlignment="1"/>
    <xf numFmtId="189" fontId="25" fillId="0" borderId="18" xfId="1" applyNumberFormat="1" applyFont="1" applyFill="1" applyBorder="1" applyAlignment="1"/>
    <xf numFmtId="0" fontId="9" fillId="0" borderId="20" xfId="0" applyFont="1" applyBorder="1" applyAlignment="1">
      <alignment horizontal="center"/>
    </xf>
    <xf numFmtId="3" fontId="9" fillId="3" borderId="18" xfId="0" applyNumberFormat="1" applyFont="1" applyFill="1" applyBorder="1" applyAlignment="1"/>
    <xf numFmtId="3" fontId="9" fillId="0" borderId="18" xfId="0" applyNumberFormat="1" applyFont="1" applyFill="1" applyBorder="1" applyAlignment="1"/>
    <xf numFmtId="9" fontId="29" fillId="0" borderId="18" xfId="1" applyNumberFormat="1" applyFont="1" applyFill="1" applyBorder="1" applyAlignment="1"/>
    <xf numFmtId="3" fontId="9" fillId="0" borderId="0" xfId="0" applyNumberFormat="1" applyFont="1" applyFill="1" applyBorder="1" applyAlignment="1"/>
    <xf numFmtId="0" fontId="9" fillId="0" borderId="16" xfId="0" applyFont="1" applyBorder="1" applyAlignment="1">
      <alignment horizontal="center"/>
    </xf>
    <xf numFmtId="3" fontId="5" fillId="3" borderId="16" xfId="0" applyNumberFormat="1" applyFont="1" applyFill="1" applyBorder="1" applyAlignment="1"/>
    <xf numFmtId="3" fontId="5" fillId="0" borderId="16" xfId="0" applyNumberFormat="1" applyFont="1" applyFill="1" applyBorder="1" applyAlignment="1"/>
    <xf numFmtId="9" fontId="27" fillId="0" borderId="16" xfId="1" applyNumberFormat="1" applyFont="1" applyFill="1" applyBorder="1" applyAlignment="1"/>
    <xf numFmtId="0" fontId="1" fillId="0" borderId="0" xfId="0" applyFont="1"/>
    <xf numFmtId="0" fontId="1" fillId="0" borderId="0" xfId="0" applyFont="1" applyFill="1"/>
    <xf numFmtId="189" fontId="30" fillId="0" borderId="0" xfId="1" applyNumberFormat="1" applyFont="1" applyFill="1"/>
    <xf numFmtId="9" fontId="30" fillId="0" borderId="0" xfId="1" applyNumberFormat="1" applyFont="1" applyFill="1"/>
    <xf numFmtId="0" fontId="1" fillId="0" borderId="0" xfId="0" applyFont="1" applyFill="1" applyBorder="1"/>
    <xf numFmtId="0" fontId="5" fillId="0" borderId="1" xfId="0" applyFont="1" applyBorder="1" applyAlignment="1"/>
    <xf numFmtId="3" fontId="5" fillId="0" borderId="1" xfId="0" applyNumberFormat="1" applyFont="1" applyFill="1" applyBorder="1" applyAlignment="1"/>
    <xf numFmtId="9" fontId="27" fillId="0" borderId="1" xfId="1" applyNumberFormat="1" applyFont="1" applyFill="1" applyBorder="1" applyAlignment="1"/>
    <xf numFmtId="9" fontId="5" fillId="0" borderId="0" xfId="0" applyNumberFormat="1" applyFont="1" applyFill="1" applyBorder="1" applyAlignment="1"/>
    <xf numFmtId="0" fontId="23" fillId="0" borderId="0" xfId="0" quotePrefix="1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3" fontId="23" fillId="0" borderId="0" xfId="0" applyNumberFormat="1" applyFont="1" applyFill="1" applyBorder="1" applyAlignment="1">
      <alignment horizontal="center"/>
    </xf>
    <xf numFmtId="3" fontId="31" fillId="0" borderId="0" xfId="0" applyNumberFormat="1" applyFont="1" applyFill="1" applyBorder="1" applyAlignment="1">
      <alignment horizontal="center"/>
    </xf>
    <xf numFmtId="9" fontId="5" fillId="0" borderId="0" xfId="1" applyFont="1" applyFill="1" applyBorder="1" applyAlignment="1">
      <alignment horizontal="center"/>
    </xf>
    <xf numFmtId="189" fontId="32" fillId="0" borderId="0" xfId="1" applyNumberFormat="1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 applyFill="1" applyBorder="1" applyAlignment="1">
      <alignment horizontal="center"/>
    </xf>
    <xf numFmtId="3" fontId="2" fillId="0" borderId="0" xfId="0" applyNumberFormat="1" applyFont="1" applyAlignment="1"/>
    <xf numFmtId="9" fontId="2" fillId="0" borderId="0" xfId="0" applyNumberFormat="1" applyFont="1" applyAlignment="1"/>
    <xf numFmtId="0" fontId="7" fillId="0" borderId="0" xfId="0" applyFont="1" applyFill="1" applyBorder="1" applyAlignment="1"/>
    <xf numFmtId="189" fontId="7" fillId="0" borderId="0" xfId="0" applyNumberFormat="1" applyFont="1" applyFill="1" applyBorder="1" applyAlignment="1"/>
    <xf numFmtId="189" fontId="7" fillId="0" borderId="0" xfId="0" applyNumberFormat="1" applyFont="1" applyAlignment="1"/>
    <xf numFmtId="189" fontId="2" fillId="0" borderId="0" xfId="0" applyNumberFormat="1" applyFont="1" applyAlignment="1"/>
    <xf numFmtId="0" fontId="2" fillId="2" borderId="0" xfId="0" applyFont="1" applyFill="1" applyAlignment="1"/>
    <xf numFmtId="9" fontId="25" fillId="0" borderId="19" xfId="1" applyNumberFormat="1" applyFont="1" applyFill="1" applyBorder="1" applyAlignment="1"/>
    <xf numFmtId="0" fontId="23" fillId="0" borderId="0" xfId="0" quotePrefix="1" applyFont="1" applyBorder="1" applyAlignment="1"/>
    <xf numFmtId="0" fontId="23" fillId="0" borderId="0" xfId="0" applyFont="1" applyBorder="1" applyAlignment="1"/>
    <xf numFmtId="3" fontId="31" fillId="0" borderId="0" xfId="0" applyNumberFormat="1" applyFont="1" applyFill="1" applyBorder="1" applyAlignment="1"/>
    <xf numFmtId="189" fontId="32" fillId="0" borderId="0" xfId="1" applyNumberFormat="1" applyFont="1" applyBorder="1" applyAlignment="1"/>
    <xf numFmtId="189" fontId="8" fillId="0" borderId="4" xfId="1" applyNumberFormat="1" applyFont="1" applyFill="1" applyBorder="1" applyAlignment="1">
      <alignment horizontal="center"/>
    </xf>
    <xf numFmtId="189" fontId="8" fillId="0" borderId="6" xfId="1" applyNumberFormat="1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1" xfId="0" applyNumberFormat="1" applyFont="1" applyFill="1" applyBorder="1" applyAlignment="1">
      <alignment horizontal="center"/>
    </xf>
    <xf numFmtId="0" fontId="8" fillId="3" borderId="4" xfId="0" applyNumberFormat="1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8" fillId="3" borderId="6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5"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1</xdr:row>
      <xdr:rowOff>45720</xdr:rowOff>
    </xdr:from>
    <xdr:to>
      <xdr:col>0</xdr:col>
      <xdr:colOff>2286000</xdr:colOff>
      <xdr:row>1</xdr:row>
      <xdr:rowOff>335280</xdr:rowOff>
    </xdr:to>
    <xdr:pic>
      <xdr:nvPicPr>
        <xdr:cNvPr id="8196" name="Picture 4">
          <a:extLst>
            <a:ext uri="{FF2B5EF4-FFF2-40B4-BE49-F238E27FC236}">
              <a16:creationId xmlns:a16="http://schemas.microsoft.com/office/drawing/2014/main" id="{CB1B3967-C9D6-2520-FB10-E1DACC9E5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" y="243840"/>
          <a:ext cx="183642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0</xdr:col>
      <xdr:colOff>0</xdr:colOff>
      <xdr:row>3</xdr:row>
      <xdr:rowOff>45720</xdr:rowOff>
    </xdr:to>
    <xdr:pic>
      <xdr:nvPicPr>
        <xdr:cNvPr id="9217" name="Picture 1">
          <a:extLst>
            <a:ext uri="{FF2B5EF4-FFF2-40B4-BE49-F238E27FC236}">
              <a16:creationId xmlns:a16="http://schemas.microsoft.com/office/drawing/2014/main" id="{773C0A51-4881-1607-9974-76797F9A3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"/>
          <a:ext cx="0" cy="28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76200</xdr:rowOff>
    </xdr:from>
    <xdr:to>
      <xdr:col>0</xdr:col>
      <xdr:colOff>0</xdr:colOff>
      <xdr:row>3</xdr:row>
      <xdr:rowOff>45720</xdr:rowOff>
    </xdr:to>
    <xdr:pic>
      <xdr:nvPicPr>
        <xdr:cNvPr id="9218" name="Picture 2">
          <a:extLst>
            <a:ext uri="{FF2B5EF4-FFF2-40B4-BE49-F238E27FC236}">
              <a16:creationId xmlns:a16="http://schemas.microsoft.com/office/drawing/2014/main" id="{D12FBE55-87A2-F0E6-120A-10223C22B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"/>
          <a:ext cx="0" cy="28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1341120</xdr:colOff>
      <xdr:row>0</xdr:row>
      <xdr:rowOff>76200</xdr:rowOff>
    </xdr:from>
    <xdr:to>
      <xdr:col>0</xdr:col>
      <xdr:colOff>3185160</xdr:colOff>
      <xdr:row>3</xdr:row>
      <xdr:rowOff>45720</xdr:rowOff>
    </xdr:to>
    <xdr:pic>
      <xdr:nvPicPr>
        <xdr:cNvPr id="9220" name="Picture 4">
          <a:extLst>
            <a:ext uri="{FF2B5EF4-FFF2-40B4-BE49-F238E27FC236}">
              <a16:creationId xmlns:a16="http://schemas.microsoft.com/office/drawing/2014/main" id="{2A436300-3985-F953-9C12-078C26DB1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76200"/>
          <a:ext cx="1844040" cy="28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1524000</xdr:colOff>
      <xdr:row>1</xdr:row>
      <xdr:rowOff>30480</xdr:rowOff>
    </xdr:from>
    <xdr:to>
      <xdr:col>0</xdr:col>
      <xdr:colOff>3368040</xdr:colOff>
      <xdr:row>3</xdr:row>
      <xdr:rowOff>83820</xdr:rowOff>
    </xdr:to>
    <xdr:pic>
      <xdr:nvPicPr>
        <xdr:cNvPr id="16386" name="Picture 2">
          <a:extLst>
            <a:ext uri="{FF2B5EF4-FFF2-40B4-BE49-F238E27FC236}">
              <a16:creationId xmlns:a16="http://schemas.microsoft.com/office/drawing/2014/main" id="{54476906-520F-0598-3E2F-E3F5726E8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4300"/>
          <a:ext cx="1844040" cy="28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716280</xdr:colOff>
      <xdr:row>0</xdr:row>
      <xdr:rowOff>76200</xdr:rowOff>
    </xdr:from>
    <xdr:to>
      <xdr:col>0</xdr:col>
      <xdr:colOff>2560320</xdr:colOff>
      <xdr:row>3</xdr:row>
      <xdr:rowOff>45720</xdr:rowOff>
    </xdr:to>
    <xdr:pic>
      <xdr:nvPicPr>
        <xdr:cNvPr id="13313" name="Picture 1">
          <a:extLst>
            <a:ext uri="{FF2B5EF4-FFF2-40B4-BE49-F238E27FC236}">
              <a16:creationId xmlns:a16="http://schemas.microsoft.com/office/drawing/2014/main" id="{10B4A946-4F47-8373-9020-99EAC7999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" y="76200"/>
          <a:ext cx="1844040" cy="28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716280</xdr:colOff>
      <xdr:row>0</xdr:row>
      <xdr:rowOff>76200</xdr:rowOff>
    </xdr:from>
    <xdr:to>
      <xdr:col>0</xdr:col>
      <xdr:colOff>2560320</xdr:colOff>
      <xdr:row>3</xdr:row>
      <xdr:rowOff>45720</xdr:rowOff>
    </xdr:to>
    <xdr:pic>
      <xdr:nvPicPr>
        <xdr:cNvPr id="13314" name="Picture 2">
          <a:extLst>
            <a:ext uri="{FF2B5EF4-FFF2-40B4-BE49-F238E27FC236}">
              <a16:creationId xmlns:a16="http://schemas.microsoft.com/office/drawing/2014/main" id="{ABF7CDEB-B155-EF1F-7C8C-2E7FCB5D3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" y="76200"/>
          <a:ext cx="1844040" cy="28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716280</xdr:colOff>
      <xdr:row>0</xdr:row>
      <xdr:rowOff>76200</xdr:rowOff>
    </xdr:from>
    <xdr:to>
      <xdr:col>0</xdr:col>
      <xdr:colOff>2552700</xdr:colOff>
      <xdr:row>3</xdr:row>
      <xdr:rowOff>45720</xdr:rowOff>
    </xdr:to>
    <xdr:pic>
      <xdr:nvPicPr>
        <xdr:cNvPr id="26625" name="Picture 1">
          <a:extLst>
            <a:ext uri="{FF2B5EF4-FFF2-40B4-BE49-F238E27FC236}">
              <a16:creationId xmlns:a16="http://schemas.microsoft.com/office/drawing/2014/main" id="{4A3E6C13-6897-D8C9-2DA5-19AFDD21C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" y="76200"/>
          <a:ext cx="1836420" cy="28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716280</xdr:colOff>
      <xdr:row>0</xdr:row>
      <xdr:rowOff>76200</xdr:rowOff>
    </xdr:from>
    <xdr:to>
      <xdr:col>0</xdr:col>
      <xdr:colOff>2552700</xdr:colOff>
      <xdr:row>3</xdr:row>
      <xdr:rowOff>45720</xdr:rowOff>
    </xdr:to>
    <xdr:pic>
      <xdr:nvPicPr>
        <xdr:cNvPr id="26626" name="Picture 2">
          <a:extLst>
            <a:ext uri="{FF2B5EF4-FFF2-40B4-BE49-F238E27FC236}">
              <a16:creationId xmlns:a16="http://schemas.microsoft.com/office/drawing/2014/main" id="{61AF8599-3F30-3B6A-5163-303CD2537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" y="76200"/>
          <a:ext cx="1836420" cy="28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716280</xdr:colOff>
      <xdr:row>0</xdr:row>
      <xdr:rowOff>76200</xdr:rowOff>
    </xdr:from>
    <xdr:to>
      <xdr:col>0</xdr:col>
      <xdr:colOff>2552700</xdr:colOff>
      <xdr:row>3</xdr:row>
      <xdr:rowOff>45720</xdr:rowOff>
    </xdr:to>
    <xdr:pic>
      <xdr:nvPicPr>
        <xdr:cNvPr id="14337" name="Picture 1">
          <a:extLst>
            <a:ext uri="{FF2B5EF4-FFF2-40B4-BE49-F238E27FC236}">
              <a16:creationId xmlns:a16="http://schemas.microsoft.com/office/drawing/2014/main" id="{83DE2CD1-67EC-2F6F-BA42-EFFDD588B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" y="76200"/>
          <a:ext cx="1836420" cy="28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716280</xdr:colOff>
      <xdr:row>0</xdr:row>
      <xdr:rowOff>76200</xdr:rowOff>
    </xdr:from>
    <xdr:to>
      <xdr:col>0</xdr:col>
      <xdr:colOff>2552700</xdr:colOff>
      <xdr:row>3</xdr:row>
      <xdr:rowOff>45720</xdr:rowOff>
    </xdr:to>
    <xdr:pic>
      <xdr:nvPicPr>
        <xdr:cNvPr id="14338" name="Picture 2">
          <a:extLst>
            <a:ext uri="{FF2B5EF4-FFF2-40B4-BE49-F238E27FC236}">
              <a16:creationId xmlns:a16="http://schemas.microsoft.com/office/drawing/2014/main" id="{FB479BDC-F49D-4AE7-AEF0-95A421D76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" y="76200"/>
          <a:ext cx="1836420" cy="28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716280</xdr:colOff>
      <xdr:row>0</xdr:row>
      <xdr:rowOff>76200</xdr:rowOff>
    </xdr:from>
    <xdr:to>
      <xdr:col>0</xdr:col>
      <xdr:colOff>2560320</xdr:colOff>
      <xdr:row>3</xdr:row>
      <xdr:rowOff>45720</xdr:rowOff>
    </xdr:to>
    <xdr:pic>
      <xdr:nvPicPr>
        <xdr:cNvPr id="15361" name="Picture 1">
          <a:extLst>
            <a:ext uri="{FF2B5EF4-FFF2-40B4-BE49-F238E27FC236}">
              <a16:creationId xmlns:a16="http://schemas.microsoft.com/office/drawing/2014/main" id="{759A5CBC-01BC-D4B0-F3E1-C26DFA32C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" y="76200"/>
          <a:ext cx="655320" cy="28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716280</xdr:colOff>
      <xdr:row>0</xdr:row>
      <xdr:rowOff>76200</xdr:rowOff>
    </xdr:from>
    <xdr:to>
      <xdr:col>0</xdr:col>
      <xdr:colOff>2560320</xdr:colOff>
      <xdr:row>3</xdr:row>
      <xdr:rowOff>45720</xdr:rowOff>
    </xdr:to>
    <xdr:pic>
      <xdr:nvPicPr>
        <xdr:cNvPr id="15362" name="Picture 2">
          <a:extLst>
            <a:ext uri="{FF2B5EF4-FFF2-40B4-BE49-F238E27FC236}">
              <a16:creationId xmlns:a16="http://schemas.microsoft.com/office/drawing/2014/main" id="{B2025DF5-8C99-DDFB-720E-076941050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" y="76200"/>
          <a:ext cx="655320" cy="28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arlos%20Garcia%20Parada\Bluebook\BU_bluebook%20final%20vers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PA\BPA\Actual\Top%20Products%20Report_Blue%20book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Monthly%20Financial%20Report\Financial%20Reports\Business%20Units\BU_Monthly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trieve"/>
      <sheetName val="RetrieveCSO"/>
      <sheetName val="RetrieveBrands"/>
      <sheetName val="Param"/>
      <sheetName val="BU at a glance - Page 1"/>
      <sheetName val="Total Sector Pharma"/>
      <sheetName val="PPXLFunctions"/>
      <sheetName val="PPXLSaveData0"/>
      <sheetName val="PPXLOpen"/>
    </sheetNames>
    <sheetDataSet>
      <sheetData sheetId="0" refreshError="1"/>
      <sheetData sheetId="1" refreshError="1"/>
      <sheetData sheetId="2" refreshError="1">
        <row r="7">
          <cell r="A7" t="str">
            <v>DIOVAN Gr</v>
          </cell>
          <cell r="B7">
            <v>154.02127000000002</v>
          </cell>
          <cell r="C7">
            <v>221.42500000000001</v>
          </cell>
          <cell r="D7">
            <v>224.83962</v>
          </cell>
          <cell r="E7">
            <v>227.35699</v>
          </cell>
          <cell r="F7">
            <v>238.98389</v>
          </cell>
          <cell r="H7">
            <v>-4.8651396543926029E-2</v>
          </cell>
          <cell r="I7">
            <v>0.45979591000645548</v>
          </cell>
        </row>
        <row r="8">
          <cell r="A8" t="str">
            <v>LAMISIL Gr</v>
          </cell>
          <cell r="B8">
            <v>114.45730863000001</v>
          </cell>
          <cell r="C8">
            <v>206.95729</v>
          </cell>
          <cell r="D8">
            <v>208.91867000000002</v>
          </cell>
          <cell r="E8">
            <v>214.01163000000003</v>
          </cell>
          <cell r="F8">
            <v>172.93307000000001</v>
          </cell>
          <cell r="H8">
            <v>0.23754022293133414</v>
          </cell>
          <cell r="I8">
            <v>0.82529776823042522</v>
          </cell>
        </row>
        <row r="9">
          <cell r="A9" t="str">
            <v>CIBACEN Gr</v>
          </cell>
          <cell r="B9">
            <v>175.60997999999998</v>
          </cell>
          <cell r="C9">
            <v>194.98478000000003</v>
          </cell>
          <cell r="D9">
            <v>192.76338000000001</v>
          </cell>
          <cell r="E9">
            <v>199.49429999999998</v>
          </cell>
          <cell r="F9">
            <v>205.11405000000002</v>
          </cell>
          <cell r="H9">
            <v>-2.7398171895099521E-2</v>
          </cell>
          <cell r="I9">
            <v>9.7678958792660975E-2</v>
          </cell>
        </row>
        <row r="10">
          <cell r="A10" t="str">
            <v>MIACALCIC</v>
          </cell>
          <cell r="B10">
            <v>97.086680000000001</v>
          </cell>
          <cell r="C10">
            <v>112.69450999999999</v>
          </cell>
          <cell r="D10">
            <v>112.58170999999999</v>
          </cell>
          <cell r="E10">
            <v>115.04942999999999</v>
          </cell>
          <cell r="F10">
            <v>123.51535000000001</v>
          </cell>
          <cell r="H10">
            <v>-6.8541440395870068E-2</v>
          </cell>
          <cell r="I10">
            <v>0.15959995748129385</v>
          </cell>
        </row>
        <row r="11">
          <cell r="A11" t="str">
            <v>FAMVIR / DENAVIR</v>
          </cell>
          <cell r="B11" t="str">
            <v>-</v>
          </cell>
          <cell r="C11">
            <v>64.825630000000004</v>
          </cell>
          <cell r="D11">
            <v>64.910070000000005</v>
          </cell>
          <cell r="E11">
            <v>66.635859999999994</v>
          </cell>
          <cell r="F11">
            <v>61.414679999999997</v>
          </cell>
          <cell r="H11">
            <v>8.5015178781359779E-2</v>
          </cell>
          <cell r="I11" t="str">
            <v/>
          </cell>
        </row>
        <row r="12">
          <cell r="A12" t="str">
            <v>EXELON</v>
          </cell>
          <cell r="B12">
            <v>14.263719999999999</v>
          </cell>
          <cell r="C12">
            <v>65.948640000000012</v>
          </cell>
          <cell r="D12">
            <v>66.829180000000008</v>
          </cell>
          <cell r="E12">
            <v>67.544219999999996</v>
          </cell>
          <cell r="F12">
            <v>51.751439999999995</v>
          </cell>
          <cell r="H12">
            <v>0.30516600117793824</v>
          </cell>
          <cell r="I12">
            <v>3.6852560201686524</v>
          </cell>
        </row>
        <row r="13">
          <cell r="A13" t="str">
            <v>COMTAN</v>
          </cell>
          <cell r="B13">
            <v>9.804190000000002</v>
          </cell>
          <cell r="C13">
            <v>18.096720000000001</v>
          </cell>
          <cell r="D13">
            <v>18.330449999999995</v>
          </cell>
          <cell r="E13">
            <v>18.49427</v>
          </cell>
          <cell r="F13">
            <v>24.63871</v>
          </cell>
          <cell r="H13">
            <v>-0.2493815625899245</v>
          </cell>
          <cell r="I13">
            <v>0.8696547088540707</v>
          </cell>
        </row>
        <row r="14">
          <cell r="A14" t="str">
            <v>ZELMAC</v>
          </cell>
          <cell r="B14" t="str">
            <v>-</v>
          </cell>
          <cell r="C14" t="str">
            <v>-</v>
          </cell>
          <cell r="D14" t="str">
            <v>-</v>
          </cell>
          <cell r="E14" t="str">
            <v>-</v>
          </cell>
          <cell r="F14">
            <v>0.14599000000000001</v>
          </cell>
          <cell r="H14" t="str">
            <v/>
          </cell>
          <cell r="I14" t="str">
            <v/>
          </cell>
        </row>
        <row r="15">
          <cell r="A15" t="str">
            <v>STARLIX</v>
          </cell>
          <cell r="B15" t="str">
            <v>-</v>
          </cell>
          <cell r="C15">
            <v>16.072759999999999</v>
          </cell>
          <cell r="D15">
            <v>15.72536</v>
          </cell>
          <cell r="E15">
            <v>16.402190000000001</v>
          </cell>
          <cell r="F15">
            <v>10.930909999999999</v>
          </cell>
          <cell r="H15">
            <v>0.50053289250391808</v>
          </cell>
          <cell r="I15" t="str">
            <v/>
          </cell>
        </row>
        <row r="16">
          <cell r="A16" t="str">
            <v>XOLAIR</v>
          </cell>
          <cell r="B16" t="str">
            <v>-</v>
          </cell>
          <cell r="C16" t="str">
            <v>-</v>
          </cell>
          <cell r="D16" t="str">
            <v>-</v>
          </cell>
          <cell r="E16" t="str">
            <v>-</v>
          </cell>
          <cell r="F16" t="str">
            <v>-</v>
          </cell>
          <cell r="H16" t="str">
            <v/>
          </cell>
          <cell r="I16" t="str">
            <v/>
          </cell>
        </row>
        <row r="17">
          <cell r="A17" t="str">
            <v>CLIMA/MERI RANGE</v>
          </cell>
          <cell r="B17">
            <v>6.241200000000001</v>
          </cell>
          <cell r="C17">
            <v>5.3025799999999998</v>
          </cell>
          <cell r="D17">
            <v>5.6208600000000004</v>
          </cell>
          <cell r="E17">
            <v>5.4909900000000009</v>
          </cell>
          <cell r="F17">
            <v>6.4282300000000001</v>
          </cell>
          <cell r="H17">
            <v>-0.14580063252248276</v>
          </cell>
          <cell r="I17">
            <v>-9.9394347240915337E-2</v>
          </cell>
        </row>
        <row r="18">
          <cell r="A18" t="str">
            <v>ELIDEL</v>
          </cell>
          <cell r="B18" t="str">
            <v>-</v>
          </cell>
          <cell r="C18" t="str">
            <v>-</v>
          </cell>
          <cell r="D18" t="str">
            <v>-</v>
          </cell>
          <cell r="E18" t="str">
            <v>-</v>
          </cell>
          <cell r="F18" t="str">
            <v>-</v>
          </cell>
          <cell r="H18" t="str">
            <v/>
          </cell>
          <cell r="I18" t="str">
            <v/>
          </cell>
        </row>
        <row r="19">
          <cell r="A19" t="str">
            <v>EGATEN</v>
          </cell>
          <cell r="B19" t="str">
            <v>-</v>
          </cell>
          <cell r="C19" t="str">
            <v>-</v>
          </cell>
          <cell r="D19" t="str">
            <v>-</v>
          </cell>
          <cell r="E19" t="str">
            <v>-</v>
          </cell>
          <cell r="F19" t="str">
            <v>-</v>
          </cell>
          <cell r="H19" t="str">
            <v/>
          </cell>
          <cell r="I19" t="str">
            <v/>
          </cell>
        </row>
        <row r="20">
          <cell r="A20" t="str">
            <v>ESTALIS</v>
          </cell>
          <cell r="B20">
            <v>0.40787000000000001</v>
          </cell>
          <cell r="C20">
            <v>2.0788500000000001</v>
          </cell>
          <cell r="D20">
            <v>2.2313500000000004</v>
          </cell>
          <cell r="E20">
            <v>2.2018999999999997</v>
          </cell>
          <cell r="F20">
            <v>2.8858199999999998</v>
          </cell>
          <cell r="H20">
            <v>-0.23699329826531113</v>
          </cell>
          <cell r="I20">
            <v>4.4707382254149612</v>
          </cell>
        </row>
        <row r="21">
          <cell r="A21" t="str">
            <v>ESTRADERM Gr</v>
          </cell>
          <cell r="B21">
            <v>62.227199999999996</v>
          </cell>
          <cell r="C21">
            <v>60.027860000000004</v>
          </cell>
          <cell r="D21">
            <v>61.217229999999994</v>
          </cell>
          <cell r="E21">
            <v>61.671930000000003</v>
          </cell>
          <cell r="F21">
            <v>58.404000000000003</v>
          </cell>
          <cell r="H21">
            <v>5.5953873022395628E-2</v>
          </cell>
          <cell r="I21">
            <v>-1.6230362285302946E-2</v>
          </cell>
        </row>
        <row r="22">
          <cell r="A22" t="str">
            <v>FORADIL</v>
          </cell>
          <cell r="B22">
            <v>54.137979999999992</v>
          </cell>
          <cell r="C22">
            <v>67.49466000000001</v>
          </cell>
          <cell r="D22">
            <v>70.223929999999996</v>
          </cell>
          <cell r="E22">
            <v>68.556099999999986</v>
          </cell>
          <cell r="F22">
            <v>61.769479999999994</v>
          </cell>
          <cell r="H22">
            <v>0.1098701170869496</v>
          </cell>
          <cell r="I22">
            <v>0.29712874399820621</v>
          </cell>
        </row>
        <row r="23">
          <cell r="A23" t="str">
            <v>LEPONEX/CLOZARIL</v>
          </cell>
          <cell r="B23">
            <v>95.384219999999985</v>
          </cell>
          <cell r="C23">
            <v>87.502169999999978</v>
          </cell>
          <cell r="D23">
            <v>89.436820000000012</v>
          </cell>
          <cell r="E23">
            <v>90.44841000000001</v>
          </cell>
          <cell r="F23">
            <v>81.192139999999995</v>
          </cell>
          <cell r="H23">
            <v>0.11400450831816999</v>
          </cell>
          <cell r="I23">
            <v>-6.235203265278022E-2</v>
          </cell>
        </row>
        <row r="24">
          <cell r="A24" t="str">
            <v>LESCOL</v>
          </cell>
          <cell r="B24">
            <v>99.438050000000004</v>
          </cell>
          <cell r="C24">
            <v>118.22273000000001</v>
          </cell>
          <cell r="D24">
            <v>120.29137999999999</v>
          </cell>
          <cell r="E24">
            <v>123.09772</v>
          </cell>
          <cell r="F24">
            <v>114.59978</v>
          </cell>
          <cell r="H24">
            <v>7.4153196454652903E-2</v>
          </cell>
          <cell r="I24">
            <v>0.2097117753214186</v>
          </cell>
        </row>
        <row r="25">
          <cell r="A25" t="str">
            <v>MIFLASONE</v>
          </cell>
          <cell r="B25">
            <v>0.37186000000000002</v>
          </cell>
          <cell r="C25">
            <v>0.53655999999999993</v>
          </cell>
          <cell r="D25">
            <v>0.58001999999999998</v>
          </cell>
          <cell r="E25">
            <v>0.59790999999999994</v>
          </cell>
          <cell r="F25">
            <v>0.57659000000000005</v>
          </cell>
          <cell r="H25">
            <v>3.6976014152170444E-2</v>
          </cell>
          <cell r="I25">
            <v>0.55978056257731379</v>
          </cell>
        </row>
        <row r="26">
          <cell r="A26" t="str">
            <v>MIFLONIDE</v>
          </cell>
          <cell r="B26">
            <v>7.9900000000000006E-3</v>
          </cell>
          <cell r="C26">
            <v>1.4369899999999998</v>
          </cell>
          <cell r="D26">
            <v>1.5067900000000001</v>
          </cell>
          <cell r="E26">
            <v>1.46163</v>
          </cell>
          <cell r="F26">
            <v>2.6029</v>
          </cell>
          <cell r="H26">
            <v>-0.43846094740481767</v>
          </cell>
          <cell r="I26">
            <v>187.58448060075094</v>
          </cell>
        </row>
        <row r="27">
          <cell r="A27" t="str">
            <v>RIAMET/COARTEM</v>
          </cell>
          <cell r="B27">
            <v>0.19494999999999998</v>
          </cell>
          <cell r="C27">
            <v>0.55279000000000011</v>
          </cell>
          <cell r="D27">
            <v>0.59511000000000003</v>
          </cell>
          <cell r="E27">
            <v>0.58110000000000006</v>
          </cell>
          <cell r="F27">
            <v>1.1428499999999999</v>
          </cell>
          <cell r="H27">
            <v>-0.49153432208951298</v>
          </cell>
          <cell r="I27">
            <v>2.0526288791997951</v>
          </cell>
        </row>
        <row r="28">
          <cell r="A28" t="str">
            <v>RITALIN</v>
          </cell>
          <cell r="B28">
            <v>43.966309999999993</v>
          </cell>
          <cell r="C28">
            <v>33.464269999999999</v>
          </cell>
          <cell r="D28">
            <v>33.465920000000004</v>
          </cell>
          <cell r="E28">
            <v>34.375959999999999</v>
          </cell>
          <cell r="F28">
            <v>33.439920000000001</v>
          </cell>
          <cell r="H28">
            <v>2.7991693760032854E-2</v>
          </cell>
          <cell r="I28">
            <v>-0.2388280936016689</v>
          </cell>
        </row>
        <row r="29">
          <cell r="A29" t="str">
            <v>RITALIN QD</v>
          </cell>
          <cell r="B29" t="str">
            <v>-</v>
          </cell>
          <cell r="C29" t="str">
            <v>-</v>
          </cell>
          <cell r="D29" t="str">
            <v>-</v>
          </cell>
          <cell r="E29" t="str">
            <v>-</v>
          </cell>
          <cell r="F29" t="str">
            <v>-</v>
          </cell>
          <cell r="H29" t="str">
            <v/>
          </cell>
          <cell r="I29" t="str">
            <v/>
          </cell>
        </row>
        <row r="30">
          <cell r="A30" t="str">
            <v>TEGRETOL (incl.CR/XR)</v>
          </cell>
          <cell r="B30">
            <v>119.24995999999999</v>
          </cell>
          <cell r="C30">
            <v>104.20072999999999</v>
          </cell>
          <cell r="D30">
            <v>106.35044000000001</v>
          </cell>
          <cell r="E30">
            <v>108.00264999999999</v>
          </cell>
          <cell r="F30">
            <v>103.92585000000001</v>
          </cell>
          <cell r="H30">
            <v>3.9227968787361123E-2</v>
          </cell>
          <cell r="I30">
            <v>-0.10817211175584451</v>
          </cell>
        </row>
        <row r="31">
          <cell r="A31" t="str">
            <v>TRILEPTAL (incl.I.V.)</v>
          </cell>
          <cell r="B31">
            <v>31.342000000000002</v>
          </cell>
          <cell r="C31">
            <v>29.333610000000004</v>
          </cell>
          <cell r="D31">
            <v>29.293489999999998</v>
          </cell>
          <cell r="E31">
            <v>30.114899999999999</v>
          </cell>
          <cell r="F31">
            <v>28.220559999999999</v>
          </cell>
          <cell r="H31">
            <v>6.712623704136278E-2</v>
          </cell>
          <cell r="I31">
            <v>-6.5359900453066277E-2</v>
          </cell>
        </row>
        <row r="32">
          <cell r="A32" t="str">
            <v>XILEP</v>
          </cell>
          <cell r="B32" t="str">
            <v>-</v>
          </cell>
          <cell r="C32" t="str">
            <v>-</v>
          </cell>
          <cell r="D32" t="str">
            <v>-</v>
          </cell>
          <cell r="E32" t="str">
            <v>-</v>
          </cell>
          <cell r="F32" t="str">
            <v>-</v>
          </cell>
          <cell r="H32" t="str">
            <v/>
          </cell>
          <cell r="I32" t="str">
            <v/>
          </cell>
        </row>
        <row r="33">
          <cell r="A33" t="str">
            <v>ZOMARIL</v>
          </cell>
          <cell r="B33" t="str">
            <v>-</v>
          </cell>
          <cell r="C33" t="str">
            <v>-</v>
          </cell>
          <cell r="D33" t="str">
            <v>-</v>
          </cell>
          <cell r="E33" t="str">
            <v>-</v>
          </cell>
          <cell r="F33" t="str">
            <v>-</v>
          </cell>
          <cell r="H33" t="str">
            <v/>
          </cell>
          <cell r="I33" t="str">
            <v/>
          </cell>
        </row>
        <row r="34">
          <cell r="A34" t="str">
            <v>OTHER PRIMARY CARE</v>
          </cell>
          <cell r="B34" t="str">
            <v>-</v>
          </cell>
          <cell r="C34">
            <v>2.3509600000000002</v>
          </cell>
          <cell r="D34">
            <v>2.4390000000000001</v>
          </cell>
          <cell r="E34">
            <v>2.4714499999999999</v>
          </cell>
          <cell r="F34">
            <v>5.0214300000000023</v>
          </cell>
          <cell r="H34">
            <v>-0.50781948568435709</v>
          </cell>
          <cell r="I34" t="str">
            <v/>
          </cell>
        </row>
        <row r="35">
          <cell r="A35" t="str">
            <v>NKP608A</v>
          </cell>
          <cell r="B35" t="str">
            <v>-</v>
          </cell>
          <cell r="C35" t="str">
            <v>-</v>
          </cell>
          <cell r="D35" t="str">
            <v>-</v>
          </cell>
          <cell r="E35" t="str">
            <v>-</v>
          </cell>
          <cell r="F35" t="str">
            <v>-</v>
          </cell>
          <cell r="H35" t="str">
            <v/>
          </cell>
          <cell r="I35" t="str">
            <v/>
          </cell>
        </row>
        <row r="36">
          <cell r="A36" t="str">
            <v>Cox189</v>
          </cell>
          <cell r="B36" t="str">
            <v>-</v>
          </cell>
          <cell r="C36" t="str">
            <v>-</v>
          </cell>
          <cell r="D36" t="str">
            <v>-</v>
          </cell>
          <cell r="E36" t="str">
            <v>-</v>
          </cell>
          <cell r="F36" t="str">
            <v>-</v>
          </cell>
          <cell r="H36" t="str">
            <v/>
          </cell>
          <cell r="I36" t="str">
            <v/>
          </cell>
        </row>
        <row r="37">
          <cell r="A37" t="str">
            <v>VOLTAREN Gr</v>
          </cell>
          <cell r="B37">
            <v>211.62901608999999</v>
          </cell>
          <cell r="C37">
            <v>183.35033999999996</v>
          </cell>
          <cell r="D37">
            <v>191.23212000000001</v>
          </cell>
          <cell r="E37">
            <v>193.44382000000002</v>
          </cell>
          <cell r="F37">
            <v>195.38783000000001</v>
          </cell>
          <cell r="H37">
            <v>-9.9494937837223407E-3</v>
          </cell>
          <cell r="I37">
            <v>-9.6380432451312559E-2</v>
          </cell>
        </row>
        <row r="38">
          <cell r="A38" t="str">
            <v>NITRODERM TTS</v>
          </cell>
          <cell r="B38">
            <v>55.958310000000004</v>
          </cell>
          <cell r="C38">
            <v>53.173950000000005</v>
          </cell>
          <cell r="D38">
            <v>56.198419999999999</v>
          </cell>
          <cell r="E38">
            <v>56.5854</v>
          </cell>
          <cell r="F38">
            <v>52.216029999999996</v>
          </cell>
          <cell r="H38">
            <v>8.3678709392498885E-2</v>
          </cell>
          <cell r="I38">
            <v>4.2908729731114814E-3</v>
          </cell>
        </row>
        <row r="39">
          <cell r="A39" t="str">
            <v>PARLODEL</v>
          </cell>
          <cell r="B39">
            <v>38.991120000000002</v>
          </cell>
          <cell r="C39">
            <v>29.370559999999998</v>
          </cell>
          <cell r="D39">
            <v>30.679780000000001</v>
          </cell>
          <cell r="E39">
            <v>31.436090000000004</v>
          </cell>
          <cell r="F39">
            <v>27.699810000000003</v>
          </cell>
          <cell r="H39">
            <v>0.13488467971440965</v>
          </cell>
          <cell r="I39">
            <v>-0.21315981690189978</v>
          </cell>
        </row>
        <row r="40">
          <cell r="A40" t="str">
            <v>ZADITEN</v>
          </cell>
          <cell r="B40">
            <v>53.283569999999997</v>
          </cell>
          <cell r="C40">
            <v>47.956240000000001</v>
          </cell>
          <cell r="D40">
            <v>50.826949999999997</v>
          </cell>
          <cell r="E40">
            <v>52.645919999999997</v>
          </cell>
          <cell r="F40">
            <v>42.634920000000001</v>
          </cell>
          <cell r="H40">
            <v>0.23480752397330629</v>
          </cell>
          <cell r="I40">
            <v>-4.6104643513938726E-2</v>
          </cell>
        </row>
        <row r="41">
          <cell r="A41" t="str">
            <v>Other Products</v>
          </cell>
          <cell r="B41">
            <v>477.69619351</v>
          </cell>
          <cell r="C41">
            <v>385.82292000000001</v>
          </cell>
          <cell r="D41">
            <v>400.68468000000001</v>
          </cell>
          <cell r="E41">
            <v>403.98733000000004</v>
          </cell>
          <cell r="F41">
            <v>415.29217000000006</v>
          </cell>
          <cell r="H41">
            <v>-2.7221413782012815E-2</v>
          </cell>
          <cell r="I41">
            <v>-0.16121441735622255</v>
          </cell>
        </row>
        <row r="42">
          <cell r="A42" t="str">
            <v>AFEMA</v>
          </cell>
          <cell r="B42">
            <v>4.3585000000000003</v>
          </cell>
          <cell r="C42">
            <v>4.6179199999999998</v>
          </cell>
          <cell r="D42">
            <v>4.9145799999999999</v>
          </cell>
          <cell r="E42">
            <v>5.1469799999999992</v>
          </cell>
          <cell r="F42">
            <v>4.5488599999999995</v>
          </cell>
          <cell r="H42">
            <v>0.13148788927335642</v>
          </cell>
          <cell r="I42">
            <v>0.12758517838705963</v>
          </cell>
        </row>
        <row r="43">
          <cell r="A43" t="str">
            <v>AMDRAY</v>
          </cell>
          <cell r="B43" t="str">
            <v>-</v>
          </cell>
          <cell r="C43" t="str">
            <v>-</v>
          </cell>
          <cell r="D43" t="str">
            <v>-</v>
          </cell>
          <cell r="E43" t="str">
            <v>-</v>
          </cell>
          <cell r="F43" t="str">
            <v>-</v>
          </cell>
          <cell r="H43" t="str">
            <v/>
          </cell>
          <cell r="I43" t="str">
            <v/>
          </cell>
        </row>
        <row r="44">
          <cell r="A44" t="str">
            <v>AREDIA</v>
          </cell>
          <cell r="B44">
            <v>164.28282000000002</v>
          </cell>
          <cell r="C44">
            <v>214.61401999999998</v>
          </cell>
          <cell r="D44">
            <v>215.01409000000001</v>
          </cell>
          <cell r="E44">
            <v>219.92927999999998</v>
          </cell>
          <cell r="F44">
            <v>197.49438000000001</v>
          </cell>
          <cell r="H44">
            <v>0.11359766288033102</v>
          </cell>
          <cell r="I44">
            <v>0.30880447511188325</v>
          </cell>
        </row>
        <row r="45">
          <cell r="A45" t="str">
            <v>DESFERAL</v>
          </cell>
          <cell r="B45">
            <v>20.553259999999998</v>
          </cell>
          <cell r="C45">
            <v>32.355469999999997</v>
          </cell>
          <cell r="D45">
            <v>32.949460000000002</v>
          </cell>
          <cell r="E45">
            <v>33.085290000000001</v>
          </cell>
          <cell r="F45">
            <v>30.718780000000002</v>
          </cell>
          <cell r="H45">
            <v>7.7037890176627988E-2</v>
          </cell>
          <cell r="I45">
            <v>0.60312573285211224</v>
          </cell>
        </row>
        <row r="46">
          <cell r="A46" t="str">
            <v>EVOLEX (STI 571)</v>
          </cell>
          <cell r="B46" t="str">
            <v>-</v>
          </cell>
          <cell r="C46" t="str">
            <v>-</v>
          </cell>
          <cell r="D46" t="str">
            <v>-</v>
          </cell>
          <cell r="E46" t="str">
            <v>-</v>
          </cell>
          <cell r="F46">
            <v>-5.3700000000000005E-2</v>
          </cell>
          <cell r="H46" t="str">
            <v/>
          </cell>
          <cell r="I46" t="str">
            <v/>
          </cell>
        </row>
        <row r="47">
          <cell r="A47" t="str">
            <v>FEMARA</v>
          </cell>
          <cell r="B47">
            <v>18.585080000000001</v>
          </cell>
          <cell r="C47">
            <v>27.521759999999993</v>
          </cell>
          <cell r="D47">
            <v>28.385200000000005</v>
          </cell>
          <cell r="E47">
            <v>28.168830000000003</v>
          </cell>
          <cell r="F47">
            <v>24.621650000000002</v>
          </cell>
          <cell r="H47">
            <v>0.14406751781460625</v>
          </cell>
          <cell r="I47">
            <v>0.52731115496947023</v>
          </cell>
        </row>
        <row r="48">
          <cell r="A48" t="str">
            <v>ORIMETEN</v>
          </cell>
          <cell r="B48">
            <v>0.75108000000000008</v>
          </cell>
          <cell r="C48">
            <v>0.39257999999999993</v>
          </cell>
          <cell r="D48">
            <v>0.41167999999999999</v>
          </cell>
          <cell r="E48">
            <v>0.41232000000000002</v>
          </cell>
          <cell r="F48">
            <v>0.38515000000000005</v>
          </cell>
          <cell r="H48">
            <v>7.0543943917954044E-2</v>
          </cell>
          <cell r="I48">
            <v>-0.45188262235713916</v>
          </cell>
        </row>
        <row r="49">
          <cell r="A49" t="str">
            <v>SANDOGLOBULIN</v>
          </cell>
          <cell r="B49">
            <v>51.025259999999996</v>
          </cell>
          <cell r="C49">
            <v>36.400400000000005</v>
          </cell>
          <cell r="D49">
            <v>36.856949999999998</v>
          </cell>
          <cell r="E49">
            <v>37.229830000000007</v>
          </cell>
          <cell r="F49">
            <v>25.848860000000002</v>
          </cell>
          <cell r="H49">
            <v>0.44028904949773429</v>
          </cell>
          <cell r="I49">
            <v>-0.27767247045874921</v>
          </cell>
        </row>
        <row r="50">
          <cell r="A50" t="str">
            <v>SANDOSTATIN Gr</v>
          </cell>
          <cell r="B50">
            <v>96.72144999999999</v>
          </cell>
          <cell r="C50">
            <v>129.24292</v>
          </cell>
          <cell r="D50">
            <v>131.69097999999997</v>
          </cell>
          <cell r="E50">
            <v>132.93014000000002</v>
          </cell>
          <cell r="F50">
            <v>122.34703</v>
          </cell>
          <cell r="H50">
            <v>8.6500751182926328E-2</v>
          </cell>
          <cell r="I50">
            <v>0.36154886015459842</v>
          </cell>
        </row>
        <row r="51">
          <cell r="A51" t="str">
            <v>ZOMETA</v>
          </cell>
          <cell r="B51" t="str">
            <v>-</v>
          </cell>
          <cell r="C51">
            <v>0.73681000000000008</v>
          </cell>
          <cell r="D51">
            <v>0.78300000000000003</v>
          </cell>
          <cell r="E51">
            <v>0.79896</v>
          </cell>
          <cell r="F51">
            <v>1.9612800000000001</v>
          </cell>
          <cell r="H51">
            <v>-0.59263338228095941</v>
          </cell>
          <cell r="I51" t="str">
            <v/>
          </cell>
        </row>
        <row r="52">
          <cell r="A52" t="str">
            <v>Other Products Oncology</v>
          </cell>
          <cell r="B52">
            <v>22.647680000000001</v>
          </cell>
          <cell r="C52">
            <v>26.996999999999996</v>
          </cell>
          <cell r="D52">
            <v>28.10342</v>
          </cell>
          <cell r="E52">
            <v>27.8141</v>
          </cell>
          <cell r="F52">
            <v>24.12162</v>
          </cell>
          <cell r="H52">
            <v>0.15307761253182828</v>
          </cell>
          <cell r="I52">
            <v>0.24089619775623805</v>
          </cell>
        </row>
        <row r="53">
          <cell r="A53" t="str">
            <v>APLIGRAF</v>
          </cell>
          <cell r="B53">
            <v>2.3420899999999998</v>
          </cell>
          <cell r="C53">
            <v>5.4039700000000002</v>
          </cell>
          <cell r="D53">
            <v>5.2813800000000004</v>
          </cell>
          <cell r="E53">
            <v>5.5102900000000012</v>
          </cell>
          <cell r="F53">
            <v>6.13164</v>
          </cell>
          <cell r="H53">
            <v>-0.10133504250086411</v>
          </cell>
          <cell r="I53">
            <v>1.2549859313689913</v>
          </cell>
        </row>
        <row r="54">
          <cell r="A54" t="str">
            <v>CERTICAN</v>
          </cell>
          <cell r="B54" t="str">
            <v>-</v>
          </cell>
          <cell r="C54" t="str">
            <v>-</v>
          </cell>
          <cell r="D54" t="str">
            <v>-</v>
          </cell>
          <cell r="E54" t="str">
            <v>-</v>
          </cell>
          <cell r="F54" t="str">
            <v>-</v>
          </cell>
          <cell r="H54" t="str">
            <v/>
          </cell>
          <cell r="I54" t="str">
            <v/>
          </cell>
        </row>
        <row r="55">
          <cell r="A55" t="str">
            <v>ERL 080</v>
          </cell>
          <cell r="B55" t="str">
            <v>-</v>
          </cell>
          <cell r="C55" t="str">
            <v>-</v>
          </cell>
          <cell r="D55" t="str">
            <v>-</v>
          </cell>
          <cell r="E55" t="str">
            <v>-</v>
          </cell>
          <cell r="F55" t="str">
            <v>-</v>
          </cell>
          <cell r="H55" t="str">
            <v/>
          </cell>
          <cell r="I55" t="str">
            <v/>
          </cell>
        </row>
        <row r="56">
          <cell r="A56" t="str">
            <v>SANDIMMUN/NEORAL</v>
          </cell>
          <cell r="B56">
            <v>286.47492</v>
          </cell>
          <cell r="C56">
            <v>307.97894000000002</v>
          </cell>
          <cell r="D56">
            <v>316.24372999999997</v>
          </cell>
          <cell r="E56">
            <v>319.19558000000001</v>
          </cell>
          <cell r="F56">
            <v>302.39289000000002</v>
          </cell>
          <cell r="H56">
            <v>5.5565757514999703E-2</v>
          </cell>
          <cell r="I56">
            <v>0.10391419255828738</v>
          </cell>
        </row>
        <row r="57">
          <cell r="A57" t="str">
            <v>SIMULECT</v>
          </cell>
          <cell r="B57">
            <v>6.3307600000000006</v>
          </cell>
          <cell r="C57">
            <v>9.7145600000000005</v>
          </cell>
          <cell r="D57">
            <v>9.8582299999999989</v>
          </cell>
          <cell r="E57">
            <v>9.9754199999999997</v>
          </cell>
          <cell r="F57">
            <v>9.2249200000000009</v>
          </cell>
          <cell r="H57">
            <v>8.1355719073986421E-2</v>
          </cell>
          <cell r="I57">
            <v>0.55719534463476705</v>
          </cell>
        </row>
        <row r="58">
          <cell r="A58" t="str">
            <v>OTHER TRANSPLANT.</v>
          </cell>
          <cell r="B58" t="str">
            <v>-</v>
          </cell>
          <cell r="C58">
            <v>3.4199999999999999E-3</v>
          </cell>
          <cell r="D58">
            <v>3.6099999999999999E-3</v>
          </cell>
          <cell r="E58">
            <v>3.5400000000000002E-3</v>
          </cell>
          <cell r="F58" t="str">
            <v>-</v>
          </cell>
          <cell r="H58" t="str">
            <v/>
          </cell>
          <cell r="I58" t="str">
            <v/>
          </cell>
        </row>
        <row r="59">
          <cell r="A59" t="str">
            <v>NYOGEL</v>
          </cell>
          <cell r="B59" t="str">
            <v>-</v>
          </cell>
          <cell r="C59">
            <v>1.2035899999999999</v>
          </cell>
          <cell r="D59">
            <v>1.2491799999999997</v>
          </cell>
          <cell r="E59">
            <v>1.2299299999999997</v>
          </cell>
          <cell r="F59">
            <v>0.51252999999999993</v>
          </cell>
          <cell r="H59">
            <v>1.399722943047236</v>
          </cell>
          <cell r="I59" t="str">
            <v/>
          </cell>
        </row>
        <row r="60">
          <cell r="A60" t="str">
            <v>RESCULA</v>
          </cell>
          <cell r="B60" t="str">
            <v>-</v>
          </cell>
          <cell r="C60">
            <v>2.5392699999999997</v>
          </cell>
          <cell r="D60">
            <v>2.53287</v>
          </cell>
          <cell r="E60">
            <v>2.5990000000000006</v>
          </cell>
          <cell r="F60">
            <v>1.5550899999999999</v>
          </cell>
          <cell r="H60">
            <v>0.67128590628195206</v>
          </cell>
          <cell r="I60" t="str">
            <v/>
          </cell>
        </row>
        <row r="61">
          <cell r="A61" t="str">
            <v>VISUDYNE</v>
          </cell>
          <cell r="B61" t="str">
            <v>-</v>
          </cell>
          <cell r="C61">
            <v>46.864959999999996</v>
          </cell>
          <cell r="D61">
            <v>47.283640000000005</v>
          </cell>
          <cell r="E61">
            <v>47.842739999999999</v>
          </cell>
          <cell r="F61">
            <v>42.659169999999996</v>
          </cell>
          <cell r="H61">
            <v>0.1215112717851754</v>
          </cell>
          <cell r="I61" t="str">
            <v/>
          </cell>
        </row>
        <row r="62">
          <cell r="A62" t="str">
            <v>VOLTAREN OPHTHA</v>
          </cell>
          <cell r="B62" t="str">
            <v>-</v>
          </cell>
          <cell r="C62">
            <v>4.8321499999999995</v>
          </cell>
          <cell r="D62">
            <v>5.0840599999999991</v>
          </cell>
          <cell r="E62">
            <v>4.9504500000000009</v>
          </cell>
          <cell r="F62">
            <v>6.512929999999999</v>
          </cell>
          <cell r="H62">
            <v>-0.23990431341961271</v>
          </cell>
          <cell r="I62" t="str">
            <v/>
          </cell>
        </row>
        <row r="63">
          <cell r="A63" t="str">
            <v>ZADITEN OPHTHA</v>
          </cell>
          <cell r="B63" t="str">
            <v>-</v>
          </cell>
          <cell r="C63">
            <v>8.1794599999999988</v>
          </cell>
          <cell r="D63">
            <v>8.7530500000000018</v>
          </cell>
          <cell r="E63">
            <v>9.1781500000000005</v>
          </cell>
          <cell r="F63">
            <v>14.3582</v>
          </cell>
          <cell r="H63">
            <v>-0.3607729381120196</v>
          </cell>
          <cell r="I63" t="str">
            <v/>
          </cell>
        </row>
        <row r="64">
          <cell r="A64" t="str">
            <v>OTHER OPHTHALMICS</v>
          </cell>
          <cell r="B64" t="str">
            <v>-</v>
          </cell>
          <cell r="C64">
            <v>43.721230000000006</v>
          </cell>
          <cell r="D64">
            <v>45.138589999999994</v>
          </cell>
          <cell r="E64">
            <v>44.89602</v>
          </cell>
          <cell r="F64">
            <v>40.176290000000002</v>
          </cell>
          <cell r="H64">
            <v>0.11747550607584722</v>
          </cell>
          <cell r="I64" t="str">
            <v/>
          </cell>
        </row>
        <row r="65">
          <cell r="A65" t="str">
            <v>All Brands</v>
          </cell>
          <cell r="B65">
            <v>2589.8438482300003</v>
          </cell>
          <cell r="C65">
            <v>3016.5045299999992</v>
          </cell>
          <cell r="D65">
            <v>3078.3104299999995</v>
          </cell>
          <cell r="E65">
            <v>3123.0569500000001</v>
          </cell>
          <cell r="F65">
            <v>2978.3859700000003</v>
          </cell>
          <cell r="H65">
            <v>4.8573617206503217E-2</v>
          </cell>
          <cell r="I65">
            <v>0.18860850707421473</v>
          </cell>
        </row>
        <row r="66">
          <cell r="A66" t="str">
            <v>Others Primary Care</v>
          </cell>
          <cell r="B66">
            <v>512.96959000000015</v>
          </cell>
          <cell r="C66">
            <v>512.50475999999981</v>
          </cell>
          <cell r="D66">
            <v>523.25233999999978</v>
          </cell>
          <cell r="E66">
            <v>529.07265000000007</v>
          </cell>
          <cell r="F66">
            <v>500.20955000000015</v>
          </cell>
          <cell r="H66">
            <v>5.7702017084639623E-2</v>
          </cell>
          <cell r="I66">
            <v>2.0045535252878555E-2</v>
          </cell>
        </row>
        <row r="67">
          <cell r="A67" t="str">
            <v>-</v>
          </cell>
          <cell r="B67" t="str">
            <v/>
          </cell>
          <cell r="C67" t="str">
            <v/>
          </cell>
          <cell r="D67" t="str">
            <v/>
          </cell>
          <cell r="E67" t="str">
            <v/>
          </cell>
          <cell r="F67" t="str">
            <v/>
          </cell>
          <cell r="G67" t="str">
            <v/>
          </cell>
          <cell r="H67" t="str">
            <v/>
          </cell>
          <cell r="I67" t="str">
            <v/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PXLFunctions"/>
      <sheetName val="Associated_LE"/>
      <sheetName val="Frs_ismr_cso_2001"/>
      <sheetName val="BU_LE"/>
      <sheetName val="Frs_ismr_bu_2001BU"/>
      <sheetName val="Sales_Ebit by Month"/>
      <sheetName val="IS_LE"/>
      <sheetName val="IS YTD ismr_BU_2001"/>
      <sheetName val="Cash Flow_cso_2001"/>
      <sheetName val="BasePY_LE"/>
      <sheetName val="ISYTD_CSO_2001"/>
      <sheetName val="BU_Database Year-end"/>
      <sheetName val="CSO_Database Year end"/>
      <sheetName val="MR_LE"/>
      <sheetName val="Manag. Result ismr_bu_2001"/>
      <sheetName val="Regions_LE"/>
      <sheetName val="Country YTD_bu_2001"/>
      <sheetName val="Country_Month_bu_2001 "/>
      <sheetName val="Product MKT Contrib"/>
      <sheetName val="Top Products_LE"/>
      <sheetName val="Product Sales_YTD"/>
      <sheetName val="Product Sales_3rd Party"/>
      <sheetName val="Frs_ismr_bu_2001-Moving"/>
      <sheetName val="Frs_ismr_bu_2001-Moving Figures"/>
      <sheetName val="Cube_ Headcount"/>
      <sheetName val="FRS Monthly BS_CF 2000"/>
      <sheetName val="Ratios"/>
      <sheetName val="Selected Financial Info Pag 1"/>
      <sheetName val="Sales_Ebit Devel. Pag 2"/>
      <sheetName val="MFR Total Pharma - Pag  3"/>
      <sheetName val="MFR _BU &amp; Regions- Pag 4"/>
      <sheetName val="PPXLSaveData0"/>
      <sheetName val="PPXLSaveData1"/>
      <sheetName val="PPXLSaveData2"/>
      <sheetName val="PPXLSaveData3"/>
      <sheetName val="PPXLSaveData4"/>
      <sheetName val="PPXLSaveData5"/>
      <sheetName val="PPXLSaveData6"/>
      <sheetName val="PPXLSaveData7"/>
      <sheetName val="PPXLSaveData8"/>
      <sheetName val="PPXLSaveData9"/>
      <sheetName val="PPXLSaveData10"/>
      <sheetName val="PPXLSaveData11"/>
      <sheetName val="PPXLSaveData12"/>
      <sheetName val="PPXLSaveData13"/>
      <sheetName val="PPXLSaveData14"/>
      <sheetName val="PPXLSaveData15"/>
      <sheetName val="PPXLSaveData16"/>
      <sheetName val="PPXLSaveData17"/>
      <sheetName val="PPXLSaveData18"/>
      <sheetName val="PPXLSaveData19"/>
      <sheetName val="PPXLSaveData20"/>
      <sheetName val="PPXLSaveData21"/>
      <sheetName val="PPXLSaveData22"/>
      <sheetName val="PPXLSaveData23"/>
      <sheetName val="PPXLSaveData24"/>
      <sheetName val="PPXLSaveData25"/>
      <sheetName val="PPXLSaveData26"/>
      <sheetName val="PPXLSaveData27"/>
      <sheetName val="PPXLSaveData28"/>
      <sheetName val="PPXLSaveData29"/>
      <sheetName val="PPXLSaveData30"/>
      <sheetName val="PPXLSaveData31"/>
      <sheetName val="PPXLSaveData32"/>
      <sheetName val="PPXLSaveData33"/>
      <sheetName val="PPXLSaveData34"/>
      <sheetName val="PPXLSaveData35"/>
      <sheetName val="PPXLSaveData36"/>
      <sheetName val="PPXLSaveData37"/>
      <sheetName val="PPXLSaveData38"/>
      <sheetName val="PPXLSaveData39"/>
      <sheetName val="PPXLSaveData40"/>
      <sheetName val="PPXLSaveData41"/>
      <sheetName val="PPXLSaveData42"/>
      <sheetName val="PPXLSaveData43"/>
      <sheetName val="PPXLSaveData44"/>
      <sheetName val="PPXLSaveData45"/>
      <sheetName val="PPXLSaveData46"/>
      <sheetName val="PPXLSaveData47"/>
      <sheetName val="PPXLSaveData48"/>
      <sheetName val="PPXLSaveData49"/>
      <sheetName val="PPXLSaveData50"/>
      <sheetName val="PPXLSaveData51"/>
      <sheetName val="PPXLSaveData52"/>
      <sheetName val="PPXLSaveData53"/>
      <sheetName val="PPXLSaveData54"/>
      <sheetName val="PPXLSaveData55"/>
      <sheetName val="PPXLSaveData56"/>
      <sheetName val="PPXLOpen"/>
      <sheetName val="Product Info- Pag 5"/>
      <sheetName val="Product by category- Pag 6"/>
      <sheetName val="Sales_MR overview Pag 7"/>
      <sheetName val="HeadcountTracking Pag 8"/>
      <sheetName val="Graphics"/>
      <sheetName val="Product Info- 3rd Party"/>
      <sheetName val="Product by category-3rd Party"/>
      <sheetName val="Paramet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B1" t="str">
            <v>Jun YTD</v>
          </cell>
          <cell r="C1" t="str">
            <v/>
          </cell>
          <cell r="D1" t="str">
            <v/>
          </cell>
          <cell r="E1" t="str">
            <v/>
          </cell>
          <cell r="F1" t="str">
            <v/>
          </cell>
          <cell r="G1" t="str">
            <v/>
          </cell>
          <cell r="H1" t="str">
            <v/>
          </cell>
          <cell r="I1" t="str">
            <v/>
          </cell>
          <cell r="J1" t="str">
            <v/>
          </cell>
          <cell r="K1" t="str">
            <v/>
          </cell>
          <cell r="L1" t="str">
            <v/>
          </cell>
          <cell r="M1" t="str">
            <v/>
          </cell>
          <cell r="N1" t="str">
            <v/>
          </cell>
          <cell r="O1" t="str">
            <v/>
          </cell>
          <cell r="P1" t="str">
            <v/>
          </cell>
          <cell r="Q1" t="str">
            <v/>
          </cell>
          <cell r="R1" t="str">
            <v>Sep YTD</v>
          </cell>
          <cell r="S1" t="str">
            <v/>
          </cell>
          <cell r="T1" t="str">
            <v/>
          </cell>
          <cell r="U1" t="str">
            <v/>
          </cell>
          <cell r="V1" t="str">
            <v/>
          </cell>
          <cell r="W1" t="str">
            <v/>
          </cell>
          <cell r="X1" t="str">
            <v/>
          </cell>
          <cell r="Y1" t="str">
            <v/>
          </cell>
          <cell r="Z1" t="str">
            <v/>
          </cell>
          <cell r="AA1" t="str">
            <v/>
          </cell>
          <cell r="AB1" t="str">
            <v/>
          </cell>
          <cell r="AC1" t="str">
            <v/>
          </cell>
          <cell r="AD1" t="str">
            <v/>
          </cell>
          <cell r="AE1" t="str">
            <v/>
          </cell>
          <cell r="AF1" t="str">
            <v/>
          </cell>
          <cell r="AG1" t="str">
            <v/>
          </cell>
        </row>
        <row r="2">
          <cell r="B2" t="str">
            <v>CHF at Period Rates</v>
          </cell>
          <cell r="C2" t="str">
            <v/>
          </cell>
          <cell r="D2" t="str">
            <v/>
          </cell>
          <cell r="E2" t="str">
            <v/>
          </cell>
          <cell r="F2" t="str">
            <v>CHF at 2001 Budget Rates</v>
          </cell>
          <cell r="G2" t="str">
            <v/>
          </cell>
          <cell r="H2" t="str">
            <v/>
          </cell>
          <cell r="I2" t="str">
            <v/>
          </cell>
          <cell r="J2" t="str">
            <v>CHF at 2000 Rates</v>
          </cell>
          <cell r="K2" t="str">
            <v/>
          </cell>
          <cell r="L2" t="str">
            <v/>
          </cell>
          <cell r="M2" t="str">
            <v/>
          </cell>
          <cell r="N2" t="str">
            <v>CHF at LE2 2001 Rates</v>
          </cell>
          <cell r="O2" t="str">
            <v/>
          </cell>
          <cell r="P2" t="str">
            <v/>
          </cell>
          <cell r="Q2" t="str">
            <v/>
          </cell>
          <cell r="R2" t="str">
            <v>CHF at Period Rates</v>
          </cell>
          <cell r="S2" t="str">
            <v/>
          </cell>
          <cell r="T2" t="str">
            <v/>
          </cell>
          <cell r="U2" t="str">
            <v/>
          </cell>
          <cell r="V2" t="str">
            <v>CHF at 2001 Budget Rates</v>
          </cell>
          <cell r="W2" t="str">
            <v/>
          </cell>
          <cell r="X2" t="str">
            <v/>
          </cell>
          <cell r="Y2" t="str">
            <v/>
          </cell>
          <cell r="Z2" t="str">
            <v>CHF at 2000 Rates</v>
          </cell>
          <cell r="AA2" t="str">
            <v/>
          </cell>
          <cell r="AB2" t="str">
            <v/>
          </cell>
          <cell r="AC2" t="str">
            <v/>
          </cell>
          <cell r="AD2" t="str">
            <v>CHF at LE2 2001 Rates</v>
          </cell>
          <cell r="AE2" t="str">
            <v/>
          </cell>
          <cell r="AF2" t="str">
            <v/>
          </cell>
          <cell r="AG2" t="str">
            <v/>
          </cell>
        </row>
        <row r="3">
          <cell r="B3" t="str">
            <v>Actual 2001</v>
          </cell>
          <cell r="C3" t="str">
            <v>Budget 2001</v>
          </cell>
          <cell r="D3" t="str">
            <v>Restated 2000</v>
          </cell>
          <cell r="E3" t="str">
            <v>LE2</v>
          </cell>
          <cell r="F3" t="str">
            <v>Actual 2001</v>
          </cell>
          <cell r="G3" t="str">
            <v>Budget 2001</v>
          </cell>
          <cell r="H3" t="str">
            <v>Restated 2000</v>
          </cell>
          <cell r="I3" t="str">
            <v>LE2</v>
          </cell>
          <cell r="J3" t="str">
            <v>Actual 2001</v>
          </cell>
          <cell r="K3" t="str">
            <v>Budget 2001</v>
          </cell>
          <cell r="L3" t="str">
            <v>Restated 2000</v>
          </cell>
          <cell r="M3" t="str">
            <v>LE2</v>
          </cell>
          <cell r="N3" t="str">
            <v>Actual 2001</v>
          </cell>
          <cell r="O3" t="str">
            <v>Budget 2001</v>
          </cell>
          <cell r="P3" t="str">
            <v>Restated 2000</v>
          </cell>
          <cell r="Q3" t="str">
            <v>LE2</v>
          </cell>
          <cell r="R3" t="str">
            <v>Actual 2001</v>
          </cell>
          <cell r="S3" t="str">
            <v>Budget 2001</v>
          </cell>
          <cell r="T3" t="str">
            <v>Restated 2000</v>
          </cell>
          <cell r="U3" t="str">
            <v>LE2</v>
          </cell>
          <cell r="V3" t="str">
            <v>Actual 2001</v>
          </cell>
          <cell r="W3" t="str">
            <v>Budget 2001</v>
          </cell>
          <cell r="X3" t="str">
            <v>Restated 2000</v>
          </cell>
          <cell r="Y3" t="str">
            <v>LE2</v>
          </cell>
          <cell r="Z3" t="str">
            <v>Actual 2001</v>
          </cell>
          <cell r="AA3" t="str">
            <v>Budget 2001</v>
          </cell>
          <cell r="AB3" t="str">
            <v>Restated 2000</v>
          </cell>
          <cell r="AC3" t="str">
            <v>LE2</v>
          </cell>
          <cell r="AD3" t="str">
            <v>Actual 2001</v>
          </cell>
          <cell r="AE3" t="str">
            <v>Budget 2001</v>
          </cell>
          <cell r="AF3" t="str">
            <v>Restated 2000</v>
          </cell>
          <cell r="AG3" t="str">
            <v>LE2</v>
          </cell>
        </row>
        <row r="4">
          <cell r="A4" t="str">
            <v>Total All Brands</v>
          </cell>
          <cell r="B4">
            <v>9836805.8699999992</v>
          </cell>
          <cell r="C4">
            <v>9656917.9000000004</v>
          </cell>
          <cell r="D4">
            <v>8795109.3100000005</v>
          </cell>
          <cell r="E4">
            <v>9983095.3699999992</v>
          </cell>
          <cell r="F4">
            <v>10017507.529999999</v>
          </cell>
          <cell r="G4">
            <v>9656917.9000000004</v>
          </cell>
          <cell r="H4">
            <v>8827899.4000000004</v>
          </cell>
          <cell r="I4">
            <v>10086963.58</v>
          </cell>
          <cell r="J4">
            <v>9978044.3000000007</v>
          </cell>
          <cell r="K4">
            <v>9617970.2599999998</v>
          </cell>
          <cell r="L4">
            <v>8795109.3100000005</v>
          </cell>
          <cell r="M4">
            <v>10046087.859999999</v>
          </cell>
          <cell r="N4">
            <v>9909683.8499999996</v>
          </cell>
          <cell r="O4">
            <v>0</v>
          </cell>
          <cell r="P4">
            <v>0</v>
          </cell>
          <cell r="Q4">
            <v>9983095.3699999992</v>
          </cell>
          <cell r="R4">
            <v>15078307.109999999</v>
          </cell>
          <cell r="S4">
            <v>14854232.26</v>
          </cell>
          <cell r="T4">
            <v>13486273.93</v>
          </cell>
          <cell r="U4">
            <v>15084614.699999999</v>
          </cell>
          <cell r="V4">
            <v>15420682.439999999</v>
          </cell>
          <cell r="W4">
            <v>14854232.26</v>
          </cell>
          <cell r="X4">
            <v>13484602.710000001</v>
          </cell>
          <cell r="Y4">
            <v>15239592.220000001</v>
          </cell>
          <cell r="Z4">
            <v>15419868.470000001</v>
          </cell>
          <cell r="AA4">
            <v>14869944.41</v>
          </cell>
          <cell r="AB4">
            <v>13486273.93</v>
          </cell>
          <cell r="AC4">
            <v>15239685.710000001</v>
          </cell>
          <cell r="AD4">
            <v>15271863.390000001</v>
          </cell>
          <cell r="AE4">
            <v>0</v>
          </cell>
          <cell r="AF4">
            <v>0</v>
          </cell>
          <cell r="AG4">
            <v>15084614.699999999</v>
          </cell>
        </row>
        <row r="5">
          <cell r="A5" t="str">
            <v>TOTAL BRANDS PRIMARY CARE</v>
          </cell>
          <cell r="B5">
            <v>4620982.29</v>
          </cell>
          <cell r="C5">
            <v>4628220.67</v>
          </cell>
          <cell r="D5">
            <v>3687503.72</v>
          </cell>
          <cell r="E5">
            <v>4726952.12</v>
          </cell>
          <cell r="F5">
            <v>4658276.45</v>
          </cell>
          <cell r="G5">
            <v>4628220.67</v>
          </cell>
          <cell r="H5">
            <v>3706610.79</v>
          </cell>
          <cell r="I5">
            <v>4713726.67</v>
          </cell>
          <cell r="J5">
            <v>4633033.3600000003</v>
          </cell>
          <cell r="K5">
            <v>4602233.3</v>
          </cell>
          <cell r="L5">
            <v>3687503.72</v>
          </cell>
          <cell r="M5">
            <v>4687479.3600000003</v>
          </cell>
          <cell r="N5">
            <v>4668546.1399999997</v>
          </cell>
          <cell r="O5">
            <v>0</v>
          </cell>
          <cell r="P5">
            <v>0</v>
          </cell>
          <cell r="Q5">
            <v>4726952.12</v>
          </cell>
          <cell r="R5">
            <v>7291316.4400000004</v>
          </cell>
          <cell r="S5">
            <v>7276802.4699999997</v>
          </cell>
          <cell r="T5">
            <v>5767352.1200000001</v>
          </cell>
          <cell r="U5">
            <v>7259949.79</v>
          </cell>
          <cell r="V5">
            <v>7379145.71</v>
          </cell>
          <cell r="W5">
            <v>7276802.4699999997</v>
          </cell>
          <cell r="X5">
            <v>5768642.0099999998</v>
          </cell>
          <cell r="Y5">
            <v>7237421.8399999999</v>
          </cell>
          <cell r="Z5">
            <v>7376215.8499999996</v>
          </cell>
          <cell r="AA5">
            <v>7274525.04</v>
          </cell>
          <cell r="AB5">
            <v>5767352.1200000001</v>
          </cell>
          <cell r="AC5">
            <v>7234861.4000000004</v>
          </cell>
          <cell r="AD5">
            <v>7401716.8100000005</v>
          </cell>
          <cell r="AE5">
            <v>0</v>
          </cell>
          <cell r="AF5">
            <v>0</v>
          </cell>
          <cell r="AG5">
            <v>7259949.79</v>
          </cell>
        </row>
        <row r="6">
          <cell r="A6" t="str">
            <v>n/a</v>
          </cell>
          <cell r="B6" t="str">
            <v>error</v>
          </cell>
          <cell r="C6" t="str">
            <v>error</v>
          </cell>
          <cell r="D6" t="str">
            <v>error</v>
          </cell>
          <cell r="E6" t="str">
            <v>error</v>
          </cell>
          <cell r="F6" t="str">
            <v>error</v>
          </cell>
          <cell r="G6" t="str">
            <v>error</v>
          </cell>
          <cell r="H6" t="str">
            <v>error</v>
          </cell>
          <cell r="I6" t="str">
            <v>error</v>
          </cell>
          <cell r="J6" t="str">
            <v>error</v>
          </cell>
          <cell r="K6" t="str">
            <v>error</v>
          </cell>
          <cell r="L6" t="str">
            <v>error</v>
          </cell>
          <cell r="M6" t="str">
            <v>error</v>
          </cell>
          <cell r="N6" t="str">
            <v>error</v>
          </cell>
          <cell r="O6" t="str">
            <v>error</v>
          </cell>
          <cell r="P6" t="str">
            <v>error</v>
          </cell>
          <cell r="Q6" t="str">
            <v>error</v>
          </cell>
          <cell r="R6" t="str">
            <v>error</v>
          </cell>
          <cell r="S6" t="str">
            <v>error</v>
          </cell>
          <cell r="T6" t="str">
            <v>error</v>
          </cell>
          <cell r="U6" t="str">
            <v>error</v>
          </cell>
          <cell r="V6" t="str">
            <v>error</v>
          </cell>
          <cell r="W6" t="str">
            <v>error</v>
          </cell>
          <cell r="X6" t="str">
            <v>error</v>
          </cell>
          <cell r="Y6" t="str">
            <v>error</v>
          </cell>
          <cell r="Z6" t="str">
            <v>error</v>
          </cell>
          <cell r="AA6" t="str">
            <v>error</v>
          </cell>
          <cell r="AB6" t="str">
            <v>error</v>
          </cell>
          <cell r="AC6" t="str">
            <v>error</v>
          </cell>
          <cell r="AD6" t="str">
            <v>error</v>
          </cell>
          <cell r="AE6" t="str">
            <v>error</v>
          </cell>
          <cell r="AF6" t="str">
            <v>error</v>
          </cell>
          <cell r="AG6" t="str">
            <v>error</v>
          </cell>
        </row>
        <row r="7">
          <cell r="A7" t="str">
            <v>CIBACEN</v>
          </cell>
          <cell r="B7">
            <v>268470.46000000002</v>
          </cell>
          <cell r="C7">
            <v>261040.42</v>
          </cell>
          <cell r="D7">
            <v>262104.4</v>
          </cell>
          <cell r="E7">
            <v>278397.7</v>
          </cell>
          <cell r="F7">
            <v>267942.67</v>
          </cell>
          <cell r="G7">
            <v>261040.42</v>
          </cell>
          <cell r="H7">
            <v>265180.33</v>
          </cell>
          <cell r="I7">
            <v>272975.07</v>
          </cell>
          <cell r="J7">
            <v>264767.53999999998</v>
          </cell>
          <cell r="K7">
            <v>257865.96</v>
          </cell>
          <cell r="L7">
            <v>262104.4</v>
          </cell>
          <cell r="M7">
            <v>269719.78999999998</v>
          </cell>
          <cell r="N7">
            <v>273194.28000000003</v>
          </cell>
          <cell r="O7">
            <v>0</v>
          </cell>
          <cell r="P7">
            <v>0</v>
          </cell>
          <cell r="Q7">
            <v>278397.7</v>
          </cell>
          <cell r="R7">
            <v>421483.25</v>
          </cell>
          <cell r="S7">
            <v>393259.67</v>
          </cell>
          <cell r="T7">
            <v>397466.07</v>
          </cell>
          <cell r="U7">
            <v>431223.93</v>
          </cell>
          <cell r="V7">
            <v>421358.94</v>
          </cell>
          <cell r="W7">
            <v>393259.67</v>
          </cell>
          <cell r="X7">
            <v>398472.86</v>
          </cell>
          <cell r="Y7">
            <v>422249.45</v>
          </cell>
          <cell r="Z7">
            <v>420303</v>
          </cell>
          <cell r="AA7">
            <v>392237.84</v>
          </cell>
          <cell r="AB7">
            <v>397466.07</v>
          </cell>
          <cell r="AC7">
            <v>421192.84</v>
          </cell>
          <cell r="AD7">
            <v>430289.12</v>
          </cell>
          <cell r="AE7">
            <v>0</v>
          </cell>
          <cell r="AF7">
            <v>0</v>
          </cell>
          <cell r="AG7">
            <v>431223.93</v>
          </cell>
        </row>
        <row r="8">
          <cell r="A8" t="str">
            <v>CIBADREX</v>
          </cell>
          <cell r="B8">
            <v>77426.05</v>
          </cell>
          <cell r="C8">
            <v>76949.179999999993</v>
          </cell>
          <cell r="D8">
            <v>74616.53</v>
          </cell>
          <cell r="E8">
            <v>82277.86</v>
          </cell>
          <cell r="F8">
            <v>77654.350000000006</v>
          </cell>
          <cell r="G8">
            <v>76949.179999999993</v>
          </cell>
          <cell r="H8">
            <v>74539.41</v>
          </cell>
          <cell r="I8">
            <v>81735.22</v>
          </cell>
          <cell r="J8">
            <v>77673.36</v>
          </cell>
          <cell r="K8">
            <v>76839.710000000006</v>
          </cell>
          <cell r="L8">
            <v>74616.53</v>
          </cell>
          <cell r="M8">
            <v>81725.22</v>
          </cell>
          <cell r="N8">
            <v>78108.240000000005</v>
          </cell>
          <cell r="O8">
            <v>0</v>
          </cell>
          <cell r="P8">
            <v>0</v>
          </cell>
          <cell r="Q8">
            <v>82277.86</v>
          </cell>
          <cell r="R8">
            <v>123182.85</v>
          </cell>
          <cell r="S8">
            <v>115130.46</v>
          </cell>
          <cell r="T8">
            <v>109400.98</v>
          </cell>
          <cell r="U8">
            <v>127804.28</v>
          </cell>
          <cell r="V8">
            <v>123771.24</v>
          </cell>
          <cell r="W8">
            <v>115130.46</v>
          </cell>
          <cell r="X8">
            <v>109153.19</v>
          </cell>
          <cell r="Y8">
            <v>126773.63</v>
          </cell>
          <cell r="Z8">
            <v>123964.09</v>
          </cell>
          <cell r="AA8">
            <v>115284.15</v>
          </cell>
          <cell r="AB8">
            <v>109400.98</v>
          </cell>
          <cell r="AC8">
            <v>126983.25</v>
          </cell>
          <cell r="AD8">
            <v>124860.65</v>
          </cell>
          <cell r="AE8">
            <v>0</v>
          </cell>
          <cell r="AF8">
            <v>0</v>
          </cell>
          <cell r="AG8">
            <v>127804.28</v>
          </cell>
        </row>
        <row r="9">
          <cell r="A9" t="str">
            <v>CIBACEN/-DREX</v>
          </cell>
          <cell r="B9">
            <v>345896.51</v>
          </cell>
          <cell r="C9">
            <v>337989.6</v>
          </cell>
          <cell r="D9">
            <v>336720.93</v>
          </cell>
          <cell r="E9">
            <v>360675.56</v>
          </cell>
          <cell r="F9">
            <v>345597.02</v>
          </cell>
          <cell r="G9">
            <v>337989.6</v>
          </cell>
          <cell r="H9">
            <v>339719.74</v>
          </cell>
          <cell r="I9">
            <v>354710.29</v>
          </cell>
          <cell r="J9">
            <v>342440.9</v>
          </cell>
          <cell r="K9">
            <v>334705.67</v>
          </cell>
          <cell r="L9">
            <v>336720.93</v>
          </cell>
          <cell r="M9">
            <v>351445.01</v>
          </cell>
          <cell r="N9">
            <v>351302.52</v>
          </cell>
          <cell r="O9">
            <v>0</v>
          </cell>
          <cell r="P9">
            <v>0</v>
          </cell>
          <cell r="Q9">
            <v>360675.56</v>
          </cell>
          <cell r="R9">
            <v>544666.1</v>
          </cell>
          <cell r="S9">
            <v>508390.13</v>
          </cell>
          <cell r="T9">
            <v>506867.05</v>
          </cell>
          <cell r="U9">
            <v>559028.21</v>
          </cell>
          <cell r="V9">
            <v>545130.18000000005</v>
          </cell>
          <cell r="W9">
            <v>508390.13</v>
          </cell>
          <cell r="X9">
            <v>507626.05</v>
          </cell>
          <cell r="Y9">
            <v>549023.07999999996</v>
          </cell>
          <cell r="Z9">
            <v>544267.09</v>
          </cell>
          <cell r="AA9">
            <v>507521.99</v>
          </cell>
          <cell r="AB9">
            <v>506867.05</v>
          </cell>
          <cell r="AC9">
            <v>548176.09</v>
          </cell>
          <cell r="AD9">
            <v>555149.77</v>
          </cell>
          <cell r="AE9">
            <v>0</v>
          </cell>
          <cell r="AF9">
            <v>0</v>
          </cell>
          <cell r="AG9">
            <v>559028.21</v>
          </cell>
        </row>
        <row r="10">
          <cell r="A10" t="str">
            <v>COMTAN</v>
          </cell>
          <cell r="B10">
            <v>61737.96</v>
          </cell>
          <cell r="C10">
            <v>89306.05</v>
          </cell>
          <cell r="D10">
            <v>41355.870000000003</v>
          </cell>
          <cell r="E10">
            <v>63048.160000000003</v>
          </cell>
          <cell r="F10">
            <v>61854.09</v>
          </cell>
          <cell r="G10">
            <v>89306.05</v>
          </cell>
          <cell r="H10">
            <v>41412.01</v>
          </cell>
          <cell r="I10">
            <v>62522.3</v>
          </cell>
          <cell r="J10">
            <v>61707.02</v>
          </cell>
          <cell r="K10">
            <v>88936.18</v>
          </cell>
          <cell r="L10">
            <v>41355.870000000003</v>
          </cell>
          <cell r="M10">
            <v>62367.65</v>
          </cell>
          <cell r="N10">
            <v>62359.81</v>
          </cell>
          <cell r="O10">
            <v>0</v>
          </cell>
          <cell r="P10">
            <v>0</v>
          </cell>
          <cell r="Q10">
            <v>63048.160000000003</v>
          </cell>
          <cell r="R10">
            <v>97979.06</v>
          </cell>
          <cell r="S10">
            <v>145093.66</v>
          </cell>
          <cell r="T10">
            <v>67502.289999999994</v>
          </cell>
          <cell r="U10">
            <v>97340.06</v>
          </cell>
          <cell r="V10">
            <v>98444.18</v>
          </cell>
          <cell r="W10">
            <v>145093.66</v>
          </cell>
          <cell r="X10">
            <v>67424.929999999993</v>
          </cell>
          <cell r="Y10">
            <v>96601.48</v>
          </cell>
          <cell r="Z10">
            <v>98528.72</v>
          </cell>
          <cell r="AA10">
            <v>145136.04</v>
          </cell>
          <cell r="AB10">
            <v>67502.289999999994</v>
          </cell>
          <cell r="AC10">
            <v>96701.07</v>
          </cell>
          <cell r="AD10">
            <v>99352.24</v>
          </cell>
          <cell r="AE10">
            <v>0</v>
          </cell>
          <cell r="AF10">
            <v>0</v>
          </cell>
          <cell r="AG10">
            <v>97340.06</v>
          </cell>
        </row>
        <row r="11">
          <cell r="A11" t="str">
            <v>n/a</v>
          </cell>
          <cell r="B11" t="str">
            <v>error</v>
          </cell>
          <cell r="C11" t="str">
            <v>error</v>
          </cell>
          <cell r="D11" t="str">
            <v>error</v>
          </cell>
          <cell r="E11" t="str">
            <v>error</v>
          </cell>
          <cell r="F11" t="str">
            <v>error</v>
          </cell>
          <cell r="G11" t="str">
            <v>error</v>
          </cell>
          <cell r="H11" t="str">
            <v>error</v>
          </cell>
          <cell r="I11" t="str">
            <v>error</v>
          </cell>
          <cell r="J11" t="str">
            <v>error</v>
          </cell>
          <cell r="K11" t="str">
            <v>error</v>
          </cell>
          <cell r="L11" t="str">
            <v>error</v>
          </cell>
          <cell r="M11" t="str">
            <v>error</v>
          </cell>
          <cell r="N11" t="str">
            <v>error</v>
          </cell>
          <cell r="O11" t="str">
            <v>error</v>
          </cell>
          <cell r="P11" t="str">
            <v>error</v>
          </cell>
          <cell r="Q11" t="str">
            <v>error</v>
          </cell>
          <cell r="R11" t="str">
            <v>error</v>
          </cell>
          <cell r="S11" t="str">
            <v>error</v>
          </cell>
          <cell r="T11" t="str">
            <v>error</v>
          </cell>
          <cell r="U11" t="str">
            <v>error</v>
          </cell>
          <cell r="V11" t="str">
            <v>error</v>
          </cell>
          <cell r="W11" t="str">
            <v>error</v>
          </cell>
          <cell r="X11" t="str">
            <v>error</v>
          </cell>
          <cell r="Y11" t="str">
            <v>error</v>
          </cell>
          <cell r="Z11" t="str">
            <v>error</v>
          </cell>
          <cell r="AA11" t="str">
            <v>error</v>
          </cell>
          <cell r="AB11" t="str">
            <v>error</v>
          </cell>
          <cell r="AC11" t="str">
            <v>error</v>
          </cell>
          <cell r="AD11" t="str">
            <v>error</v>
          </cell>
          <cell r="AE11" t="str">
            <v>error</v>
          </cell>
          <cell r="AF11" t="str">
            <v>error</v>
          </cell>
          <cell r="AG11" t="str">
            <v>error</v>
          </cell>
        </row>
        <row r="12">
          <cell r="A12" t="str">
            <v>CO-DIOVAN</v>
          </cell>
          <cell r="B12">
            <v>279766.99</v>
          </cell>
          <cell r="C12">
            <v>285226.03999999998</v>
          </cell>
          <cell r="D12">
            <v>189285.11</v>
          </cell>
          <cell r="E12">
            <v>292538.42</v>
          </cell>
          <cell r="F12">
            <v>280652.46000000002</v>
          </cell>
          <cell r="G12">
            <v>285226.03999999998</v>
          </cell>
          <cell r="H12">
            <v>189648.75</v>
          </cell>
          <cell r="I12">
            <v>289865.53999999998</v>
          </cell>
          <cell r="J12">
            <v>280030.89</v>
          </cell>
          <cell r="K12">
            <v>284370.5</v>
          </cell>
          <cell r="L12">
            <v>189285.11</v>
          </cell>
          <cell r="M12">
            <v>288940.67</v>
          </cell>
          <cell r="N12">
            <v>282297.64</v>
          </cell>
          <cell r="O12">
            <v>0</v>
          </cell>
          <cell r="P12">
            <v>0</v>
          </cell>
          <cell r="Q12">
            <v>292538.42</v>
          </cell>
          <cell r="R12">
            <v>476176.88</v>
          </cell>
          <cell r="S12">
            <v>439690.59</v>
          </cell>
          <cell r="T12">
            <v>305626.21000000002</v>
          </cell>
          <cell r="U12">
            <v>463663</v>
          </cell>
          <cell r="V12">
            <v>478843.46</v>
          </cell>
          <cell r="W12">
            <v>439690.59</v>
          </cell>
          <cell r="X12">
            <v>305343.09999999998</v>
          </cell>
          <cell r="Y12">
            <v>459002.17</v>
          </cell>
          <cell r="Z12">
            <v>479213.62</v>
          </cell>
          <cell r="AA12">
            <v>440122.85</v>
          </cell>
          <cell r="AB12">
            <v>305626.21000000002</v>
          </cell>
          <cell r="AC12">
            <v>459355.72</v>
          </cell>
          <cell r="AD12">
            <v>483066.88</v>
          </cell>
          <cell r="AE12">
            <v>0</v>
          </cell>
          <cell r="AF12">
            <v>0</v>
          </cell>
          <cell r="AG12">
            <v>463663</v>
          </cell>
        </row>
        <row r="13">
          <cell r="A13" t="str">
            <v>DIOVAN</v>
          </cell>
          <cell r="B13">
            <v>526083.26</v>
          </cell>
          <cell r="C13">
            <v>528343.81000000006</v>
          </cell>
          <cell r="D13">
            <v>341436.26</v>
          </cell>
          <cell r="E13">
            <v>537058.93999999994</v>
          </cell>
          <cell r="F13">
            <v>534251.23</v>
          </cell>
          <cell r="G13">
            <v>528343.81000000006</v>
          </cell>
          <cell r="H13">
            <v>342556</v>
          </cell>
          <cell r="I13">
            <v>539556.13</v>
          </cell>
          <cell r="J13">
            <v>531844.93999999994</v>
          </cell>
          <cell r="K13">
            <v>525981.78</v>
          </cell>
          <cell r="L13">
            <v>341436.26</v>
          </cell>
          <cell r="M13">
            <v>537160.95999999996</v>
          </cell>
          <cell r="N13">
            <v>531745.99</v>
          </cell>
          <cell r="O13">
            <v>0</v>
          </cell>
          <cell r="P13">
            <v>0</v>
          </cell>
          <cell r="Q13">
            <v>537058.93999999994</v>
          </cell>
          <cell r="R13">
            <v>850398.89</v>
          </cell>
          <cell r="S13">
            <v>838967.21</v>
          </cell>
          <cell r="T13">
            <v>544264.26</v>
          </cell>
          <cell r="U13">
            <v>859240.95999999996</v>
          </cell>
          <cell r="V13">
            <v>867944.45</v>
          </cell>
          <cell r="W13">
            <v>838967.21</v>
          </cell>
          <cell r="X13">
            <v>543988.76</v>
          </cell>
          <cell r="Y13">
            <v>864158.05</v>
          </cell>
          <cell r="Z13">
            <v>867527.53</v>
          </cell>
          <cell r="AA13">
            <v>838693.29</v>
          </cell>
          <cell r="AB13">
            <v>544264.26</v>
          </cell>
          <cell r="AC13">
            <v>863829.13</v>
          </cell>
          <cell r="AD13">
            <v>863916.64</v>
          </cell>
          <cell r="AE13">
            <v>0</v>
          </cell>
          <cell r="AF13">
            <v>0</v>
          </cell>
          <cell r="AG13">
            <v>859240.95999999996</v>
          </cell>
        </row>
        <row r="14">
          <cell r="A14" t="str">
            <v>DIOVAN inc.HCT</v>
          </cell>
          <cell r="B14">
            <v>805850.25</v>
          </cell>
          <cell r="C14">
            <v>813569.85</v>
          </cell>
          <cell r="D14">
            <v>530721.37</v>
          </cell>
          <cell r="E14">
            <v>829597.36</v>
          </cell>
          <cell r="F14">
            <v>814903.69</v>
          </cell>
          <cell r="G14">
            <v>813569.85</v>
          </cell>
          <cell r="H14">
            <v>532204.75</v>
          </cell>
          <cell r="I14">
            <v>829421.67</v>
          </cell>
          <cell r="J14">
            <v>811875.83</v>
          </cell>
          <cell r="K14">
            <v>810352.28</v>
          </cell>
          <cell r="L14">
            <v>530721.37</v>
          </cell>
          <cell r="M14">
            <v>826101.63</v>
          </cell>
          <cell r="N14">
            <v>814043.63</v>
          </cell>
          <cell r="O14">
            <v>0</v>
          </cell>
          <cell r="P14">
            <v>0</v>
          </cell>
          <cell r="Q14">
            <v>829597.36</v>
          </cell>
          <cell r="R14">
            <v>1326575.77</v>
          </cell>
          <cell r="S14">
            <v>1278657.8</v>
          </cell>
          <cell r="T14">
            <v>849890.47</v>
          </cell>
          <cell r="U14">
            <v>1322903.96</v>
          </cell>
          <cell r="V14">
            <v>1346787.91</v>
          </cell>
          <cell r="W14">
            <v>1278657.8</v>
          </cell>
          <cell r="X14">
            <v>849331.86</v>
          </cell>
          <cell r="Y14">
            <v>1323160.22</v>
          </cell>
          <cell r="Z14">
            <v>1346741.15</v>
          </cell>
          <cell r="AA14">
            <v>1278816.1399999999</v>
          </cell>
          <cell r="AB14">
            <v>849890.47</v>
          </cell>
          <cell r="AC14">
            <v>1323184.8500000001</v>
          </cell>
          <cell r="AD14">
            <v>1346983.52</v>
          </cell>
          <cell r="AE14">
            <v>0</v>
          </cell>
          <cell r="AF14">
            <v>0</v>
          </cell>
          <cell r="AG14">
            <v>1322903.96</v>
          </cell>
        </row>
        <row r="15">
          <cell r="A15" t="str">
            <v>ELIDEL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</row>
        <row r="16">
          <cell r="A16" t="str">
            <v>EXELON</v>
          </cell>
          <cell r="B16">
            <v>220167.92</v>
          </cell>
          <cell r="C16">
            <v>172428.35</v>
          </cell>
          <cell r="D16">
            <v>80197.929999999993</v>
          </cell>
          <cell r="E16">
            <v>221435.97</v>
          </cell>
          <cell r="F16">
            <v>220713.76</v>
          </cell>
          <cell r="G16">
            <v>172428.35</v>
          </cell>
          <cell r="H16">
            <v>80117.5</v>
          </cell>
          <cell r="I16">
            <v>219864.95</v>
          </cell>
          <cell r="J16">
            <v>219988.99</v>
          </cell>
          <cell r="K16">
            <v>171936.8</v>
          </cell>
          <cell r="L16">
            <v>80197.929999999993</v>
          </cell>
          <cell r="M16">
            <v>219119.34</v>
          </cell>
          <cell r="N16">
            <v>222297.12</v>
          </cell>
          <cell r="O16">
            <v>0</v>
          </cell>
          <cell r="P16">
            <v>0</v>
          </cell>
          <cell r="Q16">
            <v>221435.97</v>
          </cell>
          <cell r="R16">
            <v>311849.57</v>
          </cell>
          <cell r="S16">
            <v>268760.67</v>
          </cell>
          <cell r="T16">
            <v>123736.03</v>
          </cell>
          <cell r="U16">
            <v>316132.88</v>
          </cell>
          <cell r="V16">
            <v>314479.98</v>
          </cell>
          <cell r="W16">
            <v>268760.67</v>
          </cell>
          <cell r="X16">
            <v>123412.78</v>
          </cell>
          <cell r="Y16">
            <v>314543.03000000003</v>
          </cell>
          <cell r="Z16">
            <v>314802.14</v>
          </cell>
          <cell r="AA16">
            <v>269050.74</v>
          </cell>
          <cell r="AB16">
            <v>123736.03</v>
          </cell>
          <cell r="AC16">
            <v>314832.40999999997</v>
          </cell>
          <cell r="AD16">
            <v>316143.40999999997</v>
          </cell>
          <cell r="AE16">
            <v>0</v>
          </cell>
          <cell r="AF16">
            <v>0</v>
          </cell>
          <cell r="AG16">
            <v>316132.88</v>
          </cell>
        </row>
        <row r="17">
          <cell r="A17" t="str">
            <v>n/a</v>
          </cell>
          <cell r="B17" t="str">
            <v>error</v>
          </cell>
          <cell r="C17" t="str">
            <v>error</v>
          </cell>
          <cell r="D17" t="str">
            <v>error</v>
          </cell>
          <cell r="E17" t="str">
            <v>error</v>
          </cell>
          <cell r="F17" t="str">
            <v>error</v>
          </cell>
          <cell r="G17" t="str">
            <v>error</v>
          </cell>
          <cell r="H17" t="str">
            <v>error</v>
          </cell>
          <cell r="I17" t="str">
            <v>error</v>
          </cell>
          <cell r="J17" t="str">
            <v>error</v>
          </cell>
          <cell r="K17" t="str">
            <v>error</v>
          </cell>
          <cell r="L17" t="str">
            <v>error</v>
          </cell>
          <cell r="M17" t="str">
            <v>error</v>
          </cell>
          <cell r="N17" t="str">
            <v>error</v>
          </cell>
          <cell r="O17" t="str">
            <v>error</v>
          </cell>
          <cell r="P17" t="str">
            <v>error</v>
          </cell>
          <cell r="Q17" t="str">
            <v>error</v>
          </cell>
          <cell r="R17" t="str">
            <v>error</v>
          </cell>
          <cell r="S17" t="str">
            <v>error</v>
          </cell>
          <cell r="T17" t="str">
            <v>error</v>
          </cell>
          <cell r="U17" t="str">
            <v>error</v>
          </cell>
          <cell r="V17" t="str">
            <v>error</v>
          </cell>
          <cell r="W17" t="str">
            <v>error</v>
          </cell>
          <cell r="X17" t="str">
            <v>error</v>
          </cell>
          <cell r="Y17" t="str">
            <v>error</v>
          </cell>
          <cell r="Z17" t="str">
            <v>error</v>
          </cell>
          <cell r="AA17" t="str">
            <v>error</v>
          </cell>
          <cell r="AB17" t="str">
            <v>error</v>
          </cell>
          <cell r="AC17" t="str">
            <v>error</v>
          </cell>
          <cell r="AD17" t="str">
            <v>error</v>
          </cell>
          <cell r="AE17" t="str">
            <v>error</v>
          </cell>
          <cell r="AF17" t="str">
            <v>error</v>
          </cell>
          <cell r="AG17" t="str">
            <v>error</v>
          </cell>
        </row>
        <row r="18">
          <cell r="A18" t="str">
            <v>FAMVIR</v>
          </cell>
          <cell r="B18">
            <v>166306.06</v>
          </cell>
          <cell r="C18">
            <v>170915.36</v>
          </cell>
          <cell r="D18">
            <v>0</v>
          </cell>
          <cell r="E18">
            <v>174128.47</v>
          </cell>
          <cell r="F18">
            <v>166674.57</v>
          </cell>
          <cell r="G18">
            <v>170915.36</v>
          </cell>
          <cell r="H18">
            <v>0</v>
          </cell>
          <cell r="I18">
            <v>172085.88</v>
          </cell>
          <cell r="J18">
            <v>165279.67000000001</v>
          </cell>
          <cell r="K18">
            <v>169143.56</v>
          </cell>
          <cell r="L18">
            <v>0</v>
          </cell>
          <cell r="M18">
            <v>170559.37</v>
          </cell>
          <cell r="N18">
            <v>168443.28</v>
          </cell>
          <cell r="O18">
            <v>0</v>
          </cell>
          <cell r="P18">
            <v>0</v>
          </cell>
          <cell r="Q18">
            <v>174128.47</v>
          </cell>
          <cell r="R18">
            <v>244902.02</v>
          </cell>
          <cell r="S18">
            <v>265365.78000000003</v>
          </cell>
          <cell r="T18">
            <v>0</v>
          </cell>
          <cell r="U18">
            <v>260658.8</v>
          </cell>
          <cell r="V18">
            <v>246524.28</v>
          </cell>
          <cell r="W18">
            <v>265365.78000000003</v>
          </cell>
          <cell r="X18">
            <v>0</v>
          </cell>
          <cell r="Y18">
            <v>257786.97</v>
          </cell>
          <cell r="Z18">
            <v>246279.02</v>
          </cell>
          <cell r="AA18">
            <v>264890.36</v>
          </cell>
          <cell r="AB18">
            <v>0</v>
          </cell>
          <cell r="AC18">
            <v>257452.41</v>
          </cell>
          <cell r="AD18">
            <v>248653.88</v>
          </cell>
          <cell r="AE18">
            <v>0</v>
          </cell>
          <cell r="AF18">
            <v>0</v>
          </cell>
          <cell r="AG18">
            <v>260658.8</v>
          </cell>
        </row>
        <row r="19">
          <cell r="A19" t="str">
            <v>VECTAVIR/DENAVIR</v>
          </cell>
          <cell r="B19">
            <v>25867.23</v>
          </cell>
          <cell r="C19">
            <v>28333.8</v>
          </cell>
          <cell r="D19">
            <v>0</v>
          </cell>
          <cell r="E19">
            <v>21544.68</v>
          </cell>
          <cell r="F19">
            <v>25732.41</v>
          </cell>
          <cell r="G19">
            <v>28333.8</v>
          </cell>
          <cell r="H19">
            <v>0</v>
          </cell>
          <cell r="I19">
            <v>21097.32</v>
          </cell>
          <cell r="J19">
            <v>25499.68</v>
          </cell>
          <cell r="K19">
            <v>28088.560000000001</v>
          </cell>
          <cell r="L19">
            <v>0</v>
          </cell>
          <cell r="M19">
            <v>20930.25</v>
          </cell>
          <cell r="N19">
            <v>26317.03</v>
          </cell>
          <cell r="O19">
            <v>0</v>
          </cell>
          <cell r="P19">
            <v>0</v>
          </cell>
          <cell r="Q19">
            <v>21544.68</v>
          </cell>
          <cell r="R19">
            <v>28401.8</v>
          </cell>
          <cell r="S19">
            <v>41343.39</v>
          </cell>
          <cell r="T19">
            <v>0</v>
          </cell>
          <cell r="U19">
            <v>23459.37</v>
          </cell>
          <cell r="V19">
            <v>28454.16</v>
          </cell>
          <cell r="W19">
            <v>41343.39</v>
          </cell>
          <cell r="X19">
            <v>0</v>
          </cell>
          <cell r="Y19">
            <v>23080.81</v>
          </cell>
          <cell r="Z19">
            <v>28439.08</v>
          </cell>
          <cell r="AA19">
            <v>41315.870000000003</v>
          </cell>
          <cell r="AB19">
            <v>0</v>
          </cell>
          <cell r="AC19">
            <v>23078.25</v>
          </cell>
          <cell r="AD19">
            <v>28956.82</v>
          </cell>
          <cell r="AE19">
            <v>0</v>
          </cell>
          <cell r="AF19">
            <v>0</v>
          </cell>
          <cell r="AG19">
            <v>23459.37</v>
          </cell>
        </row>
        <row r="20">
          <cell r="A20" t="str">
            <v>FAMVIR/VECTAVIR</v>
          </cell>
          <cell r="B20">
            <v>192173.29</v>
          </cell>
          <cell r="C20">
            <v>199249.16</v>
          </cell>
          <cell r="D20">
            <v>0</v>
          </cell>
          <cell r="E20">
            <v>195673.15</v>
          </cell>
          <cell r="F20">
            <v>192406.98</v>
          </cell>
          <cell r="G20">
            <v>199249.16</v>
          </cell>
          <cell r="H20">
            <v>0</v>
          </cell>
          <cell r="I20">
            <v>193183.2</v>
          </cell>
          <cell r="J20">
            <v>190779.35</v>
          </cell>
          <cell r="K20">
            <v>197232.12</v>
          </cell>
          <cell r="L20">
            <v>0</v>
          </cell>
          <cell r="M20">
            <v>191489.62</v>
          </cell>
          <cell r="N20">
            <v>194760.31</v>
          </cell>
          <cell r="O20">
            <v>0</v>
          </cell>
          <cell r="P20">
            <v>0</v>
          </cell>
          <cell r="Q20">
            <v>195673.15</v>
          </cell>
          <cell r="R20">
            <v>273303.82</v>
          </cell>
          <cell r="S20">
            <v>306709.17</v>
          </cell>
          <cell r="T20">
            <v>0</v>
          </cell>
          <cell r="U20">
            <v>284118.17</v>
          </cell>
          <cell r="V20">
            <v>274978.44</v>
          </cell>
          <cell r="W20">
            <v>306709.17</v>
          </cell>
          <cell r="X20">
            <v>0</v>
          </cell>
          <cell r="Y20">
            <v>280867.78000000003</v>
          </cell>
          <cell r="Z20">
            <v>274718.09999999998</v>
          </cell>
          <cell r="AA20">
            <v>306206.23</v>
          </cell>
          <cell r="AB20">
            <v>0</v>
          </cell>
          <cell r="AC20">
            <v>280530.65999999997</v>
          </cell>
          <cell r="AD20">
            <v>277610.7</v>
          </cell>
          <cell r="AE20">
            <v>0</v>
          </cell>
          <cell r="AF20">
            <v>0</v>
          </cell>
          <cell r="AG20">
            <v>284118.17</v>
          </cell>
        </row>
        <row r="21">
          <cell r="A21" t="str">
            <v>FORADIL</v>
          </cell>
          <cell r="B21">
            <v>198672.34</v>
          </cell>
          <cell r="C21">
            <v>199407.99</v>
          </cell>
          <cell r="D21">
            <v>164284.07999999999</v>
          </cell>
          <cell r="E21">
            <v>198426.71</v>
          </cell>
          <cell r="F21">
            <v>200981.35</v>
          </cell>
          <cell r="G21">
            <v>199407.99</v>
          </cell>
          <cell r="H21">
            <v>162242.04</v>
          </cell>
          <cell r="I21">
            <v>202064.8</v>
          </cell>
          <cell r="J21">
            <v>203343.51</v>
          </cell>
          <cell r="K21">
            <v>201560.53</v>
          </cell>
          <cell r="L21">
            <v>164284.07999999999</v>
          </cell>
          <cell r="M21">
            <v>204406.9</v>
          </cell>
          <cell r="N21">
            <v>197256.64</v>
          </cell>
          <cell r="O21">
            <v>0</v>
          </cell>
          <cell r="P21">
            <v>0</v>
          </cell>
          <cell r="Q21">
            <v>198426.71</v>
          </cell>
          <cell r="R21">
            <v>283140.57</v>
          </cell>
          <cell r="S21">
            <v>307685.8</v>
          </cell>
          <cell r="T21">
            <v>247339.5</v>
          </cell>
          <cell r="U21">
            <v>298339.03999999998</v>
          </cell>
          <cell r="V21">
            <v>288460.96999999997</v>
          </cell>
          <cell r="W21">
            <v>307685.8</v>
          </cell>
          <cell r="X21">
            <v>245830.48</v>
          </cell>
          <cell r="Y21">
            <v>303360.21999999997</v>
          </cell>
          <cell r="Z21">
            <v>290203.75</v>
          </cell>
          <cell r="AA21">
            <v>309337.53000000003</v>
          </cell>
          <cell r="AB21">
            <v>247339.5</v>
          </cell>
          <cell r="AC21">
            <v>305088.96999999997</v>
          </cell>
          <cell r="AD21">
            <v>283014.03000000003</v>
          </cell>
          <cell r="AE21">
            <v>0</v>
          </cell>
          <cell r="AF21">
            <v>0</v>
          </cell>
          <cell r="AG21">
            <v>298339.03999999998</v>
          </cell>
        </row>
        <row r="22">
          <cell r="A22" t="str">
            <v>n/a</v>
          </cell>
          <cell r="B22" t="str">
            <v>error</v>
          </cell>
          <cell r="C22" t="str">
            <v>error</v>
          </cell>
          <cell r="D22" t="str">
            <v>error</v>
          </cell>
          <cell r="E22" t="str">
            <v>error</v>
          </cell>
          <cell r="F22" t="str">
            <v>error</v>
          </cell>
          <cell r="G22" t="str">
            <v>error</v>
          </cell>
          <cell r="H22" t="str">
            <v>error</v>
          </cell>
          <cell r="I22" t="str">
            <v>error</v>
          </cell>
          <cell r="J22" t="str">
            <v>error</v>
          </cell>
          <cell r="K22" t="str">
            <v>error</v>
          </cell>
          <cell r="L22" t="str">
            <v>error</v>
          </cell>
          <cell r="M22" t="str">
            <v>error</v>
          </cell>
          <cell r="N22" t="str">
            <v>error</v>
          </cell>
          <cell r="O22" t="str">
            <v>error</v>
          </cell>
          <cell r="P22" t="str">
            <v>error</v>
          </cell>
          <cell r="Q22" t="str">
            <v>error</v>
          </cell>
          <cell r="R22" t="str">
            <v>error</v>
          </cell>
          <cell r="S22" t="str">
            <v>error</v>
          </cell>
          <cell r="T22" t="str">
            <v>error</v>
          </cell>
          <cell r="U22" t="str">
            <v>error</v>
          </cell>
          <cell r="V22" t="str">
            <v>error</v>
          </cell>
          <cell r="W22" t="str">
            <v>error</v>
          </cell>
          <cell r="X22" t="str">
            <v>error</v>
          </cell>
          <cell r="Y22" t="str">
            <v>error</v>
          </cell>
          <cell r="Z22" t="str">
            <v>error</v>
          </cell>
          <cell r="AA22" t="str">
            <v>error</v>
          </cell>
          <cell r="AB22" t="str">
            <v>error</v>
          </cell>
          <cell r="AC22" t="str">
            <v>error</v>
          </cell>
          <cell r="AD22" t="str">
            <v>error</v>
          </cell>
          <cell r="AE22" t="str">
            <v>error</v>
          </cell>
          <cell r="AF22" t="str">
            <v>error</v>
          </cell>
          <cell r="AG22" t="str">
            <v>error</v>
          </cell>
        </row>
        <row r="23">
          <cell r="A23" t="str">
            <v>CLIMA/MERI-RANGE</v>
          </cell>
          <cell r="B23">
            <v>17975.099999999999</v>
          </cell>
          <cell r="C23">
            <v>20121.330000000002</v>
          </cell>
          <cell r="D23">
            <v>18507.990000000002</v>
          </cell>
          <cell r="E23">
            <v>17564.990000000002</v>
          </cell>
          <cell r="F23">
            <v>18630.25</v>
          </cell>
          <cell r="G23">
            <v>20121.330000000002</v>
          </cell>
          <cell r="H23">
            <v>18219.349999999999</v>
          </cell>
          <cell r="I23">
            <v>18231.14</v>
          </cell>
          <cell r="J23">
            <v>18914.919999999998</v>
          </cell>
          <cell r="K23">
            <v>20446.22</v>
          </cell>
          <cell r="L23">
            <v>18507.990000000002</v>
          </cell>
          <cell r="M23">
            <v>18511.419999999998</v>
          </cell>
          <cell r="N23">
            <v>17938.2</v>
          </cell>
          <cell r="O23">
            <v>0</v>
          </cell>
          <cell r="P23">
            <v>0</v>
          </cell>
          <cell r="Q23">
            <v>17564.990000000002</v>
          </cell>
          <cell r="R23">
            <v>26280.07</v>
          </cell>
          <cell r="S23">
            <v>30541.37</v>
          </cell>
          <cell r="T23">
            <v>27008.94</v>
          </cell>
          <cell r="U23">
            <v>27401.89</v>
          </cell>
          <cell r="V23">
            <v>27464.54</v>
          </cell>
          <cell r="W23">
            <v>30541.37</v>
          </cell>
          <cell r="X23">
            <v>26798.19</v>
          </cell>
          <cell r="Y23">
            <v>28426.959999999999</v>
          </cell>
          <cell r="Z23">
            <v>27679.82</v>
          </cell>
          <cell r="AA23">
            <v>30788.34</v>
          </cell>
          <cell r="AB23">
            <v>27008.94</v>
          </cell>
          <cell r="AC23">
            <v>28653.42</v>
          </cell>
          <cell r="AD23">
            <v>26429.91</v>
          </cell>
          <cell r="AE23">
            <v>0</v>
          </cell>
          <cell r="AF23">
            <v>0</v>
          </cell>
          <cell r="AG23">
            <v>27401.89</v>
          </cell>
        </row>
        <row r="24">
          <cell r="A24" t="str">
            <v>ESTALIS</v>
          </cell>
          <cell r="B24">
            <v>15674.76</v>
          </cell>
          <cell r="C24">
            <v>13842.88</v>
          </cell>
          <cell r="D24">
            <v>2278.9499999999998</v>
          </cell>
          <cell r="E24">
            <v>17168.13</v>
          </cell>
          <cell r="F24">
            <v>15963.73</v>
          </cell>
          <cell r="G24">
            <v>13842.88</v>
          </cell>
          <cell r="H24">
            <v>2273.09</v>
          </cell>
          <cell r="I24">
            <v>17396.830000000002</v>
          </cell>
          <cell r="J24">
            <v>15892.21</v>
          </cell>
          <cell r="K24">
            <v>13979.94</v>
          </cell>
          <cell r="L24">
            <v>2278.9499999999998</v>
          </cell>
          <cell r="M24">
            <v>17332.400000000001</v>
          </cell>
          <cell r="N24">
            <v>15732.1</v>
          </cell>
          <cell r="O24">
            <v>0</v>
          </cell>
          <cell r="P24">
            <v>0</v>
          </cell>
          <cell r="Q24">
            <v>17168.13</v>
          </cell>
          <cell r="R24">
            <v>30227.360000000001</v>
          </cell>
          <cell r="S24">
            <v>23213.46</v>
          </cell>
          <cell r="T24">
            <v>4482.6000000000004</v>
          </cell>
          <cell r="U24">
            <v>35969.18</v>
          </cell>
          <cell r="V24">
            <v>30765.45</v>
          </cell>
          <cell r="W24">
            <v>23213.46</v>
          </cell>
          <cell r="X24">
            <v>4470.6899999999996</v>
          </cell>
          <cell r="Y24">
            <v>36105.68</v>
          </cell>
          <cell r="Z24">
            <v>30754.2</v>
          </cell>
          <cell r="AA24">
            <v>23329.51</v>
          </cell>
          <cell r="AB24">
            <v>4482.6000000000004</v>
          </cell>
          <cell r="AC24">
            <v>36104.839999999997</v>
          </cell>
          <cell r="AD24">
            <v>30601.72</v>
          </cell>
          <cell r="AE24">
            <v>0</v>
          </cell>
          <cell r="AF24">
            <v>0</v>
          </cell>
          <cell r="AG24">
            <v>35969.18</v>
          </cell>
        </row>
        <row r="25">
          <cell r="A25" t="str">
            <v>ESTRA / VIVELLE DOT</v>
          </cell>
          <cell r="B25">
            <v>34591.480000000003</v>
          </cell>
          <cell r="C25">
            <v>30371.8</v>
          </cell>
          <cell r="D25">
            <v>22826.04</v>
          </cell>
          <cell r="E25">
            <v>37881.769999999997</v>
          </cell>
          <cell r="F25">
            <v>34023.129999999997</v>
          </cell>
          <cell r="G25">
            <v>30371.8</v>
          </cell>
          <cell r="H25">
            <v>23181.57</v>
          </cell>
          <cell r="I25">
            <v>36427.699999999997</v>
          </cell>
          <cell r="J25">
            <v>33501.32</v>
          </cell>
          <cell r="K25">
            <v>29905.99</v>
          </cell>
          <cell r="L25">
            <v>22826.04</v>
          </cell>
          <cell r="M25">
            <v>35869.019999999997</v>
          </cell>
          <cell r="N25">
            <v>35381.21</v>
          </cell>
          <cell r="O25">
            <v>0</v>
          </cell>
          <cell r="P25">
            <v>0</v>
          </cell>
          <cell r="Q25">
            <v>37881.769999999997</v>
          </cell>
          <cell r="R25">
            <v>60460.29</v>
          </cell>
          <cell r="S25">
            <v>49999.4</v>
          </cell>
          <cell r="T25">
            <v>35400.629999999997</v>
          </cell>
          <cell r="U25">
            <v>64163.93</v>
          </cell>
          <cell r="V25">
            <v>59597.18</v>
          </cell>
          <cell r="W25">
            <v>49999.4</v>
          </cell>
          <cell r="X25">
            <v>35514.870000000003</v>
          </cell>
          <cell r="Y25">
            <v>61709.64</v>
          </cell>
          <cell r="Z25">
            <v>59405.39</v>
          </cell>
          <cell r="AA25">
            <v>49858.41</v>
          </cell>
          <cell r="AB25">
            <v>35400.629999999997</v>
          </cell>
          <cell r="AC25">
            <v>61511.15</v>
          </cell>
          <cell r="AD25">
            <v>61962.71</v>
          </cell>
          <cell r="AE25">
            <v>0</v>
          </cell>
          <cell r="AF25">
            <v>0</v>
          </cell>
          <cell r="AG25">
            <v>64163.93</v>
          </cell>
        </row>
        <row r="26">
          <cell r="A26" t="str">
            <v>ESTRA.MX/VIVELLE/MEN</v>
          </cell>
          <cell r="B26">
            <v>41180.239999999998</v>
          </cell>
          <cell r="C26">
            <v>53838.64</v>
          </cell>
          <cell r="D26">
            <v>52688.37</v>
          </cell>
          <cell r="E26">
            <v>42087.18</v>
          </cell>
          <cell r="F26">
            <v>41630.51</v>
          </cell>
          <cell r="G26">
            <v>53838.64</v>
          </cell>
          <cell r="H26">
            <v>52769.51</v>
          </cell>
          <cell r="I26">
            <v>42282.7</v>
          </cell>
          <cell r="J26">
            <v>41671.370000000003</v>
          </cell>
          <cell r="K26">
            <v>53705.56</v>
          </cell>
          <cell r="L26">
            <v>52688.37</v>
          </cell>
          <cell r="M26">
            <v>42301.58</v>
          </cell>
          <cell r="N26">
            <v>41356.71</v>
          </cell>
          <cell r="O26">
            <v>0</v>
          </cell>
          <cell r="P26">
            <v>0</v>
          </cell>
          <cell r="Q26">
            <v>42087.18</v>
          </cell>
          <cell r="R26">
            <v>64782.69</v>
          </cell>
          <cell r="S26">
            <v>80938.05</v>
          </cell>
          <cell r="T26">
            <v>77114.77</v>
          </cell>
          <cell r="U26">
            <v>65237.06</v>
          </cell>
          <cell r="V26">
            <v>65663.78</v>
          </cell>
          <cell r="W26">
            <v>80938.05</v>
          </cell>
          <cell r="X26">
            <v>76990.61</v>
          </cell>
          <cell r="Y26">
            <v>65432.3</v>
          </cell>
          <cell r="Z26">
            <v>65790.070000000007</v>
          </cell>
          <cell r="AA26">
            <v>81002.899999999994</v>
          </cell>
          <cell r="AB26">
            <v>77114.77</v>
          </cell>
          <cell r="AC26">
            <v>65560.41</v>
          </cell>
          <cell r="AD26">
            <v>65435.93</v>
          </cell>
          <cell r="AE26">
            <v>0</v>
          </cell>
          <cell r="AF26">
            <v>0</v>
          </cell>
          <cell r="AG26">
            <v>65237.06</v>
          </cell>
        </row>
        <row r="27">
          <cell r="A27" t="str">
            <v>ESTRACOMB TTS</v>
          </cell>
          <cell r="B27">
            <v>31787.48</v>
          </cell>
          <cell r="C27">
            <v>35139.519999999997</v>
          </cell>
          <cell r="D27">
            <v>38025.730000000003</v>
          </cell>
          <cell r="E27">
            <v>31802.66</v>
          </cell>
          <cell r="F27">
            <v>32627.08</v>
          </cell>
          <cell r="G27">
            <v>35139.519999999997</v>
          </cell>
          <cell r="H27">
            <v>37662.81</v>
          </cell>
          <cell r="I27">
            <v>32875.870000000003</v>
          </cell>
          <cell r="J27">
            <v>32984.68</v>
          </cell>
          <cell r="K27">
            <v>35516.35</v>
          </cell>
          <cell r="L27">
            <v>38025.730000000003</v>
          </cell>
          <cell r="M27">
            <v>33238.92</v>
          </cell>
          <cell r="N27">
            <v>31551.51</v>
          </cell>
          <cell r="O27">
            <v>0</v>
          </cell>
          <cell r="P27">
            <v>0</v>
          </cell>
          <cell r="Q27">
            <v>31802.66</v>
          </cell>
          <cell r="R27">
            <v>46327</v>
          </cell>
          <cell r="S27">
            <v>52009.41</v>
          </cell>
          <cell r="T27">
            <v>56943.47</v>
          </cell>
          <cell r="U27">
            <v>48693.1</v>
          </cell>
          <cell r="V27">
            <v>47974.76</v>
          </cell>
          <cell r="W27">
            <v>52009.41</v>
          </cell>
          <cell r="X27">
            <v>56641.63</v>
          </cell>
          <cell r="Y27">
            <v>50330.48</v>
          </cell>
          <cell r="Z27">
            <v>48260.39</v>
          </cell>
          <cell r="AA27">
            <v>52317.48</v>
          </cell>
          <cell r="AB27">
            <v>56943.47</v>
          </cell>
          <cell r="AC27">
            <v>50635.12</v>
          </cell>
          <cell r="AD27">
            <v>46375.19</v>
          </cell>
          <cell r="AE27">
            <v>0</v>
          </cell>
          <cell r="AF27">
            <v>0</v>
          </cell>
          <cell r="AG27">
            <v>48693.1</v>
          </cell>
        </row>
        <row r="28">
          <cell r="A28" t="str">
            <v>ESTRADERM TTS</v>
          </cell>
          <cell r="B28">
            <v>88917.13</v>
          </cell>
          <cell r="C28">
            <v>73490.100000000006</v>
          </cell>
          <cell r="D28">
            <v>105245.14</v>
          </cell>
          <cell r="E28">
            <v>87704.49</v>
          </cell>
          <cell r="F28">
            <v>90044.06</v>
          </cell>
          <cell r="G28">
            <v>73490.100000000006</v>
          </cell>
          <cell r="H28">
            <v>105475.76</v>
          </cell>
          <cell r="I28">
            <v>88482.76</v>
          </cell>
          <cell r="J28">
            <v>89878.46</v>
          </cell>
          <cell r="K28">
            <v>73536.17</v>
          </cell>
          <cell r="L28">
            <v>105245.14</v>
          </cell>
          <cell r="M28">
            <v>88363.14</v>
          </cell>
          <cell r="N28">
            <v>89351.38</v>
          </cell>
          <cell r="O28">
            <v>0</v>
          </cell>
          <cell r="P28">
            <v>0</v>
          </cell>
          <cell r="Q28">
            <v>87704.49</v>
          </cell>
          <cell r="R28">
            <v>135776.24</v>
          </cell>
          <cell r="S28">
            <v>111929.16</v>
          </cell>
          <cell r="T28">
            <v>146868.07999999999</v>
          </cell>
          <cell r="U28">
            <v>129387.77</v>
          </cell>
          <cell r="V28">
            <v>138019.73000000001</v>
          </cell>
          <cell r="W28">
            <v>111929.16</v>
          </cell>
          <cell r="X28">
            <v>146708.70000000001</v>
          </cell>
          <cell r="Y28">
            <v>130662.06</v>
          </cell>
          <cell r="Z28">
            <v>138145.70000000001</v>
          </cell>
          <cell r="AA28">
            <v>112152.87</v>
          </cell>
          <cell r="AB28">
            <v>146868.07999999999</v>
          </cell>
          <cell r="AC28">
            <v>130825.15</v>
          </cell>
          <cell r="AD28">
            <v>137124.31</v>
          </cell>
          <cell r="AE28">
            <v>0</v>
          </cell>
          <cell r="AF28">
            <v>0</v>
          </cell>
          <cell r="AG28">
            <v>129387.77</v>
          </cell>
        </row>
        <row r="29">
          <cell r="A29" t="str">
            <v>ESTRAGEST TTS (discontiued)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</row>
        <row r="30">
          <cell r="A30" t="str">
            <v>MENOREST (discontinued)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</row>
        <row r="31">
          <cell r="A31" t="str">
            <v>HRT RANGE</v>
          </cell>
          <cell r="B31">
            <v>230126.19</v>
          </cell>
          <cell r="C31">
            <v>226804.27</v>
          </cell>
          <cell r="D31">
            <v>239572.22</v>
          </cell>
          <cell r="E31">
            <v>234209.22</v>
          </cell>
          <cell r="F31">
            <v>232918.76</v>
          </cell>
          <cell r="G31">
            <v>226804.27</v>
          </cell>
          <cell r="H31">
            <v>239582.09</v>
          </cell>
          <cell r="I31">
            <v>235697</v>
          </cell>
          <cell r="J31">
            <v>232842.96</v>
          </cell>
          <cell r="K31">
            <v>227090.23</v>
          </cell>
          <cell r="L31">
            <v>239572.22</v>
          </cell>
          <cell r="M31">
            <v>235616.48</v>
          </cell>
          <cell r="N31">
            <v>231311.11</v>
          </cell>
          <cell r="O31">
            <v>0</v>
          </cell>
          <cell r="P31">
            <v>0</v>
          </cell>
          <cell r="Q31">
            <v>234209.22</v>
          </cell>
          <cell r="R31">
            <v>363853.65</v>
          </cell>
          <cell r="S31">
            <v>348630.85</v>
          </cell>
          <cell r="T31">
            <v>347818.49</v>
          </cell>
          <cell r="U31">
            <v>370852.93</v>
          </cell>
          <cell r="V31">
            <v>369485.44</v>
          </cell>
          <cell r="W31">
            <v>348630.85</v>
          </cell>
          <cell r="X31">
            <v>347124.69</v>
          </cell>
          <cell r="Y31">
            <v>372667.12</v>
          </cell>
          <cell r="Z31">
            <v>370035.57</v>
          </cell>
          <cell r="AA31">
            <v>349449.51</v>
          </cell>
          <cell r="AB31">
            <v>347818.49</v>
          </cell>
          <cell r="AC31">
            <v>373290.09</v>
          </cell>
          <cell r="AD31">
            <v>367929.77</v>
          </cell>
          <cell r="AE31">
            <v>0</v>
          </cell>
          <cell r="AF31">
            <v>0</v>
          </cell>
          <cell r="AG31">
            <v>370852.93</v>
          </cell>
        </row>
        <row r="32">
          <cell r="A32" t="str">
            <v>n/a</v>
          </cell>
          <cell r="B32" t="str">
            <v>error</v>
          </cell>
          <cell r="C32" t="str">
            <v>error</v>
          </cell>
          <cell r="D32" t="str">
            <v>error</v>
          </cell>
          <cell r="E32" t="str">
            <v>error</v>
          </cell>
          <cell r="F32" t="str">
            <v>error</v>
          </cell>
          <cell r="G32" t="str">
            <v>error</v>
          </cell>
          <cell r="H32" t="str">
            <v>error</v>
          </cell>
          <cell r="I32" t="str">
            <v>error</v>
          </cell>
          <cell r="J32" t="str">
            <v>error</v>
          </cell>
          <cell r="K32" t="str">
            <v>error</v>
          </cell>
          <cell r="L32" t="str">
            <v>error</v>
          </cell>
          <cell r="M32" t="str">
            <v>error</v>
          </cell>
          <cell r="N32" t="str">
            <v>error</v>
          </cell>
          <cell r="O32" t="str">
            <v>error</v>
          </cell>
          <cell r="P32" t="str">
            <v>error</v>
          </cell>
          <cell r="Q32" t="str">
            <v>error</v>
          </cell>
          <cell r="R32" t="str">
            <v>error</v>
          </cell>
          <cell r="S32" t="str">
            <v>error</v>
          </cell>
          <cell r="T32" t="str">
            <v>error</v>
          </cell>
          <cell r="U32" t="str">
            <v>error</v>
          </cell>
          <cell r="V32" t="str">
            <v>error</v>
          </cell>
          <cell r="W32" t="str">
            <v>error</v>
          </cell>
          <cell r="X32" t="str">
            <v>error</v>
          </cell>
          <cell r="Y32" t="str">
            <v>error</v>
          </cell>
          <cell r="Z32" t="str">
            <v>error</v>
          </cell>
          <cell r="AA32" t="str">
            <v>error</v>
          </cell>
          <cell r="AB32" t="str">
            <v>error</v>
          </cell>
          <cell r="AC32" t="str">
            <v>error</v>
          </cell>
          <cell r="AD32" t="str">
            <v>error</v>
          </cell>
          <cell r="AE32" t="str">
            <v>error</v>
          </cell>
          <cell r="AF32" t="str">
            <v>error</v>
          </cell>
          <cell r="AG32" t="str">
            <v>error</v>
          </cell>
        </row>
        <row r="33">
          <cell r="A33" t="str">
            <v>LAMISIL Dermal</v>
          </cell>
          <cell r="B33">
            <v>51937.61</v>
          </cell>
          <cell r="C33">
            <v>52757.91</v>
          </cell>
          <cell r="D33">
            <v>52966.46</v>
          </cell>
          <cell r="E33">
            <v>48644.03</v>
          </cell>
          <cell r="F33">
            <v>54869.41</v>
          </cell>
          <cell r="G33">
            <v>52757.91</v>
          </cell>
          <cell r="H33">
            <v>53366.59</v>
          </cell>
          <cell r="I33">
            <v>51118.8</v>
          </cell>
          <cell r="J33">
            <v>54540.34</v>
          </cell>
          <cell r="K33">
            <v>52397.86</v>
          </cell>
          <cell r="L33">
            <v>52966.46</v>
          </cell>
          <cell r="M33">
            <v>50743.040000000001</v>
          </cell>
          <cell r="N33">
            <v>52320.56</v>
          </cell>
          <cell r="O33">
            <v>0</v>
          </cell>
          <cell r="P33">
            <v>0</v>
          </cell>
          <cell r="Q33">
            <v>48644.03</v>
          </cell>
          <cell r="R33">
            <v>82227.960000000006</v>
          </cell>
          <cell r="S33">
            <v>85767.24</v>
          </cell>
          <cell r="T33">
            <v>85112.2</v>
          </cell>
          <cell r="U33">
            <v>80210.66</v>
          </cell>
          <cell r="V33">
            <v>87711.42</v>
          </cell>
          <cell r="W33">
            <v>85767.24</v>
          </cell>
          <cell r="X33">
            <v>85406.18</v>
          </cell>
          <cell r="Y33">
            <v>84376.73</v>
          </cell>
          <cell r="Z33">
            <v>87433.51</v>
          </cell>
          <cell r="AA33">
            <v>85489.68</v>
          </cell>
          <cell r="AB33">
            <v>85112.2</v>
          </cell>
          <cell r="AC33">
            <v>84087.86</v>
          </cell>
          <cell r="AD33">
            <v>83394.14</v>
          </cell>
          <cell r="AE33">
            <v>0</v>
          </cell>
          <cell r="AF33">
            <v>0</v>
          </cell>
          <cell r="AG33">
            <v>80210.66</v>
          </cell>
        </row>
        <row r="34">
          <cell r="A34" t="str">
            <v>LAMISIL ORAL</v>
          </cell>
          <cell r="B34">
            <v>591021.56999999995</v>
          </cell>
          <cell r="C34">
            <v>586927.24</v>
          </cell>
          <cell r="D34">
            <v>497185.83</v>
          </cell>
          <cell r="E34">
            <v>613181.15</v>
          </cell>
          <cell r="F34">
            <v>598940.62</v>
          </cell>
          <cell r="G34">
            <v>586927.24</v>
          </cell>
          <cell r="H34">
            <v>500554.19</v>
          </cell>
          <cell r="I34">
            <v>612768.47</v>
          </cell>
          <cell r="J34">
            <v>594510.30000000005</v>
          </cell>
          <cell r="K34">
            <v>582565.52</v>
          </cell>
          <cell r="L34">
            <v>497185.83</v>
          </cell>
          <cell r="M34">
            <v>608159.30000000005</v>
          </cell>
          <cell r="N34">
            <v>598819.94999999995</v>
          </cell>
          <cell r="O34">
            <v>0</v>
          </cell>
          <cell r="P34">
            <v>0</v>
          </cell>
          <cell r="Q34">
            <v>613181.15</v>
          </cell>
          <cell r="R34">
            <v>1011351.15</v>
          </cell>
          <cell r="S34">
            <v>963179.39</v>
          </cell>
          <cell r="T34">
            <v>855083.36</v>
          </cell>
          <cell r="U34">
            <v>1014019.69</v>
          </cell>
          <cell r="V34">
            <v>1029829.92</v>
          </cell>
          <cell r="W34">
            <v>963179.39</v>
          </cell>
          <cell r="X34">
            <v>856133.04</v>
          </cell>
          <cell r="Y34">
            <v>1013134.56</v>
          </cell>
          <cell r="Z34">
            <v>1028256.46</v>
          </cell>
          <cell r="AA34">
            <v>961828.15</v>
          </cell>
          <cell r="AB34">
            <v>855083.36</v>
          </cell>
          <cell r="AC34">
            <v>1011677.07</v>
          </cell>
          <cell r="AD34">
            <v>1029174.36</v>
          </cell>
          <cell r="AE34">
            <v>0</v>
          </cell>
          <cell r="AF34">
            <v>0</v>
          </cell>
          <cell r="AG34">
            <v>1014019.69</v>
          </cell>
        </row>
        <row r="35">
          <cell r="A35" t="str">
            <v>LAMISIL total</v>
          </cell>
          <cell r="B35">
            <v>642959.18000000005</v>
          </cell>
          <cell r="C35">
            <v>639685.15</v>
          </cell>
          <cell r="D35">
            <v>550152.29</v>
          </cell>
          <cell r="E35">
            <v>661825.18000000005</v>
          </cell>
          <cell r="F35">
            <v>653810.03</v>
          </cell>
          <cell r="G35">
            <v>639685.15</v>
          </cell>
          <cell r="H35">
            <v>553920.78</v>
          </cell>
          <cell r="I35">
            <v>663887.27</v>
          </cell>
          <cell r="J35">
            <v>649050.64</v>
          </cell>
          <cell r="K35">
            <v>634963.38</v>
          </cell>
          <cell r="L35">
            <v>550152.29</v>
          </cell>
          <cell r="M35">
            <v>658902.34</v>
          </cell>
          <cell r="N35">
            <v>651140.51</v>
          </cell>
          <cell r="O35">
            <v>0</v>
          </cell>
          <cell r="P35">
            <v>0</v>
          </cell>
          <cell r="Q35">
            <v>661825.18000000005</v>
          </cell>
          <cell r="R35">
            <v>1093579.1100000001</v>
          </cell>
          <cell r="S35">
            <v>1048946.6299999999</v>
          </cell>
          <cell r="T35">
            <v>940195.56</v>
          </cell>
          <cell r="U35">
            <v>1094230.3500000001</v>
          </cell>
          <cell r="V35">
            <v>1117541.3400000001</v>
          </cell>
          <cell r="W35">
            <v>1048946.6299999999</v>
          </cell>
          <cell r="X35">
            <v>941539.22</v>
          </cell>
          <cell r="Y35">
            <v>1097511.29</v>
          </cell>
          <cell r="Z35">
            <v>1115689.97</v>
          </cell>
          <cell r="AA35">
            <v>1047317.83</v>
          </cell>
          <cell r="AB35">
            <v>940195.56</v>
          </cell>
          <cell r="AC35">
            <v>1095764.93</v>
          </cell>
          <cell r="AD35">
            <v>1112568.5</v>
          </cell>
          <cell r="AE35">
            <v>0</v>
          </cell>
          <cell r="AF35">
            <v>0</v>
          </cell>
          <cell r="AG35">
            <v>1094230.3500000001</v>
          </cell>
        </row>
        <row r="36">
          <cell r="A36" t="str">
            <v>LEPONEX/CLOZARIL</v>
          </cell>
          <cell r="B36">
            <v>265942.75</v>
          </cell>
          <cell r="C36">
            <v>265430.03999999998</v>
          </cell>
          <cell r="D36">
            <v>298555.84999999998</v>
          </cell>
          <cell r="E36">
            <v>272985.2</v>
          </cell>
          <cell r="F36">
            <v>269542.63</v>
          </cell>
          <cell r="G36">
            <v>265430.03999999998</v>
          </cell>
          <cell r="H36">
            <v>299593.02</v>
          </cell>
          <cell r="I36">
            <v>275185.71000000002</v>
          </cell>
          <cell r="J36">
            <v>269112.13</v>
          </cell>
          <cell r="K36">
            <v>265192.21999999997</v>
          </cell>
          <cell r="L36">
            <v>298555.84999999998</v>
          </cell>
          <cell r="M36">
            <v>274725.21000000002</v>
          </cell>
          <cell r="N36">
            <v>267216.48</v>
          </cell>
          <cell r="O36">
            <v>0</v>
          </cell>
          <cell r="P36">
            <v>0</v>
          </cell>
          <cell r="Q36">
            <v>272985.2</v>
          </cell>
          <cell r="R36">
            <v>402156.39</v>
          </cell>
          <cell r="S36">
            <v>395064.36</v>
          </cell>
          <cell r="T36">
            <v>452949.29</v>
          </cell>
          <cell r="U36">
            <v>406903.65</v>
          </cell>
          <cell r="V36">
            <v>409206.25</v>
          </cell>
          <cell r="W36">
            <v>395064.36</v>
          </cell>
          <cell r="X36">
            <v>452616.19</v>
          </cell>
          <cell r="Y36">
            <v>410490.79</v>
          </cell>
          <cell r="Z36">
            <v>409702.19</v>
          </cell>
          <cell r="AA36">
            <v>395724.08</v>
          </cell>
          <cell r="AB36">
            <v>452949.29</v>
          </cell>
          <cell r="AC36">
            <v>411062.67</v>
          </cell>
          <cell r="AD36">
            <v>405760.6</v>
          </cell>
          <cell r="AE36">
            <v>0</v>
          </cell>
          <cell r="AF36">
            <v>0</v>
          </cell>
          <cell r="AG36">
            <v>406903.65</v>
          </cell>
        </row>
        <row r="37">
          <cell r="A37" t="str">
            <v>LESCOL</v>
          </cell>
          <cell r="B37">
            <v>343867.1</v>
          </cell>
          <cell r="C37">
            <v>389087.66</v>
          </cell>
          <cell r="D37">
            <v>347659.45</v>
          </cell>
          <cell r="E37">
            <v>359761.1</v>
          </cell>
          <cell r="F37">
            <v>352578.04</v>
          </cell>
          <cell r="G37">
            <v>389087.66</v>
          </cell>
          <cell r="H37">
            <v>350414.39</v>
          </cell>
          <cell r="I37">
            <v>363601.21</v>
          </cell>
          <cell r="J37">
            <v>350113.37</v>
          </cell>
          <cell r="K37">
            <v>386094.83</v>
          </cell>
          <cell r="L37">
            <v>347659.45</v>
          </cell>
          <cell r="M37">
            <v>360982.75</v>
          </cell>
          <cell r="N37">
            <v>348428.85</v>
          </cell>
          <cell r="O37">
            <v>0</v>
          </cell>
          <cell r="P37">
            <v>0</v>
          </cell>
          <cell r="Q37">
            <v>359761.1</v>
          </cell>
          <cell r="R37">
            <v>566939.05000000005</v>
          </cell>
          <cell r="S37">
            <v>608704.35</v>
          </cell>
          <cell r="T37">
            <v>532105.63</v>
          </cell>
          <cell r="U37">
            <v>554741.55000000005</v>
          </cell>
          <cell r="V37">
            <v>582322.41</v>
          </cell>
          <cell r="W37">
            <v>608704.35</v>
          </cell>
          <cell r="X37">
            <v>533085.11</v>
          </cell>
          <cell r="Y37">
            <v>559809.11</v>
          </cell>
          <cell r="Z37">
            <v>581341.93000000005</v>
          </cell>
          <cell r="AA37">
            <v>607626.19999999995</v>
          </cell>
          <cell r="AB37">
            <v>532105.63</v>
          </cell>
          <cell r="AC37">
            <v>558904.32999999996</v>
          </cell>
          <cell r="AD37">
            <v>577184.79</v>
          </cell>
          <cell r="AE37">
            <v>0</v>
          </cell>
          <cell r="AF37">
            <v>0</v>
          </cell>
          <cell r="AG37">
            <v>554741.55000000005</v>
          </cell>
        </row>
        <row r="38">
          <cell r="A38" t="str">
            <v>LOTREL</v>
          </cell>
          <cell r="B38">
            <v>346431.75</v>
          </cell>
          <cell r="C38">
            <v>334311.28999999998</v>
          </cell>
          <cell r="D38">
            <v>228390.91</v>
          </cell>
          <cell r="E38">
            <v>372848.13</v>
          </cell>
          <cell r="F38">
            <v>340739.71</v>
          </cell>
          <cell r="G38">
            <v>334311.28999999998</v>
          </cell>
          <cell r="H38">
            <v>231948.26</v>
          </cell>
          <cell r="I38">
            <v>358536.58</v>
          </cell>
          <cell r="J38">
            <v>335513.84999999998</v>
          </cell>
          <cell r="K38">
            <v>329184.02</v>
          </cell>
          <cell r="L38">
            <v>228390.91</v>
          </cell>
          <cell r="M38">
            <v>353037.77</v>
          </cell>
          <cell r="N38">
            <v>354340.87</v>
          </cell>
          <cell r="O38">
            <v>0</v>
          </cell>
          <cell r="P38">
            <v>0</v>
          </cell>
          <cell r="Q38">
            <v>372848.13</v>
          </cell>
          <cell r="R38">
            <v>589179.5</v>
          </cell>
          <cell r="S38">
            <v>517659.64</v>
          </cell>
          <cell r="T38">
            <v>374647.93</v>
          </cell>
          <cell r="U38">
            <v>630831.19999999995</v>
          </cell>
          <cell r="V38">
            <v>580702.09</v>
          </cell>
          <cell r="W38">
            <v>517659.64</v>
          </cell>
          <cell r="X38">
            <v>375856.89</v>
          </cell>
          <cell r="Y38">
            <v>606617.13</v>
          </cell>
          <cell r="Z38">
            <v>578834.24</v>
          </cell>
          <cell r="AA38">
            <v>515994.56</v>
          </cell>
          <cell r="AB38">
            <v>374647.93</v>
          </cell>
          <cell r="AC38">
            <v>604665.91</v>
          </cell>
          <cell r="AD38">
            <v>603881.73</v>
          </cell>
          <cell r="AE38">
            <v>0</v>
          </cell>
          <cell r="AF38">
            <v>0</v>
          </cell>
          <cell r="AG38">
            <v>630831.19999999995</v>
          </cell>
        </row>
        <row r="39">
          <cell r="A39" t="str">
            <v>MIACALCIC</v>
          </cell>
          <cell r="B39">
            <v>384518.35</v>
          </cell>
          <cell r="C39">
            <v>379847.19</v>
          </cell>
          <cell r="D39">
            <v>337529.29</v>
          </cell>
          <cell r="E39">
            <v>374399.96</v>
          </cell>
          <cell r="F39">
            <v>382400.78</v>
          </cell>
          <cell r="G39">
            <v>379847.19</v>
          </cell>
          <cell r="H39">
            <v>340074.55</v>
          </cell>
          <cell r="I39">
            <v>368577.11</v>
          </cell>
          <cell r="J39">
            <v>379548.38</v>
          </cell>
          <cell r="K39">
            <v>377035.97</v>
          </cell>
          <cell r="L39">
            <v>337529.29</v>
          </cell>
          <cell r="M39">
            <v>365916.55</v>
          </cell>
          <cell r="N39">
            <v>388708.67</v>
          </cell>
          <cell r="O39">
            <v>0</v>
          </cell>
          <cell r="P39">
            <v>0</v>
          </cell>
          <cell r="Q39">
            <v>374399.96</v>
          </cell>
          <cell r="R39">
            <v>547380.27</v>
          </cell>
          <cell r="S39">
            <v>571689.25</v>
          </cell>
          <cell r="T39">
            <v>532649.56000000006</v>
          </cell>
          <cell r="U39">
            <v>550364.43999999994</v>
          </cell>
          <cell r="V39">
            <v>546520.29</v>
          </cell>
          <cell r="W39">
            <v>571689.25</v>
          </cell>
          <cell r="X39">
            <v>533024.85</v>
          </cell>
          <cell r="Y39">
            <v>542016.65</v>
          </cell>
          <cell r="Z39">
            <v>546227.06000000006</v>
          </cell>
          <cell r="AA39">
            <v>571423.4</v>
          </cell>
          <cell r="AB39">
            <v>532649.56000000006</v>
          </cell>
          <cell r="AC39">
            <v>541795.22</v>
          </cell>
          <cell r="AD39">
            <v>555284.81999999995</v>
          </cell>
          <cell r="AE39">
            <v>0</v>
          </cell>
          <cell r="AF39">
            <v>0</v>
          </cell>
          <cell r="AG39">
            <v>550364.43999999994</v>
          </cell>
        </row>
        <row r="40">
          <cell r="A40" t="str">
            <v>n/a</v>
          </cell>
          <cell r="B40" t="str">
            <v>error</v>
          </cell>
          <cell r="C40" t="str">
            <v>error</v>
          </cell>
          <cell r="D40" t="str">
            <v>error</v>
          </cell>
          <cell r="E40" t="str">
            <v>error</v>
          </cell>
          <cell r="F40" t="str">
            <v>error</v>
          </cell>
          <cell r="G40" t="str">
            <v>error</v>
          </cell>
          <cell r="H40" t="str">
            <v>error</v>
          </cell>
          <cell r="I40" t="str">
            <v>error</v>
          </cell>
          <cell r="J40" t="str">
            <v>error</v>
          </cell>
          <cell r="K40" t="str">
            <v>error</v>
          </cell>
          <cell r="L40" t="str">
            <v>error</v>
          </cell>
          <cell r="M40" t="str">
            <v>error</v>
          </cell>
          <cell r="N40" t="str">
            <v>error</v>
          </cell>
          <cell r="O40" t="str">
            <v>error</v>
          </cell>
          <cell r="P40" t="str">
            <v>error</v>
          </cell>
          <cell r="Q40" t="str">
            <v>error</v>
          </cell>
          <cell r="R40" t="str">
            <v>error</v>
          </cell>
          <cell r="S40" t="str">
            <v>error</v>
          </cell>
          <cell r="T40" t="str">
            <v>error</v>
          </cell>
          <cell r="U40" t="str">
            <v>error</v>
          </cell>
          <cell r="V40" t="str">
            <v>error</v>
          </cell>
          <cell r="W40" t="str">
            <v>error</v>
          </cell>
          <cell r="X40" t="str">
            <v>error</v>
          </cell>
          <cell r="Y40" t="str">
            <v>error</v>
          </cell>
          <cell r="Z40" t="str">
            <v>error</v>
          </cell>
          <cell r="AA40" t="str">
            <v>error</v>
          </cell>
          <cell r="AB40" t="str">
            <v>error</v>
          </cell>
          <cell r="AC40" t="str">
            <v>error</v>
          </cell>
          <cell r="AD40" t="str">
            <v>error</v>
          </cell>
          <cell r="AE40" t="str">
            <v>error</v>
          </cell>
          <cell r="AF40" t="str">
            <v>error</v>
          </cell>
          <cell r="AG40" t="str">
            <v>error</v>
          </cell>
        </row>
        <row r="41">
          <cell r="A41" t="str">
            <v>MIFLASONE</v>
          </cell>
          <cell r="B41">
            <v>2459.16</v>
          </cell>
          <cell r="C41">
            <v>1763.14</v>
          </cell>
          <cell r="D41">
            <v>1566.94</v>
          </cell>
          <cell r="E41">
            <v>2174.52</v>
          </cell>
          <cell r="F41">
            <v>2822.85</v>
          </cell>
          <cell r="G41">
            <v>1763.14</v>
          </cell>
          <cell r="H41">
            <v>1590.74</v>
          </cell>
          <cell r="I41">
            <v>2545.12</v>
          </cell>
          <cell r="J41">
            <v>2821.44</v>
          </cell>
          <cell r="K41">
            <v>1758.37</v>
          </cell>
          <cell r="L41">
            <v>1566.94</v>
          </cell>
          <cell r="M41">
            <v>2544.15</v>
          </cell>
          <cell r="N41">
            <v>2409.1999999999998</v>
          </cell>
          <cell r="O41">
            <v>0</v>
          </cell>
          <cell r="P41">
            <v>0</v>
          </cell>
          <cell r="Q41">
            <v>2174.52</v>
          </cell>
          <cell r="R41">
            <v>3771.19</v>
          </cell>
          <cell r="S41">
            <v>2613.09</v>
          </cell>
          <cell r="T41">
            <v>2455.37</v>
          </cell>
          <cell r="U41">
            <v>3297.34</v>
          </cell>
          <cell r="V41">
            <v>4519.99</v>
          </cell>
          <cell r="W41">
            <v>2613.09</v>
          </cell>
          <cell r="X41">
            <v>2464.98</v>
          </cell>
          <cell r="Y41">
            <v>3847.42</v>
          </cell>
          <cell r="Z41">
            <v>4535.8900000000003</v>
          </cell>
          <cell r="AA41">
            <v>2621.02</v>
          </cell>
          <cell r="AB41">
            <v>2455.37</v>
          </cell>
          <cell r="AC41">
            <v>3861.19</v>
          </cell>
          <cell r="AD41">
            <v>3863.75</v>
          </cell>
          <cell r="AE41">
            <v>0</v>
          </cell>
          <cell r="AF41">
            <v>0</v>
          </cell>
          <cell r="AG41">
            <v>3297.34</v>
          </cell>
        </row>
        <row r="42">
          <cell r="A42" t="str">
            <v>MIFLONIDE</v>
          </cell>
          <cell r="B42">
            <v>5896.51</v>
          </cell>
          <cell r="C42">
            <v>10762.37</v>
          </cell>
          <cell r="D42">
            <v>1034.51</v>
          </cell>
          <cell r="E42">
            <v>6152.46</v>
          </cell>
          <cell r="F42">
            <v>6003.19</v>
          </cell>
          <cell r="G42">
            <v>10762.37</v>
          </cell>
          <cell r="H42">
            <v>1018.38</v>
          </cell>
          <cell r="I42">
            <v>6278.15</v>
          </cell>
          <cell r="J42">
            <v>6098.44</v>
          </cell>
          <cell r="K42">
            <v>10897.01</v>
          </cell>
          <cell r="L42">
            <v>1034.51</v>
          </cell>
          <cell r="M42">
            <v>6375.84</v>
          </cell>
          <cell r="N42">
            <v>5879.41</v>
          </cell>
          <cell r="O42">
            <v>0</v>
          </cell>
          <cell r="P42">
            <v>0</v>
          </cell>
          <cell r="Q42">
            <v>6152.46</v>
          </cell>
          <cell r="R42">
            <v>8903.5499999999993</v>
          </cell>
          <cell r="S42">
            <v>16465.28</v>
          </cell>
          <cell r="T42">
            <v>1812.73</v>
          </cell>
          <cell r="U42">
            <v>11238.59</v>
          </cell>
          <cell r="V42">
            <v>9159.98</v>
          </cell>
          <cell r="W42">
            <v>16465.28</v>
          </cell>
          <cell r="X42">
            <v>1799.5</v>
          </cell>
          <cell r="Y42">
            <v>11550.63</v>
          </cell>
          <cell r="Z42">
            <v>9226.43</v>
          </cell>
          <cell r="AA42">
            <v>16569.38</v>
          </cell>
          <cell r="AB42">
            <v>1812.73</v>
          </cell>
          <cell r="AC42">
            <v>11630.45</v>
          </cell>
          <cell r="AD42">
            <v>8929.25</v>
          </cell>
          <cell r="AE42">
            <v>0</v>
          </cell>
          <cell r="AF42">
            <v>0</v>
          </cell>
          <cell r="AG42">
            <v>11238.59</v>
          </cell>
        </row>
        <row r="43">
          <cell r="A43" t="str">
            <v>OTHER PRIMARY CARE</v>
          </cell>
          <cell r="B43">
            <v>21624.69</v>
          </cell>
          <cell r="C43">
            <v>3831.06</v>
          </cell>
          <cell r="D43">
            <v>0</v>
          </cell>
          <cell r="E43">
            <v>17448.04</v>
          </cell>
          <cell r="F43">
            <v>22101.61</v>
          </cell>
          <cell r="G43">
            <v>3831.06</v>
          </cell>
          <cell r="H43">
            <v>0</v>
          </cell>
          <cell r="I43">
            <v>18074.080000000002</v>
          </cell>
          <cell r="J43">
            <v>21910.41</v>
          </cell>
          <cell r="K43">
            <v>3570.7</v>
          </cell>
          <cell r="L43">
            <v>0</v>
          </cell>
          <cell r="M43">
            <v>17917.14</v>
          </cell>
          <cell r="N43">
            <v>21170.75</v>
          </cell>
          <cell r="O43">
            <v>0</v>
          </cell>
          <cell r="P43">
            <v>0</v>
          </cell>
          <cell r="Q43">
            <v>17448.04</v>
          </cell>
          <cell r="R43">
            <v>6699.41</v>
          </cell>
          <cell r="S43">
            <v>5157.68</v>
          </cell>
          <cell r="T43">
            <v>0</v>
          </cell>
          <cell r="U43">
            <v>-119017.36</v>
          </cell>
          <cell r="V43">
            <v>6808.43</v>
          </cell>
          <cell r="W43">
            <v>5157.68</v>
          </cell>
          <cell r="X43">
            <v>0</v>
          </cell>
          <cell r="Y43">
            <v>-118304.77</v>
          </cell>
          <cell r="Z43">
            <v>6845.34</v>
          </cell>
          <cell r="AA43">
            <v>5128.6400000000003</v>
          </cell>
          <cell r="AB43">
            <v>0</v>
          </cell>
          <cell r="AC43">
            <v>-118327.33</v>
          </cell>
          <cell r="AD43">
            <v>6564.34</v>
          </cell>
          <cell r="AE43">
            <v>0</v>
          </cell>
          <cell r="AF43">
            <v>0</v>
          </cell>
          <cell r="AG43">
            <v>-119017.36</v>
          </cell>
        </row>
        <row r="44">
          <cell r="A44" t="str">
            <v>RITALIN</v>
          </cell>
          <cell r="B44">
            <v>96569.48</v>
          </cell>
          <cell r="C44">
            <v>102587.12</v>
          </cell>
          <cell r="D44">
            <v>129861.26</v>
          </cell>
          <cell r="E44">
            <v>89788.06</v>
          </cell>
          <cell r="F44">
            <v>96782.47</v>
          </cell>
          <cell r="G44">
            <v>102587.12</v>
          </cell>
          <cell r="H44">
            <v>131103.78</v>
          </cell>
          <cell r="I44">
            <v>89226.01</v>
          </cell>
          <cell r="J44">
            <v>96071.44</v>
          </cell>
          <cell r="K44">
            <v>101792.3</v>
          </cell>
          <cell r="L44">
            <v>129861.26</v>
          </cell>
          <cell r="M44">
            <v>88643.199999999997</v>
          </cell>
          <cell r="N44">
            <v>97642.21</v>
          </cell>
          <cell r="O44">
            <v>0</v>
          </cell>
          <cell r="P44">
            <v>0</v>
          </cell>
          <cell r="Q44">
            <v>89788.06</v>
          </cell>
          <cell r="R44">
            <v>137595.04</v>
          </cell>
          <cell r="S44">
            <v>149006.59</v>
          </cell>
          <cell r="T44">
            <v>187170.07</v>
          </cell>
          <cell r="U44">
            <v>128580.86</v>
          </cell>
          <cell r="V44">
            <v>138517.91</v>
          </cell>
          <cell r="W44">
            <v>149006.59</v>
          </cell>
          <cell r="X44">
            <v>187427.20000000001</v>
          </cell>
          <cell r="Y44">
            <v>128048.41</v>
          </cell>
          <cell r="Z44">
            <v>138431.75</v>
          </cell>
          <cell r="AA44">
            <v>148901.13</v>
          </cell>
          <cell r="AB44">
            <v>187170.07</v>
          </cell>
          <cell r="AC44">
            <v>128023.56</v>
          </cell>
          <cell r="AD44">
            <v>139539.38</v>
          </cell>
          <cell r="AE44">
            <v>0</v>
          </cell>
          <cell r="AF44">
            <v>0</v>
          </cell>
          <cell r="AG44">
            <v>128580.86</v>
          </cell>
        </row>
        <row r="45">
          <cell r="A45" t="str">
            <v>STARLIX</v>
          </cell>
          <cell r="B45">
            <v>29312.44</v>
          </cell>
          <cell r="C45">
            <v>34750.82</v>
          </cell>
          <cell r="D45">
            <v>0</v>
          </cell>
          <cell r="E45">
            <v>34817.910000000003</v>
          </cell>
          <cell r="F45">
            <v>29033.15</v>
          </cell>
          <cell r="G45">
            <v>34750.82</v>
          </cell>
          <cell r="H45">
            <v>0</v>
          </cell>
          <cell r="I45">
            <v>34075.129999999997</v>
          </cell>
          <cell r="J45">
            <v>28650.48</v>
          </cell>
          <cell r="K45">
            <v>34325.69</v>
          </cell>
          <cell r="L45">
            <v>0</v>
          </cell>
          <cell r="M45">
            <v>33666.230000000003</v>
          </cell>
          <cell r="N45">
            <v>29875.78</v>
          </cell>
          <cell r="O45">
            <v>0</v>
          </cell>
          <cell r="P45">
            <v>0</v>
          </cell>
          <cell r="Q45">
            <v>34817.910000000003</v>
          </cell>
          <cell r="R45">
            <v>54623.88</v>
          </cell>
          <cell r="S45">
            <v>75166.149999999994</v>
          </cell>
          <cell r="T45">
            <v>426.18</v>
          </cell>
          <cell r="U45">
            <v>68631.81</v>
          </cell>
          <cell r="V45">
            <v>54347.86</v>
          </cell>
          <cell r="W45">
            <v>75166.149999999994</v>
          </cell>
          <cell r="X45">
            <v>427.89</v>
          </cell>
          <cell r="Y45">
            <v>67306.63</v>
          </cell>
          <cell r="Z45">
            <v>54237.41</v>
          </cell>
          <cell r="AA45">
            <v>75072.03</v>
          </cell>
          <cell r="AB45">
            <v>426.18</v>
          </cell>
          <cell r="AC45">
            <v>67197.350000000006</v>
          </cell>
          <cell r="AD45">
            <v>55729.77</v>
          </cell>
          <cell r="AE45">
            <v>0</v>
          </cell>
          <cell r="AF45">
            <v>0</v>
          </cell>
          <cell r="AG45">
            <v>68631.81</v>
          </cell>
        </row>
        <row r="46">
          <cell r="A46" t="str">
            <v>TEGRETOL INC.CR/XR</v>
          </cell>
          <cell r="B46">
            <v>328398.89</v>
          </cell>
          <cell r="C46">
            <v>326239.13</v>
          </cell>
          <cell r="D46">
            <v>342145.95</v>
          </cell>
          <cell r="E46">
            <v>329215.48</v>
          </cell>
          <cell r="F46">
            <v>334749.05</v>
          </cell>
          <cell r="G46">
            <v>326239.13</v>
          </cell>
          <cell r="H46">
            <v>343452.98</v>
          </cell>
          <cell r="I46">
            <v>334881.09000000003</v>
          </cell>
          <cell r="J46">
            <v>333665.12</v>
          </cell>
          <cell r="K46">
            <v>325120.05</v>
          </cell>
          <cell r="L46">
            <v>342145.95</v>
          </cell>
          <cell r="M46">
            <v>333741.77</v>
          </cell>
          <cell r="N46">
            <v>329105.44</v>
          </cell>
          <cell r="O46">
            <v>0</v>
          </cell>
          <cell r="P46">
            <v>0</v>
          </cell>
          <cell r="Q46">
            <v>329215.48</v>
          </cell>
          <cell r="R46">
            <v>506823.72</v>
          </cell>
          <cell r="S46">
            <v>494182.95</v>
          </cell>
          <cell r="T46">
            <v>510311.27</v>
          </cell>
          <cell r="U46">
            <v>501348.7</v>
          </cell>
          <cell r="V46">
            <v>518992.49</v>
          </cell>
          <cell r="W46">
            <v>494182.95</v>
          </cell>
          <cell r="X46">
            <v>510133</v>
          </cell>
          <cell r="Y46">
            <v>509940.53</v>
          </cell>
          <cell r="Z46">
            <v>519271.5</v>
          </cell>
          <cell r="AA46">
            <v>494513.59</v>
          </cell>
          <cell r="AB46">
            <v>510311.27</v>
          </cell>
          <cell r="AC46">
            <v>510255.6</v>
          </cell>
          <cell r="AD46">
            <v>511327.91</v>
          </cell>
          <cell r="AE46">
            <v>0</v>
          </cell>
          <cell r="AF46">
            <v>0</v>
          </cell>
          <cell r="AG46">
            <v>501348.7</v>
          </cell>
        </row>
        <row r="47">
          <cell r="A47" t="str">
            <v>TRILEPTAL</v>
          </cell>
          <cell r="B47">
            <v>98377.53</v>
          </cell>
          <cell r="C47">
            <v>97769.27</v>
          </cell>
          <cell r="D47">
            <v>57754.87</v>
          </cell>
          <cell r="E47">
            <v>102289.49</v>
          </cell>
          <cell r="F47">
            <v>98337.29</v>
          </cell>
          <cell r="G47">
            <v>97769.27</v>
          </cell>
          <cell r="H47">
            <v>58215.78</v>
          </cell>
          <cell r="I47">
            <v>101203.15</v>
          </cell>
          <cell r="J47">
            <v>97499.1</v>
          </cell>
          <cell r="K47">
            <v>97107.6</v>
          </cell>
          <cell r="L47">
            <v>57754.87</v>
          </cell>
          <cell r="M47">
            <v>100287.53</v>
          </cell>
          <cell r="N47">
            <v>99296.83</v>
          </cell>
          <cell r="O47">
            <v>0</v>
          </cell>
          <cell r="P47">
            <v>0</v>
          </cell>
          <cell r="Q47">
            <v>102289.49</v>
          </cell>
          <cell r="R47">
            <v>169520.55</v>
          </cell>
          <cell r="S47">
            <v>155971.74</v>
          </cell>
          <cell r="T47">
            <v>89474.7</v>
          </cell>
          <cell r="U47">
            <v>174892.06</v>
          </cell>
          <cell r="V47">
            <v>170030.91</v>
          </cell>
          <cell r="W47">
            <v>155971.74</v>
          </cell>
          <cell r="X47">
            <v>89516.39</v>
          </cell>
          <cell r="Y47">
            <v>172712.12</v>
          </cell>
          <cell r="Z47">
            <v>169866.39</v>
          </cell>
          <cell r="AA47">
            <v>155969</v>
          </cell>
          <cell r="AB47">
            <v>89474.7</v>
          </cell>
          <cell r="AC47">
            <v>172554.78</v>
          </cell>
          <cell r="AD47">
            <v>172241.49</v>
          </cell>
          <cell r="AE47">
            <v>0</v>
          </cell>
          <cell r="AF47">
            <v>0</v>
          </cell>
          <cell r="AG47">
            <v>174892.06</v>
          </cell>
        </row>
        <row r="48">
          <cell r="A48" t="str">
            <v>XILEP (discontinued)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</row>
        <row r="49">
          <cell r="A49" t="str">
            <v>XOLAIR</v>
          </cell>
          <cell r="B49">
            <v>0</v>
          </cell>
          <cell r="C49">
            <v>2720.03</v>
          </cell>
          <cell r="D49">
            <v>0</v>
          </cell>
          <cell r="E49">
            <v>0</v>
          </cell>
          <cell r="F49">
            <v>0</v>
          </cell>
          <cell r="G49">
            <v>2720.03</v>
          </cell>
          <cell r="H49">
            <v>0</v>
          </cell>
          <cell r="I49">
            <v>0</v>
          </cell>
          <cell r="J49">
            <v>0</v>
          </cell>
          <cell r="K49">
            <v>2700.1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11675.03</v>
          </cell>
          <cell r="T49">
            <v>0</v>
          </cell>
          <cell r="U49">
            <v>628.15</v>
          </cell>
          <cell r="V49">
            <v>0</v>
          </cell>
          <cell r="W49">
            <v>11675.03</v>
          </cell>
          <cell r="X49">
            <v>0</v>
          </cell>
          <cell r="Y49">
            <v>636.83000000000004</v>
          </cell>
          <cell r="Z49">
            <v>0</v>
          </cell>
          <cell r="AA49">
            <v>11730.28</v>
          </cell>
          <cell r="AB49">
            <v>0</v>
          </cell>
          <cell r="AC49">
            <v>638.15</v>
          </cell>
          <cell r="AD49">
            <v>0</v>
          </cell>
          <cell r="AE49">
            <v>0</v>
          </cell>
          <cell r="AF49">
            <v>0</v>
          </cell>
          <cell r="AG49">
            <v>628.15</v>
          </cell>
        </row>
        <row r="50">
          <cell r="A50" t="str">
            <v>ZELMAC</v>
          </cell>
          <cell r="B50">
            <v>0</v>
          </cell>
          <cell r="C50">
            <v>681.13</v>
          </cell>
          <cell r="D50">
            <v>0</v>
          </cell>
          <cell r="E50">
            <v>180.46</v>
          </cell>
          <cell r="F50">
            <v>0</v>
          </cell>
          <cell r="G50">
            <v>681.13</v>
          </cell>
          <cell r="H50">
            <v>0</v>
          </cell>
          <cell r="I50">
            <v>191.85</v>
          </cell>
          <cell r="J50">
            <v>0</v>
          </cell>
          <cell r="K50">
            <v>677.25</v>
          </cell>
          <cell r="L50">
            <v>0</v>
          </cell>
          <cell r="M50">
            <v>192.25</v>
          </cell>
          <cell r="N50">
            <v>0</v>
          </cell>
          <cell r="O50">
            <v>0</v>
          </cell>
          <cell r="P50">
            <v>0</v>
          </cell>
          <cell r="Q50">
            <v>180.46</v>
          </cell>
          <cell r="R50">
            <v>2776.24</v>
          </cell>
          <cell r="S50">
            <v>60571.65</v>
          </cell>
          <cell r="T50">
            <v>0</v>
          </cell>
          <cell r="U50">
            <v>4563.2</v>
          </cell>
          <cell r="V50">
            <v>2708.66</v>
          </cell>
          <cell r="W50">
            <v>60571.65</v>
          </cell>
          <cell r="X50">
            <v>0</v>
          </cell>
          <cell r="Y50">
            <v>5016.1400000000003</v>
          </cell>
          <cell r="Z50">
            <v>2709.23</v>
          </cell>
          <cell r="AA50">
            <v>60415.72</v>
          </cell>
          <cell r="AB50">
            <v>0</v>
          </cell>
          <cell r="AC50">
            <v>5030.45</v>
          </cell>
          <cell r="AD50">
            <v>2657.04</v>
          </cell>
          <cell r="AE50">
            <v>0</v>
          </cell>
          <cell r="AF50">
            <v>0</v>
          </cell>
          <cell r="AG50">
            <v>4563.2</v>
          </cell>
        </row>
        <row r="51">
          <cell r="A51" t="str">
            <v>ZOMARIL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</row>
        <row r="52">
          <cell r="A52" t="str">
            <v>COX 189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</row>
        <row r="53">
          <cell r="A53" t="str">
            <v>NKP 608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</row>
        <row r="54">
          <cell r="A54" t="str">
            <v>PITAVASTATIN (NK 104)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</row>
        <row r="55">
          <cell r="A55" t="str">
            <v>ZOLEDRONATE (OESTEO.)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</row>
        <row r="56">
          <cell r="A56" t="str">
            <v>TOTAL BRANDS ONCOLOGY</v>
          </cell>
          <cell r="B56">
            <v>1529924.5</v>
          </cell>
          <cell r="C56">
            <v>1317973.21</v>
          </cell>
          <cell r="D56">
            <v>1217106.96</v>
          </cell>
          <cell r="E56">
            <v>1538582.46</v>
          </cell>
          <cell r="F56">
            <v>1540614.92</v>
          </cell>
          <cell r="G56">
            <v>1317973.21</v>
          </cell>
          <cell r="H56">
            <v>1219979.08</v>
          </cell>
          <cell r="I56">
            <v>1536156.53</v>
          </cell>
          <cell r="J56">
            <v>1535572.39</v>
          </cell>
          <cell r="K56">
            <v>1315122.48</v>
          </cell>
          <cell r="L56">
            <v>1217106.96</v>
          </cell>
          <cell r="M56">
            <v>1531041.73</v>
          </cell>
          <cell r="N56">
            <v>1542762.49</v>
          </cell>
          <cell r="O56">
            <v>0</v>
          </cell>
          <cell r="P56">
            <v>0</v>
          </cell>
          <cell r="Q56">
            <v>1538582.46</v>
          </cell>
          <cell r="R56">
            <v>2334047.7400000002</v>
          </cell>
          <cell r="S56">
            <v>1967334.3</v>
          </cell>
          <cell r="T56">
            <v>1866219.34</v>
          </cell>
          <cell r="U56">
            <v>2349415.08</v>
          </cell>
          <cell r="V56">
            <v>2359438.9900000002</v>
          </cell>
          <cell r="W56">
            <v>1967334.3</v>
          </cell>
          <cell r="X56">
            <v>1864544.77</v>
          </cell>
          <cell r="Y56">
            <v>2345723.85</v>
          </cell>
          <cell r="Z56">
            <v>2361055.2000000002</v>
          </cell>
          <cell r="AA56">
            <v>1969709.12</v>
          </cell>
          <cell r="AB56">
            <v>1866219.34</v>
          </cell>
          <cell r="AC56">
            <v>2347356.2200000002</v>
          </cell>
          <cell r="AD56">
            <v>2363406.1800000002</v>
          </cell>
          <cell r="AE56">
            <v>0</v>
          </cell>
          <cell r="AF56">
            <v>0</v>
          </cell>
          <cell r="AG56">
            <v>2349415.08</v>
          </cell>
        </row>
        <row r="57">
          <cell r="A57" t="str">
            <v>AFEMA</v>
          </cell>
          <cell r="B57">
            <v>13891.4</v>
          </cell>
          <cell r="C57">
            <v>16369.6</v>
          </cell>
          <cell r="D57">
            <v>17230.259999999998</v>
          </cell>
          <cell r="E57">
            <v>13831.75</v>
          </cell>
          <cell r="F57">
            <v>15456.68</v>
          </cell>
          <cell r="G57">
            <v>16369.6</v>
          </cell>
          <cell r="H57">
            <v>17518.62</v>
          </cell>
          <cell r="I57">
            <v>15000.22</v>
          </cell>
          <cell r="J57">
            <v>15202.26</v>
          </cell>
          <cell r="K57">
            <v>16100.16</v>
          </cell>
          <cell r="L57">
            <v>17230.259999999998</v>
          </cell>
          <cell r="M57">
            <v>14753.32</v>
          </cell>
          <cell r="N57">
            <v>14252.65</v>
          </cell>
          <cell r="O57">
            <v>0</v>
          </cell>
          <cell r="P57">
            <v>0</v>
          </cell>
          <cell r="Q57">
            <v>13831.75</v>
          </cell>
          <cell r="R57">
            <v>18843.93</v>
          </cell>
          <cell r="S57">
            <v>24806.240000000002</v>
          </cell>
          <cell r="T57">
            <v>25986.03</v>
          </cell>
          <cell r="U57">
            <v>17779.53</v>
          </cell>
          <cell r="V57">
            <v>21075.86</v>
          </cell>
          <cell r="W57">
            <v>24806.240000000002</v>
          </cell>
          <cell r="X57">
            <v>26207.1</v>
          </cell>
          <cell r="Y57">
            <v>19281.5</v>
          </cell>
          <cell r="Z57">
            <v>20898.07</v>
          </cell>
          <cell r="AA57">
            <v>24596.98</v>
          </cell>
          <cell r="AB57">
            <v>25986.03</v>
          </cell>
          <cell r="AC57">
            <v>19118.849999999999</v>
          </cell>
          <cell r="AD57">
            <v>19434.11</v>
          </cell>
          <cell r="AE57">
            <v>0</v>
          </cell>
          <cell r="AF57">
            <v>0</v>
          </cell>
          <cell r="AG57">
            <v>17779.53</v>
          </cell>
        </row>
        <row r="58">
          <cell r="A58" t="str">
            <v>AMDRAY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</row>
        <row r="59">
          <cell r="A59" t="str">
            <v>AREDIA</v>
          </cell>
          <cell r="B59">
            <v>668446.27</v>
          </cell>
          <cell r="C59">
            <v>589249.29</v>
          </cell>
          <cell r="D59">
            <v>520850.34</v>
          </cell>
          <cell r="E59">
            <v>674820.35</v>
          </cell>
          <cell r="F59">
            <v>669579.92000000004</v>
          </cell>
          <cell r="G59">
            <v>589249.29</v>
          </cell>
          <cell r="H59">
            <v>524201.07</v>
          </cell>
          <cell r="I59">
            <v>667199.31999999995</v>
          </cell>
          <cell r="J59">
            <v>665082.82999999996</v>
          </cell>
          <cell r="K59">
            <v>585530.48</v>
          </cell>
          <cell r="L59">
            <v>520850.34</v>
          </cell>
          <cell r="M59">
            <v>662665.30000000005</v>
          </cell>
          <cell r="N59">
            <v>677067</v>
          </cell>
          <cell r="O59">
            <v>0</v>
          </cell>
          <cell r="P59">
            <v>0</v>
          </cell>
          <cell r="Q59">
            <v>674820.35</v>
          </cell>
          <cell r="R59">
            <v>990261.07</v>
          </cell>
          <cell r="S59">
            <v>814149.6</v>
          </cell>
          <cell r="T59">
            <v>816628.24</v>
          </cell>
          <cell r="U59">
            <v>986195.08</v>
          </cell>
          <cell r="V59">
            <v>995218.45</v>
          </cell>
          <cell r="W59">
            <v>814149.6</v>
          </cell>
          <cell r="X59">
            <v>816967.18</v>
          </cell>
          <cell r="Y59">
            <v>975103.65</v>
          </cell>
          <cell r="Z59">
            <v>994711.14</v>
          </cell>
          <cell r="AA59">
            <v>814131.7</v>
          </cell>
          <cell r="AB59">
            <v>816628.24</v>
          </cell>
          <cell r="AC59">
            <v>974656.41</v>
          </cell>
          <cell r="AD59">
            <v>1006782.2</v>
          </cell>
          <cell r="AE59">
            <v>0</v>
          </cell>
          <cell r="AF59">
            <v>0</v>
          </cell>
          <cell r="AG59">
            <v>986195.08</v>
          </cell>
        </row>
        <row r="60">
          <cell r="A60" t="str">
            <v>DESFERAL</v>
          </cell>
          <cell r="B60">
            <v>102675.31</v>
          </cell>
          <cell r="C60">
            <v>82396.429999999993</v>
          </cell>
          <cell r="D60">
            <v>82326.539999999994</v>
          </cell>
          <cell r="E60">
            <v>103485.03</v>
          </cell>
          <cell r="F60">
            <v>103676.04</v>
          </cell>
          <cell r="G60">
            <v>82396.429999999993</v>
          </cell>
          <cell r="H60">
            <v>82350.77</v>
          </cell>
          <cell r="I60">
            <v>103831.07</v>
          </cell>
          <cell r="J60">
            <v>103593.62</v>
          </cell>
          <cell r="K60">
            <v>82316.3</v>
          </cell>
          <cell r="L60">
            <v>82326.539999999994</v>
          </cell>
          <cell r="M60">
            <v>103732.99</v>
          </cell>
          <cell r="N60">
            <v>103217.26</v>
          </cell>
          <cell r="O60">
            <v>0</v>
          </cell>
          <cell r="P60">
            <v>0</v>
          </cell>
          <cell r="Q60">
            <v>103485.03</v>
          </cell>
          <cell r="R60">
            <v>150641.35999999999</v>
          </cell>
          <cell r="S60">
            <v>127442.66</v>
          </cell>
          <cell r="T60">
            <v>121811.01</v>
          </cell>
          <cell r="U60">
            <v>143197.65</v>
          </cell>
          <cell r="V60">
            <v>152641.26999999999</v>
          </cell>
          <cell r="W60">
            <v>127442.66</v>
          </cell>
          <cell r="X60">
            <v>121644.85</v>
          </cell>
          <cell r="Y60">
            <v>143720.63</v>
          </cell>
          <cell r="Z60">
            <v>152814.95000000001</v>
          </cell>
          <cell r="AA60">
            <v>127589.98</v>
          </cell>
          <cell r="AB60">
            <v>121811.01</v>
          </cell>
          <cell r="AC60">
            <v>143889.29</v>
          </cell>
          <cell r="AD60">
            <v>152106.85999999999</v>
          </cell>
          <cell r="AE60">
            <v>0</v>
          </cell>
          <cell r="AF60">
            <v>0</v>
          </cell>
          <cell r="AG60">
            <v>143197.65</v>
          </cell>
        </row>
        <row r="61">
          <cell r="A61" t="str">
            <v>GLIVEC</v>
          </cell>
          <cell r="B61">
            <v>57752.77</v>
          </cell>
          <cell r="C61">
            <v>-59.41</v>
          </cell>
          <cell r="D61">
            <v>0</v>
          </cell>
          <cell r="E61">
            <v>58095.6</v>
          </cell>
          <cell r="F61">
            <v>56888.57</v>
          </cell>
          <cell r="G61">
            <v>-59.41</v>
          </cell>
          <cell r="H61">
            <v>0</v>
          </cell>
          <cell r="I61">
            <v>56037.55</v>
          </cell>
          <cell r="J61">
            <v>56063.72</v>
          </cell>
          <cell r="K61">
            <v>-56.97</v>
          </cell>
          <cell r="L61">
            <v>0</v>
          </cell>
          <cell r="M61">
            <v>55226.59</v>
          </cell>
          <cell r="N61">
            <v>58990.45</v>
          </cell>
          <cell r="O61">
            <v>0</v>
          </cell>
          <cell r="P61">
            <v>0</v>
          </cell>
          <cell r="Q61">
            <v>58095.6</v>
          </cell>
          <cell r="R61">
            <v>139727.07999999999</v>
          </cell>
          <cell r="S61">
            <v>22842.59</v>
          </cell>
          <cell r="T61">
            <v>0</v>
          </cell>
          <cell r="U61">
            <v>145360.17000000001</v>
          </cell>
          <cell r="V61">
            <v>138772.39000000001</v>
          </cell>
          <cell r="W61">
            <v>22842.59</v>
          </cell>
          <cell r="X61">
            <v>0</v>
          </cell>
          <cell r="Y61">
            <v>141754.85999999999</v>
          </cell>
          <cell r="Z61">
            <v>138446.66</v>
          </cell>
          <cell r="AA61">
            <v>22781.47</v>
          </cell>
          <cell r="AB61">
            <v>0</v>
          </cell>
          <cell r="AC61">
            <v>141428.66</v>
          </cell>
          <cell r="AD61">
            <v>142537.96</v>
          </cell>
          <cell r="AE61">
            <v>0</v>
          </cell>
          <cell r="AF61">
            <v>0</v>
          </cell>
          <cell r="AG61">
            <v>145360.17000000001</v>
          </cell>
        </row>
        <row r="62">
          <cell r="A62" t="str">
            <v>FEMARA</v>
          </cell>
          <cell r="B62">
            <v>92491.68</v>
          </cell>
          <cell r="C62">
            <v>85493.77</v>
          </cell>
          <cell r="D62">
            <v>57182.96</v>
          </cell>
          <cell r="E62">
            <v>92955.22</v>
          </cell>
          <cell r="F62">
            <v>93416.05</v>
          </cell>
          <cell r="G62">
            <v>85493.77</v>
          </cell>
          <cell r="H62">
            <v>56746</v>
          </cell>
          <cell r="I62">
            <v>94047.64</v>
          </cell>
          <cell r="J62">
            <v>93888.75</v>
          </cell>
          <cell r="K62">
            <v>85962.94</v>
          </cell>
          <cell r="L62">
            <v>57182.96</v>
          </cell>
          <cell r="M62">
            <v>94528.24</v>
          </cell>
          <cell r="N62">
            <v>92395.09</v>
          </cell>
          <cell r="O62">
            <v>0</v>
          </cell>
          <cell r="P62">
            <v>0</v>
          </cell>
          <cell r="Q62">
            <v>92955.22</v>
          </cell>
          <cell r="R62">
            <v>147236.68</v>
          </cell>
          <cell r="S62">
            <v>137811.42000000001</v>
          </cell>
          <cell r="T62">
            <v>89270.52</v>
          </cell>
          <cell r="U62">
            <v>149031.15</v>
          </cell>
          <cell r="V62">
            <v>149425.21</v>
          </cell>
          <cell r="W62">
            <v>137811.42000000001</v>
          </cell>
          <cell r="X62">
            <v>88866.25</v>
          </cell>
          <cell r="Y62">
            <v>150577.04999999999</v>
          </cell>
          <cell r="Z62">
            <v>149959.62</v>
          </cell>
          <cell r="AA62">
            <v>138304.41</v>
          </cell>
          <cell r="AB62">
            <v>89270.52</v>
          </cell>
          <cell r="AC62">
            <v>151103.03</v>
          </cell>
          <cell r="AD62">
            <v>147922.07</v>
          </cell>
          <cell r="AE62">
            <v>0</v>
          </cell>
          <cell r="AF62">
            <v>0</v>
          </cell>
          <cell r="AG62">
            <v>149031.15</v>
          </cell>
        </row>
        <row r="63">
          <cell r="A63" t="str">
            <v>LENTARON</v>
          </cell>
          <cell r="B63">
            <v>3033.75</v>
          </cell>
          <cell r="C63">
            <v>3826.13</v>
          </cell>
          <cell r="D63">
            <v>4675.3599999999997</v>
          </cell>
          <cell r="E63">
            <v>3097.44</v>
          </cell>
          <cell r="F63">
            <v>3141.83</v>
          </cell>
          <cell r="G63">
            <v>3826.13</v>
          </cell>
          <cell r="H63">
            <v>4625.16</v>
          </cell>
          <cell r="I63">
            <v>3226.12</v>
          </cell>
          <cell r="J63">
            <v>3177.55</v>
          </cell>
          <cell r="K63">
            <v>3865.53</v>
          </cell>
          <cell r="L63">
            <v>4675.3599999999997</v>
          </cell>
          <cell r="M63">
            <v>3261.52</v>
          </cell>
          <cell r="N63">
            <v>3005.15</v>
          </cell>
          <cell r="O63">
            <v>0</v>
          </cell>
          <cell r="P63">
            <v>0</v>
          </cell>
          <cell r="Q63">
            <v>3097.44</v>
          </cell>
          <cell r="R63">
            <v>4325.57</v>
          </cell>
          <cell r="S63">
            <v>5534.05</v>
          </cell>
          <cell r="T63">
            <v>6785.88</v>
          </cell>
          <cell r="U63">
            <v>4413.16</v>
          </cell>
          <cell r="V63">
            <v>4541.91</v>
          </cell>
          <cell r="W63">
            <v>5534.05</v>
          </cell>
          <cell r="X63">
            <v>6748.94</v>
          </cell>
          <cell r="Y63">
            <v>4596.6899999999996</v>
          </cell>
          <cell r="Z63">
            <v>4570.04</v>
          </cell>
          <cell r="AA63">
            <v>5567.19</v>
          </cell>
          <cell r="AB63">
            <v>6785.88</v>
          </cell>
          <cell r="AC63">
            <v>4624.68</v>
          </cell>
          <cell r="AD63">
            <v>4336.01</v>
          </cell>
          <cell r="AE63">
            <v>0</v>
          </cell>
          <cell r="AF63">
            <v>0</v>
          </cell>
          <cell r="AG63">
            <v>4413.16</v>
          </cell>
        </row>
        <row r="64">
          <cell r="A64" t="str">
            <v>LEUCOMAX</v>
          </cell>
          <cell r="B64">
            <v>19531.53</v>
          </cell>
          <cell r="C64">
            <v>19123.77</v>
          </cell>
          <cell r="D64">
            <v>19390.95</v>
          </cell>
          <cell r="E64">
            <v>20609.990000000002</v>
          </cell>
          <cell r="F64">
            <v>19680.009999999998</v>
          </cell>
          <cell r="G64">
            <v>19123.77</v>
          </cell>
          <cell r="H64">
            <v>19282.939999999999</v>
          </cell>
          <cell r="I64">
            <v>20943.53</v>
          </cell>
          <cell r="J64">
            <v>19764.61</v>
          </cell>
          <cell r="K64">
            <v>19208.650000000001</v>
          </cell>
          <cell r="L64">
            <v>19390.95</v>
          </cell>
          <cell r="M64">
            <v>21023.19</v>
          </cell>
          <cell r="N64">
            <v>19360.5</v>
          </cell>
          <cell r="O64">
            <v>0</v>
          </cell>
          <cell r="P64">
            <v>0</v>
          </cell>
          <cell r="Q64">
            <v>20609.990000000002</v>
          </cell>
          <cell r="R64">
            <v>27981.919999999998</v>
          </cell>
          <cell r="S64">
            <v>28772.84</v>
          </cell>
          <cell r="T64">
            <v>29127.5</v>
          </cell>
          <cell r="U64">
            <v>31371.05</v>
          </cell>
          <cell r="V64">
            <v>28341.11</v>
          </cell>
          <cell r="W64">
            <v>28772.84</v>
          </cell>
          <cell r="X64">
            <v>29003.69</v>
          </cell>
          <cell r="Y64">
            <v>31914.799999999999</v>
          </cell>
          <cell r="Z64">
            <v>28446.83</v>
          </cell>
          <cell r="AA64">
            <v>28880.94</v>
          </cell>
          <cell r="AB64">
            <v>29127.5</v>
          </cell>
          <cell r="AC64">
            <v>32022.57</v>
          </cell>
          <cell r="AD64">
            <v>27859.46</v>
          </cell>
          <cell r="AE64">
            <v>0</v>
          </cell>
          <cell r="AF64">
            <v>0</v>
          </cell>
          <cell r="AG64">
            <v>31371.05</v>
          </cell>
        </row>
        <row r="65">
          <cell r="A65" t="str">
            <v>NAVOBAN</v>
          </cell>
          <cell r="B65">
            <v>56696.46</v>
          </cell>
          <cell r="C65">
            <v>52776.87</v>
          </cell>
          <cell r="D65">
            <v>52478.36</v>
          </cell>
          <cell r="E65">
            <v>55529.02</v>
          </cell>
          <cell r="F65">
            <v>58210.63</v>
          </cell>
          <cell r="G65">
            <v>52776.87</v>
          </cell>
          <cell r="H65">
            <v>52069.84</v>
          </cell>
          <cell r="I65">
            <v>57513.68</v>
          </cell>
          <cell r="J65">
            <v>58679.27</v>
          </cell>
          <cell r="K65">
            <v>53183.39</v>
          </cell>
          <cell r="L65">
            <v>52478.36</v>
          </cell>
          <cell r="M65">
            <v>57976.46</v>
          </cell>
          <cell r="N65">
            <v>56210.1</v>
          </cell>
          <cell r="O65">
            <v>0</v>
          </cell>
          <cell r="P65">
            <v>0</v>
          </cell>
          <cell r="Q65">
            <v>55529.02</v>
          </cell>
          <cell r="R65">
            <v>84588.38</v>
          </cell>
          <cell r="S65">
            <v>79438.789999999994</v>
          </cell>
          <cell r="T65">
            <v>79695.259999999995</v>
          </cell>
          <cell r="U65">
            <v>82510.94</v>
          </cell>
          <cell r="V65">
            <v>87298.58</v>
          </cell>
          <cell r="W65">
            <v>79438.789999999994</v>
          </cell>
          <cell r="X65">
            <v>79350.789999999994</v>
          </cell>
          <cell r="Y65">
            <v>85406.79</v>
          </cell>
          <cell r="Z65">
            <v>87696.85</v>
          </cell>
          <cell r="AA65">
            <v>79796.17</v>
          </cell>
          <cell r="AB65">
            <v>79695.259999999995</v>
          </cell>
          <cell r="AC65">
            <v>85800.94</v>
          </cell>
          <cell r="AD65">
            <v>84322.87</v>
          </cell>
          <cell r="AE65">
            <v>0</v>
          </cell>
          <cell r="AF65">
            <v>0</v>
          </cell>
          <cell r="AG65">
            <v>82510.94</v>
          </cell>
        </row>
        <row r="66">
          <cell r="A66" t="str">
            <v>ORIMETEN</v>
          </cell>
          <cell r="B66">
            <v>1117.55</v>
          </cell>
          <cell r="C66">
            <v>1147.8699999999999</v>
          </cell>
          <cell r="D66">
            <v>2268.86</v>
          </cell>
          <cell r="E66">
            <v>1082.08</v>
          </cell>
          <cell r="F66">
            <v>1152.92</v>
          </cell>
          <cell r="G66">
            <v>1147.8699999999999</v>
          </cell>
          <cell r="H66">
            <v>2261.9</v>
          </cell>
          <cell r="I66">
            <v>1123.6400000000001</v>
          </cell>
          <cell r="J66">
            <v>1159.3900000000001</v>
          </cell>
          <cell r="K66">
            <v>1150.01</v>
          </cell>
          <cell r="L66">
            <v>2268.86</v>
          </cell>
          <cell r="M66">
            <v>1129.32</v>
          </cell>
          <cell r="N66">
            <v>1109.3599999999999</v>
          </cell>
          <cell r="O66">
            <v>0</v>
          </cell>
          <cell r="P66">
            <v>0</v>
          </cell>
          <cell r="Q66">
            <v>1082.08</v>
          </cell>
          <cell r="R66">
            <v>1860.2</v>
          </cell>
          <cell r="S66">
            <v>1728.12</v>
          </cell>
          <cell r="T66">
            <v>2802.2</v>
          </cell>
          <cell r="U66">
            <v>1651.16</v>
          </cell>
          <cell r="V66">
            <v>1928.84</v>
          </cell>
          <cell r="W66">
            <v>1728.12</v>
          </cell>
          <cell r="X66">
            <v>2793.79</v>
          </cell>
          <cell r="Y66">
            <v>1708.98</v>
          </cell>
          <cell r="Z66">
            <v>1937.57</v>
          </cell>
          <cell r="AA66">
            <v>1732.28</v>
          </cell>
          <cell r="AB66">
            <v>2802.2</v>
          </cell>
          <cell r="AC66">
            <v>1715.07</v>
          </cell>
          <cell r="AD66">
            <v>1851.35</v>
          </cell>
          <cell r="AE66">
            <v>0</v>
          </cell>
          <cell r="AF66">
            <v>0</v>
          </cell>
          <cell r="AG66">
            <v>1651.16</v>
          </cell>
        </row>
        <row r="67">
          <cell r="A67" t="str">
            <v>OTHER ONCOLOGY</v>
          </cell>
          <cell r="B67">
            <v>947.24</v>
          </cell>
          <cell r="C67">
            <v>-2</v>
          </cell>
          <cell r="D67">
            <v>0</v>
          </cell>
          <cell r="E67">
            <v>41.84</v>
          </cell>
          <cell r="F67">
            <v>926.01</v>
          </cell>
          <cell r="G67">
            <v>-2</v>
          </cell>
          <cell r="H67">
            <v>0</v>
          </cell>
          <cell r="I67">
            <v>44.02</v>
          </cell>
          <cell r="J67">
            <v>909.76</v>
          </cell>
          <cell r="K67">
            <v>-2</v>
          </cell>
          <cell r="L67">
            <v>0</v>
          </cell>
          <cell r="M67">
            <v>45.62</v>
          </cell>
          <cell r="N67">
            <v>897.3</v>
          </cell>
          <cell r="O67">
            <v>0</v>
          </cell>
          <cell r="P67">
            <v>0</v>
          </cell>
          <cell r="Q67">
            <v>41.84</v>
          </cell>
          <cell r="R67">
            <v>1155.69</v>
          </cell>
          <cell r="S67">
            <v>-1.68</v>
          </cell>
          <cell r="T67">
            <v>0</v>
          </cell>
          <cell r="U67">
            <v>16809</v>
          </cell>
          <cell r="V67">
            <v>1126.58</v>
          </cell>
          <cell r="W67">
            <v>-1.68</v>
          </cell>
          <cell r="X67">
            <v>0</v>
          </cell>
          <cell r="Y67">
            <v>16815.900000000001</v>
          </cell>
          <cell r="Z67">
            <v>1127.0999999999999</v>
          </cell>
          <cell r="AA67">
            <v>-1.67</v>
          </cell>
          <cell r="AB67">
            <v>0</v>
          </cell>
          <cell r="AC67">
            <v>16818.439999999999</v>
          </cell>
          <cell r="AD67">
            <v>1091.96</v>
          </cell>
          <cell r="AE67">
            <v>0</v>
          </cell>
          <cell r="AF67">
            <v>0</v>
          </cell>
          <cell r="AG67">
            <v>16809</v>
          </cell>
        </row>
        <row r="68">
          <cell r="A68" t="str">
            <v>SANDOGLOBULIN</v>
          </cell>
          <cell r="B68">
            <v>100782.66</v>
          </cell>
          <cell r="C68">
            <v>71361.58</v>
          </cell>
          <cell r="D68">
            <v>146440.69</v>
          </cell>
          <cell r="E68">
            <v>101536.87</v>
          </cell>
          <cell r="F68">
            <v>101409.12</v>
          </cell>
          <cell r="G68">
            <v>71361.58</v>
          </cell>
          <cell r="H68">
            <v>146652.39000000001</v>
          </cell>
          <cell r="I68">
            <v>101536.47</v>
          </cell>
          <cell r="J68">
            <v>101275.51</v>
          </cell>
          <cell r="K68">
            <v>71861.14</v>
          </cell>
          <cell r="L68">
            <v>146440.69</v>
          </cell>
          <cell r="M68">
            <v>101392.42</v>
          </cell>
          <cell r="N68">
            <v>101395.1</v>
          </cell>
          <cell r="O68">
            <v>0</v>
          </cell>
          <cell r="P68">
            <v>0</v>
          </cell>
          <cell r="Q68">
            <v>101536.87</v>
          </cell>
          <cell r="R68">
            <v>125525.41</v>
          </cell>
          <cell r="S68">
            <v>103274.56</v>
          </cell>
          <cell r="T68">
            <v>212305.79</v>
          </cell>
          <cell r="U68">
            <v>127814.55</v>
          </cell>
          <cell r="V68">
            <v>127393.96</v>
          </cell>
          <cell r="W68">
            <v>103274.56</v>
          </cell>
          <cell r="X68">
            <v>212042.2</v>
          </cell>
          <cell r="Y68">
            <v>128666.71</v>
          </cell>
          <cell r="Z68">
            <v>127690.63</v>
          </cell>
          <cell r="AA68">
            <v>103801.42</v>
          </cell>
          <cell r="AB68">
            <v>212305.79</v>
          </cell>
          <cell r="AC68">
            <v>128966.41</v>
          </cell>
          <cell r="AD68">
            <v>126601.92</v>
          </cell>
          <cell r="AE68">
            <v>0</v>
          </cell>
          <cell r="AF68">
            <v>0</v>
          </cell>
          <cell r="AG68">
            <v>127814.55</v>
          </cell>
        </row>
        <row r="69">
          <cell r="A69" t="str">
            <v>n/a</v>
          </cell>
          <cell r="B69" t="str">
            <v>error</v>
          </cell>
          <cell r="C69" t="str">
            <v>error</v>
          </cell>
          <cell r="D69" t="str">
            <v>error</v>
          </cell>
          <cell r="E69" t="str">
            <v>error</v>
          </cell>
          <cell r="F69" t="str">
            <v>error</v>
          </cell>
          <cell r="G69" t="str">
            <v>error</v>
          </cell>
          <cell r="H69" t="str">
            <v>error</v>
          </cell>
          <cell r="I69" t="str">
            <v>error</v>
          </cell>
          <cell r="J69" t="str">
            <v>error</v>
          </cell>
          <cell r="K69" t="str">
            <v>error</v>
          </cell>
          <cell r="L69" t="str">
            <v>error</v>
          </cell>
          <cell r="M69" t="str">
            <v>error</v>
          </cell>
          <cell r="N69" t="str">
            <v>error</v>
          </cell>
          <cell r="O69" t="str">
            <v>error</v>
          </cell>
          <cell r="P69" t="str">
            <v>error</v>
          </cell>
          <cell r="Q69" t="str">
            <v>error</v>
          </cell>
          <cell r="R69" t="str">
            <v>error</v>
          </cell>
          <cell r="S69" t="str">
            <v>error</v>
          </cell>
          <cell r="T69" t="str">
            <v>error</v>
          </cell>
          <cell r="U69" t="str">
            <v>error</v>
          </cell>
          <cell r="V69" t="str">
            <v>error</v>
          </cell>
          <cell r="W69" t="str">
            <v>error</v>
          </cell>
          <cell r="X69" t="str">
            <v>error</v>
          </cell>
          <cell r="Y69" t="str">
            <v>error</v>
          </cell>
          <cell r="Z69" t="str">
            <v>error</v>
          </cell>
          <cell r="AA69" t="str">
            <v>error</v>
          </cell>
          <cell r="AB69" t="str">
            <v>error</v>
          </cell>
          <cell r="AC69" t="str">
            <v>error</v>
          </cell>
          <cell r="AD69" t="str">
            <v>error</v>
          </cell>
          <cell r="AE69" t="str">
            <v>error</v>
          </cell>
          <cell r="AF69" t="str">
            <v>error</v>
          </cell>
          <cell r="AG69" t="str">
            <v>error</v>
          </cell>
        </row>
        <row r="70">
          <cell r="A70" t="str">
            <v>SANDOSTATIN</v>
          </cell>
          <cell r="B70">
            <v>187070.05</v>
          </cell>
          <cell r="C70">
            <v>174150.48</v>
          </cell>
          <cell r="D70">
            <v>167295.28</v>
          </cell>
          <cell r="E70">
            <v>188263.82</v>
          </cell>
          <cell r="F70">
            <v>189226.07</v>
          </cell>
          <cell r="G70">
            <v>174150.48</v>
          </cell>
          <cell r="H70">
            <v>167729.69</v>
          </cell>
          <cell r="I70">
            <v>189471.66</v>
          </cell>
          <cell r="J70">
            <v>188522.78</v>
          </cell>
          <cell r="K70">
            <v>173549.6</v>
          </cell>
          <cell r="L70">
            <v>167295.28</v>
          </cell>
          <cell r="M70">
            <v>188767.05</v>
          </cell>
          <cell r="N70">
            <v>188052.68</v>
          </cell>
          <cell r="O70">
            <v>0</v>
          </cell>
          <cell r="P70">
            <v>0</v>
          </cell>
          <cell r="Q70">
            <v>188263.82</v>
          </cell>
          <cell r="R70">
            <v>278082.84000000003</v>
          </cell>
          <cell r="S70">
            <v>259660.9</v>
          </cell>
          <cell r="T70">
            <v>248648.53</v>
          </cell>
          <cell r="U70">
            <v>276194.42</v>
          </cell>
          <cell r="V70">
            <v>282576.86</v>
          </cell>
          <cell r="W70">
            <v>259660.9</v>
          </cell>
          <cell r="X70">
            <v>248410.02</v>
          </cell>
          <cell r="Y70">
            <v>277833.74</v>
          </cell>
          <cell r="Z70">
            <v>282786.43</v>
          </cell>
          <cell r="AA70">
            <v>259861.72</v>
          </cell>
          <cell r="AB70">
            <v>248648.53</v>
          </cell>
          <cell r="AC70">
            <v>278044.03000000003</v>
          </cell>
          <cell r="AD70">
            <v>280838.73</v>
          </cell>
          <cell r="AE70">
            <v>0</v>
          </cell>
          <cell r="AF70">
            <v>0</v>
          </cell>
          <cell r="AG70">
            <v>276194.42</v>
          </cell>
        </row>
        <row r="71">
          <cell r="A71" t="str">
            <v>SANDOSTATIN LAR</v>
          </cell>
          <cell r="B71">
            <v>219373.11</v>
          </cell>
          <cell r="C71">
            <v>212019.89</v>
          </cell>
          <cell r="D71">
            <v>146967.35999999999</v>
          </cell>
          <cell r="E71">
            <v>218957.52</v>
          </cell>
          <cell r="F71">
            <v>221268.93</v>
          </cell>
          <cell r="G71">
            <v>212019.89</v>
          </cell>
          <cell r="H71">
            <v>146540.70000000001</v>
          </cell>
          <cell r="I71">
            <v>219400.34</v>
          </cell>
          <cell r="J71">
            <v>221643.79</v>
          </cell>
          <cell r="K71">
            <v>212336.7</v>
          </cell>
          <cell r="L71">
            <v>146967.35999999999</v>
          </cell>
          <cell r="M71">
            <v>219744.19</v>
          </cell>
          <cell r="N71">
            <v>220771.13</v>
          </cell>
          <cell r="O71">
            <v>0</v>
          </cell>
          <cell r="P71">
            <v>0</v>
          </cell>
          <cell r="Q71">
            <v>218957.52</v>
          </cell>
          <cell r="R71">
            <v>339704.18</v>
          </cell>
          <cell r="S71">
            <v>321670.74</v>
          </cell>
          <cell r="T71">
            <v>233158.38</v>
          </cell>
          <cell r="U71">
            <v>335028.49</v>
          </cell>
          <cell r="V71">
            <v>343858.12</v>
          </cell>
          <cell r="W71">
            <v>321670.74</v>
          </cell>
          <cell r="X71">
            <v>232509.96</v>
          </cell>
          <cell r="Y71">
            <v>335659.82</v>
          </cell>
          <cell r="Z71">
            <v>344677.36</v>
          </cell>
          <cell r="AA71">
            <v>322437.21999999997</v>
          </cell>
          <cell r="AB71">
            <v>233158.38</v>
          </cell>
          <cell r="AC71">
            <v>336444.96</v>
          </cell>
          <cell r="AD71">
            <v>343350.39</v>
          </cell>
          <cell r="AE71">
            <v>0</v>
          </cell>
          <cell r="AF71">
            <v>0</v>
          </cell>
          <cell r="AG71">
            <v>335028.49</v>
          </cell>
        </row>
        <row r="72">
          <cell r="A72" t="str">
            <v>SANDOSTATIN inc.LAR</v>
          </cell>
          <cell r="B72">
            <v>406443.16</v>
          </cell>
          <cell r="C72">
            <v>386170.37</v>
          </cell>
          <cell r="D72">
            <v>314262.64</v>
          </cell>
          <cell r="E72">
            <v>407221.34</v>
          </cell>
          <cell r="F72">
            <v>410495</v>
          </cell>
          <cell r="G72">
            <v>386170.37</v>
          </cell>
          <cell r="H72">
            <v>314270.39</v>
          </cell>
          <cell r="I72">
            <v>408872</v>
          </cell>
          <cell r="J72">
            <v>410166.57</v>
          </cell>
          <cell r="K72">
            <v>385886.3</v>
          </cell>
          <cell r="L72">
            <v>314262.64</v>
          </cell>
          <cell r="M72">
            <v>408511.24</v>
          </cell>
          <cell r="N72">
            <v>408823.81</v>
          </cell>
          <cell r="O72">
            <v>0</v>
          </cell>
          <cell r="P72">
            <v>0</v>
          </cell>
          <cell r="Q72">
            <v>407221.34</v>
          </cell>
          <cell r="R72">
            <v>617787.02</v>
          </cell>
          <cell r="S72">
            <v>581331.64</v>
          </cell>
          <cell r="T72">
            <v>481806.91</v>
          </cell>
          <cell r="U72">
            <v>611222.91</v>
          </cell>
          <cell r="V72">
            <v>626434.98</v>
          </cell>
          <cell r="W72">
            <v>581331.64</v>
          </cell>
          <cell r="X72">
            <v>480919.98</v>
          </cell>
          <cell r="Y72">
            <v>613493.56000000006</v>
          </cell>
          <cell r="Z72">
            <v>627463.79</v>
          </cell>
          <cell r="AA72">
            <v>582298.93999999994</v>
          </cell>
          <cell r="AB72">
            <v>481806.91</v>
          </cell>
          <cell r="AC72">
            <v>614488.99</v>
          </cell>
          <cell r="AD72">
            <v>624189.12</v>
          </cell>
          <cell r="AE72">
            <v>0</v>
          </cell>
          <cell r="AF72">
            <v>0</v>
          </cell>
          <cell r="AG72">
            <v>611222.91</v>
          </cell>
        </row>
        <row r="73">
          <cell r="A73" t="str">
            <v>ZOMETA</v>
          </cell>
          <cell r="B73">
            <v>6114.72</v>
          </cell>
          <cell r="C73">
            <v>10118.94</v>
          </cell>
          <cell r="D73">
            <v>0</v>
          </cell>
          <cell r="E73">
            <v>6275.93</v>
          </cell>
          <cell r="F73">
            <v>6582.14</v>
          </cell>
          <cell r="G73">
            <v>10118.94</v>
          </cell>
          <cell r="H73">
            <v>0</v>
          </cell>
          <cell r="I73">
            <v>6781.27</v>
          </cell>
          <cell r="J73">
            <v>6608.55</v>
          </cell>
          <cell r="K73">
            <v>10116.549999999999</v>
          </cell>
          <cell r="L73">
            <v>0</v>
          </cell>
          <cell r="M73">
            <v>6795.52</v>
          </cell>
          <cell r="N73">
            <v>6038.72</v>
          </cell>
          <cell r="O73">
            <v>0</v>
          </cell>
          <cell r="P73">
            <v>0</v>
          </cell>
          <cell r="Q73">
            <v>6275.93</v>
          </cell>
          <cell r="R73">
            <v>24113.43</v>
          </cell>
          <cell r="S73">
            <v>40203.47</v>
          </cell>
          <cell r="T73">
            <v>0</v>
          </cell>
          <cell r="U73">
            <v>32058.73</v>
          </cell>
          <cell r="V73">
            <v>25239.85</v>
          </cell>
          <cell r="W73">
            <v>40203.47</v>
          </cell>
          <cell r="X73">
            <v>0</v>
          </cell>
          <cell r="Y73">
            <v>32682.73</v>
          </cell>
          <cell r="Z73">
            <v>25291.95</v>
          </cell>
          <cell r="AA73">
            <v>40229.31</v>
          </cell>
          <cell r="AB73">
            <v>0</v>
          </cell>
          <cell r="AC73">
            <v>32722.880000000001</v>
          </cell>
          <cell r="AD73">
            <v>24370.29</v>
          </cell>
          <cell r="AE73">
            <v>0</v>
          </cell>
          <cell r="AF73">
            <v>0</v>
          </cell>
          <cell r="AG73">
            <v>32058.73</v>
          </cell>
        </row>
        <row r="74">
          <cell r="A74" t="str">
            <v>TOTAL BRANDS TRANSPLANTATION</v>
          </cell>
          <cell r="B74">
            <v>973810.17</v>
          </cell>
          <cell r="C74">
            <v>977343.89</v>
          </cell>
          <cell r="D74">
            <v>1063367.8700000001</v>
          </cell>
          <cell r="E74">
            <v>993973.92</v>
          </cell>
          <cell r="F74">
            <v>995005.63</v>
          </cell>
          <cell r="G74">
            <v>977343.89</v>
          </cell>
          <cell r="H74">
            <v>1067035.1100000001</v>
          </cell>
          <cell r="I74">
            <v>1011093.32</v>
          </cell>
          <cell r="J74">
            <v>992877.4</v>
          </cell>
          <cell r="K74">
            <v>975366.24</v>
          </cell>
          <cell r="L74">
            <v>1063367.8700000001</v>
          </cell>
          <cell r="M74">
            <v>1008801.92</v>
          </cell>
          <cell r="N74">
            <v>977493.46</v>
          </cell>
          <cell r="O74">
            <v>0</v>
          </cell>
          <cell r="P74">
            <v>0</v>
          </cell>
          <cell r="Q74">
            <v>993973.92</v>
          </cell>
          <cell r="R74">
            <v>1461298.19</v>
          </cell>
          <cell r="S74">
            <v>1456683.53</v>
          </cell>
          <cell r="T74">
            <v>1608981.88</v>
          </cell>
          <cell r="U74">
            <v>1472031.08</v>
          </cell>
          <cell r="V74">
            <v>1497872.51</v>
          </cell>
          <cell r="W74">
            <v>1456683.53</v>
          </cell>
          <cell r="X74">
            <v>1608548.42</v>
          </cell>
          <cell r="Y74">
            <v>1496726.13</v>
          </cell>
          <cell r="Z74">
            <v>1498762.5</v>
          </cell>
          <cell r="AA74">
            <v>1457679.47</v>
          </cell>
          <cell r="AB74">
            <v>1608981.88</v>
          </cell>
          <cell r="AC74">
            <v>1497661.49</v>
          </cell>
          <cell r="AD74">
            <v>1474092.77</v>
          </cell>
          <cell r="AE74">
            <v>0</v>
          </cell>
          <cell r="AF74">
            <v>0</v>
          </cell>
          <cell r="AG74">
            <v>1472031.08</v>
          </cell>
        </row>
        <row r="75">
          <cell r="A75" t="str">
            <v>APLIGRAF</v>
          </cell>
          <cell r="B75">
            <v>16692.72</v>
          </cell>
          <cell r="C75">
            <v>21539.57</v>
          </cell>
          <cell r="D75">
            <v>8269.98</v>
          </cell>
          <cell r="E75">
            <v>18805.14</v>
          </cell>
          <cell r="F75">
            <v>16421.990000000002</v>
          </cell>
          <cell r="G75">
            <v>21539.57</v>
          </cell>
          <cell r="H75">
            <v>8398.24</v>
          </cell>
          <cell r="I75">
            <v>18093.02</v>
          </cell>
          <cell r="J75">
            <v>16172.74</v>
          </cell>
          <cell r="K75">
            <v>21237.55</v>
          </cell>
          <cell r="L75">
            <v>8269.98</v>
          </cell>
          <cell r="M75">
            <v>17818.939999999999</v>
          </cell>
          <cell r="N75">
            <v>17069.5</v>
          </cell>
          <cell r="O75">
            <v>0</v>
          </cell>
          <cell r="P75">
            <v>0</v>
          </cell>
          <cell r="Q75">
            <v>18805.14</v>
          </cell>
          <cell r="R75">
            <v>25631.8</v>
          </cell>
          <cell r="S75">
            <v>37545.040000000001</v>
          </cell>
          <cell r="T75">
            <v>13494.44</v>
          </cell>
          <cell r="U75">
            <v>36561.19</v>
          </cell>
          <cell r="V75">
            <v>25267.41</v>
          </cell>
          <cell r="W75">
            <v>37545.040000000001</v>
          </cell>
          <cell r="X75">
            <v>13537.78</v>
          </cell>
          <cell r="Y75">
            <v>35192.199999999997</v>
          </cell>
          <cell r="Z75">
            <v>25186.9</v>
          </cell>
          <cell r="AA75">
            <v>37431.839999999997</v>
          </cell>
          <cell r="AB75">
            <v>13494.44</v>
          </cell>
          <cell r="AC75">
            <v>35081.35</v>
          </cell>
          <cell r="AD75">
            <v>26265.48</v>
          </cell>
          <cell r="AE75">
            <v>0</v>
          </cell>
          <cell r="AF75">
            <v>0</v>
          </cell>
          <cell r="AG75">
            <v>36561.19</v>
          </cell>
        </row>
        <row r="76">
          <cell r="A76" t="str">
            <v>CERTICAN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1728.34</v>
          </cell>
          <cell r="T76">
            <v>0</v>
          </cell>
          <cell r="U76">
            <v>0</v>
          </cell>
          <cell r="V76">
            <v>0</v>
          </cell>
          <cell r="W76">
            <v>1728.34</v>
          </cell>
          <cell r="X76">
            <v>0</v>
          </cell>
          <cell r="Y76">
            <v>0</v>
          </cell>
          <cell r="Z76">
            <v>0</v>
          </cell>
          <cell r="AA76">
            <v>1722.78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</row>
        <row r="77">
          <cell r="A77" t="str">
            <v>EGATEN</v>
          </cell>
          <cell r="B77">
            <v>0.02</v>
          </cell>
          <cell r="C77">
            <v>0</v>
          </cell>
          <cell r="D77">
            <v>0</v>
          </cell>
          <cell r="E77">
            <v>0</v>
          </cell>
          <cell r="F77">
            <v>0.03</v>
          </cell>
          <cell r="G77">
            <v>0</v>
          </cell>
          <cell r="H77">
            <v>0</v>
          </cell>
          <cell r="I77">
            <v>0</v>
          </cell>
          <cell r="J77">
            <v>0.03</v>
          </cell>
          <cell r="K77">
            <v>0</v>
          </cell>
          <cell r="L77">
            <v>0</v>
          </cell>
          <cell r="M77">
            <v>0</v>
          </cell>
          <cell r="N77">
            <v>0.02</v>
          </cell>
          <cell r="O77">
            <v>0</v>
          </cell>
          <cell r="P77">
            <v>0</v>
          </cell>
          <cell r="Q77">
            <v>0</v>
          </cell>
          <cell r="R77">
            <v>0.12</v>
          </cell>
          <cell r="S77">
            <v>0</v>
          </cell>
          <cell r="T77">
            <v>0</v>
          </cell>
          <cell r="U77">
            <v>0</v>
          </cell>
          <cell r="V77">
            <v>0.14000000000000001</v>
          </cell>
          <cell r="W77">
            <v>0</v>
          </cell>
          <cell r="X77">
            <v>0</v>
          </cell>
          <cell r="Y77">
            <v>0</v>
          </cell>
          <cell r="Z77">
            <v>0.14000000000000001</v>
          </cell>
          <cell r="AA77">
            <v>0</v>
          </cell>
          <cell r="AB77">
            <v>0</v>
          </cell>
          <cell r="AC77">
            <v>0</v>
          </cell>
          <cell r="AD77">
            <v>0.13</v>
          </cell>
          <cell r="AE77">
            <v>0</v>
          </cell>
          <cell r="AF77">
            <v>0</v>
          </cell>
          <cell r="AG77">
            <v>0</v>
          </cell>
        </row>
        <row r="78">
          <cell r="A78" t="str">
            <v>NEORAL/SANDIMMUN</v>
          </cell>
          <cell r="B78">
            <v>927023.74</v>
          </cell>
          <cell r="C78">
            <v>923121.41</v>
          </cell>
          <cell r="D78">
            <v>1025724.46</v>
          </cell>
          <cell r="E78">
            <v>945063.16</v>
          </cell>
          <cell r="F78">
            <v>948030.33</v>
          </cell>
          <cell r="G78">
            <v>923121.41</v>
          </cell>
          <cell r="H78">
            <v>1029100.98</v>
          </cell>
          <cell r="I78">
            <v>962391.82</v>
          </cell>
          <cell r="J78">
            <v>946192.09</v>
          </cell>
          <cell r="K78">
            <v>921505.66</v>
          </cell>
          <cell r="L78">
            <v>1025724.46</v>
          </cell>
          <cell r="M78">
            <v>960404.53</v>
          </cell>
          <cell r="N78">
            <v>930318.93</v>
          </cell>
          <cell r="O78">
            <v>0</v>
          </cell>
          <cell r="P78">
            <v>0</v>
          </cell>
          <cell r="Q78">
            <v>945063.16</v>
          </cell>
          <cell r="R78">
            <v>1387063.97</v>
          </cell>
          <cell r="S78">
            <v>1365203.96</v>
          </cell>
          <cell r="T78">
            <v>1554231.35</v>
          </cell>
          <cell r="U78">
            <v>1388993.8</v>
          </cell>
          <cell r="V78">
            <v>1423090.59</v>
          </cell>
          <cell r="W78">
            <v>1365203.96</v>
          </cell>
          <cell r="X78">
            <v>1553769.4</v>
          </cell>
          <cell r="Y78">
            <v>1414338.68</v>
          </cell>
          <cell r="Z78">
            <v>1423993.94</v>
          </cell>
          <cell r="AA78">
            <v>1366263.74</v>
          </cell>
          <cell r="AB78">
            <v>1554231.35</v>
          </cell>
          <cell r="AC78">
            <v>1415311.91</v>
          </cell>
          <cell r="AD78">
            <v>1398897.35</v>
          </cell>
          <cell r="AE78">
            <v>0</v>
          </cell>
          <cell r="AF78">
            <v>0</v>
          </cell>
          <cell r="AG78">
            <v>1388993.8</v>
          </cell>
        </row>
        <row r="79">
          <cell r="A79" t="str">
            <v>NEORAL</v>
          </cell>
          <cell r="B79">
            <v>806768.32</v>
          </cell>
          <cell r="C79">
            <v>783673.38</v>
          </cell>
          <cell r="D79">
            <v>812577.74</v>
          </cell>
          <cell r="E79">
            <v>820986.42</v>
          </cell>
          <cell r="F79">
            <v>824711.6</v>
          </cell>
          <cell r="G79">
            <v>783673.38</v>
          </cell>
          <cell r="H79">
            <v>813218.4</v>
          </cell>
          <cell r="I79">
            <v>837608.41</v>
          </cell>
          <cell r="J79">
            <v>824158.29</v>
          </cell>
          <cell r="K79">
            <v>783575.47</v>
          </cell>
          <cell r="L79">
            <v>812577.74</v>
          </cell>
          <cell r="M79">
            <v>836964.02</v>
          </cell>
          <cell r="N79">
            <v>807774.18</v>
          </cell>
          <cell r="O79">
            <v>0</v>
          </cell>
          <cell r="P79">
            <v>0</v>
          </cell>
          <cell r="Q79">
            <v>820986.42</v>
          </cell>
          <cell r="R79">
            <v>1200593.27</v>
          </cell>
          <cell r="S79">
            <v>1160660.83</v>
          </cell>
          <cell r="T79">
            <v>1248395.57</v>
          </cell>
          <cell r="U79">
            <v>1207424.94</v>
          </cell>
          <cell r="V79">
            <v>1231868.03</v>
          </cell>
          <cell r="W79">
            <v>1160660.83</v>
          </cell>
          <cell r="X79">
            <v>1246524.22</v>
          </cell>
          <cell r="Y79">
            <v>1231882.72</v>
          </cell>
          <cell r="Z79">
            <v>1233329.1599999999</v>
          </cell>
          <cell r="AA79">
            <v>1162445.6599999999</v>
          </cell>
          <cell r="AB79">
            <v>1248395.57</v>
          </cell>
          <cell r="AC79">
            <v>1233415.97</v>
          </cell>
          <cell r="AD79">
            <v>1208200.7</v>
          </cell>
          <cell r="AE79">
            <v>0</v>
          </cell>
          <cell r="AF79">
            <v>0</v>
          </cell>
          <cell r="AG79">
            <v>1207424.94</v>
          </cell>
        </row>
        <row r="80">
          <cell r="A80" t="str">
            <v>SANDIMMUN</v>
          </cell>
          <cell r="B80">
            <v>120255.42</v>
          </cell>
          <cell r="C80">
            <v>139448.03</v>
          </cell>
          <cell r="D80">
            <v>213146.72</v>
          </cell>
          <cell r="E80">
            <v>124076.74</v>
          </cell>
          <cell r="F80">
            <v>123318.73</v>
          </cell>
          <cell r="G80">
            <v>139448.03</v>
          </cell>
          <cell r="H80">
            <v>215882.58</v>
          </cell>
          <cell r="I80">
            <v>124783.41</v>
          </cell>
          <cell r="J80">
            <v>122033.8</v>
          </cell>
          <cell r="K80">
            <v>137930.19</v>
          </cell>
          <cell r="L80">
            <v>213146.72</v>
          </cell>
          <cell r="M80">
            <v>123440.51</v>
          </cell>
          <cell r="N80">
            <v>122544.75</v>
          </cell>
          <cell r="O80">
            <v>0</v>
          </cell>
          <cell r="P80">
            <v>0</v>
          </cell>
          <cell r="Q80">
            <v>124076.74</v>
          </cell>
          <cell r="R80">
            <v>186470.7</v>
          </cell>
          <cell r="S80">
            <v>204543.13</v>
          </cell>
          <cell r="T80">
            <v>305835.78000000003</v>
          </cell>
          <cell r="U80">
            <v>181568.86</v>
          </cell>
          <cell r="V80">
            <v>191222.56</v>
          </cell>
          <cell r="W80">
            <v>204543.13</v>
          </cell>
          <cell r="X80">
            <v>307245.18</v>
          </cell>
          <cell r="Y80">
            <v>182455.96</v>
          </cell>
          <cell r="Z80">
            <v>190664.78</v>
          </cell>
          <cell r="AA80">
            <v>203818.08</v>
          </cell>
          <cell r="AB80">
            <v>305835.78000000003</v>
          </cell>
          <cell r="AC80">
            <v>181895.94</v>
          </cell>
          <cell r="AD80">
            <v>190696.65</v>
          </cell>
          <cell r="AE80">
            <v>0</v>
          </cell>
          <cell r="AF80">
            <v>0</v>
          </cell>
          <cell r="AG80">
            <v>181568.86</v>
          </cell>
        </row>
        <row r="81">
          <cell r="A81" t="str">
            <v>OTHER TRANSPLANTATION</v>
          </cell>
          <cell r="B81">
            <v>443.98</v>
          </cell>
          <cell r="C81">
            <v>1</v>
          </cell>
          <cell r="D81">
            <v>0</v>
          </cell>
          <cell r="E81">
            <v>-82.74</v>
          </cell>
          <cell r="F81">
            <v>434.01</v>
          </cell>
          <cell r="G81">
            <v>1</v>
          </cell>
          <cell r="H81">
            <v>0</v>
          </cell>
          <cell r="I81">
            <v>-82.68</v>
          </cell>
          <cell r="J81">
            <v>426.39</v>
          </cell>
          <cell r="K81">
            <v>1</v>
          </cell>
          <cell r="L81">
            <v>0</v>
          </cell>
          <cell r="M81">
            <v>-82.65</v>
          </cell>
          <cell r="N81">
            <v>420.47</v>
          </cell>
          <cell r="O81">
            <v>0</v>
          </cell>
          <cell r="P81">
            <v>0</v>
          </cell>
          <cell r="Q81">
            <v>-82.74</v>
          </cell>
          <cell r="R81">
            <v>-1.52</v>
          </cell>
          <cell r="S81">
            <v>0</v>
          </cell>
          <cell r="T81">
            <v>0</v>
          </cell>
          <cell r="U81">
            <v>-153.74</v>
          </cell>
          <cell r="V81">
            <v>-1.56</v>
          </cell>
          <cell r="W81">
            <v>0</v>
          </cell>
          <cell r="X81">
            <v>0</v>
          </cell>
          <cell r="Y81">
            <v>-153.68</v>
          </cell>
          <cell r="Z81">
            <v>-1.57</v>
          </cell>
          <cell r="AA81">
            <v>0</v>
          </cell>
          <cell r="AB81">
            <v>0</v>
          </cell>
          <cell r="AC81">
            <v>-153.66999999999999</v>
          </cell>
          <cell r="AD81">
            <v>-1.53</v>
          </cell>
          <cell r="AE81">
            <v>0</v>
          </cell>
          <cell r="AF81">
            <v>0</v>
          </cell>
          <cell r="AG81">
            <v>-153.74</v>
          </cell>
        </row>
        <row r="82">
          <cell r="A82" t="str">
            <v>RIAMET/COARTEM</v>
          </cell>
          <cell r="B82">
            <v>2421.4499999999998</v>
          </cell>
          <cell r="C82">
            <v>3659.43</v>
          </cell>
          <cell r="D82">
            <v>936.01</v>
          </cell>
          <cell r="E82">
            <v>2740.6</v>
          </cell>
          <cell r="F82">
            <v>2539.81</v>
          </cell>
          <cell r="G82">
            <v>3659.43</v>
          </cell>
          <cell r="H82">
            <v>924.76</v>
          </cell>
          <cell r="I82">
            <v>2895.32</v>
          </cell>
          <cell r="J82">
            <v>2564.39</v>
          </cell>
          <cell r="K82">
            <v>3697.96</v>
          </cell>
          <cell r="L82">
            <v>936.01</v>
          </cell>
          <cell r="M82">
            <v>2922.73</v>
          </cell>
          <cell r="N82">
            <v>2405.52</v>
          </cell>
          <cell r="O82">
            <v>0</v>
          </cell>
          <cell r="P82">
            <v>0</v>
          </cell>
          <cell r="Q82">
            <v>2740.6</v>
          </cell>
          <cell r="R82">
            <v>3788.1</v>
          </cell>
          <cell r="S82">
            <v>6019.73</v>
          </cell>
          <cell r="T82">
            <v>1715.31</v>
          </cell>
          <cell r="U82">
            <v>4144.76</v>
          </cell>
          <cell r="V82">
            <v>3951.91</v>
          </cell>
          <cell r="W82">
            <v>6019.73</v>
          </cell>
          <cell r="X82">
            <v>1706</v>
          </cell>
          <cell r="Y82">
            <v>4366.8599999999997</v>
          </cell>
          <cell r="Z82">
            <v>3967.39</v>
          </cell>
          <cell r="AA82">
            <v>6045.73</v>
          </cell>
          <cell r="AB82">
            <v>1715.31</v>
          </cell>
          <cell r="AC82">
            <v>4384.24</v>
          </cell>
          <cell r="AD82">
            <v>3790.15</v>
          </cell>
          <cell r="AE82">
            <v>0</v>
          </cell>
          <cell r="AF82">
            <v>0</v>
          </cell>
          <cell r="AG82">
            <v>4144.76</v>
          </cell>
        </row>
        <row r="83">
          <cell r="A83" t="str">
            <v>SIMULECT</v>
          </cell>
          <cell r="B83">
            <v>27228.26</v>
          </cell>
          <cell r="C83">
            <v>29022.48</v>
          </cell>
          <cell r="D83">
            <v>28437.42</v>
          </cell>
          <cell r="E83">
            <v>27447.759999999998</v>
          </cell>
          <cell r="F83">
            <v>27579.46</v>
          </cell>
          <cell r="G83">
            <v>29022.48</v>
          </cell>
          <cell r="H83">
            <v>28611.13</v>
          </cell>
          <cell r="I83">
            <v>27795.84</v>
          </cell>
          <cell r="J83">
            <v>27521.759999999998</v>
          </cell>
          <cell r="K83">
            <v>28924.07</v>
          </cell>
          <cell r="L83">
            <v>28437.42</v>
          </cell>
          <cell r="M83">
            <v>27738.37</v>
          </cell>
          <cell r="N83">
            <v>27279.02</v>
          </cell>
          <cell r="O83">
            <v>0</v>
          </cell>
          <cell r="P83">
            <v>0</v>
          </cell>
          <cell r="Q83">
            <v>27447.759999999998</v>
          </cell>
          <cell r="R83">
            <v>44815.72</v>
          </cell>
          <cell r="S83">
            <v>46186.46</v>
          </cell>
          <cell r="T83">
            <v>39540.78</v>
          </cell>
          <cell r="U83">
            <v>42485.07</v>
          </cell>
          <cell r="V83">
            <v>45564.02</v>
          </cell>
          <cell r="W83">
            <v>46186.46</v>
          </cell>
          <cell r="X83">
            <v>39535.24</v>
          </cell>
          <cell r="Y83">
            <v>42982.07</v>
          </cell>
          <cell r="Z83">
            <v>45615.7</v>
          </cell>
          <cell r="AA83">
            <v>46215.38</v>
          </cell>
          <cell r="AB83">
            <v>39540.78</v>
          </cell>
          <cell r="AC83">
            <v>43037.66</v>
          </cell>
          <cell r="AD83">
            <v>45141.19</v>
          </cell>
          <cell r="AE83">
            <v>0</v>
          </cell>
          <cell r="AF83">
            <v>0</v>
          </cell>
          <cell r="AG83">
            <v>42485.07</v>
          </cell>
        </row>
        <row r="84">
          <cell r="A84" t="str">
            <v>MYFORTIC (ERL 080)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</row>
        <row r="85">
          <cell r="A85" t="str">
            <v>TOTAL BRANDS OPHTHALMICS</v>
          </cell>
          <cell r="B85">
            <v>410996.47999999998</v>
          </cell>
          <cell r="C85">
            <v>384813.79</v>
          </cell>
          <cell r="D85">
            <v>265157.01</v>
          </cell>
          <cell r="E85">
            <v>411550.24</v>
          </cell>
          <cell r="F85">
            <v>413064.45</v>
          </cell>
          <cell r="G85">
            <v>384813.79</v>
          </cell>
          <cell r="H85">
            <v>263408.78000000003</v>
          </cell>
          <cell r="I85">
            <v>412325.6</v>
          </cell>
          <cell r="J85">
            <v>411839.16</v>
          </cell>
          <cell r="K85">
            <v>382530</v>
          </cell>
          <cell r="L85">
            <v>265157.01</v>
          </cell>
          <cell r="M85">
            <v>411159.11</v>
          </cell>
          <cell r="N85">
            <v>412189.55</v>
          </cell>
          <cell r="O85">
            <v>0</v>
          </cell>
          <cell r="P85">
            <v>0</v>
          </cell>
          <cell r="Q85">
            <v>411550.24</v>
          </cell>
          <cell r="R85">
            <v>625841.35</v>
          </cell>
          <cell r="S85">
            <v>624583.11</v>
          </cell>
          <cell r="T85">
            <v>439237.02</v>
          </cell>
          <cell r="U85">
            <v>645496.28</v>
          </cell>
          <cell r="V85">
            <v>633014.80000000005</v>
          </cell>
          <cell r="W85">
            <v>624583.11</v>
          </cell>
          <cell r="X85">
            <v>436052.8</v>
          </cell>
          <cell r="Y85">
            <v>647115.4</v>
          </cell>
          <cell r="Z85">
            <v>633046.47</v>
          </cell>
          <cell r="AA85">
            <v>639190.38</v>
          </cell>
          <cell r="AB85">
            <v>439237.02</v>
          </cell>
          <cell r="AC85">
            <v>647165.37</v>
          </cell>
          <cell r="AD85">
            <v>631340.11</v>
          </cell>
          <cell r="AE85">
            <v>0</v>
          </cell>
          <cell r="AF85">
            <v>0</v>
          </cell>
          <cell r="AG85">
            <v>645496.28</v>
          </cell>
        </row>
        <row r="86">
          <cell r="A86" t="str">
            <v>NYOGEL</v>
          </cell>
          <cell r="B86">
            <v>871.75</v>
          </cell>
          <cell r="C86">
            <v>2908.38</v>
          </cell>
          <cell r="D86">
            <v>0</v>
          </cell>
          <cell r="E86">
            <v>1459.78</v>
          </cell>
          <cell r="F86">
            <v>874.97</v>
          </cell>
          <cell r="G86">
            <v>2908.38</v>
          </cell>
          <cell r="H86">
            <v>0</v>
          </cell>
          <cell r="I86">
            <v>1492.36</v>
          </cell>
          <cell r="J86">
            <v>877.69</v>
          </cell>
          <cell r="K86">
            <v>2931.37</v>
          </cell>
          <cell r="L86">
            <v>0</v>
          </cell>
          <cell r="M86">
            <v>1499.09</v>
          </cell>
          <cell r="N86">
            <v>866.71</v>
          </cell>
          <cell r="O86">
            <v>0</v>
          </cell>
          <cell r="P86">
            <v>0</v>
          </cell>
          <cell r="Q86">
            <v>1459.78</v>
          </cell>
          <cell r="R86">
            <v>2243.08</v>
          </cell>
          <cell r="S86">
            <v>5665.15</v>
          </cell>
          <cell r="T86">
            <v>0</v>
          </cell>
          <cell r="U86">
            <v>2987.18</v>
          </cell>
          <cell r="V86">
            <v>2296.2199999999998</v>
          </cell>
          <cell r="W86">
            <v>5665.15</v>
          </cell>
          <cell r="X86">
            <v>0</v>
          </cell>
          <cell r="Y86">
            <v>3063.93</v>
          </cell>
          <cell r="Z86">
            <v>2305.3200000000002</v>
          </cell>
          <cell r="AA86">
            <v>5682.37</v>
          </cell>
          <cell r="AB86">
            <v>0</v>
          </cell>
          <cell r="AC86">
            <v>3074.69</v>
          </cell>
          <cell r="AD86">
            <v>2242.37</v>
          </cell>
          <cell r="AE86">
            <v>0</v>
          </cell>
          <cell r="AF86">
            <v>0</v>
          </cell>
          <cell r="AG86">
            <v>2987.18</v>
          </cell>
        </row>
        <row r="87">
          <cell r="A87" t="str">
            <v>OTHER OPHTHALMICS</v>
          </cell>
          <cell r="B87">
            <v>177962.17</v>
          </cell>
          <cell r="C87">
            <v>151406.35999999999</v>
          </cell>
          <cell r="D87">
            <v>166857.24</v>
          </cell>
          <cell r="E87">
            <v>175498.32</v>
          </cell>
          <cell r="F87">
            <v>180082</v>
          </cell>
          <cell r="G87">
            <v>151406.35999999999</v>
          </cell>
          <cell r="H87">
            <v>165732.35999999999</v>
          </cell>
          <cell r="I87">
            <v>177716.08</v>
          </cell>
          <cell r="J87">
            <v>180554.05</v>
          </cell>
          <cell r="K87">
            <v>151465.59</v>
          </cell>
          <cell r="L87">
            <v>166857.24</v>
          </cell>
          <cell r="M87">
            <v>178088.63</v>
          </cell>
          <cell r="N87">
            <v>177647.7</v>
          </cell>
          <cell r="O87">
            <v>0</v>
          </cell>
          <cell r="P87">
            <v>0</v>
          </cell>
          <cell r="Q87">
            <v>175498.32</v>
          </cell>
          <cell r="R87">
            <v>261892.98</v>
          </cell>
          <cell r="S87">
            <v>233251.71</v>
          </cell>
          <cell r="T87">
            <v>264102.28999999998</v>
          </cell>
          <cell r="U87">
            <v>259678.86</v>
          </cell>
          <cell r="V87">
            <v>266575.03000000003</v>
          </cell>
          <cell r="W87">
            <v>233251.71</v>
          </cell>
          <cell r="X87">
            <v>262133.38</v>
          </cell>
          <cell r="Y87">
            <v>263602</v>
          </cell>
          <cell r="Z87">
            <v>267206.45</v>
          </cell>
          <cell r="AA87">
            <v>236497.51</v>
          </cell>
          <cell r="AB87">
            <v>264102.28999999998</v>
          </cell>
          <cell r="AC87">
            <v>264223.89</v>
          </cell>
          <cell r="AD87">
            <v>262843.03000000003</v>
          </cell>
          <cell r="AE87">
            <v>0</v>
          </cell>
          <cell r="AF87">
            <v>0</v>
          </cell>
          <cell r="AG87">
            <v>259678.86</v>
          </cell>
        </row>
        <row r="88">
          <cell r="A88" t="str">
            <v>RESCULA</v>
          </cell>
          <cell r="B88">
            <v>4215.34</v>
          </cell>
          <cell r="C88">
            <v>9448.76</v>
          </cell>
          <cell r="D88">
            <v>1687</v>
          </cell>
          <cell r="E88">
            <v>4224.0600000000004</v>
          </cell>
          <cell r="F88">
            <v>4211.5</v>
          </cell>
          <cell r="G88">
            <v>9448.76</v>
          </cell>
          <cell r="H88">
            <v>1584.54</v>
          </cell>
          <cell r="I88">
            <v>4230.67</v>
          </cell>
          <cell r="J88">
            <v>4164.62</v>
          </cell>
          <cell r="K88">
            <v>9295.74</v>
          </cell>
          <cell r="L88">
            <v>1687</v>
          </cell>
          <cell r="M88">
            <v>4183.62</v>
          </cell>
          <cell r="N88">
            <v>4209.4799999999996</v>
          </cell>
          <cell r="O88">
            <v>0</v>
          </cell>
          <cell r="P88">
            <v>0</v>
          </cell>
          <cell r="Q88">
            <v>4224.0600000000004</v>
          </cell>
          <cell r="R88">
            <v>5435.13</v>
          </cell>
          <cell r="S88">
            <v>20263.03</v>
          </cell>
          <cell r="T88">
            <v>5221</v>
          </cell>
          <cell r="U88">
            <v>6239.77</v>
          </cell>
          <cell r="V88">
            <v>5501.42</v>
          </cell>
          <cell r="W88">
            <v>20263.03</v>
          </cell>
          <cell r="X88">
            <v>5024.33</v>
          </cell>
          <cell r="Y88">
            <v>6281.49</v>
          </cell>
          <cell r="Z88">
            <v>5492.71</v>
          </cell>
          <cell r="AA88">
            <v>20980.799999999999</v>
          </cell>
          <cell r="AB88">
            <v>5221</v>
          </cell>
          <cell r="AC88">
            <v>6271.23</v>
          </cell>
          <cell r="AD88">
            <v>5468.68</v>
          </cell>
          <cell r="AE88">
            <v>0</v>
          </cell>
          <cell r="AF88">
            <v>0</v>
          </cell>
          <cell r="AG88">
            <v>6239.77</v>
          </cell>
        </row>
        <row r="89">
          <cell r="A89" t="str">
            <v>VISUDYNE</v>
          </cell>
          <cell r="B89">
            <v>178857.57</v>
          </cell>
          <cell r="C89">
            <v>165413.07999999999</v>
          </cell>
          <cell r="D89">
            <v>49609.77</v>
          </cell>
          <cell r="E89">
            <v>182015.94</v>
          </cell>
          <cell r="F89">
            <v>177447.7</v>
          </cell>
          <cell r="G89">
            <v>165413.07999999999</v>
          </cell>
          <cell r="H89">
            <v>49372.04</v>
          </cell>
          <cell r="I89">
            <v>179557.87</v>
          </cell>
          <cell r="J89">
            <v>176188.74</v>
          </cell>
          <cell r="K89">
            <v>163607.32999999999</v>
          </cell>
          <cell r="L89">
            <v>49609.77</v>
          </cell>
          <cell r="M89">
            <v>178351.92</v>
          </cell>
          <cell r="N89">
            <v>180037.02</v>
          </cell>
          <cell r="O89">
            <v>0</v>
          </cell>
          <cell r="P89">
            <v>0</v>
          </cell>
          <cell r="Q89">
            <v>182015.94</v>
          </cell>
          <cell r="R89">
            <v>276088.99</v>
          </cell>
          <cell r="S89">
            <v>274075.39</v>
          </cell>
          <cell r="T89">
            <v>102588.73</v>
          </cell>
          <cell r="U89">
            <v>299016</v>
          </cell>
          <cell r="V89">
            <v>275763.08</v>
          </cell>
          <cell r="W89">
            <v>274075.39</v>
          </cell>
          <cell r="X89">
            <v>101985.3</v>
          </cell>
          <cell r="Y89">
            <v>294961.90000000002</v>
          </cell>
          <cell r="Z89">
            <v>275343.90000000002</v>
          </cell>
          <cell r="AA89">
            <v>283131.21000000002</v>
          </cell>
          <cell r="AB89">
            <v>102588.73</v>
          </cell>
          <cell r="AC89">
            <v>294530.2</v>
          </cell>
          <cell r="AD89">
            <v>279628.34000000003</v>
          </cell>
          <cell r="AE89">
            <v>0</v>
          </cell>
          <cell r="AF89">
            <v>0</v>
          </cell>
          <cell r="AG89">
            <v>299016</v>
          </cell>
        </row>
        <row r="90">
          <cell r="A90" t="str">
            <v>VOLTAREN OPHTHA</v>
          </cell>
          <cell r="B90">
            <v>21910.75</v>
          </cell>
          <cell r="C90">
            <v>24118.45</v>
          </cell>
          <cell r="D90">
            <v>22515</v>
          </cell>
          <cell r="E90">
            <v>26096.19</v>
          </cell>
          <cell r="F90">
            <v>22075.34</v>
          </cell>
          <cell r="G90">
            <v>24118.45</v>
          </cell>
          <cell r="H90">
            <v>22387.34</v>
          </cell>
          <cell r="I90">
            <v>26287.26</v>
          </cell>
          <cell r="J90">
            <v>22091.5</v>
          </cell>
          <cell r="K90">
            <v>24127.88</v>
          </cell>
          <cell r="L90">
            <v>22515</v>
          </cell>
          <cell r="M90">
            <v>26302.66</v>
          </cell>
          <cell r="N90">
            <v>21856.15</v>
          </cell>
          <cell r="O90">
            <v>0</v>
          </cell>
          <cell r="P90">
            <v>0</v>
          </cell>
          <cell r="Q90">
            <v>26096.19</v>
          </cell>
          <cell r="R90">
            <v>38978.51</v>
          </cell>
          <cell r="S90">
            <v>39300.81</v>
          </cell>
          <cell r="T90">
            <v>32633</v>
          </cell>
          <cell r="U90">
            <v>37387.410000000003</v>
          </cell>
          <cell r="V90">
            <v>39487.46</v>
          </cell>
          <cell r="W90">
            <v>39300.81</v>
          </cell>
          <cell r="X90">
            <v>32435.65</v>
          </cell>
          <cell r="Y90">
            <v>37758.870000000003</v>
          </cell>
          <cell r="Z90">
            <v>39556.17</v>
          </cell>
          <cell r="AA90">
            <v>39914.11</v>
          </cell>
          <cell r="AB90">
            <v>32633</v>
          </cell>
          <cell r="AC90">
            <v>37827.910000000003</v>
          </cell>
          <cell r="AD90">
            <v>39118.04</v>
          </cell>
          <cell r="AE90">
            <v>0</v>
          </cell>
          <cell r="AF90">
            <v>0</v>
          </cell>
          <cell r="AG90">
            <v>37387.410000000003</v>
          </cell>
        </row>
        <row r="91">
          <cell r="A91" t="str">
            <v>ZADITEN OPHTHA</v>
          </cell>
          <cell r="B91">
            <v>27178.9</v>
          </cell>
          <cell r="C91">
            <v>31518.76</v>
          </cell>
          <cell r="D91">
            <v>24488</v>
          </cell>
          <cell r="E91">
            <v>22255.95</v>
          </cell>
          <cell r="F91">
            <v>28372.94</v>
          </cell>
          <cell r="G91">
            <v>31518.76</v>
          </cell>
          <cell r="H91">
            <v>24332.5</v>
          </cell>
          <cell r="I91">
            <v>23041.360000000001</v>
          </cell>
          <cell r="J91">
            <v>27962.560000000001</v>
          </cell>
          <cell r="K91">
            <v>31102.09</v>
          </cell>
          <cell r="L91">
            <v>24488</v>
          </cell>
          <cell r="M91">
            <v>22733.19</v>
          </cell>
          <cell r="N91">
            <v>27572.49</v>
          </cell>
          <cell r="O91">
            <v>0</v>
          </cell>
          <cell r="P91">
            <v>0</v>
          </cell>
          <cell r="Q91">
            <v>22255.95</v>
          </cell>
          <cell r="R91">
            <v>41202.660000000003</v>
          </cell>
          <cell r="S91">
            <v>52027.02</v>
          </cell>
          <cell r="T91">
            <v>34692</v>
          </cell>
          <cell r="U91">
            <v>40187.06</v>
          </cell>
          <cell r="V91">
            <v>43391.59</v>
          </cell>
          <cell r="W91">
            <v>52027.02</v>
          </cell>
          <cell r="X91">
            <v>34474.14</v>
          </cell>
          <cell r="Y91">
            <v>41447.21</v>
          </cell>
          <cell r="Z91">
            <v>43141.919999999998</v>
          </cell>
          <cell r="AA91">
            <v>52984.38</v>
          </cell>
          <cell r="AB91">
            <v>34692</v>
          </cell>
          <cell r="AC91">
            <v>41237.449999999997</v>
          </cell>
          <cell r="AD91">
            <v>42039.65</v>
          </cell>
          <cell r="AE91">
            <v>0</v>
          </cell>
          <cell r="AF91">
            <v>0</v>
          </cell>
          <cell r="AG91">
            <v>40187.06</v>
          </cell>
        </row>
        <row r="92">
          <cell r="A92" t="str">
            <v>TOTAL BRANDS MATURE PRODUCTS</v>
          </cell>
          <cell r="B92">
            <v>2301092.4300000002</v>
          </cell>
          <cell r="C92">
            <v>2348566.34</v>
          </cell>
          <cell r="D92">
            <v>2561973.75</v>
          </cell>
          <cell r="E92">
            <v>2312036.63</v>
          </cell>
          <cell r="F92">
            <v>2410546.08</v>
          </cell>
          <cell r="G92">
            <v>2348566.34</v>
          </cell>
          <cell r="H92">
            <v>2570865.64</v>
          </cell>
          <cell r="I92">
            <v>2413661.46</v>
          </cell>
          <cell r="J92">
            <v>2404721.9900000002</v>
          </cell>
          <cell r="K92">
            <v>2342718.2400000002</v>
          </cell>
          <cell r="L92">
            <v>2561973.75</v>
          </cell>
          <cell r="M92">
            <v>2407605.7400000002</v>
          </cell>
          <cell r="N92">
            <v>2308692.21</v>
          </cell>
          <cell r="O92">
            <v>0</v>
          </cell>
          <cell r="P92">
            <v>0</v>
          </cell>
          <cell r="Q92">
            <v>2312036.63</v>
          </cell>
          <cell r="R92">
            <v>3365803.39</v>
          </cell>
          <cell r="S92">
            <v>3528828.85</v>
          </cell>
          <cell r="T92">
            <v>3804483.57</v>
          </cell>
          <cell r="U92">
            <v>3357722.47</v>
          </cell>
          <cell r="V92">
            <v>3551210.43</v>
          </cell>
          <cell r="W92">
            <v>3528828.85</v>
          </cell>
          <cell r="X92">
            <v>3806814.71</v>
          </cell>
          <cell r="Y92">
            <v>3512605</v>
          </cell>
          <cell r="Z92">
            <v>3550788.45</v>
          </cell>
          <cell r="AA92">
            <v>3528840.4</v>
          </cell>
          <cell r="AB92">
            <v>3804483.57</v>
          </cell>
          <cell r="AC92">
            <v>3512641.23</v>
          </cell>
          <cell r="AD92">
            <v>3401307.52</v>
          </cell>
          <cell r="AE92">
            <v>0</v>
          </cell>
          <cell r="AF92">
            <v>0</v>
          </cell>
          <cell r="AG92">
            <v>3357722.47</v>
          </cell>
        </row>
        <row r="93">
          <cell r="A93" t="str">
            <v>ANAFRANIL INC.SR</v>
          </cell>
          <cell r="B93">
            <v>78548.929999999993</v>
          </cell>
          <cell r="C93">
            <v>64306.59</v>
          </cell>
          <cell r="D93">
            <v>82070.58</v>
          </cell>
          <cell r="E93">
            <v>74405.59</v>
          </cell>
          <cell r="F93">
            <v>81681.78</v>
          </cell>
          <cell r="G93">
            <v>64306.59</v>
          </cell>
          <cell r="H93">
            <v>81827.22</v>
          </cell>
          <cell r="I93">
            <v>77979.62</v>
          </cell>
          <cell r="J93">
            <v>81980.960000000006</v>
          </cell>
          <cell r="K93">
            <v>64765.71</v>
          </cell>
          <cell r="L93">
            <v>82070.58</v>
          </cell>
          <cell r="M93">
            <v>78308.23</v>
          </cell>
          <cell r="N93">
            <v>78140.63</v>
          </cell>
          <cell r="O93">
            <v>0</v>
          </cell>
          <cell r="P93">
            <v>0</v>
          </cell>
          <cell r="Q93">
            <v>74405.59</v>
          </cell>
          <cell r="R93">
            <v>111648.83</v>
          </cell>
          <cell r="S93">
            <v>96770.75</v>
          </cell>
          <cell r="T93">
            <v>120115.43</v>
          </cell>
          <cell r="U93">
            <v>108175.43</v>
          </cell>
          <cell r="V93">
            <v>117580.54</v>
          </cell>
          <cell r="W93">
            <v>96770.75</v>
          </cell>
          <cell r="X93">
            <v>119831.31</v>
          </cell>
          <cell r="Y93">
            <v>113562.34</v>
          </cell>
          <cell r="Z93">
            <v>117931.4</v>
          </cell>
          <cell r="AA93">
            <v>97237.95</v>
          </cell>
          <cell r="AB93">
            <v>120115.43</v>
          </cell>
          <cell r="AC93">
            <v>113933.56</v>
          </cell>
          <cell r="AD93">
            <v>112172.6</v>
          </cell>
          <cell r="AE93">
            <v>0</v>
          </cell>
          <cell r="AF93">
            <v>0</v>
          </cell>
          <cell r="AG93">
            <v>108175.43</v>
          </cell>
        </row>
        <row r="94">
          <cell r="A94" t="str">
            <v>MIGRANAL (discontinued)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</row>
        <row r="95">
          <cell r="A95" t="str">
            <v>NITRODERM TTS</v>
          </cell>
          <cell r="B95">
            <v>162602.46</v>
          </cell>
          <cell r="C95">
            <v>167710</v>
          </cell>
          <cell r="D95">
            <v>179448.64</v>
          </cell>
          <cell r="E95">
            <v>166600.35</v>
          </cell>
          <cell r="F95">
            <v>173361.61</v>
          </cell>
          <cell r="G95">
            <v>167710</v>
          </cell>
          <cell r="H95">
            <v>179678.34</v>
          </cell>
          <cell r="I95">
            <v>176003.16</v>
          </cell>
          <cell r="J95">
            <v>173218.13</v>
          </cell>
          <cell r="K95">
            <v>167559.16</v>
          </cell>
          <cell r="L95">
            <v>179448.64</v>
          </cell>
          <cell r="M95">
            <v>175831.76</v>
          </cell>
          <cell r="N95">
            <v>163927.85</v>
          </cell>
          <cell r="O95">
            <v>0</v>
          </cell>
          <cell r="P95">
            <v>0</v>
          </cell>
          <cell r="Q95">
            <v>166600.35</v>
          </cell>
          <cell r="R95">
            <v>237659.13</v>
          </cell>
          <cell r="S95">
            <v>252298.12</v>
          </cell>
          <cell r="T95">
            <v>266932.26</v>
          </cell>
          <cell r="U95">
            <v>246991.15</v>
          </cell>
          <cell r="V95">
            <v>254686.04</v>
          </cell>
          <cell r="W95">
            <v>252298.12</v>
          </cell>
          <cell r="X95">
            <v>267173.68</v>
          </cell>
          <cell r="Y95">
            <v>260950.29</v>
          </cell>
          <cell r="Z95">
            <v>254480.5</v>
          </cell>
          <cell r="AA95">
            <v>252105.39</v>
          </cell>
          <cell r="AB95">
            <v>266932.26</v>
          </cell>
          <cell r="AC95">
            <v>260762.5</v>
          </cell>
          <cell r="AD95">
            <v>240780.13</v>
          </cell>
          <cell r="AE95">
            <v>0</v>
          </cell>
          <cell r="AF95">
            <v>0</v>
          </cell>
          <cell r="AG95">
            <v>246991.15</v>
          </cell>
        </row>
        <row r="96">
          <cell r="A96" t="str">
            <v>n/a</v>
          </cell>
          <cell r="B96" t="str">
            <v>error</v>
          </cell>
          <cell r="C96" t="str">
            <v>error</v>
          </cell>
          <cell r="D96" t="str">
            <v>error</v>
          </cell>
          <cell r="E96" t="str">
            <v>error</v>
          </cell>
          <cell r="F96" t="str">
            <v>error</v>
          </cell>
          <cell r="G96" t="str">
            <v>error</v>
          </cell>
          <cell r="H96" t="str">
            <v>error</v>
          </cell>
          <cell r="I96" t="str">
            <v>error</v>
          </cell>
          <cell r="J96" t="str">
            <v>error</v>
          </cell>
          <cell r="K96" t="str">
            <v>error</v>
          </cell>
          <cell r="L96" t="str">
            <v>error</v>
          </cell>
          <cell r="M96" t="str">
            <v>error</v>
          </cell>
          <cell r="N96" t="str">
            <v>error</v>
          </cell>
          <cell r="O96" t="str">
            <v>error</v>
          </cell>
          <cell r="P96" t="str">
            <v>error</v>
          </cell>
          <cell r="Q96" t="str">
            <v>error</v>
          </cell>
          <cell r="R96" t="str">
            <v>error</v>
          </cell>
          <cell r="S96" t="str">
            <v>error</v>
          </cell>
          <cell r="T96" t="str">
            <v>error</v>
          </cell>
          <cell r="U96" t="str">
            <v>error</v>
          </cell>
          <cell r="V96" t="str">
            <v>error</v>
          </cell>
          <cell r="W96" t="str">
            <v>error</v>
          </cell>
          <cell r="X96" t="str">
            <v>error</v>
          </cell>
          <cell r="Y96" t="str">
            <v>error</v>
          </cell>
          <cell r="Z96" t="str">
            <v>error</v>
          </cell>
          <cell r="AA96" t="str">
            <v>error</v>
          </cell>
          <cell r="AB96" t="str">
            <v>error</v>
          </cell>
          <cell r="AC96" t="str">
            <v>error</v>
          </cell>
          <cell r="AD96" t="str">
            <v>error</v>
          </cell>
          <cell r="AE96" t="str">
            <v>error</v>
          </cell>
          <cell r="AF96" t="str">
            <v>error</v>
          </cell>
          <cell r="AG96" t="str">
            <v>error</v>
          </cell>
        </row>
        <row r="97">
          <cell r="A97" t="str">
            <v>PARLODEL</v>
          </cell>
          <cell r="B97">
            <v>110191.67999999999</v>
          </cell>
          <cell r="C97">
            <v>90499.62</v>
          </cell>
          <cell r="D97">
            <v>118516.99</v>
          </cell>
          <cell r="E97">
            <v>105214.91</v>
          </cell>
          <cell r="F97">
            <v>115937.98</v>
          </cell>
          <cell r="G97">
            <v>90499.62</v>
          </cell>
          <cell r="H97">
            <v>119542.54</v>
          </cell>
          <cell r="I97">
            <v>109509.5</v>
          </cell>
          <cell r="J97">
            <v>114937.73</v>
          </cell>
          <cell r="K97">
            <v>89840.4</v>
          </cell>
          <cell r="L97">
            <v>118516.99</v>
          </cell>
          <cell r="M97">
            <v>108569.39</v>
          </cell>
          <cell r="N97">
            <v>111775.72</v>
          </cell>
          <cell r="O97">
            <v>0</v>
          </cell>
          <cell r="P97">
            <v>0</v>
          </cell>
          <cell r="Q97">
            <v>105214.91</v>
          </cell>
          <cell r="R97">
            <v>169967.96</v>
          </cell>
          <cell r="S97">
            <v>136378.29</v>
          </cell>
          <cell r="T97">
            <v>168789.43</v>
          </cell>
          <cell r="U97">
            <v>155366.04</v>
          </cell>
          <cell r="V97">
            <v>179188.42</v>
          </cell>
          <cell r="W97">
            <v>136378.29</v>
          </cell>
          <cell r="X97">
            <v>169306.3</v>
          </cell>
          <cell r="Y97">
            <v>161634.91</v>
          </cell>
          <cell r="Z97">
            <v>178653.28</v>
          </cell>
          <cell r="AA97">
            <v>135991.28</v>
          </cell>
          <cell r="AB97">
            <v>168789.43</v>
          </cell>
          <cell r="AC97">
            <v>161147.22</v>
          </cell>
          <cell r="AD97">
            <v>173400.03</v>
          </cell>
          <cell r="AE97">
            <v>0</v>
          </cell>
          <cell r="AF97">
            <v>0</v>
          </cell>
          <cell r="AG97">
            <v>155366.04</v>
          </cell>
        </row>
        <row r="98">
          <cell r="A98" t="str">
            <v>n/a</v>
          </cell>
          <cell r="B98" t="str">
            <v>error</v>
          </cell>
          <cell r="C98" t="str">
            <v>error</v>
          </cell>
          <cell r="D98" t="str">
            <v>error</v>
          </cell>
          <cell r="E98" t="str">
            <v>error</v>
          </cell>
          <cell r="F98" t="str">
            <v>error</v>
          </cell>
          <cell r="G98" t="str">
            <v>error</v>
          </cell>
          <cell r="H98" t="str">
            <v>error</v>
          </cell>
          <cell r="I98" t="str">
            <v>error</v>
          </cell>
          <cell r="J98" t="str">
            <v>error</v>
          </cell>
          <cell r="K98" t="str">
            <v>error</v>
          </cell>
          <cell r="L98" t="str">
            <v>error</v>
          </cell>
          <cell r="M98" t="str">
            <v>error</v>
          </cell>
          <cell r="N98" t="str">
            <v>error</v>
          </cell>
          <cell r="O98" t="str">
            <v>error</v>
          </cell>
          <cell r="P98" t="str">
            <v>error</v>
          </cell>
          <cell r="Q98" t="str">
            <v>error</v>
          </cell>
          <cell r="R98" t="str">
            <v>error</v>
          </cell>
          <cell r="S98" t="str">
            <v>error</v>
          </cell>
          <cell r="T98" t="str">
            <v>error</v>
          </cell>
          <cell r="U98" t="str">
            <v>error</v>
          </cell>
          <cell r="V98" t="str">
            <v>error</v>
          </cell>
          <cell r="W98" t="str">
            <v>error</v>
          </cell>
          <cell r="X98" t="str">
            <v>error</v>
          </cell>
          <cell r="Y98" t="str">
            <v>error</v>
          </cell>
          <cell r="Z98" t="str">
            <v>error</v>
          </cell>
          <cell r="AA98" t="str">
            <v>error</v>
          </cell>
          <cell r="AB98" t="str">
            <v>error</v>
          </cell>
          <cell r="AC98" t="str">
            <v>error</v>
          </cell>
          <cell r="AD98" t="str">
            <v>error</v>
          </cell>
          <cell r="AE98" t="str">
            <v>error</v>
          </cell>
          <cell r="AF98" t="str">
            <v>error</v>
          </cell>
          <cell r="AG98" t="str">
            <v>error</v>
          </cell>
        </row>
        <row r="99">
          <cell r="A99" t="str">
            <v>CATAFLAM/VOL.RAPID</v>
          </cell>
          <cell r="B99">
            <v>76921.5</v>
          </cell>
          <cell r="C99">
            <v>120946.89</v>
          </cell>
          <cell r="D99">
            <v>113427.02</v>
          </cell>
          <cell r="E99">
            <v>94871.21</v>
          </cell>
          <cell r="F99">
            <v>81129.119999999995</v>
          </cell>
          <cell r="G99">
            <v>120946.89</v>
          </cell>
          <cell r="H99">
            <v>114159.09</v>
          </cell>
          <cell r="I99">
            <v>102307.4</v>
          </cell>
          <cell r="J99">
            <v>81098.22</v>
          </cell>
          <cell r="K99">
            <v>120737.01</v>
          </cell>
          <cell r="L99">
            <v>113427.02</v>
          </cell>
          <cell r="M99">
            <v>102148.21</v>
          </cell>
          <cell r="N99">
            <v>75670.740000000005</v>
          </cell>
          <cell r="O99">
            <v>0</v>
          </cell>
          <cell r="P99">
            <v>0</v>
          </cell>
          <cell r="Q99">
            <v>94871.21</v>
          </cell>
          <cell r="R99">
            <v>117659.64</v>
          </cell>
          <cell r="S99">
            <v>184268.08</v>
          </cell>
          <cell r="T99">
            <v>172772.37</v>
          </cell>
          <cell r="U99">
            <v>152179.29</v>
          </cell>
          <cell r="V99">
            <v>126316.07</v>
          </cell>
          <cell r="W99">
            <v>184268.08</v>
          </cell>
          <cell r="X99">
            <v>172774.62</v>
          </cell>
          <cell r="Y99">
            <v>164501.07999999999</v>
          </cell>
          <cell r="Z99">
            <v>126649.46</v>
          </cell>
          <cell r="AA99">
            <v>184751.33</v>
          </cell>
          <cell r="AB99">
            <v>172772.37</v>
          </cell>
          <cell r="AC99">
            <v>164930.23999999999</v>
          </cell>
          <cell r="AD99">
            <v>118026.88</v>
          </cell>
          <cell r="AE99">
            <v>0</v>
          </cell>
          <cell r="AF99">
            <v>0</v>
          </cell>
          <cell r="AG99">
            <v>152179.29</v>
          </cell>
        </row>
        <row r="100">
          <cell r="A100" t="str">
            <v>VOLTAREN</v>
          </cell>
          <cell r="B100">
            <v>412699.32</v>
          </cell>
          <cell r="C100">
            <v>420849.32</v>
          </cell>
          <cell r="D100">
            <v>478177.84</v>
          </cell>
          <cell r="E100">
            <v>400035.67</v>
          </cell>
          <cell r="F100">
            <v>436357.73</v>
          </cell>
          <cell r="G100">
            <v>420849.32</v>
          </cell>
          <cell r="H100">
            <v>480204.89</v>
          </cell>
          <cell r="I100">
            <v>421778.26</v>
          </cell>
          <cell r="J100">
            <v>434884.01</v>
          </cell>
          <cell r="K100">
            <v>419050.07</v>
          </cell>
          <cell r="L100">
            <v>478177.84</v>
          </cell>
          <cell r="M100">
            <v>420386.09</v>
          </cell>
          <cell r="N100">
            <v>412170.92</v>
          </cell>
          <cell r="O100">
            <v>0</v>
          </cell>
          <cell r="P100">
            <v>0</v>
          </cell>
          <cell r="Q100">
            <v>400035.67</v>
          </cell>
          <cell r="R100">
            <v>601341.02</v>
          </cell>
          <cell r="S100">
            <v>635352.31000000006</v>
          </cell>
          <cell r="T100">
            <v>710354.8</v>
          </cell>
          <cell r="U100">
            <v>598914.54</v>
          </cell>
          <cell r="V100">
            <v>641870.6</v>
          </cell>
          <cell r="W100">
            <v>635352.31000000006</v>
          </cell>
          <cell r="X100">
            <v>710997.78</v>
          </cell>
          <cell r="Y100">
            <v>632175.26</v>
          </cell>
          <cell r="Z100">
            <v>641734.74</v>
          </cell>
          <cell r="AA100">
            <v>635007.06000000006</v>
          </cell>
          <cell r="AB100">
            <v>710354.8</v>
          </cell>
          <cell r="AC100">
            <v>632041.32999999996</v>
          </cell>
          <cell r="AD100">
            <v>606133.98</v>
          </cell>
          <cell r="AE100">
            <v>0</v>
          </cell>
          <cell r="AF100">
            <v>0</v>
          </cell>
          <cell r="AG100">
            <v>598914.54</v>
          </cell>
        </row>
        <row r="101">
          <cell r="A101" t="str">
            <v>VOLTAREN EMULGEL</v>
          </cell>
          <cell r="B101">
            <v>105212.18</v>
          </cell>
          <cell r="C101">
            <v>86294.09</v>
          </cell>
          <cell r="D101">
            <v>81561.17</v>
          </cell>
          <cell r="E101">
            <v>103027.08</v>
          </cell>
          <cell r="F101">
            <v>108335.81</v>
          </cell>
          <cell r="G101">
            <v>86294.09</v>
          </cell>
          <cell r="H101">
            <v>81289.34</v>
          </cell>
          <cell r="I101">
            <v>105979.83</v>
          </cell>
          <cell r="J101">
            <v>108524.02</v>
          </cell>
          <cell r="K101">
            <v>86362.559999999998</v>
          </cell>
          <cell r="L101">
            <v>81561.17</v>
          </cell>
          <cell r="M101">
            <v>106116.14</v>
          </cell>
          <cell r="N101">
            <v>105401.60000000001</v>
          </cell>
          <cell r="O101">
            <v>0</v>
          </cell>
          <cell r="P101">
            <v>0</v>
          </cell>
          <cell r="Q101">
            <v>103027.08</v>
          </cell>
          <cell r="R101">
            <v>155831.18</v>
          </cell>
          <cell r="S101">
            <v>131291.31</v>
          </cell>
          <cell r="T101">
            <v>126409.14</v>
          </cell>
          <cell r="U101">
            <v>153939.74</v>
          </cell>
          <cell r="V101">
            <v>161265.47</v>
          </cell>
          <cell r="W101">
            <v>131291.31</v>
          </cell>
          <cell r="X101">
            <v>126238.88</v>
          </cell>
          <cell r="Y101">
            <v>158554.49</v>
          </cell>
          <cell r="Z101">
            <v>161424.29</v>
          </cell>
          <cell r="AA101">
            <v>131372.10999999999</v>
          </cell>
          <cell r="AB101">
            <v>126409.14</v>
          </cell>
          <cell r="AC101">
            <v>158664.20000000001</v>
          </cell>
          <cell r="AD101">
            <v>156753.18</v>
          </cell>
          <cell r="AE101">
            <v>0</v>
          </cell>
          <cell r="AF101">
            <v>0</v>
          </cell>
          <cell r="AG101">
            <v>153939.74</v>
          </cell>
        </row>
        <row r="102">
          <cell r="A102" t="str">
            <v>VOLTAREN GROUP</v>
          </cell>
          <cell r="B102">
            <v>594833</v>
          </cell>
          <cell r="C102">
            <v>628090.30000000005</v>
          </cell>
          <cell r="D102">
            <v>673166.03</v>
          </cell>
          <cell r="E102">
            <v>597933.96</v>
          </cell>
          <cell r="F102">
            <v>625822.66</v>
          </cell>
          <cell r="G102">
            <v>628090.30000000005</v>
          </cell>
          <cell r="H102">
            <v>675653.32</v>
          </cell>
          <cell r="I102">
            <v>630065.49</v>
          </cell>
          <cell r="J102">
            <v>624506.25</v>
          </cell>
          <cell r="K102">
            <v>626149.64</v>
          </cell>
          <cell r="L102">
            <v>673166.03</v>
          </cell>
          <cell r="M102">
            <v>628650.43999999994</v>
          </cell>
          <cell r="N102">
            <v>593243.26</v>
          </cell>
          <cell r="O102">
            <v>0</v>
          </cell>
          <cell r="P102">
            <v>0</v>
          </cell>
          <cell r="Q102">
            <v>597933.96</v>
          </cell>
          <cell r="R102">
            <v>874831.84</v>
          </cell>
          <cell r="S102">
            <v>950911.7</v>
          </cell>
          <cell r="T102">
            <v>1009536.31</v>
          </cell>
          <cell r="U102">
            <v>905033.57</v>
          </cell>
          <cell r="V102">
            <v>929452.14</v>
          </cell>
          <cell r="W102">
            <v>950911.7</v>
          </cell>
          <cell r="X102">
            <v>1010011.28</v>
          </cell>
          <cell r="Y102">
            <v>955230.83</v>
          </cell>
          <cell r="Z102">
            <v>929808.49</v>
          </cell>
          <cell r="AA102">
            <v>951130.5</v>
          </cell>
          <cell r="AB102">
            <v>1009536.31</v>
          </cell>
          <cell r="AC102">
            <v>955635.77</v>
          </cell>
          <cell r="AD102">
            <v>880914.04</v>
          </cell>
          <cell r="AE102">
            <v>0</v>
          </cell>
          <cell r="AF102">
            <v>0</v>
          </cell>
          <cell r="AG102">
            <v>905033.57</v>
          </cell>
        </row>
        <row r="103">
          <cell r="A103" t="str">
            <v>ZADITEN</v>
          </cell>
          <cell r="B103">
            <v>150465.84</v>
          </cell>
          <cell r="C103">
            <v>143551.43</v>
          </cell>
          <cell r="D103">
            <v>172120.09</v>
          </cell>
          <cell r="E103">
            <v>153586.01</v>
          </cell>
          <cell r="F103">
            <v>164411.62</v>
          </cell>
          <cell r="G103">
            <v>143551.43</v>
          </cell>
          <cell r="H103">
            <v>174182.94</v>
          </cell>
          <cell r="I103">
            <v>165240.04</v>
          </cell>
          <cell r="J103">
            <v>162461.5</v>
          </cell>
          <cell r="K103">
            <v>141885.62</v>
          </cell>
          <cell r="L103">
            <v>172120.09</v>
          </cell>
          <cell r="M103">
            <v>163275.71</v>
          </cell>
          <cell r="N103">
            <v>152821.38</v>
          </cell>
          <cell r="O103">
            <v>0</v>
          </cell>
          <cell r="P103">
            <v>0</v>
          </cell>
          <cell r="Q103">
            <v>153586.01</v>
          </cell>
          <cell r="R103">
            <v>199899.07</v>
          </cell>
          <cell r="S103">
            <v>203414.14</v>
          </cell>
          <cell r="T103">
            <v>235215.99</v>
          </cell>
          <cell r="U103">
            <v>208998.58</v>
          </cell>
          <cell r="V103">
            <v>219718.41</v>
          </cell>
          <cell r="W103">
            <v>203414.14</v>
          </cell>
          <cell r="X103">
            <v>236573.59</v>
          </cell>
          <cell r="Y103">
            <v>224915.7</v>
          </cell>
          <cell r="Z103">
            <v>218471.76</v>
          </cell>
          <cell r="AA103">
            <v>202295.26</v>
          </cell>
          <cell r="AB103">
            <v>235215.99</v>
          </cell>
          <cell r="AC103">
            <v>223648.42</v>
          </cell>
          <cell r="AD103">
            <v>204128.89</v>
          </cell>
          <cell r="AE103">
            <v>0</v>
          </cell>
          <cell r="AF103">
            <v>0</v>
          </cell>
          <cell r="AG103">
            <v>208998.58</v>
          </cell>
        </row>
        <row r="104">
          <cell r="A104" t="str">
            <v>ACTIGALL</v>
          </cell>
          <cell r="B104">
            <v>23701.57</v>
          </cell>
          <cell r="C104">
            <v>0</v>
          </cell>
          <cell r="D104">
            <v>0</v>
          </cell>
          <cell r="E104">
            <v>27677.13</v>
          </cell>
          <cell r="F104">
            <v>23325.8</v>
          </cell>
          <cell r="G104">
            <v>0</v>
          </cell>
          <cell r="H104">
            <v>0</v>
          </cell>
          <cell r="I104">
            <v>26614.76</v>
          </cell>
          <cell r="J104">
            <v>22975.48</v>
          </cell>
          <cell r="K104">
            <v>0</v>
          </cell>
          <cell r="L104">
            <v>0</v>
          </cell>
          <cell r="M104">
            <v>26206.57</v>
          </cell>
          <cell r="N104">
            <v>24235.9</v>
          </cell>
          <cell r="O104">
            <v>0</v>
          </cell>
          <cell r="P104">
            <v>0</v>
          </cell>
          <cell r="Q104">
            <v>27677.13</v>
          </cell>
          <cell r="R104">
            <v>35760.78</v>
          </cell>
          <cell r="S104">
            <v>0</v>
          </cell>
          <cell r="T104">
            <v>0</v>
          </cell>
          <cell r="U104">
            <v>35651.69</v>
          </cell>
          <cell r="V104">
            <v>35268.15</v>
          </cell>
          <cell r="W104">
            <v>0</v>
          </cell>
          <cell r="X104">
            <v>0</v>
          </cell>
          <cell r="Y104">
            <v>34283.22</v>
          </cell>
          <cell r="Z104">
            <v>35157.68</v>
          </cell>
          <cell r="AA104">
            <v>0</v>
          </cell>
          <cell r="AB104">
            <v>0</v>
          </cell>
          <cell r="AC104">
            <v>34172.94</v>
          </cell>
          <cell r="AD104">
            <v>36643.07</v>
          </cell>
          <cell r="AE104">
            <v>0</v>
          </cell>
          <cell r="AF104">
            <v>0</v>
          </cell>
          <cell r="AG104">
            <v>35651.69</v>
          </cell>
        </row>
        <row r="105">
          <cell r="A105" t="str">
            <v>BRETHINE</v>
          </cell>
          <cell r="B105">
            <v>12457.44</v>
          </cell>
          <cell r="C105">
            <v>0</v>
          </cell>
          <cell r="D105">
            <v>0</v>
          </cell>
          <cell r="E105">
            <v>14174.47</v>
          </cell>
          <cell r="F105">
            <v>12252.76</v>
          </cell>
          <cell r="G105">
            <v>0</v>
          </cell>
          <cell r="H105">
            <v>0</v>
          </cell>
          <cell r="I105">
            <v>13630.39</v>
          </cell>
          <cell r="J105">
            <v>12064.84</v>
          </cell>
          <cell r="K105">
            <v>0</v>
          </cell>
          <cell r="L105">
            <v>0</v>
          </cell>
          <cell r="M105">
            <v>13421.35</v>
          </cell>
          <cell r="N105">
            <v>12741.84</v>
          </cell>
          <cell r="O105">
            <v>0</v>
          </cell>
          <cell r="P105">
            <v>0</v>
          </cell>
          <cell r="Q105">
            <v>14174.47</v>
          </cell>
          <cell r="R105">
            <v>20339.72</v>
          </cell>
          <cell r="S105">
            <v>0</v>
          </cell>
          <cell r="T105">
            <v>0</v>
          </cell>
          <cell r="U105">
            <v>24792.68</v>
          </cell>
          <cell r="V105">
            <v>20047.07</v>
          </cell>
          <cell r="W105">
            <v>0</v>
          </cell>
          <cell r="X105">
            <v>0</v>
          </cell>
          <cell r="Y105">
            <v>23841.02</v>
          </cell>
          <cell r="Z105">
            <v>19982.580000000002</v>
          </cell>
          <cell r="AA105">
            <v>0</v>
          </cell>
          <cell r="AB105">
            <v>0</v>
          </cell>
          <cell r="AC105">
            <v>23764.34</v>
          </cell>
          <cell r="AD105">
            <v>20847.28</v>
          </cell>
          <cell r="AE105">
            <v>0</v>
          </cell>
          <cell r="AF105">
            <v>0</v>
          </cell>
          <cell r="AG105">
            <v>24792.68</v>
          </cell>
        </row>
        <row r="106">
          <cell r="A106" t="str">
            <v>CORANGIN/NITRO-</v>
          </cell>
          <cell r="B106">
            <v>14362.7</v>
          </cell>
          <cell r="C106">
            <v>0</v>
          </cell>
          <cell r="D106">
            <v>0</v>
          </cell>
          <cell r="E106">
            <v>13654.51</v>
          </cell>
          <cell r="F106">
            <v>14645.6</v>
          </cell>
          <cell r="G106">
            <v>0</v>
          </cell>
          <cell r="H106">
            <v>0</v>
          </cell>
          <cell r="I106">
            <v>13961.15</v>
          </cell>
          <cell r="J106">
            <v>14874.66</v>
          </cell>
          <cell r="K106">
            <v>0</v>
          </cell>
          <cell r="L106">
            <v>0</v>
          </cell>
          <cell r="M106">
            <v>14176.34</v>
          </cell>
          <cell r="N106">
            <v>14311.43</v>
          </cell>
          <cell r="O106">
            <v>0</v>
          </cell>
          <cell r="P106">
            <v>0</v>
          </cell>
          <cell r="Q106">
            <v>13654.51</v>
          </cell>
          <cell r="R106">
            <v>20325.09</v>
          </cell>
          <cell r="S106">
            <v>0</v>
          </cell>
          <cell r="T106">
            <v>0</v>
          </cell>
          <cell r="U106">
            <v>20181.96</v>
          </cell>
          <cell r="V106">
            <v>20830.46</v>
          </cell>
          <cell r="W106">
            <v>0</v>
          </cell>
          <cell r="X106">
            <v>0</v>
          </cell>
          <cell r="Y106">
            <v>20635.830000000002</v>
          </cell>
          <cell r="Z106">
            <v>20980.02</v>
          </cell>
          <cell r="AA106">
            <v>0</v>
          </cell>
          <cell r="AB106">
            <v>0</v>
          </cell>
          <cell r="AC106">
            <v>20783.79</v>
          </cell>
          <cell r="AD106">
            <v>20354.47</v>
          </cell>
          <cell r="AE106">
            <v>0</v>
          </cell>
          <cell r="AF106">
            <v>0</v>
          </cell>
          <cell r="AG106">
            <v>20181.96</v>
          </cell>
        </row>
        <row r="107">
          <cell r="A107" t="str">
            <v>FIORINAL</v>
          </cell>
          <cell r="B107">
            <v>71604.479999999996</v>
          </cell>
          <cell r="C107">
            <v>0</v>
          </cell>
          <cell r="D107">
            <v>0</v>
          </cell>
          <cell r="E107">
            <v>68627.710000000006</v>
          </cell>
          <cell r="F107">
            <v>70704.039999999994</v>
          </cell>
          <cell r="G107">
            <v>0</v>
          </cell>
          <cell r="H107">
            <v>0</v>
          </cell>
          <cell r="I107">
            <v>66065.02</v>
          </cell>
          <cell r="J107">
            <v>69681.600000000006</v>
          </cell>
          <cell r="K107">
            <v>0</v>
          </cell>
          <cell r="L107">
            <v>0</v>
          </cell>
          <cell r="M107">
            <v>65090.49</v>
          </cell>
          <cell r="N107">
            <v>72962.09</v>
          </cell>
          <cell r="O107">
            <v>0</v>
          </cell>
          <cell r="P107">
            <v>0</v>
          </cell>
          <cell r="Q107">
            <v>68627.710000000006</v>
          </cell>
          <cell r="R107">
            <v>118701.3</v>
          </cell>
          <cell r="S107">
            <v>0</v>
          </cell>
          <cell r="T107">
            <v>0</v>
          </cell>
          <cell r="U107">
            <v>81999.19</v>
          </cell>
          <cell r="V107">
            <v>117449.25</v>
          </cell>
          <cell r="W107">
            <v>0</v>
          </cell>
          <cell r="X107">
            <v>0</v>
          </cell>
          <cell r="Y107">
            <v>78960.12</v>
          </cell>
          <cell r="Z107">
            <v>117086.69</v>
          </cell>
          <cell r="AA107">
            <v>0</v>
          </cell>
          <cell r="AB107">
            <v>0</v>
          </cell>
          <cell r="AC107">
            <v>78726.41</v>
          </cell>
          <cell r="AD107">
            <v>121265.99</v>
          </cell>
          <cell r="AE107">
            <v>0</v>
          </cell>
          <cell r="AF107">
            <v>0</v>
          </cell>
          <cell r="AG107">
            <v>81999.19</v>
          </cell>
        </row>
        <row r="108">
          <cell r="A108" t="str">
            <v>HALOSPOR</v>
          </cell>
          <cell r="B108">
            <v>9209.07</v>
          </cell>
          <cell r="C108">
            <v>0</v>
          </cell>
          <cell r="D108">
            <v>0</v>
          </cell>
          <cell r="E108">
            <v>8984.1</v>
          </cell>
          <cell r="F108">
            <v>10246.74</v>
          </cell>
          <cell r="G108">
            <v>0</v>
          </cell>
          <cell r="H108">
            <v>0</v>
          </cell>
          <cell r="I108">
            <v>9743.06</v>
          </cell>
          <cell r="J108">
            <v>10078.08</v>
          </cell>
          <cell r="K108">
            <v>0</v>
          </cell>
          <cell r="L108">
            <v>0</v>
          </cell>
          <cell r="M108">
            <v>9582.69</v>
          </cell>
          <cell r="N108">
            <v>9448.5499999999993</v>
          </cell>
          <cell r="O108">
            <v>0</v>
          </cell>
          <cell r="P108">
            <v>0</v>
          </cell>
          <cell r="Q108">
            <v>8984.1</v>
          </cell>
          <cell r="R108">
            <v>12989.51</v>
          </cell>
          <cell r="S108">
            <v>0</v>
          </cell>
          <cell r="T108">
            <v>0</v>
          </cell>
          <cell r="U108">
            <v>11756.26</v>
          </cell>
          <cell r="V108">
            <v>14528.02</v>
          </cell>
          <cell r="W108">
            <v>0</v>
          </cell>
          <cell r="X108">
            <v>0</v>
          </cell>
          <cell r="Y108">
            <v>12749.4</v>
          </cell>
          <cell r="Z108">
            <v>14405.47</v>
          </cell>
          <cell r="AA108">
            <v>0</v>
          </cell>
          <cell r="AB108">
            <v>0</v>
          </cell>
          <cell r="AC108">
            <v>12641.85</v>
          </cell>
          <cell r="AD108">
            <v>13396.33</v>
          </cell>
          <cell r="AE108">
            <v>0</v>
          </cell>
          <cell r="AF108">
            <v>0</v>
          </cell>
          <cell r="AG108">
            <v>11756.26</v>
          </cell>
        </row>
        <row r="109">
          <cell r="A109" t="str">
            <v>HEPARIN</v>
          </cell>
          <cell r="B109">
            <v>41700.53</v>
          </cell>
          <cell r="C109">
            <v>0</v>
          </cell>
          <cell r="D109">
            <v>0</v>
          </cell>
          <cell r="E109">
            <v>43505.84</v>
          </cell>
          <cell r="F109">
            <v>42481.04</v>
          </cell>
          <cell r="G109">
            <v>0</v>
          </cell>
          <cell r="H109">
            <v>0</v>
          </cell>
          <cell r="I109">
            <v>44453.599999999999</v>
          </cell>
          <cell r="J109">
            <v>43162.49</v>
          </cell>
          <cell r="K109">
            <v>0</v>
          </cell>
          <cell r="L109">
            <v>0</v>
          </cell>
          <cell r="M109">
            <v>45167.09</v>
          </cell>
          <cell r="N109">
            <v>41575.85</v>
          </cell>
          <cell r="O109">
            <v>0</v>
          </cell>
          <cell r="P109">
            <v>0</v>
          </cell>
          <cell r="Q109">
            <v>43505.84</v>
          </cell>
          <cell r="R109">
            <v>60893.68</v>
          </cell>
          <cell r="S109">
            <v>0</v>
          </cell>
          <cell r="T109">
            <v>0</v>
          </cell>
          <cell r="U109">
            <v>67294.3</v>
          </cell>
          <cell r="V109">
            <v>62347.16</v>
          </cell>
          <cell r="W109">
            <v>0</v>
          </cell>
          <cell r="X109">
            <v>0</v>
          </cell>
          <cell r="Y109">
            <v>68760.44</v>
          </cell>
          <cell r="Z109">
            <v>62813.7</v>
          </cell>
          <cell r="AA109">
            <v>0</v>
          </cell>
          <cell r="AB109">
            <v>0</v>
          </cell>
          <cell r="AC109">
            <v>69275.600000000006</v>
          </cell>
          <cell r="AD109">
            <v>61019.9</v>
          </cell>
          <cell r="AE109">
            <v>0</v>
          </cell>
          <cell r="AF109">
            <v>0</v>
          </cell>
          <cell r="AG109">
            <v>67294.3</v>
          </cell>
        </row>
        <row r="110">
          <cell r="A110" t="str">
            <v>HYDERGIN</v>
          </cell>
          <cell r="B110">
            <v>32626.33</v>
          </cell>
          <cell r="C110">
            <v>0</v>
          </cell>
          <cell r="D110">
            <v>0</v>
          </cell>
          <cell r="E110">
            <v>32420.36</v>
          </cell>
          <cell r="F110">
            <v>34662.58</v>
          </cell>
          <cell r="G110">
            <v>0</v>
          </cell>
          <cell r="H110">
            <v>0</v>
          </cell>
          <cell r="I110">
            <v>34712.28</v>
          </cell>
          <cell r="J110">
            <v>34728.550000000003</v>
          </cell>
          <cell r="K110">
            <v>0</v>
          </cell>
          <cell r="L110">
            <v>0</v>
          </cell>
          <cell r="M110">
            <v>34767.03</v>
          </cell>
          <cell r="N110">
            <v>32376.83</v>
          </cell>
          <cell r="O110">
            <v>0</v>
          </cell>
          <cell r="P110">
            <v>0</v>
          </cell>
          <cell r="Q110">
            <v>32420.36</v>
          </cell>
          <cell r="R110">
            <v>48497.79</v>
          </cell>
          <cell r="S110">
            <v>0</v>
          </cell>
          <cell r="T110">
            <v>0</v>
          </cell>
          <cell r="U110">
            <v>47936.160000000003</v>
          </cell>
          <cell r="V110">
            <v>52205.54</v>
          </cell>
          <cell r="W110">
            <v>0</v>
          </cell>
          <cell r="X110">
            <v>0</v>
          </cell>
          <cell r="Y110">
            <v>51349.52</v>
          </cell>
          <cell r="Z110">
            <v>52337.21</v>
          </cell>
          <cell r="AA110">
            <v>0</v>
          </cell>
          <cell r="AB110">
            <v>0</v>
          </cell>
          <cell r="AC110">
            <v>51476.6</v>
          </cell>
          <cell r="AD110">
            <v>48800.44</v>
          </cell>
          <cell r="AE110">
            <v>0</v>
          </cell>
          <cell r="AF110">
            <v>0</v>
          </cell>
          <cell r="AG110">
            <v>47936.160000000003</v>
          </cell>
        </row>
        <row r="111">
          <cell r="A111" t="str">
            <v>INSIDON</v>
          </cell>
          <cell r="B111">
            <v>16302.86</v>
          </cell>
          <cell r="C111">
            <v>0</v>
          </cell>
          <cell r="D111">
            <v>0</v>
          </cell>
          <cell r="E111">
            <v>16290.71</v>
          </cell>
          <cell r="F111">
            <v>16572.43</v>
          </cell>
          <cell r="G111">
            <v>0</v>
          </cell>
          <cell r="H111">
            <v>0</v>
          </cell>
          <cell r="I111">
            <v>16605.400000000001</v>
          </cell>
          <cell r="J111">
            <v>16808.05</v>
          </cell>
          <cell r="K111">
            <v>0</v>
          </cell>
          <cell r="L111">
            <v>0</v>
          </cell>
          <cell r="M111">
            <v>16842.599999999999</v>
          </cell>
          <cell r="N111">
            <v>16259.8</v>
          </cell>
          <cell r="O111">
            <v>0</v>
          </cell>
          <cell r="P111">
            <v>0</v>
          </cell>
          <cell r="Q111">
            <v>16290.71</v>
          </cell>
          <cell r="R111">
            <v>23957.21</v>
          </cell>
          <cell r="S111">
            <v>0</v>
          </cell>
          <cell r="T111">
            <v>0</v>
          </cell>
          <cell r="U111">
            <v>24479.86</v>
          </cell>
          <cell r="V111">
            <v>24467.49</v>
          </cell>
          <cell r="W111">
            <v>0</v>
          </cell>
          <cell r="X111">
            <v>0</v>
          </cell>
          <cell r="Y111">
            <v>24960.639999999999</v>
          </cell>
          <cell r="Z111">
            <v>24631.96</v>
          </cell>
          <cell r="AA111">
            <v>0</v>
          </cell>
          <cell r="AB111">
            <v>0</v>
          </cell>
          <cell r="AC111">
            <v>25130.19</v>
          </cell>
          <cell r="AD111">
            <v>24001.34</v>
          </cell>
          <cell r="AE111">
            <v>0</v>
          </cell>
          <cell r="AF111">
            <v>0</v>
          </cell>
          <cell r="AG111">
            <v>24479.86</v>
          </cell>
        </row>
        <row r="112">
          <cell r="A112" t="str">
            <v>LOMIR / DYNACIRC</v>
          </cell>
          <cell r="B112">
            <v>51179.62</v>
          </cell>
          <cell r="C112">
            <v>0</v>
          </cell>
          <cell r="D112">
            <v>0</v>
          </cell>
          <cell r="E112">
            <v>49501.74</v>
          </cell>
          <cell r="F112">
            <v>51435.98</v>
          </cell>
          <cell r="G112">
            <v>0</v>
          </cell>
          <cell r="H112">
            <v>0</v>
          </cell>
          <cell r="I112">
            <v>49305.83</v>
          </cell>
          <cell r="J112">
            <v>51549.21</v>
          </cell>
          <cell r="K112">
            <v>0</v>
          </cell>
          <cell r="L112">
            <v>0</v>
          </cell>
          <cell r="M112">
            <v>49383.77</v>
          </cell>
          <cell r="N112">
            <v>51478.97</v>
          </cell>
          <cell r="O112">
            <v>0</v>
          </cell>
          <cell r="P112">
            <v>0</v>
          </cell>
          <cell r="Q112">
            <v>49501.74</v>
          </cell>
          <cell r="R112">
            <v>85574.7</v>
          </cell>
          <cell r="S112">
            <v>0</v>
          </cell>
          <cell r="T112">
            <v>0</v>
          </cell>
          <cell r="U112">
            <v>75019.56</v>
          </cell>
          <cell r="V112">
            <v>86096.58</v>
          </cell>
          <cell r="W112">
            <v>0</v>
          </cell>
          <cell r="X112">
            <v>0</v>
          </cell>
          <cell r="Y112">
            <v>74673.899999999994</v>
          </cell>
          <cell r="Z112">
            <v>86288.31</v>
          </cell>
          <cell r="AA112">
            <v>0</v>
          </cell>
          <cell r="AB112">
            <v>0</v>
          </cell>
          <cell r="AC112">
            <v>74862.78</v>
          </cell>
          <cell r="AD112">
            <v>86582.66</v>
          </cell>
          <cell r="AE112">
            <v>0</v>
          </cell>
          <cell r="AF112">
            <v>0</v>
          </cell>
          <cell r="AG112">
            <v>75019.56</v>
          </cell>
        </row>
        <row r="113">
          <cell r="A113" t="str">
            <v>LOPRESOR/COMB.</v>
          </cell>
          <cell r="B113">
            <v>75908.75</v>
          </cell>
          <cell r="C113">
            <v>0</v>
          </cell>
          <cell r="D113">
            <v>0</v>
          </cell>
          <cell r="E113">
            <v>71438.960000000006</v>
          </cell>
          <cell r="F113">
            <v>76981.3</v>
          </cell>
          <cell r="G113">
            <v>0</v>
          </cell>
          <cell r="H113">
            <v>0</v>
          </cell>
          <cell r="I113">
            <v>71337.64</v>
          </cell>
          <cell r="J113">
            <v>76436.11</v>
          </cell>
          <cell r="K113">
            <v>0</v>
          </cell>
          <cell r="L113">
            <v>0</v>
          </cell>
          <cell r="M113">
            <v>70768.7</v>
          </cell>
          <cell r="N113">
            <v>76936.53</v>
          </cell>
          <cell r="O113">
            <v>0</v>
          </cell>
          <cell r="P113">
            <v>0</v>
          </cell>
          <cell r="Q113">
            <v>71438.960000000006</v>
          </cell>
          <cell r="R113">
            <v>118943.46</v>
          </cell>
          <cell r="S113">
            <v>0</v>
          </cell>
          <cell r="T113">
            <v>0</v>
          </cell>
          <cell r="U113">
            <v>109143.71</v>
          </cell>
          <cell r="V113">
            <v>120907.39</v>
          </cell>
          <cell r="W113">
            <v>0</v>
          </cell>
          <cell r="X113">
            <v>0</v>
          </cell>
          <cell r="Y113">
            <v>108787.56</v>
          </cell>
          <cell r="Z113">
            <v>120739.77</v>
          </cell>
          <cell r="AA113">
            <v>0</v>
          </cell>
          <cell r="AB113">
            <v>0</v>
          </cell>
          <cell r="AC113">
            <v>108601.88</v>
          </cell>
          <cell r="AD113">
            <v>120991.22</v>
          </cell>
          <cell r="AE113">
            <v>0</v>
          </cell>
          <cell r="AF113">
            <v>0</v>
          </cell>
          <cell r="AG113">
            <v>109143.71</v>
          </cell>
        </row>
        <row r="114">
          <cell r="A114" t="str">
            <v>LOXEN</v>
          </cell>
          <cell r="B114">
            <v>35813.01</v>
          </cell>
          <cell r="C114">
            <v>0</v>
          </cell>
          <cell r="D114">
            <v>0</v>
          </cell>
          <cell r="E114">
            <v>35972.22</v>
          </cell>
          <cell r="F114">
            <v>36491.519999999997</v>
          </cell>
          <cell r="G114">
            <v>0</v>
          </cell>
          <cell r="H114">
            <v>0</v>
          </cell>
          <cell r="I114">
            <v>36758.28</v>
          </cell>
          <cell r="J114">
            <v>37050.33</v>
          </cell>
          <cell r="K114">
            <v>0</v>
          </cell>
          <cell r="L114">
            <v>0</v>
          </cell>
          <cell r="M114">
            <v>37321.17</v>
          </cell>
          <cell r="N114">
            <v>35711.160000000003</v>
          </cell>
          <cell r="O114">
            <v>0</v>
          </cell>
          <cell r="P114">
            <v>0</v>
          </cell>
          <cell r="Q114">
            <v>35972.22</v>
          </cell>
          <cell r="R114">
            <v>51044.44</v>
          </cell>
          <cell r="S114">
            <v>0</v>
          </cell>
          <cell r="T114">
            <v>0</v>
          </cell>
          <cell r="U114">
            <v>51172.97</v>
          </cell>
          <cell r="V114">
            <v>52270.92</v>
          </cell>
          <cell r="W114">
            <v>0</v>
          </cell>
          <cell r="X114">
            <v>0</v>
          </cell>
          <cell r="Y114">
            <v>52291.199999999997</v>
          </cell>
          <cell r="Z114">
            <v>52627.32</v>
          </cell>
          <cell r="AA114">
            <v>0</v>
          </cell>
          <cell r="AB114">
            <v>0</v>
          </cell>
          <cell r="AC114">
            <v>52647.74</v>
          </cell>
          <cell r="AD114">
            <v>51153.13</v>
          </cell>
          <cell r="AE114">
            <v>0</v>
          </cell>
          <cell r="AF114">
            <v>0</v>
          </cell>
          <cell r="AG114">
            <v>51172.97</v>
          </cell>
        </row>
        <row r="115">
          <cell r="A115" t="str">
            <v>MESULID</v>
          </cell>
          <cell r="B115">
            <v>11512.97</v>
          </cell>
          <cell r="C115">
            <v>0</v>
          </cell>
          <cell r="D115">
            <v>0</v>
          </cell>
          <cell r="E115">
            <v>10570.46</v>
          </cell>
          <cell r="F115">
            <v>11731.2</v>
          </cell>
          <cell r="G115">
            <v>0</v>
          </cell>
          <cell r="H115">
            <v>0</v>
          </cell>
          <cell r="I115">
            <v>10801.44</v>
          </cell>
          <cell r="J115">
            <v>11916.44</v>
          </cell>
          <cell r="K115">
            <v>0</v>
          </cell>
          <cell r="L115">
            <v>0</v>
          </cell>
          <cell r="M115">
            <v>10972</v>
          </cell>
          <cell r="N115">
            <v>11480.33</v>
          </cell>
          <cell r="O115">
            <v>0</v>
          </cell>
          <cell r="P115">
            <v>0</v>
          </cell>
          <cell r="Q115">
            <v>10570.46</v>
          </cell>
          <cell r="R115">
            <v>15171.09</v>
          </cell>
          <cell r="S115">
            <v>0</v>
          </cell>
          <cell r="T115">
            <v>0</v>
          </cell>
          <cell r="U115">
            <v>14104.63</v>
          </cell>
          <cell r="V115">
            <v>15534.48</v>
          </cell>
          <cell r="W115">
            <v>0</v>
          </cell>
          <cell r="X115">
            <v>0</v>
          </cell>
          <cell r="Y115">
            <v>14412.84</v>
          </cell>
          <cell r="Z115">
            <v>15650.06</v>
          </cell>
          <cell r="AA115">
            <v>0</v>
          </cell>
          <cell r="AB115">
            <v>0</v>
          </cell>
          <cell r="AC115">
            <v>14520.07</v>
          </cell>
          <cell r="AD115">
            <v>15202.28</v>
          </cell>
          <cell r="AE115">
            <v>0</v>
          </cell>
          <cell r="AF115">
            <v>0</v>
          </cell>
          <cell r="AG115">
            <v>14104.63</v>
          </cell>
        </row>
        <row r="116">
          <cell r="A116" t="str">
            <v>OLCADIL</v>
          </cell>
          <cell r="B116">
            <v>11252.37</v>
          </cell>
          <cell r="C116">
            <v>0</v>
          </cell>
          <cell r="D116">
            <v>0</v>
          </cell>
          <cell r="E116">
            <v>10835.43</v>
          </cell>
          <cell r="F116">
            <v>13018.7</v>
          </cell>
          <cell r="G116">
            <v>0</v>
          </cell>
          <cell r="H116">
            <v>0</v>
          </cell>
          <cell r="I116">
            <v>12816.21</v>
          </cell>
          <cell r="J116">
            <v>12999.92</v>
          </cell>
          <cell r="K116">
            <v>0</v>
          </cell>
          <cell r="L116">
            <v>0</v>
          </cell>
          <cell r="M116">
            <v>12797.3</v>
          </cell>
          <cell r="N116">
            <v>11009.89</v>
          </cell>
          <cell r="O116">
            <v>0</v>
          </cell>
          <cell r="P116">
            <v>0</v>
          </cell>
          <cell r="Q116">
            <v>10835.43</v>
          </cell>
          <cell r="R116">
            <v>16534.830000000002</v>
          </cell>
          <cell r="S116">
            <v>0</v>
          </cell>
          <cell r="T116">
            <v>0</v>
          </cell>
          <cell r="U116">
            <v>17241.419999999998</v>
          </cell>
          <cell r="V116">
            <v>20080.400000000001</v>
          </cell>
          <cell r="W116">
            <v>0</v>
          </cell>
          <cell r="X116">
            <v>0</v>
          </cell>
          <cell r="Y116">
            <v>20408.54</v>
          </cell>
          <cell r="Z116">
            <v>20146.87</v>
          </cell>
          <cell r="AA116">
            <v>0</v>
          </cell>
          <cell r="AB116">
            <v>0</v>
          </cell>
          <cell r="AC116">
            <v>20475.78</v>
          </cell>
          <cell r="AD116">
            <v>16973.86</v>
          </cell>
          <cell r="AE116">
            <v>0</v>
          </cell>
          <cell r="AF116">
            <v>0</v>
          </cell>
          <cell r="AG116">
            <v>17241.419999999998</v>
          </cell>
        </row>
        <row r="117">
          <cell r="A117" t="str">
            <v>ORASPOR</v>
          </cell>
          <cell r="B117">
            <v>5333.05</v>
          </cell>
          <cell r="C117">
            <v>0</v>
          </cell>
          <cell r="D117">
            <v>0</v>
          </cell>
          <cell r="E117">
            <v>5283.06</v>
          </cell>
          <cell r="F117">
            <v>5933.98</v>
          </cell>
          <cell r="G117">
            <v>0</v>
          </cell>
          <cell r="H117">
            <v>0</v>
          </cell>
          <cell r="I117">
            <v>5729.36</v>
          </cell>
          <cell r="J117">
            <v>5836.31</v>
          </cell>
          <cell r="K117">
            <v>0</v>
          </cell>
          <cell r="L117">
            <v>0</v>
          </cell>
          <cell r="M117">
            <v>5635.05</v>
          </cell>
          <cell r="N117">
            <v>5471.74</v>
          </cell>
          <cell r="O117">
            <v>0</v>
          </cell>
          <cell r="P117">
            <v>0</v>
          </cell>
          <cell r="Q117">
            <v>5283.06</v>
          </cell>
          <cell r="R117">
            <v>7346.18</v>
          </cell>
          <cell r="S117">
            <v>0</v>
          </cell>
          <cell r="T117">
            <v>0</v>
          </cell>
          <cell r="U117">
            <v>6719.94</v>
          </cell>
          <cell r="V117">
            <v>8216.2800000000007</v>
          </cell>
          <cell r="W117">
            <v>0</v>
          </cell>
          <cell r="X117">
            <v>0</v>
          </cell>
          <cell r="Y117">
            <v>7287.62</v>
          </cell>
          <cell r="Z117">
            <v>8146.97</v>
          </cell>
          <cell r="AA117">
            <v>0</v>
          </cell>
          <cell r="AB117">
            <v>0</v>
          </cell>
          <cell r="AC117">
            <v>7226.14</v>
          </cell>
          <cell r="AD117">
            <v>7576.26</v>
          </cell>
          <cell r="AE117">
            <v>0</v>
          </cell>
          <cell r="AF117">
            <v>0</v>
          </cell>
          <cell r="AG117">
            <v>6719.94</v>
          </cell>
        </row>
        <row r="118">
          <cell r="A118" t="str">
            <v>PAMELOR</v>
          </cell>
          <cell r="B118">
            <v>17338.54</v>
          </cell>
          <cell r="C118">
            <v>0</v>
          </cell>
          <cell r="D118">
            <v>0</v>
          </cell>
          <cell r="E118">
            <v>14533.16</v>
          </cell>
          <cell r="F118">
            <v>17665.32</v>
          </cell>
          <cell r="G118">
            <v>0</v>
          </cell>
          <cell r="H118">
            <v>0</v>
          </cell>
          <cell r="I118">
            <v>14771.5</v>
          </cell>
          <cell r="J118">
            <v>17439.22</v>
          </cell>
          <cell r="K118">
            <v>0</v>
          </cell>
          <cell r="L118">
            <v>0</v>
          </cell>
          <cell r="M118">
            <v>14592.19</v>
          </cell>
          <cell r="N118">
            <v>17584.740000000002</v>
          </cell>
          <cell r="O118">
            <v>0</v>
          </cell>
          <cell r="P118">
            <v>0</v>
          </cell>
          <cell r="Q118">
            <v>14533.16</v>
          </cell>
          <cell r="R118">
            <v>18465.2</v>
          </cell>
          <cell r="S118">
            <v>0</v>
          </cell>
          <cell r="T118">
            <v>0</v>
          </cell>
          <cell r="U118">
            <v>15415.94</v>
          </cell>
          <cell r="V118">
            <v>19382.11</v>
          </cell>
          <cell r="W118">
            <v>0</v>
          </cell>
          <cell r="X118">
            <v>0</v>
          </cell>
          <cell r="Y118">
            <v>16105.52</v>
          </cell>
          <cell r="Z118">
            <v>19354.849999999999</v>
          </cell>
          <cell r="AA118">
            <v>0</v>
          </cell>
          <cell r="AB118">
            <v>0</v>
          </cell>
          <cell r="AC118">
            <v>16092.44</v>
          </cell>
          <cell r="AD118">
            <v>18948.330000000002</v>
          </cell>
          <cell r="AE118">
            <v>0</v>
          </cell>
          <cell r="AF118">
            <v>0</v>
          </cell>
          <cell r="AG118">
            <v>15415.94</v>
          </cell>
        </row>
        <row r="119">
          <cell r="A119" t="str">
            <v>PLACTIDIL SAMIL</v>
          </cell>
          <cell r="B119">
            <v>6436.24</v>
          </cell>
          <cell r="C119">
            <v>0</v>
          </cell>
          <cell r="D119">
            <v>0</v>
          </cell>
          <cell r="E119">
            <v>6569.13</v>
          </cell>
          <cell r="F119">
            <v>6558.24</v>
          </cell>
          <cell r="G119">
            <v>0</v>
          </cell>
          <cell r="H119">
            <v>0</v>
          </cell>
          <cell r="I119">
            <v>6712.68</v>
          </cell>
          <cell r="J119">
            <v>6661.8</v>
          </cell>
          <cell r="K119">
            <v>0</v>
          </cell>
          <cell r="L119">
            <v>0</v>
          </cell>
          <cell r="M119">
            <v>6818.67</v>
          </cell>
          <cell r="N119">
            <v>6417.99</v>
          </cell>
          <cell r="O119">
            <v>0</v>
          </cell>
          <cell r="P119">
            <v>0</v>
          </cell>
          <cell r="Q119">
            <v>6569.13</v>
          </cell>
          <cell r="R119">
            <v>9630.09</v>
          </cell>
          <cell r="S119">
            <v>0</v>
          </cell>
          <cell r="T119">
            <v>0</v>
          </cell>
          <cell r="U119">
            <v>9910.9500000000007</v>
          </cell>
          <cell r="V119">
            <v>9860.76</v>
          </cell>
          <cell r="W119">
            <v>0</v>
          </cell>
          <cell r="X119">
            <v>0</v>
          </cell>
          <cell r="Y119">
            <v>10127.52</v>
          </cell>
          <cell r="Z119">
            <v>9934.1299999999992</v>
          </cell>
          <cell r="AA119">
            <v>0</v>
          </cell>
          <cell r="AB119">
            <v>0</v>
          </cell>
          <cell r="AC119">
            <v>10202.870000000001</v>
          </cell>
          <cell r="AD119">
            <v>9649.89</v>
          </cell>
          <cell r="AE119">
            <v>0</v>
          </cell>
          <cell r="AF119">
            <v>0</v>
          </cell>
          <cell r="AG119">
            <v>9910.9500000000007</v>
          </cell>
        </row>
        <row r="120">
          <cell r="A120" t="str">
            <v>PURSENNID + COMB</v>
          </cell>
          <cell r="B120">
            <v>33801.4</v>
          </cell>
          <cell r="C120">
            <v>0</v>
          </cell>
          <cell r="D120">
            <v>0</v>
          </cell>
          <cell r="E120">
            <v>33573.51</v>
          </cell>
          <cell r="F120">
            <v>37324.519999999997</v>
          </cell>
          <cell r="G120">
            <v>0</v>
          </cell>
          <cell r="H120">
            <v>0</v>
          </cell>
          <cell r="I120">
            <v>36310.53</v>
          </cell>
          <cell r="J120">
            <v>36778.910000000003</v>
          </cell>
          <cell r="K120">
            <v>0</v>
          </cell>
          <cell r="L120">
            <v>0</v>
          </cell>
          <cell r="M120">
            <v>35765.17</v>
          </cell>
          <cell r="N120">
            <v>34605.69</v>
          </cell>
          <cell r="O120">
            <v>0</v>
          </cell>
          <cell r="P120">
            <v>0</v>
          </cell>
          <cell r="Q120">
            <v>33573.51</v>
          </cell>
          <cell r="R120">
            <v>50178.25</v>
          </cell>
          <cell r="S120">
            <v>0</v>
          </cell>
          <cell r="T120">
            <v>0</v>
          </cell>
          <cell r="U120">
            <v>49805.23</v>
          </cell>
          <cell r="V120">
            <v>55720.86</v>
          </cell>
          <cell r="W120">
            <v>0</v>
          </cell>
          <cell r="X120">
            <v>0</v>
          </cell>
          <cell r="Y120">
            <v>53874.57</v>
          </cell>
          <cell r="Z120">
            <v>55299.6</v>
          </cell>
          <cell r="AA120">
            <v>0</v>
          </cell>
          <cell r="AB120">
            <v>0</v>
          </cell>
          <cell r="AC120">
            <v>53456.05</v>
          </cell>
          <cell r="AD120">
            <v>51636.82</v>
          </cell>
          <cell r="AE120">
            <v>0</v>
          </cell>
          <cell r="AF120">
            <v>0</v>
          </cell>
          <cell r="AG120">
            <v>49805.23</v>
          </cell>
        </row>
        <row r="121">
          <cell r="A121" t="str">
            <v>SANDONORM</v>
          </cell>
          <cell r="B121">
            <v>14091.87</v>
          </cell>
          <cell r="C121">
            <v>0</v>
          </cell>
          <cell r="D121">
            <v>0</v>
          </cell>
          <cell r="E121">
            <v>13722.38</v>
          </cell>
          <cell r="F121">
            <v>15504.33</v>
          </cell>
          <cell r="G121">
            <v>0</v>
          </cell>
          <cell r="H121">
            <v>0</v>
          </cell>
          <cell r="I121">
            <v>14828.96</v>
          </cell>
          <cell r="J121">
            <v>15276.57</v>
          </cell>
          <cell r="K121">
            <v>0</v>
          </cell>
          <cell r="L121">
            <v>0</v>
          </cell>
          <cell r="M121">
            <v>14596.91</v>
          </cell>
          <cell r="N121">
            <v>14417.17</v>
          </cell>
          <cell r="O121">
            <v>0</v>
          </cell>
          <cell r="P121">
            <v>0</v>
          </cell>
          <cell r="Q121">
            <v>13722.38</v>
          </cell>
          <cell r="R121">
            <v>20173.34</v>
          </cell>
          <cell r="S121">
            <v>0</v>
          </cell>
          <cell r="T121">
            <v>0</v>
          </cell>
          <cell r="U121">
            <v>20007.990000000002</v>
          </cell>
          <cell r="V121">
            <v>22301.54</v>
          </cell>
          <cell r="W121">
            <v>0</v>
          </cell>
          <cell r="X121">
            <v>0</v>
          </cell>
          <cell r="Y121">
            <v>21616.58</v>
          </cell>
          <cell r="Z121">
            <v>22133.19</v>
          </cell>
          <cell r="AA121">
            <v>0</v>
          </cell>
          <cell r="AB121">
            <v>0</v>
          </cell>
          <cell r="AC121">
            <v>21443.48</v>
          </cell>
          <cell r="AD121">
            <v>20735.560000000001</v>
          </cell>
          <cell r="AE121">
            <v>0</v>
          </cell>
          <cell r="AF121">
            <v>0</v>
          </cell>
          <cell r="AG121">
            <v>20007.990000000002</v>
          </cell>
        </row>
        <row r="122">
          <cell r="A122" t="str">
            <v>SIRDALUD</v>
          </cell>
          <cell r="B122">
            <v>99643.3</v>
          </cell>
          <cell r="C122">
            <v>0</v>
          </cell>
          <cell r="D122">
            <v>0</v>
          </cell>
          <cell r="E122">
            <v>92986.73</v>
          </cell>
          <cell r="F122">
            <v>105544.61</v>
          </cell>
          <cell r="G122">
            <v>0</v>
          </cell>
          <cell r="H122">
            <v>0</v>
          </cell>
          <cell r="I122">
            <v>98067.78</v>
          </cell>
          <cell r="J122">
            <v>104801.89</v>
          </cell>
          <cell r="K122">
            <v>0</v>
          </cell>
          <cell r="L122">
            <v>0</v>
          </cell>
          <cell r="M122">
            <v>97310.74</v>
          </cell>
          <cell r="N122">
            <v>100549.13</v>
          </cell>
          <cell r="O122">
            <v>0</v>
          </cell>
          <cell r="P122">
            <v>0</v>
          </cell>
          <cell r="Q122">
            <v>92986.73</v>
          </cell>
          <cell r="R122">
            <v>146819.91</v>
          </cell>
          <cell r="S122">
            <v>0</v>
          </cell>
          <cell r="T122">
            <v>0</v>
          </cell>
          <cell r="U122">
            <v>139164.09</v>
          </cell>
          <cell r="V122">
            <v>156246.26999999999</v>
          </cell>
          <cell r="W122">
            <v>0</v>
          </cell>
          <cell r="X122">
            <v>0</v>
          </cell>
          <cell r="Y122">
            <v>146829.84</v>
          </cell>
          <cell r="Z122">
            <v>155741.57999999999</v>
          </cell>
          <cell r="AA122">
            <v>0</v>
          </cell>
          <cell r="AB122">
            <v>0</v>
          </cell>
          <cell r="AC122">
            <v>146310.51999999999</v>
          </cell>
          <cell r="AD122">
            <v>148789.85</v>
          </cell>
          <cell r="AE122">
            <v>0</v>
          </cell>
          <cell r="AF122">
            <v>0</v>
          </cell>
          <cell r="AG122">
            <v>139164.09</v>
          </cell>
        </row>
        <row r="123">
          <cell r="A123" t="str">
            <v>SKB/PAROXITIN</v>
          </cell>
          <cell r="B123">
            <v>27106.33</v>
          </cell>
          <cell r="C123">
            <v>0</v>
          </cell>
          <cell r="D123">
            <v>0</v>
          </cell>
          <cell r="E123">
            <v>26492.41</v>
          </cell>
          <cell r="F123">
            <v>27335.040000000001</v>
          </cell>
          <cell r="G123">
            <v>0</v>
          </cell>
          <cell r="H123">
            <v>0</v>
          </cell>
          <cell r="I123">
            <v>26932.46</v>
          </cell>
          <cell r="J123">
            <v>27547.63</v>
          </cell>
          <cell r="K123">
            <v>0</v>
          </cell>
          <cell r="L123">
            <v>0</v>
          </cell>
          <cell r="M123">
            <v>27147.7</v>
          </cell>
          <cell r="N123">
            <v>26900.09</v>
          </cell>
          <cell r="O123">
            <v>0</v>
          </cell>
          <cell r="P123">
            <v>0</v>
          </cell>
          <cell r="Q123">
            <v>26492.41</v>
          </cell>
          <cell r="R123">
            <v>39468.720000000001</v>
          </cell>
          <cell r="S123">
            <v>0</v>
          </cell>
          <cell r="T123">
            <v>0</v>
          </cell>
          <cell r="U123">
            <v>39675.97</v>
          </cell>
          <cell r="V123">
            <v>39861.54</v>
          </cell>
          <cell r="W123">
            <v>0</v>
          </cell>
          <cell r="X123">
            <v>0</v>
          </cell>
          <cell r="Y123">
            <v>40334.839999999997</v>
          </cell>
          <cell r="Z123">
            <v>40035.629999999997</v>
          </cell>
          <cell r="AA123">
            <v>0</v>
          </cell>
          <cell r="AB123">
            <v>0</v>
          </cell>
          <cell r="AC123">
            <v>40524.65</v>
          </cell>
          <cell r="AD123">
            <v>39243.53</v>
          </cell>
          <cell r="AE123">
            <v>0</v>
          </cell>
          <cell r="AF123">
            <v>0</v>
          </cell>
          <cell r="AG123">
            <v>39675.97</v>
          </cell>
        </row>
        <row r="124">
          <cell r="A124" t="str">
            <v>SYMMETREL</v>
          </cell>
          <cell r="B124">
            <v>39019.199999999997</v>
          </cell>
          <cell r="C124">
            <v>0</v>
          </cell>
          <cell r="D124">
            <v>0</v>
          </cell>
          <cell r="E124">
            <v>39440.82</v>
          </cell>
          <cell r="F124">
            <v>43287.17</v>
          </cell>
          <cell r="G124">
            <v>0</v>
          </cell>
          <cell r="H124">
            <v>0</v>
          </cell>
          <cell r="I124">
            <v>42703.57</v>
          </cell>
          <cell r="J124">
            <v>42637.51</v>
          </cell>
          <cell r="K124">
            <v>0</v>
          </cell>
          <cell r="L124">
            <v>0</v>
          </cell>
          <cell r="M124">
            <v>42057.47</v>
          </cell>
          <cell r="N124">
            <v>39983.47</v>
          </cell>
          <cell r="O124">
            <v>0</v>
          </cell>
          <cell r="P124">
            <v>0</v>
          </cell>
          <cell r="Q124">
            <v>39440.82</v>
          </cell>
          <cell r="R124">
            <v>57078.22</v>
          </cell>
          <cell r="S124">
            <v>0</v>
          </cell>
          <cell r="T124">
            <v>0</v>
          </cell>
          <cell r="U124">
            <v>56010.57</v>
          </cell>
          <cell r="V124">
            <v>63680.82</v>
          </cell>
          <cell r="W124">
            <v>0</v>
          </cell>
          <cell r="X124">
            <v>0</v>
          </cell>
          <cell r="Y124">
            <v>60667.64</v>
          </cell>
          <cell r="Z124">
            <v>63184.57</v>
          </cell>
          <cell r="AA124">
            <v>0</v>
          </cell>
          <cell r="AB124">
            <v>0</v>
          </cell>
          <cell r="AC124">
            <v>60187.61</v>
          </cell>
          <cell r="AD124">
            <v>58783.76</v>
          </cell>
          <cell r="AE124">
            <v>0</v>
          </cell>
          <cell r="AF124">
            <v>0</v>
          </cell>
          <cell r="AG124">
            <v>56010.57</v>
          </cell>
        </row>
        <row r="125">
          <cell r="A125" t="str">
            <v>TERMALGIN</v>
          </cell>
          <cell r="B125">
            <v>10919.44</v>
          </cell>
          <cell r="C125">
            <v>0</v>
          </cell>
          <cell r="D125">
            <v>0</v>
          </cell>
          <cell r="E125">
            <v>10901.74</v>
          </cell>
          <cell r="F125">
            <v>11125.92</v>
          </cell>
          <cell r="G125">
            <v>0</v>
          </cell>
          <cell r="H125">
            <v>0</v>
          </cell>
          <cell r="I125">
            <v>11139.96</v>
          </cell>
          <cell r="J125">
            <v>11310.02</v>
          </cell>
          <cell r="K125">
            <v>0</v>
          </cell>
          <cell r="L125">
            <v>0</v>
          </cell>
          <cell r="M125">
            <v>11324.3</v>
          </cell>
          <cell r="N125">
            <v>10888</v>
          </cell>
          <cell r="O125">
            <v>0</v>
          </cell>
          <cell r="P125">
            <v>0</v>
          </cell>
          <cell r="Q125">
            <v>10901.74</v>
          </cell>
          <cell r="R125">
            <v>15026.57</v>
          </cell>
          <cell r="S125">
            <v>0</v>
          </cell>
          <cell r="T125">
            <v>0</v>
          </cell>
          <cell r="U125">
            <v>16086.21</v>
          </cell>
          <cell r="V125">
            <v>15387.84</v>
          </cell>
          <cell r="W125">
            <v>0</v>
          </cell>
          <cell r="X125">
            <v>0</v>
          </cell>
          <cell r="Y125">
            <v>16437.72</v>
          </cell>
          <cell r="Z125">
            <v>15507.97</v>
          </cell>
          <cell r="AA125">
            <v>0</v>
          </cell>
          <cell r="AB125">
            <v>0</v>
          </cell>
          <cell r="AC125">
            <v>16566.05</v>
          </cell>
          <cell r="AD125">
            <v>15058.78</v>
          </cell>
          <cell r="AE125">
            <v>0</v>
          </cell>
          <cell r="AF125">
            <v>0</v>
          </cell>
          <cell r="AG125">
            <v>16086.21</v>
          </cell>
        </row>
        <row r="126">
          <cell r="A126" t="str">
            <v>TONOPAN</v>
          </cell>
          <cell r="B126">
            <v>7462.83</v>
          </cell>
          <cell r="C126">
            <v>0</v>
          </cell>
          <cell r="D126">
            <v>0</v>
          </cell>
          <cell r="E126">
            <v>6644.99</v>
          </cell>
          <cell r="F126">
            <v>7541.09</v>
          </cell>
          <cell r="G126">
            <v>0</v>
          </cell>
          <cell r="H126">
            <v>0</v>
          </cell>
          <cell r="I126">
            <v>6772.72</v>
          </cell>
          <cell r="J126">
            <v>7615.29</v>
          </cell>
          <cell r="K126">
            <v>0</v>
          </cell>
          <cell r="L126">
            <v>0</v>
          </cell>
          <cell r="M126">
            <v>6844.9</v>
          </cell>
          <cell r="N126">
            <v>7409.56</v>
          </cell>
          <cell r="O126">
            <v>0</v>
          </cell>
          <cell r="P126">
            <v>0</v>
          </cell>
          <cell r="Q126">
            <v>6644.99</v>
          </cell>
          <cell r="R126">
            <v>10074.18</v>
          </cell>
          <cell r="S126">
            <v>0</v>
          </cell>
          <cell r="T126">
            <v>0</v>
          </cell>
          <cell r="U126">
            <v>9220.4599999999991</v>
          </cell>
          <cell r="V126">
            <v>10294.26</v>
          </cell>
          <cell r="W126">
            <v>0</v>
          </cell>
          <cell r="X126">
            <v>0</v>
          </cell>
          <cell r="Y126">
            <v>9439.7999999999993</v>
          </cell>
          <cell r="Z126">
            <v>10380.41</v>
          </cell>
          <cell r="AA126">
            <v>0</v>
          </cell>
          <cell r="AB126">
            <v>0</v>
          </cell>
          <cell r="AC126">
            <v>9527.75</v>
          </cell>
          <cell r="AD126">
            <v>10070.93</v>
          </cell>
          <cell r="AE126">
            <v>0</v>
          </cell>
          <cell r="AF126">
            <v>0</v>
          </cell>
          <cell r="AG126">
            <v>9220.4599999999991</v>
          </cell>
        </row>
        <row r="127">
          <cell r="A127" t="str">
            <v>ZURCAL</v>
          </cell>
          <cell r="B127">
            <v>14632.72</v>
          </cell>
          <cell r="C127">
            <v>0</v>
          </cell>
          <cell r="D127">
            <v>0</v>
          </cell>
          <cell r="E127">
            <v>14338.82</v>
          </cell>
          <cell r="F127">
            <v>14893.32</v>
          </cell>
          <cell r="G127">
            <v>0</v>
          </cell>
          <cell r="H127">
            <v>0</v>
          </cell>
          <cell r="I127">
            <v>14842.84</v>
          </cell>
          <cell r="J127">
            <v>14822.56</v>
          </cell>
          <cell r="K127">
            <v>0</v>
          </cell>
          <cell r="L127">
            <v>0</v>
          </cell>
          <cell r="M127">
            <v>14765.14</v>
          </cell>
          <cell r="N127">
            <v>14360.22</v>
          </cell>
          <cell r="O127">
            <v>0</v>
          </cell>
          <cell r="P127">
            <v>0</v>
          </cell>
          <cell r="Q127">
            <v>14338.82</v>
          </cell>
          <cell r="R127">
            <v>22180</v>
          </cell>
          <cell r="S127">
            <v>0</v>
          </cell>
          <cell r="T127">
            <v>0</v>
          </cell>
          <cell r="U127">
            <v>22006.59</v>
          </cell>
          <cell r="V127">
            <v>22776.25</v>
          </cell>
          <cell r="W127">
            <v>0</v>
          </cell>
          <cell r="X127">
            <v>0</v>
          </cell>
          <cell r="Y127">
            <v>22795.31</v>
          </cell>
          <cell r="Z127">
            <v>22819.97</v>
          </cell>
          <cell r="AA127">
            <v>0</v>
          </cell>
          <cell r="AB127">
            <v>0</v>
          </cell>
          <cell r="AC127">
            <v>22845</v>
          </cell>
          <cell r="AD127">
            <v>21939.45</v>
          </cell>
          <cell r="AE127">
            <v>0</v>
          </cell>
          <cell r="AF127">
            <v>0</v>
          </cell>
          <cell r="AG127">
            <v>22006.59</v>
          </cell>
        </row>
        <row r="128">
          <cell r="A128" t="str">
            <v>Pharma Total</v>
          </cell>
          <cell r="B128">
            <v>9836805.8699999992</v>
          </cell>
          <cell r="C128">
            <v>9656917.9000000004</v>
          </cell>
          <cell r="D128">
            <v>8795109.3100000005</v>
          </cell>
          <cell r="E128">
            <v>9983095.3699999992</v>
          </cell>
          <cell r="F128">
            <v>10017507.529999999</v>
          </cell>
          <cell r="G128">
            <v>9656917.9000000004</v>
          </cell>
          <cell r="H128">
            <v>8827899.4000000004</v>
          </cell>
          <cell r="I128">
            <v>10086963.58</v>
          </cell>
          <cell r="J128">
            <v>9978044.3000000007</v>
          </cell>
          <cell r="K128">
            <v>9617970.2599999998</v>
          </cell>
          <cell r="L128">
            <v>8795109.3100000005</v>
          </cell>
          <cell r="M128">
            <v>10046087.859999999</v>
          </cell>
          <cell r="N128">
            <v>9909683.8499999996</v>
          </cell>
          <cell r="O128">
            <v>0</v>
          </cell>
          <cell r="P128">
            <v>0</v>
          </cell>
          <cell r="Q128">
            <v>9983095.3699999992</v>
          </cell>
          <cell r="R128">
            <v>15078307.109999999</v>
          </cell>
          <cell r="S128">
            <v>14854232.26</v>
          </cell>
          <cell r="T128">
            <v>13486273.93</v>
          </cell>
          <cell r="U128">
            <v>15084614.699999999</v>
          </cell>
          <cell r="V128">
            <v>15420682.439999999</v>
          </cell>
          <cell r="W128">
            <v>14854232.26</v>
          </cell>
          <cell r="X128">
            <v>13484602.710000001</v>
          </cell>
          <cell r="Y128">
            <v>15239592.220000001</v>
          </cell>
          <cell r="Z128">
            <v>15419868.470000001</v>
          </cell>
          <cell r="AA128">
            <v>14869944.41</v>
          </cell>
          <cell r="AB128">
            <v>13486273.93</v>
          </cell>
          <cell r="AC128">
            <v>15239685.710000001</v>
          </cell>
          <cell r="AD128">
            <v>15271863.390000001</v>
          </cell>
          <cell r="AE128">
            <v>0</v>
          </cell>
          <cell r="AF128">
            <v>0</v>
          </cell>
          <cell r="AG128">
            <v>15084614.699999999</v>
          </cell>
        </row>
      </sheetData>
      <sheetData sheetId="20" refreshError="1">
        <row r="4">
          <cell r="A4" t="str">
            <v>TOTAL BRANDS PRIMARY CARE</v>
          </cell>
          <cell r="B4">
            <v>4574281.33</v>
          </cell>
          <cell r="C4">
            <v>0</v>
          </cell>
          <cell r="D4">
            <v>3632072.18</v>
          </cell>
          <cell r="E4">
            <v>4698278.28</v>
          </cell>
          <cell r="F4">
            <v>4611292.59</v>
          </cell>
          <cell r="G4">
            <v>0</v>
          </cell>
          <cell r="H4">
            <v>3650455.94</v>
          </cell>
          <cell r="I4">
            <v>4684426.92</v>
          </cell>
          <cell r="J4">
            <v>4586365.5199999996</v>
          </cell>
          <cell r="K4">
            <v>0</v>
          </cell>
          <cell r="L4">
            <v>3632072.18</v>
          </cell>
          <cell r="M4">
            <v>4658356.38</v>
          </cell>
          <cell r="N4">
            <v>4621999.32</v>
          </cell>
          <cell r="O4">
            <v>0</v>
          </cell>
          <cell r="P4">
            <v>0</v>
          </cell>
          <cell r="Q4">
            <v>4698278.28</v>
          </cell>
          <cell r="R4">
            <v>0</v>
          </cell>
          <cell r="S4">
            <v>0</v>
          </cell>
          <cell r="T4">
            <v>7850794.0099999998</v>
          </cell>
          <cell r="U4">
            <v>9896180.3100000005</v>
          </cell>
          <cell r="V4">
            <v>0</v>
          </cell>
          <cell r="W4">
            <v>0</v>
          </cell>
          <cell r="X4">
            <v>7817477.0199999996</v>
          </cell>
          <cell r="Y4">
            <v>9868531.9000000004</v>
          </cell>
          <cell r="Z4">
            <v>0</v>
          </cell>
          <cell r="AA4">
            <v>0</v>
          </cell>
          <cell r="AB4">
            <v>7850794.0099999998</v>
          </cell>
          <cell r="AC4">
            <v>9910063.0199999996</v>
          </cell>
          <cell r="AD4">
            <v>0</v>
          </cell>
          <cell r="AE4">
            <v>0</v>
          </cell>
          <cell r="AF4">
            <v>0</v>
          </cell>
          <cell r="AG4">
            <v>9896180.3100000005</v>
          </cell>
        </row>
        <row r="5">
          <cell r="A5" t="str">
            <v>Total All Brands</v>
          </cell>
          <cell r="B5">
            <v>9689882.0600000005</v>
          </cell>
          <cell r="C5">
            <v>0</v>
          </cell>
          <cell r="D5">
            <v>8668766.7400000002</v>
          </cell>
          <cell r="E5">
            <v>9856928.9399999995</v>
          </cell>
          <cell r="F5">
            <v>9869409.9600000009</v>
          </cell>
          <cell r="G5">
            <v>0</v>
          </cell>
          <cell r="H5">
            <v>8701319.6699999999</v>
          </cell>
          <cell r="I5">
            <v>9958543.7200000007</v>
          </cell>
          <cell r="J5">
            <v>9829991.7599999998</v>
          </cell>
          <cell r="K5">
            <v>0</v>
          </cell>
          <cell r="L5">
            <v>8668766.7400000002</v>
          </cell>
          <cell r="M5">
            <v>9917590.1300000008</v>
          </cell>
          <cell r="N5">
            <v>9763384.6600000001</v>
          </cell>
          <cell r="O5">
            <v>0</v>
          </cell>
          <cell r="P5">
            <v>0</v>
          </cell>
          <cell r="Q5">
            <v>9856928.9399999995</v>
          </cell>
          <cell r="R5">
            <v>0</v>
          </cell>
          <cell r="S5">
            <v>0</v>
          </cell>
          <cell r="T5">
            <v>18150033.899999999</v>
          </cell>
          <cell r="U5">
            <v>20325460.66</v>
          </cell>
          <cell r="V5">
            <v>0</v>
          </cell>
          <cell r="W5">
            <v>0</v>
          </cell>
          <cell r="X5">
            <v>18093780.690000001</v>
          </cell>
          <cell r="Y5">
            <v>20536216.629999999</v>
          </cell>
          <cell r="Z5">
            <v>0</v>
          </cell>
          <cell r="AA5">
            <v>0</v>
          </cell>
          <cell r="AB5">
            <v>18150033.899999999</v>
          </cell>
          <cell r="AC5">
            <v>20595431.989999998</v>
          </cell>
          <cell r="AD5">
            <v>0</v>
          </cell>
          <cell r="AE5">
            <v>0</v>
          </cell>
          <cell r="AF5">
            <v>0</v>
          </cell>
          <cell r="AG5">
            <v>20325460.66</v>
          </cell>
        </row>
        <row r="6">
          <cell r="A6" t="str">
            <v>n/a</v>
          </cell>
          <cell r="B6">
            <v>455378481.63</v>
          </cell>
          <cell r="C6">
            <v>455378481.63</v>
          </cell>
          <cell r="D6">
            <v>455378481.63</v>
          </cell>
          <cell r="E6">
            <v>455378481.63</v>
          </cell>
          <cell r="F6">
            <v>455378481.63</v>
          </cell>
          <cell r="G6">
            <v>455378481.63</v>
          </cell>
          <cell r="H6">
            <v>455378481.63</v>
          </cell>
          <cell r="I6">
            <v>455378481.63</v>
          </cell>
          <cell r="J6">
            <v>455378481.63</v>
          </cell>
          <cell r="K6">
            <v>455378481.63</v>
          </cell>
          <cell r="L6">
            <v>455378481.63</v>
          </cell>
          <cell r="M6">
            <v>455378481.63</v>
          </cell>
          <cell r="N6">
            <v>455378481.63</v>
          </cell>
          <cell r="O6">
            <v>455378481.63</v>
          </cell>
          <cell r="P6">
            <v>455378481.63</v>
          </cell>
          <cell r="Q6">
            <v>455378481.63</v>
          </cell>
          <cell r="R6">
            <v>455378481.63</v>
          </cell>
          <cell r="S6">
            <v>455378481.63</v>
          </cell>
          <cell r="T6">
            <v>455378481.63</v>
          </cell>
          <cell r="U6">
            <v>455378481.63</v>
          </cell>
          <cell r="V6">
            <v>455378481.63</v>
          </cell>
          <cell r="W6">
            <v>455378481.63</v>
          </cell>
          <cell r="X6">
            <v>455378481.63</v>
          </cell>
          <cell r="Y6">
            <v>455378481.63</v>
          </cell>
          <cell r="Z6">
            <v>455378481.63</v>
          </cell>
          <cell r="AA6">
            <v>455378481.63</v>
          </cell>
          <cell r="AB6">
            <v>455378481.63</v>
          </cell>
          <cell r="AC6">
            <v>455378481.63</v>
          </cell>
          <cell r="AD6">
            <v>455378481.63</v>
          </cell>
          <cell r="AE6">
            <v>455378481.63</v>
          </cell>
          <cell r="AF6">
            <v>455378481.63</v>
          </cell>
          <cell r="AG6">
            <v>455378481.63</v>
          </cell>
        </row>
        <row r="7">
          <cell r="A7" t="str">
            <v>CIBACEN</v>
          </cell>
          <cell r="B7">
            <v>268347.46000000002</v>
          </cell>
          <cell r="C7">
            <v>0</v>
          </cell>
          <cell r="D7">
            <v>261608</v>
          </cell>
          <cell r="E7">
            <v>278097.7</v>
          </cell>
          <cell r="F7">
            <v>267819.67</v>
          </cell>
          <cell r="G7">
            <v>0</v>
          </cell>
          <cell r="H7">
            <v>264678.38</v>
          </cell>
          <cell r="I7">
            <v>272675.07</v>
          </cell>
          <cell r="J7">
            <v>264644.53999999998</v>
          </cell>
          <cell r="K7">
            <v>0</v>
          </cell>
          <cell r="L7">
            <v>261608</v>
          </cell>
          <cell r="M7">
            <v>269419.78999999998</v>
          </cell>
          <cell r="N7">
            <v>273071.28000000003</v>
          </cell>
          <cell r="O7">
            <v>0</v>
          </cell>
          <cell r="P7">
            <v>0</v>
          </cell>
          <cell r="Q7">
            <v>278097.7</v>
          </cell>
          <cell r="R7">
            <v>0</v>
          </cell>
          <cell r="S7">
            <v>0</v>
          </cell>
          <cell r="T7">
            <v>558055.78</v>
          </cell>
          <cell r="U7">
            <v>579530.04</v>
          </cell>
          <cell r="V7">
            <v>0</v>
          </cell>
          <cell r="W7">
            <v>0</v>
          </cell>
          <cell r="X7">
            <v>554699.89</v>
          </cell>
          <cell r="Y7">
            <v>567348.06999999995</v>
          </cell>
          <cell r="Z7">
            <v>0</v>
          </cell>
          <cell r="AA7">
            <v>0</v>
          </cell>
          <cell r="AB7">
            <v>558055.78</v>
          </cell>
          <cell r="AC7">
            <v>570941.36</v>
          </cell>
          <cell r="AD7">
            <v>0</v>
          </cell>
          <cell r="AE7">
            <v>0</v>
          </cell>
          <cell r="AF7">
            <v>0</v>
          </cell>
          <cell r="AG7">
            <v>579530.04</v>
          </cell>
        </row>
        <row r="8">
          <cell r="A8" t="str">
            <v>CIBADREX</v>
          </cell>
          <cell r="B8">
            <v>77426.05</v>
          </cell>
          <cell r="C8">
            <v>0</v>
          </cell>
          <cell r="D8">
            <v>74616.33</v>
          </cell>
          <cell r="E8">
            <v>82417.86</v>
          </cell>
          <cell r="F8">
            <v>77654.350000000006</v>
          </cell>
          <cell r="G8">
            <v>0</v>
          </cell>
          <cell r="H8">
            <v>74537.14</v>
          </cell>
          <cell r="I8">
            <v>81875.22</v>
          </cell>
          <cell r="J8">
            <v>77673.36</v>
          </cell>
          <cell r="K8">
            <v>0</v>
          </cell>
          <cell r="L8">
            <v>74616.33</v>
          </cell>
          <cell r="M8">
            <v>81865.22</v>
          </cell>
          <cell r="N8">
            <v>78108.240000000005</v>
          </cell>
          <cell r="O8">
            <v>0</v>
          </cell>
          <cell r="P8">
            <v>0</v>
          </cell>
          <cell r="Q8">
            <v>82417.86</v>
          </cell>
          <cell r="R8">
            <v>0</v>
          </cell>
          <cell r="S8">
            <v>0</v>
          </cell>
          <cell r="T8">
            <v>149677.72</v>
          </cell>
          <cell r="U8">
            <v>173696.17</v>
          </cell>
          <cell r="V8">
            <v>0</v>
          </cell>
          <cell r="W8">
            <v>0</v>
          </cell>
          <cell r="X8">
            <v>149218.54999999999</v>
          </cell>
          <cell r="Y8">
            <v>172164.01</v>
          </cell>
          <cell r="Z8">
            <v>0</v>
          </cell>
          <cell r="AA8">
            <v>0</v>
          </cell>
          <cell r="AB8">
            <v>149677.72</v>
          </cell>
          <cell r="AC8">
            <v>172781.16</v>
          </cell>
          <cell r="AD8">
            <v>0</v>
          </cell>
          <cell r="AE8">
            <v>0</v>
          </cell>
          <cell r="AF8">
            <v>0</v>
          </cell>
          <cell r="AG8">
            <v>173696.17</v>
          </cell>
        </row>
        <row r="9">
          <cell r="A9" t="str">
            <v>CIBACEN/-DREX</v>
          </cell>
          <cell r="B9">
            <v>345773.51</v>
          </cell>
          <cell r="C9">
            <v>0</v>
          </cell>
          <cell r="D9">
            <v>336224.33</v>
          </cell>
          <cell r="E9">
            <v>360515.56</v>
          </cell>
          <cell r="F9">
            <v>345474.02</v>
          </cell>
          <cell r="G9">
            <v>0</v>
          </cell>
          <cell r="H9">
            <v>339215.52</v>
          </cell>
          <cell r="I9">
            <v>354550.29</v>
          </cell>
          <cell r="J9">
            <v>342317.9</v>
          </cell>
          <cell r="K9">
            <v>0</v>
          </cell>
          <cell r="L9">
            <v>336224.33</v>
          </cell>
          <cell r="M9">
            <v>351285.01</v>
          </cell>
          <cell r="N9">
            <v>351179.52000000002</v>
          </cell>
          <cell r="O9">
            <v>0</v>
          </cell>
          <cell r="P9">
            <v>0</v>
          </cell>
          <cell r="Q9">
            <v>360515.56</v>
          </cell>
          <cell r="R9">
            <v>0</v>
          </cell>
          <cell r="S9">
            <v>0</v>
          </cell>
          <cell r="T9">
            <v>707733.5</v>
          </cell>
          <cell r="U9">
            <v>753226.21</v>
          </cell>
          <cell r="V9">
            <v>0</v>
          </cell>
          <cell r="W9">
            <v>0</v>
          </cell>
          <cell r="X9">
            <v>703918.44</v>
          </cell>
          <cell r="Y9">
            <v>739512.08</v>
          </cell>
          <cell r="Z9">
            <v>0</v>
          </cell>
          <cell r="AA9">
            <v>0</v>
          </cell>
          <cell r="AB9">
            <v>707733.5</v>
          </cell>
          <cell r="AC9">
            <v>743722.52</v>
          </cell>
          <cell r="AD9">
            <v>0</v>
          </cell>
          <cell r="AE9">
            <v>0</v>
          </cell>
          <cell r="AF9">
            <v>0</v>
          </cell>
          <cell r="AG9">
            <v>753226.21</v>
          </cell>
        </row>
        <row r="10">
          <cell r="A10" t="str">
            <v>COMTAN</v>
          </cell>
          <cell r="B10">
            <v>61737.96</v>
          </cell>
          <cell r="C10">
            <v>0</v>
          </cell>
          <cell r="D10">
            <v>41355.870000000003</v>
          </cell>
          <cell r="E10">
            <v>63048.160000000003</v>
          </cell>
          <cell r="F10">
            <v>61854.09</v>
          </cell>
          <cell r="G10">
            <v>0</v>
          </cell>
          <cell r="H10">
            <v>41411.01</v>
          </cell>
          <cell r="I10">
            <v>62522.3</v>
          </cell>
          <cell r="J10">
            <v>61707.02</v>
          </cell>
          <cell r="K10">
            <v>0</v>
          </cell>
          <cell r="L10">
            <v>41355.870000000003</v>
          </cell>
          <cell r="M10">
            <v>62367.65</v>
          </cell>
          <cell r="N10">
            <v>62359.81</v>
          </cell>
          <cell r="O10">
            <v>0</v>
          </cell>
          <cell r="P10">
            <v>0</v>
          </cell>
          <cell r="Q10">
            <v>63048.160000000003</v>
          </cell>
          <cell r="R10">
            <v>0</v>
          </cell>
          <cell r="S10">
            <v>0</v>
          </cell>
          <cell r="T10">
            <v>99545.99</v>
          </cell>
          <cell r="U10">
            <v>133584.19</v>
          </cell>
          <cell r="V10">
            <v>0</v>
          </cell>
          <cell r="W10">
            <v>0</v>
          </cell>
          <cell r="X10">
            <v>99168.04</v>
          </cell>
          <cell r="Y10">
            <v>132719.9</v>
          </cell>
          <cell r="Z10">
            <v>0</v>
          </cell>
          <cell r="AA10">
            <v>0</v>
          </cell>
          <cell r="AB10">
            <v>99545.99</v>
          </cell>
          <cell r="AC10">
            <v>133195.10999999999</v>
          </cell>
          <cell r="AD10">
            <v>0</v>
          </cell>
          <cell r="AE10">
            <v>0</v>
          </cell>
          <cell r="AF10">
            <v>0</v>
          </cell>
          <cell r="AG10">
            <v>133584.19</v>
          </cell>
        </row>
        <row r="11">
          <cell r="A11" t="str">
            <v>n/a</v>
          </cell>
          <cell r="B11">
            <v>455378481.63</v>
          </cell>
          <cell r="C11">
            <v>455378481.63</v>
          </cell>
          <cell r="D11">
            <v>455378481.63</v>
          </cell>
          <cell r="E11">
            <v>455378481.63</v>
          </cell>
          <cell r="F11">
            <v>455378481.63</v>
          </cell>
          <cell r="G11">
            <v>455378481.63</v>
          </cell>
          <cell r="H11">
            <v>455378481.63</v>
          </cell>
          <cell r="I11">
            <v>455378481.63</v>
          </cell>
          <cell r="J11">
            <v>455378481.63</v>
          </cell>
          <cell r="K11">
            <v>455378481.63</v>
          </cell>
          <cell r="L11">
            <v>455378481.63</v>
          </cell>
          <cell r="M11">
            <v>455378481.63</v>
          </cell>
          <cell r="N11">
            <v>455378481.63</v>
          </cell>
          <cell r="O11">
            <v>455378481.63</v>
          </cell>
          <cell r="P11">
            <v>455378481.63</v>
          </cell>
          <cell r="Q11">
            <v>455378481.63</v>
          </cell>
          <cell r="R11">
            <v>455378481.63</v>
          </cell>
          <cell r="S11">
            <v>455378481.63</v>
          </cell>
          <cell r="T11">
            <v>455378481.63</v>
          </cell>
          <cell r="U11">
            <v>455378481.63</v>
          </cell>
          <cell r="V11">
            <v>455378481.63</v>
          </cell>
          <cell r="W11">
            <v>455378481.63</v>
          </cell>
          <cell r="X11">
            <v>455378481.63</v>
          </cell>
          <cell r="Y11">
            <v>455378481.63</v>
          </cell>
          <cell r="Z11">
            <v>455378481.63</v>
          </cell>
          <cell r="AA11">
            <v>455378481.63</v>
          </cell>
          <cell r="AB11">
            <v>455378481.63</v>
          </cell>
          <cell r="AC11">
            <v>455378481.63</v>
          </cell>
          <cell r="AD11">
            <v>455378481.63</v>
          </cell>
          <cell r="AE11">
            <v>455378481.63</v>
          </cell>
          <cell r="AF11">
            <v>455378481.63</v>
          </cell>
          <cell r="AG11">
            <v>455378481.63</v>
          </cell>
        </row>
        <row r="12">
          <cell r="A12" t="str">
            <v>CO-DIOVAN</v>
          </cell>
          <cell r="B12">
            <v>279766.99</v>
          </cell>
          <cell r="C12">
            <v>0</v>
          </cell>
          <cell r="D12">
            <v>189283.53</v>
          </cell>
          <cell r="E12">
            <v>292538.42</v>
          </cell>
          <cell r="F12">
            <v>280652.46000000002</v>
          </cell>
          <cell r="G12">
            <v>0</v>
          </cell>
          <cell r="H12">
            <v>189632.02</v>
          </cell>
          <cell r="I12">
            <v>289865.53999999998</v>
          </cell>
          <cell r="J12">
            <v>280030.89</v>
          </cell>
          <cell r="K12">
            <v>0</v>
          </cell>
          <cell r="L12">
            <v>189283.53</v>
          </cell>
          <cell r="M12">
            <v>288940.67</v>
          </cell>
          <cell r="N12">
            <v>282297.64</v>
          </cell>
          <cell r="O12">
            <v>0</v>
          </cell>
          <cell r="P12">
            <v>0</v>
          </cell>
          <cell r="Q12">
            <v>292538.42</v>
          </cell>
          <cell r="R12">
            <v>0</v>
          </cell>
          <cell r="S12">
            <v>0</v>
          </cell>
          <cell r="T12">
            <v>430602.01</v>
          </cell>
          <cell r="U12">
            <v>647009.57999999996</v>
          </cell>
          <cell r="V12">
            <v>0</v>
          </cell>
          <cell r="W12">
            <v>0</v>
          </cell>
          <cell r="X12">
            <v>428713.62</v>
          </cell>
          <cell r="Y12">
            <v>640281.78</v>
          </cell>
          <cell r="Z12">
            <v>0</v>
          </cell>
          <cell r="AA12">
            <v>0</v>
          </cell>
          <cell r="AB12">
            <v>430602.01</v>
          </cell>
          <cell r="AC12">
            <v>643126.76</v>
          </cell>
          <cell r="AD12">
            <v>0</v>
          </cell>
          <cell r="AE12">
            <v>0</v>
          </cell>
          <cell r="AF12">
            <v>0</v>
          </cell>
          <cell r="AG12">
            <v>647009.57999999996</v>
          </cell>
        </row>
        <row r="13">
          <cell r="A13" t="str">
            <v>DIOVAN</v>
          </cell>
          <cell r="B13">
            <v>526074.07999999996</v>
          </cell>
          <cell r="C13">
            <v>0</v>
          </cell>
          <cell r="D13">
            <v>341362.64</v>
          </cell>
          <cell r="E13">
            <v>537048.25</v>
          </cell>
          <cell r="F13">
            <v>534241.87</v>
          </cell>
          <cell r="G13">
            <v>0</v>
          </cell>
          <cell r="H13">
            <v>342465.34</v>
          </cell>
          <cell r="I13">
            <v>539545.21</v>
          </cell>
          <cell r="J13">
            <v>531835.43999999994</v>
          </cell>
          <cell r="K13">
            <v>0</v>
          </cell>
          <cell r="L13">
            <v>341362.64</v>
          </cell>
          <cell r="M13">
            <v>537149.89</v>
          </cell>
          <cell r="N13">
            <v>531736.82999999996</v>
          </cell>
          <cell r="O13">
            <v>0</v>
          </cell>
          <cell r="P13">
            <v>0</v>
          </cell>
          <cell r="Q13">
            <v>537048.25</v>
          </cell>
          <cell r="R13">
            <v>0</v>
          </cell>
          <cell r="S13">
            <v>0</v>
          </cell>
          <cell r="T13">
            <v>798517.32</v>
          </cell>
          <cell r="U13">
            <v>1215547.42</v>
          </cell>
          <cell r="V13">
            <v>0</v>
          </cell>
          <cell r="W13">
            <v>0</v>
          </cell>
          <cell r="X13">
            <v>795172.45</v>
          </cell>
          <cell r="Y13">
            <v>1225196.93</v>
          </cell>
          <cell r="Z13">
            <v>0</v>
          </cell>
          <cell r="AA13">
            <v>0</v>
          </cell>
          <cell r="AB13">
            <v>798517.32</v>
          </cell>
          <cell r="AC13">
            <v>1228868.46</v>
          </cell>
          <cell r="AD13">
            <v>0</v>
          </cell>
          <cell r="AE13">
            <v>0</v>
          </cell>
          <cell r="AF13">
            <v>0</v>
          </cell>
          <cell r="AG13">
            <v>1215547.42</v>
          </cell>
        </row>
        <row r="14">
          <cell r="A14" t="str">
            <v>DIOVAN inc.HCT</v>
          </cell>
          <cell r="B14">
            <v>805841.07</v>
          </cell>
          <cell r="C14">
            <v>0</v>
          </cell>
          <cell r="D14">
            <v>530646.17000000004</v>
          </cell>
          <cell r="E14">
            <v>829586.67</v>
          </cell>
          <cell r="F14">
            <v>814894.33</v>
          </cell>
          <cell r="G14">
            <v>0</v>
          </cell>
          <cell r="H14">
            <v>532097.36</v>
          </cell>
          <cell r="I14">
            <v>829410.75</v>
          </cell>
          <cell r="J14">
            <v>811866.33</v>
          </cell>
          <cell r="K14">
            <v>0</v>
          </cell>
          <cell r="L14">
            <v>530646.17000000004</v>
          </cell>
          <cell r="M14">
            <v>826090.56</v>
          </cell>
          <cell r="N14">
            <v>814034.47</v>
          </cell>
          <cell r="O14">
            <v>0</v>
          </cell>
          <cell r="P14">
            <v>0</v>
          </cell>
          <cell r="Q14">
            <v>829586.67</v>
          </cell>
          <cell r="R14">
            <v>0</v>
          </cell>
          <cell r="S14">
            <v>0</v>
          </cell>
          <cell r="T14">
            <v>1229119.33</v>
          </cell>
          <cell r="U14">
            <v>1862557</v>
          </cell>
          <cell r="V14">
            <v>0</v>
          </cell>
          <cell r="W14">
            <v>0</v>
          </cell>
          <cell r="X14">
            <v>1223886.07</v>
          </cell>
          <cell r="Y14">
            <v>1865478.71</v>
          </cell>
          <cell r="Z14">
            <v>0</v>
          </cell>
          <cell r="AA14">
            <v>0</v>
          </cell>
          <cell r="AB14">
            <v>1229119.33</v>
          </cell>
          <cell r="AC14">
            <v>1871995.22</v>
          </cell>
          <cell r="AD14">
            <v>0</v>
          </cell>
          <cell r="AE14">
            <v>0</v>
          </cell>
          <cell r="AF14">
            <v>0</v>
          </cell>
          <cell r="AG14">
            <v>1862557</v>
          </cell>
        </row>
        <row r="15">
          <cell r="A15" t="str">
            <v>ELIDEL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12912.85</v>
          </cell>
          <cell r="V15">
            <v>0</v>
          </cell>
          <cell r="W15">
            <v>0</v>
          </cell>
          <cell r="X15">
            <v>0</v>
          </cell>
          <cell r="Y15">
            <v>12417.2</v>
          </cell>
          <cell r="Z15">
            <v>0</v>
          </cell>
          <cell r="AA15">
            <v>0</v>
          </cell>
          <cell r="AB15">
            <v>0</v>
          </cell>
          <cell r="AC15">
            <v>12520.07</v>
          </cell>
          <cell r="AD15">
            <v>0</v>
          </cell>
          <cell r="AE15">
            <v>0</v>
          </cell>
          <cell r="AF15">
            <v>0</v>
          </cell>
          <cell r="AG15">
            <v>12912.85</v>
          </cell>
        </row>
        <row r="16">
          <cell r="A16" t="str">
            <v>EXELON</v>
          </cell>
          <cell r="B16">
            <v>220167.92</v>
          </cell>
          <cell r="C16">
            <v>0</v>
          </cell>
          <cell r="D16">
            <v>80196.11</v>
          </cell>
          <cell r="E16">
            <v>221435.97</v>
          </cell>
          <cell r="F16">
            <v>220713.76</v>
          </cell>
          <cell r="G16">
            <v>0</v>
          </cell>
          <cell r="H16">
            <v>80105.16</v>
          </cell>
          <cell r="I16">
            <v>219864.95</v>
          </cell>
          <cell r="J16">
            <v>219988.99</v>
          </cell>
          <cell r="K16">
            <v>0</v>
          </cell>
          <cell r="L16">
            <v>80196.11</v>
          </cell>
          <cell r="M16">
            <v>219119.34</v>
          </cell>
          <cell r="N16">
            <v>222297.12</v>
          </cell>
          <cell r="O16">
            <v>0</v>
          </cell>
          <cell r="P16">
            <v>0</v>
          </cell>
          <cell r="Q16">
            <v>221435.97</v>
          </cell>
          <cell r="R16">
            <v>0</v>
          </cell>
          <cell r="S16">
            <v>0</v>
          </cell>
          <cell r="T16">
            <v>201804.1</v>
          </cell>
          <cell r="U16">
            <v>423428.35</v>
          </cell>
          <cell r="V16">
            <v>0</v>
          </cell>
          <cell r="W16">
            <v>0</v>
          </cell>
          <cell r="X16">
            <v>201073.13</v>
          </cell>
          <cell r="Y16">
            <v>421951.07</v>
          </cell>
          <cell r="Z16">
            <v>0</v>
          </cell>
          <cell r="AA16">
            <v>0</v>
          </cell>
          <cell r="AB16">
            <v>201804.1</v>
          </cell>
          <cell r="AC16">
            <v>423639.33</v>
          </cell>
          <cell r="AD16">
            <v>0</v>
          </cell>
          <cell r="AE16">
            <v>0</v>
          </cell>
          <cell r="AF16">
            <v>0</v>
          </cell>
          <cell r="AG16">
            <v>423428.35</v>
          </cell>
        </row>
        <row r="17">
          <cell r="A17" t="str">
            <v>n/a</v>
          </cell>
          <cell r="B17">
            <v>455378481.63</v>
          </cell>
          <cell r="C17">
            <v>455378481.63</v>
          </cell>
          <cell r="D17">
            <v>455378481.63</v>
          </cell>
          <cell r="E17">
            <v>455378481.63</v>
          </cell>
          <cell r="F17">
            <v>455378481.63</v>
          </cell>
          <cell r="G17">
            <v>455378481.63</v>
          </cell>
          <cell r="H17">
            <v>455378481.63</v>
          </cell>
          <cell r="I17">
            <v>455378481.63</v>
          </cell>
          <cell r="J17">
            <v>455378481.63</v>
          </cell>
          <cell r="K17">
            <v>455378481.63</v>
          </cell>
          <cell r="L17">
            <v>455378481.63</v>
          </cell>
          <cell r="M17">
            <v>455378481.63</v>
          </cell>
          <cell r="N17">
            <v>455378481.63</v>
          </cell>
          <cell r="O17">
            <v>455378481.63</v>
          </cell>
          <cell r="P17">
            <v>455378481.63</v>
          </cell>
          <cell r="Q17">
            <v>455378481.63</v>
          </cell>
          <cell r="R17">
            <v>455378481.63</v>
          </cell>
          <cell r="S17">
            <v>455378481.63</v>
          </cell>
          <cell r="T17">
            <v>455378481.63</v>
          </cell>
          <cell r="U17">
            <v>455378481.63</v>
          </cell>
          <cell r="V17">
            <v>455378481.63</v>
          </cell>
          <cell r="W17">
            <v>455378481.63</v>
          </cell>
          <cell r="X17">
            <v>455378481.63</v>
          </cell>
          <cell r="Y17">
            <v>455378481.63</v>
          </cell>
          <cell r="Z17">
            <v>455378481.63</v>
          </cell>
          <cell r="AA17">
            <v>455378481.63</v>
          </cell>
          <cell r="AB17">
            <v>455378481.63</v>
          </cell>
          <cell r="AC17">
            <v>455378481.63</v>
          </cell>
          <cell r="AD17">
            <v>455378481.63</v>
          </cell>
          <cell r="AE17">
            <v>455378481.63</v>
          </cell>
          <cell r="AF17">
            <v>455378481.63</v>
          </cell>
          <cell r="AG17">
            <v>455378481.63</v>
          </cell>
        </row>
        <row r="18">
          <cell r="A18" t="str">
            <v>FAMVIR</v>
          </cell>
          <cell r="B18">
            <v>166306.06</v>
          </cell>
          <cell r="C18">
            <v>0</v>
          </cell>
          <cell r="D18">
            <v>0</v>
          </cell>
          <cell r="E18">
            <v>174933.47</v>
          </cell>
          <cell r="F18">
            <v>166674.57</v>
          </cell>
          <cell r="G18">
            <v>0</v>
          </cell>
          <cell r="H18">
            <v>0</v>
          </cell>
          <cell r="I18">
            <v>172890.88</v>
          </cell>
          <cell r="J18">
            <v>165279.67000000001</v>
          </cell>
          <cell r="K18">
            <v>0</v>
          </cell>
          <cell r="L18">
            <v>0</v>
          </cell>
          <cell r="M18">
            <v>171364.37</v>
          </cell>
          <cell r="N18">
            <v>168443.28</v>
          </cell>
          <cell r="O18">
            <v>0</v>
          </cell>
          <cell r="P18">
            <v>0</v>
          </cell>
          <cell r="Q18">
            <v>174933.47</v>
          </cell>
          <cell r="R18">
            <v>0</v>
          </cell>
          <cell r="S18">
            <v>0</v>
          </cell>
          <cell r="T18">
            <v>2902.71</v>
          </cell>
          <cell r="U18">
            <v>359281.93</v>
          </cell>
          <cell r="V18">
            <v>0</v>
          </cell>
          <cell r="W18">
            <v>0</v>
          </cell>
          <cell r="X18">
            <v>2882.53</v>
          </cell>
          <cell r="Y18">
            <v>355408.76</v>
          </cell>
          <cell r="Z18">
            <v>0</v>
          </cell>
          <cell r="AA18">
            <v>0</v>
          </cell>
          <cell r="AB18">
            <v>2902.71</v>
          </cell>
          <cell r="AC18">
            <v>357194.47</v>
          </cell>
          <cell r="AD18">
            <v>0</v>
          </cell>
          <cell r="AE18">
            <v>0</v>
          </cell>
          <cell r="AF18">
            <v>0</v>
          </cell>
          <cell r="AG18">
            <v>359281.93</v>
          </cell>
        </row>
        <row r="19">
          <cell r="A19" t="str">
            <v>VECTAVIR/DENAVIR</v>
          </cell>
          <cell r="B19">
            <v>22439.81</v>
          </cell>
          <cell r="C19">
            <v>0</v>
          </cell>
          <cell r="D19">
            <v>0</v>
          </cell>
          <cell r="E19">
            <v>21544.68</v>
          </cell>
          <cell r="F19">
            <v>22361.31</v>
          </cell>
          <cell r="G19">
            <v>0</v>
          </cell>
          <cell r="H19">
            <v>0</v>
          </cell>
          <cell r="I19">
            <v>21097.32</v>
          </cell>
          <cell r="J19">
            <v>22180.28</v>
          </cell>
          <cell r="K19">
            <v>0</v>
          </cell>
          <cell r="L19">
            <v>0</v>
          </cell>
          <cell r="M19">
            <v>20930.25</v>
          </cell>
          <cell r="N19">
            <v>22811.37</v>
          </cell>
          <cell r="O19">
            <v>0</v>
          </cell>
          <cell r="P19">
            <v>0</v>
          </cell>
          <cell r="Q19">
            <v>21544.68</v>
          </cell>
          <cell r="R19">
            <v>0</v>
          </cell>
          <cell r="S19">
            <v>0</v>
          </cell>
          <cell r="T19">
            <v>454.78</v>
          </cell>
          <cell r="U19">
            <v>25509.64</v>
          </cell>
          <cell r="V19">
            <v>0</v>
          </cell>
          <cell r="W19">
            <v>0</v>
          </cell>
          <cell r="X19">
            <v>451.2</v>
          </cell>
          <cell r="Y19">
            <v>25197.45</v>
          </cell>
          <cell r="Z19">
            <v>0</v>
          </cell>
          <cell r="AA19">
            <v>0</v>
          </cell>
          <cell r="AB19">
            <v>454.78</v>
          </cell>
          <cell r="AC19">
            <v>25308.59</v>
          </cell>
          <cell r="AD19">
            <v>0</v>
          </cell>
          <cell r="AE19">
            <v>0</v>
          </cell>
          <cell r="AF19">
            <v>0</v>
          </cell>
          <cell r="AG19">
            <v>25509.64</v>
          </cell>
        </row>
        <row r="20">
          <cell r="A20" t="str">
            <v>FAMVIR/VECTAVIR</v>
          </cell>
          <cell r="B20">
            <v>188745.87</v>
          </cell>
          <cell r="C20">
            <v>0</v>
          </cell>
          <cell r="D20">
            <v>0</v>
          </cell>
          <cell r="E20">
            <v>196478.15</v>
          </cell>
          <cell r="F20">
            <v>189035.88</v>
          </cell>
          <cell r="G20">
            <v>0</v>
          </cell>
          <cell r="H20">
            <v>0</v>
          </cell>
          <cell r="I20">
            <v>193988.2</v>
          </cell>
          <cell r="J20">
            <v>187459.95</v>
          </cell>
          <cell r="K20">
            <v>0</v>
          </cell>
          <cell r="L20">
            <v>0</v>
          </cell>
          <cell r="M20">
            <v>192294.62</v>
          </cell>
          <cell r="N20">
            <v>191254.65</v>
          </cell>
          <cell r="O20">
            <v>0</v>
          </cell>
          <cell r="P20">
            <v>0</v>
          </cell>
          <cell r="Q20">
            <v>196478.15</v>
          </cell>
          <cell r="R20">
            <v>0</v>
          </cell>
          <cell r="S20">
            <v>0</v>
          </cell>
          <cell r="T20">
            <v>3357.49</v>
          </cell>
          <cell r="U20">
            <v>384791.57</v>
          </cell>
          <cell r="V20">
            <v>0</v>
          </cell>
          <cell r="W20">
            <v>0</v>
          </cell>
          <cell r="X20">
            <v>3333.73</v>
          </cell>
          <cell r="Y20">
            <v>380606.21</v>
          </cell>
          <cell r="Z20">
            <v>0</v>
          </cell>
          <cell r="AA20">
            <v>0</v>
          </cell>
          <cell r="AB20">
            <v>3357.49</v>
          </cell>
          <cell r="AC20">
            <v>382503.06</v>
          </cell>
          <cell r="AD20">
            <v>0</v>
          </cell>
          <cell r="AE20">
            <v>0</v>
          </cell>
          <cell r="AF20">
            <v>0</v>
          </cell>
          <cell r="AG20">
            <v>384791.57</v>
          </cell>
        </row>
        <row r="21">
          <cell r="A21" t="str">
            <v>FORADIL</v>
          </cell>
          <cell r="B21">
            <v>198655.5</v>
          </cell>
          <cell r="C21">
            <v>0</v>
          </cell>
          <cell r="D21">
            <v>164140.07999999999</v>
          </cell>
          <cell r="E21">
            <v>198842.39</v>
          </cell>
          <cell r="F21">
            <v>200964.19</v>
          </cell>
          <cell r="G21">
            <v>0</v>
          </cell>
          <cell r="H21">
            <v>162079.48000000001</v>
          </cell>
          <cell r="I21">
            <v>202480.08</v>
          </cell>
          <cell r="J21">
            <v>203326.1</v>
          </cell>
          <cell r="K21">
            <v>0</v>
          </cell>
          <cell r="L21">
            <v>164140.07999999999</v>
          </cell>
          <cell r="M21">
            <v>204821.91</v>
          </cell>
          <cell r="N21">
            <v>197239.85</v>
          </cell>
          <cell r="O21">
            <v>0</v>
          </cell>
          <cell r="P21">
            <v>0</v>
          </cell>
          <cell r="Q21">
            <v>198842.39</v>
          </cell>
          <cell r="R21">
            <v>0</v>
          </cell>
          <cell r="S21">
            <v>0</v>
          </cell>
          <cell r="T21">
            <v>331682.28000000003</v>
          </cell>
          <cell r="U21">
            <v>418201.31</v>
          </cell>
          <cell r="V21">
            <v>0</v>
          </cell>
          <cell r="W21">
            <v>0</v>
          </cell>
          <cell r="X21">
            <v>331861.65999999997</v>
          </cell>
          <cell r="Y21">
            <v>424232.42</v>
          </cell>
          <cell r="Z21">
            <v>0</v>
          </cell>
          <cell r="AA21">
            <v>0</v>
          </cell>
          <cell r="AB21">
            <v>331682.28000000003</v>
          </cell>
          <cell r="AC21">
            <v>424299.38</v>
          </cell>
          <cell r="AD21">
            <v>0</v>
          </cell>
          <cell r="AE21">
            <v>0</v>
          </cell>
          <cell r="AF21">
            <v>0</v>
          </cell>
          <cell r="AG21">
            <v>418201.31</v>
          </cell>
        </row>
        <row r="22">
          <cell r="A22" t="str">
            <v>n/a</v>
          </cell>
          <cell r="B22">
            <v>455378481.63</v>
          </cell>
          <cell r="C22">
            <v>455378481.63</v>
          </cell>
          <cell r="D22">
            <v>455378481.63</v>
          </cell>
          <cell r="E22">
            <v>455378481.63</v>
          </cell>
          <cell r="F22">
            <v>455378481.63</v>
          </cell>
          <cell r="G22">
            <v>455378481.63</v>
          </cell>
          <cell r="H22">
            <v>455378481.63</v>
          </cell>
          <cell r="I22">
            <v>455378481.63</v>
          </cell>
          <cell r="J22">
            <v>455378481.63</v>
          </cell>
          <cell r="K22">
            <v>455378481.63</v>
          </cell>
          <cell r="L22">
            <v>455378481.63</v>
          </cell>
          <cell r="M22">
            <v>455378481.63</v>
          </cell>
          <cell r="N22">
            <v>455378481.63</v>
          </cell>
          <cell r="O22">
            <v>455378481.63</v>
          </cell>
          <cell r="P22">
            <v>455378481.63</v>
          </cell>
          <cell r="Q22">
            <v>455378481.63</v>
          </cell>
          <cell r="R22">
            <v>455378481.63</v>
          </cell>
          <cell r="S22">
            <v>455378481.63</v>
          </cell>
          <cell r="T22">
            <v>455378481.63</v>
          </cell>
          <cell r="U22">
            <v>455378481.63</v>
          </cell>
          <cell r="V22">
            <v>455378481.63</v>
          </cell>
          <cell r="W22">
            <v>455378481.63</v>
          </cell>
          <cell r="X22">
            <v>455378481.63</v>
          </cell>
          <cell r="Y22">
            <v>455378481.63</v>
          </cell>
          <cell r="Z22">
            <v>455378481.63</v>
          </cell>
          <cell r="AA22">
            <v>455378481.63</v>
          </cell>
          <cell r="AB22">
            <v>455378481.63</v>
          </cell>
          <cell r="AC22">
            <v>455378481.63</v>
          </cell>
          <cell r="AD22">
            <v>455378481.63</v>
          </cell>
          <cell r="AE22">
            <v>455378481.63</v>
          </cell>
          <cell r="AF22">
            <v>455378481.63</v>
          </cell>
          <cell r="AG22">
            <v>455378481.63</v>
          </cell>
        </row>
        <row r="23">
          <cell r="A23" t="str">
            <v>CLIMA/MERI-RANGE</v>
          </cell>
          <cell r="B23">
            <v>17975.099999999999</v>
          </cell>
          <cell r="C23">
            <v>0</v>
          </cell>
          <cell r="D23">
            <v>18507.990000000002</v>
          </cell>
          <cell r="E23">
            <v>17564.990000000002</v>
          </cell>
          <cell r="F23">
            <v>18630.25</v>
          </cell>
          <cell r="G23">
            <v>0</v>
          </cell>
          <cell r="H23">
            <v>18216.240000000002</v>
          </cell>
          <cell r="I23">
            <v>18231.14</v>
          </cell>
          <cell r="J23">
            <v>18914.919999999998</v>
          </cell>
          <cell r="K23">
            <v>0</v>
          </cell>
          <cell r="L23">
            <v>18507.990000000002</v>
          </cell>
          <cell r="M23">
            <v>18511.419999999998</v>
          </cell>
          <cell r="N23">
            <v>17938.2</v>
          </cell>
          <cell r="O23">
            <v>0</v>
          </cell>
          <cell r="P23">
            <v>0</v>
          </cell>
          <cell r="Q23">
            <v>17564.990000000002</v>
          </cell>
          <cell r="R23">
            <v>0</v>
          </cell>
          <cell r="S23">
            <v>0</v>
          </cell>
          <cell r="T23">
            <v>38447.769999999997</v>
          </cell>
          <cell r="U23">
            <v>37803.26</v>
          </cell>
          <cell r="V23">
            <v>0</v>
          </cell>
          <cell r="W23">
            <v>0</v>
          </cell>
          <cell r="X23">
            <v>38364.57</v>
          </cell>
          <cell r="Y23">
            <v>39207.75</v>
          </cell>
          <cell r="Z23">
            <v>0</v>
          </cell>
          <cell r="AA23">
            <v>0</v>
          </cell>
          <cell r="AB23">
            <v>38447.769999999997</v>
          </cell>
          <cell r="AC23">
            <v>39249.54</v>
          </cell>
          <cell r="AD23">
            <v>0</v>
          </cell>
          <cell r="AE23">
            <v>0</v>
          </cell>
          <cell r="AF23">
            <v>0</v>
          </cell>
          <cell r="AG23">
            <v>37803.26</v>
          </cell>
        </row>
        <row r="24">
          <cell r="A24" t="str">
            <v>ESTALIS</v>
          </cell>
          <cell r="B24">
            <v>15674.76</v>
          </cell>
          <cell r="C24">
            <v>0</v>
          </cell>
          <cell r="D24">
            <v>2278.9499999999998</v>
          </cell>
          <cell r="E24">
            <v>17168.13</v>
          </cell>
          <cell r="F24">
            <v>15963.73</v>
          </cell>
          <cell r="G24">
            <v>0</v>
          </cell>
          <cell r="H24">
            <v>2270.27</v>
          </cell>
          <cell r="I24">
            <v>17396.830000000002</v>
          </cell>
          <cell r="J24">
            <v>15892.21</v>
          </cell>
          <cell r="K24">
            <v>0</v>
          </cell>
          <cell r="L24">
            <v>2278.9499999999998</v>
          </cell>
          <cell r="M24">
            <v>17332.400000000001</v>
          </cell>
          <cell r="N24">
            <v>15732.1</v>
          </cell>
          <cell r="O24">
            <v>0</v>
          </cell>
          <cell r="P24">
            <v>0</v>
          </cell>
          <cell r="Q24">
            <v>17168.13</v>
          </cell>
          <cell r="R24">
            <v>0</v>
          </cell>
          <cell r="S24">
            <v>0</v>
          </cell>
          <cell r="T24">
            <v>7394.26</v>
          </cell>
          <cell r="U24">
            <v>59682.68</v>
          </cell>
          <cell r="V24">
            <v>0</v>
          </cell>
          <cell r="W24">
            <v>0</v>
          </cell>
          <cell r="X24">
            <v>7432.76</v>
          </cell>
          <cell r="Y24">
            <v>59670.14</v>
          </cell>
          <cell r="Z24">
            <v>0</v>
          </cell>
          <cell r="AA24">
            <v>0</v>
          </cell>
          <cell r="AB24">
            <v>7394.26</v>
          </cell>
          <cell r="AC24">
            <v>59870.49</v>
          </cell>
          <cell r="AD24">
            <v>0</v>
          </cell>
          <cell r="AE24">
            <v>0</v>
          </cell>
          <cell r="AF24">
            <v>0</v>
          </cell>
          <cell r="AG24">
            <v>59682.68</v>
          </cell>
        </row>
        <row r="25">
          <cell r="A25" t="str">
            <v>ESTRA / VIVELLE DOT</v>
          </cell>
          <cell r="B25">
            <v>34591.480000000003</v>
          </cell>
          <cell r="C25">
            <v>0</v>
          </cell>
          <cell r="D25">
            <v>22826.04</v>
          </cell>
          <cell r="E25">
            <v>37881.769999999997</v>
          </cell>
          <cell r="F25">
            <v>34023.129999999997</v>
          </cell>
          <cell r="G25">
            <v>0</v>
          </cell>
          <cell r="H25">
            <v>23181.57</v>
          </cell>
          <cell r="I25">
            <v>36427.699999999997</v>
          </cell>
          <cell r="J25">
            <v>33501.32</v>
          </cell>
          <cell r="K25">
            <v>0</v>
          </cell>
          <cell r="L25">
            <v>22826.04</v>
          </cell>
          <cell r="M25">
            <v>35869.019999999997</v>
          </cell>
          <cell r="N25">
            <v>35381.21</v>
          </cell>
          <cell r="O25">
            <v>0</v>
          </cell>
          <cell r="P25">
            <v>0</v>
          </cell>
          <cell r="Q25">
            <v>37881.769999999997</v>
          </cell>
          <cell r="R25">
            <v>0</v>
          </cell>
          <cell r="S25">
            <v>0</v>
          </cell>
          <cell r="T25">
            <v>51293.36</v>
          </cell>
          <cell r="U25">
            <v>91532.18</v>
          </cell>
          <cell r="V25">
            <v>0</v>
          </cell>
          <cell r="W25">
            <v>0</v>
          </cell>
          <cell r="X25">
            <v>50871.93</v>
          </cell>
          <cell r="Y25">
            <v>88064.43</v>
          </cell>
          <cell r="Z25">
            <v>0</v>
          </cell>
          <cell r="AA25">
            <v>0</v>
          </cell>
          <cell r="AB25">
            <v>51293.36</v>
          </cell>
          <cell r="AC25">
            <v>88790.6</v>
          </cell>
          <cell r="AD25">
            <v>0</v>
          </cell>
          <cell r="AE25">
            <v>0</v>
          </cell>
          <cell r="AF25">
            <v>0</v>
          </cell>
          <cell r="AG25">
            <v>91532.18</v>
          </cell>
        </row>
        <row r="26">
          <cell r="A26" t="str">
            <v>ESTRA.MX/VIVELLE/MEN</v>
          </cell>
          <cell r="B26">
            <v>41180.239999999998</v>
          </cell>
          <cell r="C26">
            <v>0</v>
          </cell>
          <cell r="D26">
            <v>52687.57</v>
          </cell>
          <cell r="E26">
            <v>42087.18</v>
          </cell>
          <cell r="F26">
            <v>41630.51</v>
          </cell>
          <cell r="G26">
            <v>0</v>
          </cell>
          <cell r="H26">
            <v>52764.62</v>
          </cell>
          <cell r="I26">
            <v>42282.7</v>
          </cell>
          <cell r="J26">
            <v>41671.370000000003</v>
          </cell>
          <cell r="K26">
            <v>0</v>
          </cell>
          <cell r="L26">
            <v>52687.57</v>
          </cell>
          <cell r="M26">
            <v>42301.58</v>
          </cell>
          <cell r="N26">
            <v>41356.71</v>
          </cell>
          <cell r="O26">
            <v>0</v>
          </cell>
          <cell r="P26">
            <v>0</v>
          </cell>
          <cell r="Q26">
            <v>42087.18</v>
          </cell>
          <cell r="R26">
            <v>0</v>
          </cell>
          <cell r="S26">
            <v>0</v>
          </cell>
          <cell r="T26">
            <v>101418.17</v>
          </cell>
          <cell r="U26">
            <v>88444.44</v>
          </cell>
          <cell r="V26">
            <v>0</v>
          </cell>
          <cell r="W26">
            <v>0</v>
          </cell>
          <cell r="X26">
            <v>101033.73</v>
          </cell>
          <cell r="Y26">
            <v>88672.14</v>
          </cell>
          <cell r="Z26">
            <v>0</v>
          </cell>
          <cell r="AA26">
            <v>0</v>
          </cell>
          <cell r="AB26">
            <v>101418.17</v>
          </cell>
          <cell r="AC26">
            <v>88980.59</v>
          </cell>
          <cell r="AD26">
            <v>0</v>
          </cell>
          <cell r="AE26">
            <v>0</v>
          </cell>
          <cell r="AF26">
            <v>0</v>
          </cell>
          <cell r="AG26">
            <v>88444.44</v>
          </cell>
        </row>
        <row r="27">
          <cell r="A27" t="str">
            <v>ESTRACOMB TTS</v>
          </cell>
          <cell r="B27">
            <v>31787.48</v>
          </cell>
          <cell r="C27">
            <v>0</v>
          </cell>
          <cell r="D27">
            <v>38017.620000000003</v>
          </cell>
          <cell r="E27">
            <v>31802.66</v>
          </cell>
          <cell r="F27">
            <v>32627.08</v>
          </cell>
          <cell r="G27">
            <v>0</v>
          </cell>
          <cell r="H27">
            <v>37642.83</v>
          </cell>
          <cell r="I27">
            <v>32875.870000000003</v>
          </cell>
          <cell r="J27">
            <v>32984.68</v>
          </cell>
          <cell r="K27">
            <v>0</v>
          </cell>
          <cell r="L27">
            <v>38017.620000000003</v>
          </cell>
          <cell r="M27">
            <v>33238.92</v>
          </cell>
          <cell r="N27">
            <v>31551.51</v>
          </cell>
          <cell r="O27">
            <v>0</v>
          </cell>
          <cell r="P27">
            <v>0</v>
          </cell>
          <cell r="Q27">
            <v>31802.66</v>
          </cell>
          <cell r="R27">
            <v>0</v>
          </cell>
          <cell r="S27">
            <v>0</v>
          </cell>
          <cell r="T27">
            <v>75570.66</v>
          </cell>
          <cell r="U27">
            <v>65702.16</v>
          </cell>
          <cell r="V27">
            <v>0</v>
          </cell>
          <cell r="W27">
            <v>0</v>
          </cell>
          <cell r="X27">
            <v>75475.95</v>
          </cell>
          <cell r="Y27">
            <v>67953.77</v>
          </cell>
          <cell r="Z27">
            <v>0</v>
          </cell>
          <cell r="AA27">
            <v>0</v>
          </cell>
          <cell r="AB27">
            <v>75570.66</v>
          </cell>
          <cell r="AC27">
            <v>67974.37</v>
          </cell>
          <cell r="AD27">
            <v>0</v>
          </cell>
          <cell r="AE27">
            <v>0</v>
          </cell>
          <cell r="AF27">
            <v>0</v>
          </cell>
          <cell r="AG27">
            <v>65702.16</v>
          </cell>
        </row>
        <row r="28">
          <cell r="A28" t="str">
            <v>ESTRADERM TTS</v>
          </cell>
          <cell r="B28">
            <v>88804.13</v>
          </cell>
          <cell r="C28">
            <v>0</v>
          </cell>
          <cell r="D28">
            <v>105162.51</v>
          </cell>
          <cell r="E28">
            <v>87708.49</v>
          </cell>
          <cell r="F28">
            <v>89931.06</v>
          </cell>
          <cell r="G28">
            <v>0</v>
          </cell>
          <cell r="H28">
            <v>105381.96</v>
          </cell>
          <cell r="I28">
            <v>88486.76</v>
          </cell>
          <cell r="J28">
            <v>89765.46</v>
          </cell>
          <cell r="K28">
            <v>0</v>
          </cell>
          <cell r="L28">
            <v>105162.51</v>
          </cell>
          <cell r="M28">
            <v>88367.14</v>
          </cell>
          <cell r="N28">
            <v>89238.38</v>
          </cell>
          <cell r="O28">
            <v>0</v>
          </cell>
          <cell r="P28">
            <v>0</v>
          </cell>
          <cell r="Q28">
            <v>87708.49</v>
          </cell>
          <cell r="R28">
            <v>0</v>
          </cell>
          <cell r="S28">
            <v>0</v>
          </cell>
          <cell r="T28">
            <v>194083.46</v>
          </cell>
          <cell r="U28">
            <v>171844.15</v>
          </cell>
          <cell r="V28">
            <v>0</v>
          </cell>
          <cell r="W28">
            <v>0</v>
          </cell>
          <cell r="X28">
            <v>193530.14</v>
          </cell>
          <cell r="Y28">
            <v>173596.41</v>
          </cell>
          <cell r="Z28">
            <v>0</v>
          </cell>
          <cell r="AA28">
            <v>0</v>
          </cell>
          <cell r="AB28">
            <v>194083.46</v>
          </cell>
          <cell r="AC28">
            <v>174030.55</v>
          </cell>
          <cell r="AD28">
            <v>0</v>
          </cell>
          <cell r="AE28">
            <v>0</v>
          </cell>
          <cell r="AF28">
            <v>0</v>
          </cell>
          <cell r="AG28">
            <v>171844.15</v>
          </cell>
        </row>
        <row r="29">
          <cell r="A29" t="str">
            <v>ESTRAGEST TTS (discontiued)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</row>
        <row r="30">
          <cell r="A30" t="str">
            <v>MENOREST (discontinued)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</row>
        <row r="31">
          <cell r="A31" t="str">
            <v>HRT RANGE</v>
          </cell>
          <cell r="B31">
            <v>230013.19</v>
          </cell>
          <cell r="C31">
            <v>0</v>
          </cell>
          <cell r="D31">
            <v>239480.68</v>
          </cell>
          <cell r="E31">
            <v>234213.22</v>
          </cell>
          <cell r="F31">
            <v>232805.76000000001</v>
          </cell>
          <cell r="G31">
            <v>0</v>
          </cell>
          <cell r="H31">
            <v>239457.49</v>
          </cell>
          <cell r="I31">
            <v>235701</v>
          </cell>
          <cell r="J31">
            <v>232729.96</v>
          </cell>
          <cell r="K31">
            <v>0</v>
          </cell>
          <cell r="L31">
            <v>239480.68</v>
          </cell>
          <cell r="M31">
            <v>235620.48000000001</v>
          </cell>
          <cell r="N31">
            <v>231198.11</v>
          </cell>
          <cell r="O31">
            <v>0</v>
          </cell>
          <cell r="P31">
            <v>0</v>
          </cell>
          <cell r="Q31">
            <v>234213.22</v>
          </cell>
          <cell r="R31">
            <v>0</v>
          </cell>
          <cell r="S31">
            <v>0</v>
          </cell>
          <cell r="T31">
            <v>468207.68</v>
          </cell>
          <cell r="U31">
            <v>515008.87</v>
          </cell>
          <cell r="V31">
            <v>0</v>
          </cell>
          <cell r="W31">
            <v>0</v>
          </cell>
          <cell r="X31">
            <v>466709.08</v>
          </cell>
          <cell r="Y31">
            <v>517164.64</v>
          </cell>
          <cell r="Z31">
            <v>0</v>
          </cell>
          <cell r="AA31">
            <v>0</v>
          </cell>
          <cell r="AB31">
            <v>468207.68</v>
          </cell>
          <cell r="AC31">
            <v>518896.14</v>
          </cell>
          <cell r="AD31">
            <v>0</v>
          </cell>
          <cell r="AE31">
            <v>0</v>
          </cell>
          <cell r="AF31">
            <v>0</v>
          </cell>
          <cell r="AG31">
            <v>515008.87</v>
          </cell>
        </row>
        <row r="32">
          <cell r="A32" t="str">
            <v>n/a</v>
          </cell>
          <cell r="B32">
            <v>455378481.63</v>
          </cell>
          <cell r="C32">
            <v>455378481.63</v>
          </cell>
          <cell r="D32">
            <v>455378481.63</v>
          </cell>
          <cell r="E32">
            <v>455378481.63</v>
          </cell>
          <cell r="F32">
            <v>455378481.63</v>
          </cell>
          <cell r="G32">
            <v>455378481.63</v>
          </cell>
          <cell r="H32">
            <v>455378481.63</v>
          </cell>
          <cell r="I32">
            <v>455378481.63</v>
          </cell>
          <cell r="J32">
            <v>455378481.63</v>
          </cell>
          <cell r="K32">
            <v>455378481.63</v>
          </cell>
          <cell r="L32">
            <v>455378481.63</v>
          </cell>
          <cell r="M32">
            <v>455378481.63</v>
          </cell>
          <cell r="N32">
            <v>455378481.63</v>
          </cell>
          <cell r="O32">
            <v>455378481.63</v>
          </cell>
          <cell r="P32">
            <v>455378481.63</v>
          </cell>
          <cell r="Q32">
            <v>455378481.63</v>
          </cell>
          <cell r="R32">
            <v>455378481.63</v>
          </cell>
          <cell r="S32">
            <v>455378481.63</v>
          </cell>
          <cell r="T32">
            <v>455378481.63</v>
          </cell>
          <cell r="U32">
            <v>455378481.63</v>
          </cell>
          <cell r="V32">
            <v>455378481.63</v>
          </cell>
          <cell r="W32">
            <v>455378481.63</v>
          </cell>
          <cell r="X32">
            <v>455378481.63</v>
          </cell>
          <cell r="Y32">
            <v>455378481.63</v>
          </cell>
          <cell r="Z32">
            <v>455378481.63</v>
          </cell>
          <cell r="AA32">
            <v>455378481.63</v>
          </cell>
          <cell r="AB32">
            <v>455378481.63</v>
          </cell>
          <cell r="AC32">
            <v>455378481.63</v>
          </cell>
          <cell r="AD32">
            <v>455378481.63</v>
          </cell>
          <cell r="AE32">
            <v>455378481.63</v>
          </cell>
          <cell r="AF32">
            <v>455378481.63</v>
          </cell>
          <cell r="AG32">
            <v>455378481.63</v>
          </cell>
        </row>
        <row r="33">
          <cell r="A33" t="str">
            <v>LAMISIL Dermal</v>
          </cell>
          <cell r="B33">
            <v>35349.71</v>
          </cell>
          <cell r="C33">
            <v>0</v>
          </cell>
          <cell r="D33">
            <v>39743.82</v>
          </cell>
          <cell r="E33">
            <v>36119.65</v>
          </cell>
          <cell r="F33">
            <v>38236.839999999997</v>
          </cell>
          <cell r="G33">
            <v>0</v>
          </cell>
          <cell r="H33">
            <v>40136.879999999997</v>
          </cell>
          <cell r="I33">
            <v>38566.51</v>
          </cell>
          <cell r="J33">
            <v>37870.25</v>
          </cell>
          <cell r="K33">
            <v>0</v>
          </cell>
          <cell r="L33">
            <v>39743.82</v>
          </cell>
          <cell r="M33">
            <v>38206.58</v>
          </cell>
          <cell r="N33">
            <v>35787.39</v>
          </cell>
          <cell r="O33">
            <v>0</v>
          </cell>
          <cell r="P33">
            <v>0</v>
          </cell>
          <cell r="Q33">
            <v>36119.65</v>
          </cell>
          <cell r="R33">
            <v>0</v>
          </cell>
          <cell r="S33">
            <v>0</v>
          </cell>
          <cell r="T33">
            <v>84608.89</v>
          </cell>
          <cell r="U33">
            <v>81301.22</v>
          </cell>
          <cell r="V33">
            <v>0</v>
          </cell>
          <cell r="W33">
            <v>0</v>
          </cell>
          <cell r="X33">
            <v>84666.91</v>
          </cell>
          <cell r="Y33">
            <v>86716.59</v>
          </cell>
          <cell r="Z33">
            <v>0</v>
          </cell>
          <cell r="AA33">
            <v>0</v>
          </cell>
          <cell r="AB33">
            <v>84608.89</v>
          </cell>
          <cell r="AC33">
            <v>86585.8</v>
          </cell>
          <cell r="AD33">
            <v>0</v>
          </cell>
          <cell r="AE33">
            <v>0</v>
          </cell>
          <cell r="AF33">
            <v>0</v>
          </cell>
          <cell r="AG33">
            <v>81301.22</v>
          </cell>
        </row>
        <row r="34">
          <cell r="A34" t="str">
            <v>LAMISIL ORAL</v>
          </cell>
          <cell r="B34">
            <v>588572.07999999996</v>
          </cell>
          <cell r="C34">
            <v>0</v>
          </cell>
          <cell r="D34">
            <v>494583.31</v>
          </cell>
          <cell r="E34">
            <v>609984.19999999995</v>
          </cell>
          <cell r="F34">
            <v>596490.66</v>
          </cell>
          <cell r="G34">
            <v>0</v>
          </cell>
          <cell r="H34">
            <v>497937.11</v>
          </cell>
          <cell r="I34">
            <v>609570.94999999995</v>
          </cell>
          <cell r="J34">
            <v>592059.98</v>
          </cell>
          <cell r="K34">
            <v>0</v>
          </cell>
          <cell r="L34">
            <v>494583.31</v>
          </cell>
          <cell r="M34">
            <v>604961.4</v>
          </cell>
          <cell r="N34">
            <v>596370.52</v>
          </cell>
          <cell r="O34">
            <v>0</v>
          </cell>
          <cell r="P34">
            <v>0</v>
          </cell>
          <cell r="Q34">
            <v>609984.19999999995</v>
          </cell>
          <cell r="R34">
            <v>0</v>
          </cell>
          <cell r="S34">
            <v>0</v>
          </cell>
          <cell r="T34">
            <v>1141810.26</v>
          </cell>
          <cell r="U34">
            <v>1300919.0900000001</v>
          </cell>
          <cell r="V34">
            <v>0</v>
          </cell>
          <cell r="W34">
            <v>0</v>
          </cell>
          <cell r="X34">
            <v>1137494.54</v>
          </cell>
          <cell r="Y34">
            <v>1301890.6399999999</v>
          </cell>
          <cell r="Z34">
            <v>0</v>
          </cell>
          <cell r="AA34">
            <v>0</v>
          </cell>
          <cell r="AB34">
            <v>1141810.26</v>
          </cell>
          <cell r="AC34">
            <v>1306907.78</v>
          </cell>
          <cell r="AD34">
            <v>0</v>
          </cell>
          <cell r="AE34">
            <v>0</v>
          </cell>
          <cell r="AF34">
            <v>0</v>
          </cell>
          <cell r="AG34">
            <v>1300919.0900000001</v>
          </cell>
        </row>
        <row r="35">
          <cell r="A35" t="str">
            <v>LAMISIL total</v>
          </cell>
          <cell r="B35">
            <v>623921.79</v>
          </cell>
          <cell r="C35">
            <v>0</v>
          </cell>
          <cell r="D35">
            <v>534327.13</v>
          </cell>
          <cell r="E35">
            <v>646103.85</v>
          </cell>
          <cell r="F35">
            <v>634727.5</v>
          </cell>
          <cell r="G35">
            <v>0</v>
          </cell>
          <cell r="H35">
            <v>538073.99</v>
          </cell>
          <cell r="I35">
            <v>648137.46</v>
          </cell>
          <cell r="J35">
            <v>629930.23</v>
          </cell>
          <cell r="K35">
            <v>0</v>
          </cell>
          <cell r="L35">
            <v>534327.13</v>
          </cell>
          <cell r="M35">
            <v>643167.98</v>
          </cell>
          <cell r="N35">
            <v>632157.91</v>
          </cell>
          <cell r="O35">
            <v>0</v>
          </cell>
          <cell r="P35">
            <v>0</v>
          </cell>
          <cell r="Q35">
            <v>646103.85</v>
          </cell>
          <cell r="R35">
            <v>0</v>
          </cell>
          <cell r="S35">
            <v>0</v>
          </cell>
          <cell r="T35">
            <v>1226419.1499999999</v>
          </cell>
          <cell r="U35">
            <v>1382220.31</v>
          </cell>
          <cell r="V35">
            <v>0</v>
          </cell>
          <cell r="W35">
            <v>0</v>
          </cell>
          <cell r="X35">
            <v>1222161.45</v>
          </cell>
          <cell r="Y35">
            <v>1388607.23</v>
          </cell>
          <cell r="Z35">
            <v>0</v>
          </cell>
          <cell r="AA35">
            <v>0</v>
          </cell>
          <cell r="AB35">
            <v>1226419.1499999999</v>
          </cell>
          <cell r="AC35">
            <v>1393493.58</v>
          </cell>
          <cell r="AD35">
            <v>0</v>
          </cell>
          <cell r="AE35">
            <v>0</v>
          </cell>
          <cell r="AF35">
            <v>0</v>
          </cell>
          <cell r="AG35">
            <v>1382220.31</v>
          </cell>
        </row>
        <row r="36">
          <cell r="A36" t="str">
            <v>LEPONEX/CLOZARIL</v>
          </cell>
          <cell r="B36">
            <v>265942.75</v>
          </cell>
          <cell r="C36">
            <v>0</v>
          </cell>
          <cell r="D36">
            <v>298547.09999999998</v>
          </cell>
          <cell r="E36">
            <v>272985.2</v>
          </cell>
          <cell r="F36">
            <v>269542.63</v>
          </cell>
          <cell r="G36">
            <v>0</v>
          </cell>
          <cell r="H36">
            <v>299569.96999999997</v>
          </cell>
          <cell r="I36">
            <v>275185.71000000002</v>
          </cell>
          <cell r="J36">
            <v>269112.13</v>
          </cell>
          <cell r="K36">
            <v>0</v>
          </cell>
          <cell r="L36">
            <v>298547.09999999998</v>
          </cell>
          <cell r="M36">
            <v>274725.21000000002</v>
          </cell>
          <cell r="N36">
            <v>267216.48</v>
          </cell>
          <cell r="O36">
            <v>0</v>
          </cell>
          <cell r="P36">
            <v>0</v>
          </cell>
          <cell r="Q36">
            <v>272985.2</v>
          </cell>
          <cell r="R36">
            <v>0</v>
          </cell>
          <cell r="S36">
            <v>0</v>
          </cell>
          <cell r="T36">
            <v>584302.01</v>
          </cell>
          <cell r="U36">
            <v>543629.47</v>
          </cell>
          <cell r="V36">
            <v>0</v>
          </cell>
          <cell r="W36">
            <v>0</v>
          </cell>
          <cell r="X36">
            <v>582140.11</v>
          </cell>
          <cell r="Y36">
            <v>548981.30000000005</v>
          </cell>
          <cell r="Z36">
            <v>0</v>
          </cell>
          <cell r="AA36">
            <v>0</v>
          </cell>
          <cell r="AB36">
            <v>584302.01</v>
          </cell>
          <cell r="AC36">
            <v>550691.41</v>
          </cell>
          <cell r="AD36">
            <v>0</v>
          </cell>
          <cell r="AE36">
            <v>0</v>
          </cell>
          <cell r="AF36">
            <v>0</v>
          </cell>
          <cell r="AG36">
            <v>543629.47</v>
          </cell>
        </row>
        <row r="37">
          <cell r="A37" t="str">
            <v>LESCOL</v>
          </cell>
          <cell r="B37">
            <v>343867.1</v>
          </cell>
          <cell r="C37">
            <v>0</v>
          </cell>
          <cell r="D37">
            <v>347610.46</v>
          </cell>
          <cell r="E37">
            <v>357964.1</v>
          </cell>
          <cell r="F37">
            <v>352578.04</v>
          </cell>
          <cell r="G37">
            <v>0</v>
          </cell>
          <cell r="H37">
            <v>350355.62</v>
          </cell>
          <cell r="I37">
            <v>361804.21</v>
          </cell>
          <cell r="J37">
            <v>350113.37</v>
          </cell>
          <cell r="K37">
            <v>0</v>
          </cell>
          <cell r="L37">
            <v>347610.46</v>
          </cell>
          <cell r="M37">
            <v>359185.75</v>
          </cell>
          <cell r="N37">
            <v>348428.85</v>
          </cell>
          <cell r="O37">
            <v>0</v>
          </cell>
          <cell r="P37">
            <v>0</v>
          </cell>
          <cell r="Q37">
            <v>357964.1</v>
          </cell>
          <cell r="R37">
            <v>0</v>
          </cell>
          <cell r="S37">
            <v>0</v>
          </cell>
          <cell r="T37">
            <v>724469.81</v>
          </cell>
          <cell r="U37">
            <v>765995.95</v>
          </cell>
          <cell r="V37">
            <v>0</v>
          </cell>
          <cell r="W37">
            <v>0</v>
          </cell>
          <cell r="X37">
            <v>722195.7</v>
          </cell>
          <cell r="Y37">
            <v>772243.01</v>
          </cell>
          <cell r="Z37">
            <v>0</v>
          </cell>
          <cell r="AA37">
            <v>0</v>
          </cell>
          <cell r="AB37">
            <v>724469.81</v>
          </cell>
          <cell r="AC37">
            <v>774529.65</v>
          </cell>
          <cell r="AD37">
            <v>0</v>
          </cell>
          <cell r="AE37">
            <v>0</v>
          </cell>
          <cell r="AF37">
            <v>0</v>
          </cell>
          <cell r="AG37">
            <v>765995.95</v>
          </cell>
        </row>
        <row r="38">
          <cell r="A38" t="str">
            <v>LOTREL</v>
          </cell>
          <cell r="B38">
            <v>346431.75</v>
          </cell>
          <cell r="C38">
            <v>0</v>
          </cell>
          <cell r="D38">
            <v>228390.91</v>
          </cell>
          <cell r="E38">
            <v>372848.13</v>
          </cell>
          <cell r="F38">
            <v>340739.71</v>
          </cell>
          <cell r="G38">
            <v>0</v>
          </cell>
          <cell r="H38">
            <v>231948.26</v>
          </cell>
          <cell r="I38">
            <v>358536.58</v>
          </cell>
          <cell r="J38">
            <v>335513.84999999998</v>
          </cell>
          <cell r="K38">
            <v>0</v>
          </cell>
          <cell r="L38">
            <v>228390.91</v>
          </cell>
          <cell r="M38">
            <v>353037.77</v>
          </cell>
          <cell r="N38">
            <v>354340.87</v>
          </cell>
          <cell r="O38">
            <v>0</v>
          </cell>
          <cell r="P38">
            <v>0</v>
          </cell>
          <cell r="Q38">
            <v>372848.13</v>
          </cell>
          <cell r="R38">
            <v>0</v>
          </cell>
          <cell r="S38">
            <v>0</v>
          </cell>
          <cell r="T38">
            <v>551586.78</v>
          </cell>
          <cell r="U38">
            <v>853218.43</v>
          </cell>
          <cell r="V38">
            <v>0</v>
          </cell>
          <cell r="W38">
            <v>0</v>
          </cell>
          <cell r="X38">
            <v>547054.84</v>
          </cell>
          <cell r="Y38">
            <v>820468.15</v>
          </cell>
          <cell r="Z38">
            <v>0</v>
          </cell>
          <cell r="AA38">
            <v>0</v>
          </cell>
          <cell r="AB38">
            <v>551586.78</v>
          </cell>
          <cell r="AC38">
            <v>827265.13</v>
          </cell>
          <cell r="AD38">
            <v>0</v>
          </cell>
          <cell r="AE38">
            <v>0</v>
          </cell>
          <cell r="AF38">
            <v>0</v>
          </cell>
          <cell r="AG38">
            <v>853218.43</v>
          </cell>
        </row>
        <row r="39">
          <cell r="A39" t="str">
            <v>MIACALCIC</v>
          </cell>
          <cell r="B39">
            <v>384518.35</v>
          </cell>
          <cell r="C39">
            <v>0</v>
          </cell>
          <cell r="D39">
            <v>337529.29</v>
          </cell>
          <cell r="E39">
            <v>374424.96</v>
          </cell>
          <cell r="F39">
            <v>382400.78</v>
          </cell>
          <cell r="G39">
            <v>0</v>
          </cell>
          <cell r="H39">
            <v>340054.78</v>
          </cell>
          <cell r="I39">
            <v>368602.11</v>
          </cell>
          <cell r="J39">
            <v>379548.38</v>
          </cell>
          <cell r="K39">
            <v>0</v>
          </cell>
          <cell r="L39">
            <v>337529.29</v>
          </cell>
          <cell r="M39">
            <v>365941.55</v>
          </cell>
          <cell r="N39">
            <v>388708.67</v>
          </cell>
          <cell r="O39">
            <v>0</v>
          </cell>
          <cell r="P39">
            <v>0</v>
          </cell>
          <cell r="Q39">
            <v>374424.96</v>
          </cell>
          <cell r="R39">
            <v>0</v>
          </cell>
          <cell r="S39">
            <v>0</v>
          </cell>
          <cell r="T39">
            <v>718659.98</v>
          </cell>
          <cell r="U39">
            <v>752025.49</v>
          </cell>
          <cell r="V39">
            <v>0</v>
          </cell>
          <cell r="W39">
            <v>0</v>
          </cell>
          <cell r="X39">
            <v>714572.53</v>
          </cell>
          <cell r="Y39">
            <v>740529.46</v>
          </cell>
          <cell r="Z39">
            <v>0</v>
          </cell>
          <cell r="AA39">
            <v>0</v>
          </cell>
          <cell r="AB39">
            <v>718659.98</v>
          </cell>
          <cell r="AC39">
            <v>744448.23</v>
          </cell>
          <cell r="AD39">
            <v>0</v>
          </cell>
          <cell r="AE39">
            <v>0</v>
          </cell>
          <cell r="AF39">
            <v>0</v>
          </cell>
          <cell r="AG39">
            <v>752025.49</v>
          </cell>
        </row>
        <row r="40">
          <cell r="A40" t="str">
            <v>n/a</v>
          </cell>
          <cell r="B40">
            <v>455378481.63</v>
          </cell>
          <cell r="C40">
            <v>455378481.63</v>
          </cell>
          <cell r="D40">
            <v>455378481.63</v>
          </cell>
          <cell r="E40">
            <v>455378481.63</v>
          </cell>
          <cell r="F40">
            <v>455378481.63</v>
          </cell>
          <cell r="G40">
            <v>455378481.63</v>
          </cell>
          <cell r="H40">
            <v>455378481.63</v>
          </cell>
          <cell r="I40">
            <v>455378481.63</v>
          </cell>
          <cell r="J40">
            <v>455378481.63</v>
          </cell>
          <cell r="K40">
            <v>455378481.63</v>
          </cell>
          <cell r="L40">
            <v>455378481.63</v>
          </cell>
          <cell r="M40">
            <v>455378481.63</v>
          </cell>
          <cell r="N40">
            <v>455378481.63</v>
          </cell>
          <cell r="O40">
            <v>455378481.63</v>
          </cell>
          <cell r="P40">
            <v>455378481.63</v>
          </cell>
          <cell r="Q40">
            <v>455378481.63</v>
          </cell>
          <cell r="R40">
            <v>455378481.63</v>
          </cell>
          <cell r="S40">
            <v>455378481.63</v>
          </cell>
          <cell r="T40">
            <v>455378481.63</v>
          </cell>
          <cell r="U40">
            <v>455378481.63</v>
          </cell>
          <cell r="V40">
            <v>455378481.63</v>
          </cell>
          <cell r="W40">
            <v>455378481.63</v>
          </cell>
          <cell r="X40">
            <v>455378481.63</v>
          </cell>
          <cell r="Y40">
            <v>455378481.63</v>
          </cell>
          <cell r="Z40">
            <v>455378481.63</v>
          </cell>
          <cell r="AA40">
            <v>455378481.63</v>
          </cell>
          <cell r="AB40">
            <v>455378481.63</v>
          </cell>
          <cell r="AC40">
            <v>455378481.63</v>
          </cell>
          <cell r="AD40">
            <v>455378481.63</v>
          </cell>
          <cell r="AE40">
            <v>455378481.63</v>
          </cell>
          <cell r="AF40">
            <v>455378481.63</v>
          </cell>
          <cell r="AG40">
            <v>455378481.63</v>
          </cell>
        </row>
        <row r="41">
          <cell r="A41" t="str">
            <v>MIFLASONE</v>
          </cell>
          <cell r="B41">
            <v>2459.16</v>
          </cell>
          <cell r="C41">
            <v>0</v>
          </cell>
          <cell r="D41">
            <v>1566.94</v>
          </cell>
          <cell r="E41">
            <v>2174.52</v>
          </cell>
          <cell r="F41">
            <v>2822.85</v>
          </cell>
          <cell r="G41">
            <v>0</v>
          </cell>
          <cell r="H41">
            <v>1583.58</v>
          </cell>
          <cell r="I41">
            <v>2545.12</v>
          </cell>
          <cell r="J41">
            <v>2821.44</v>
          </cell>
          <cell r="K41">
            <v>0</v>
          </cell>
          <cell r="L41">
            <v>1566.94</v>
          </cell>
          <cell r="M41">
            <v>2544.15</v>
          </cell>
          <cell r="N41">
            <v>2409.1999999999998</v>
          </cell>
          <cell r="O41">
            <v>0</v>
          </cell>
          <cell r="P41">
            <v>0</v>
          </cell>
          <cell r="Q41">
            <v>2174.52</v>
          </cell>
          <cell r="R41">
            <v>0</v>
          </cell>
          <cell r="S41">
            <v>0</v>
          </cell>
          <cell r="T41">
            <v>3379.83</v>
          </cell>
          <cell r="U41">
            <v>4312.04</v>
          </cell>
          <cell r="V41">
            <v>0</v>
          </cell>
          <cell r="W41">
            <v>0</v>
          </cell>
          <cell r="X41">
            <v>3339.67</v>
          </cell>
          <cell r="Y41">
            <v>5014.51</v>
          </cell>
          <cell r="Z41">
            <v>0</v>
          </cell>
          <cell r="AA41">
            <v>0</v>
          </cell>
          <cell r="AB41">
            <v>3379.83</v>
          </cell>
          <cell r="AC41">
            <v>4991.01</v>
          </cell>
          <cell r="AD41">
            <v>0</v>
          </cell>
          <cell r="AE41">
            <v>0</v>
          </cell>
          <cell r="AF41">
            <v>0</v>
          </cell>
          <cell r="AG41">
            <v>4312.04</v>
          </cell>
        </row>
        <row r="42">
          <cell r="A42" t="str">
            <v>MIFLONIDE</v>
          </cell>
          <cell r="B42">
            <v>5896.51</v>
          </cell>
          <cell r="C42">
            <v>0</v>
          </cell>
          <cell r="D42">
            <v>1034.51</v>
          </cell>
          <cell r="E42">
            <v>6152.46</v>
          </cell>
          <cell r="F42">
            <v>6003.19</v>
          </cell>
          <cell r="G42">
            <v>0</v>
          </cell>
          <cell r="H42">
            <v>1018.38</v>
          </cell>
          <cell r="I42">
            <v>6278.15</v>
          </cell>
          <cell r="J42">
            <v>6098.44</v>
          </cell>
          <cell r="K42">
            <v>0</v>
          </cell>
          <cell r="L42">
            <v>1034.51</v>
          </cell>
          <cell r="M42">
            <v>6375.84</v>
          </cell>
          <cell r="N42">
            <v>5879.41</v>
          </cell>
          <cell r="O42">
            <v>0</v>
          </cell>
          <cell r="P42">
            <v>0</v>
          </cell>
          <cell r="Q42">
            <v>6152.46</v>
          </cell>
          <cell r="R42">
            <v>0</v>
          </cell>
          <cell r="S42">
            <v>0</v>
          </cell>
          <cell r="T42">
            <v>3894.62</v>
          </cell>
          <cell r="U42">
            <v>17256.310000000001</v>
          </cell>
          <cell r="V42">
            <v>0</v>
          </cell>
          <cell r="W42">
            <v>0</v>
          </cell>
          <cell r="X42">
            <v>3899.92</v>
          </cell>
          <cell r="Y42">
            <v>17794.89</v>
          </cell>
          <cell r="Z42">
            <v>0</v>
          </cell>
          <cell r="AA42">
            <v>0</v>
          </cell>
          <cell r="AB42">
            <v>3894.62</v>
          </cell>
          <cell r="AC42">
            <v>17775.099999999999</v>
          </cell>
          <cell r="AD42">
            <v>0</v>
          </cell>
          <cell r="AE42">
            <v>0</v>
          </cell>
          <cell r="AF42">
            <v>0</v>
          </cell>
          <cell r="AG42">
            <v>17256.310000000001</v>
          </cell>
        </row>
        <row r="43">
          <cell r="A43" t="str">
            <v>OTHER PRIMARY CARE</v>
          </cell>
          <cell r="B43">
            <v>4740.66</v>
          </cell>
          <cell r="C43">
            <v>0</v>
          </cell>
          <cell r="D43">
            <v>-31966.42</v>
          </cell>
          <cell r="E43">
            <v>5154.54</v>
          </cell>
          <cell r="F43">
            <v>4807.55</v>
          </cell>
          <cell r="G43">
            <v>0</v>
          </cell>
          <cell r="H43">
            <v>-32337.07</v>
          </cell>
          <cell r="I43">
            <v>5183.78</v>
          </cell>
          <cell r="J43">
            <v>4812.03</v>
          </cell>
          <cell r="K43">
            <v>0</v>
          </cell>
          <cell r="L43">
            <v>-31966.42</v>
          </cell>
          <cell r="M43">
            <v>5188.58</v>
          </cell>
          <cell r="N43">
            <v>4626.0600000000004</v>
          </cell>
          <cell r="O43">
            <v>0</v>
          </cell>
          <cell r="P43">
            <v>0</v>
          </cell>
          <cell r="Q43">
            <v>5154.54</v>
          </cell>
          <cell r="R43">
            <v>0</v>
          </cell>
          <cell r="S43">
            <v>0</v>
          </cell>
          <cell r="T43">
            <v>-71055.710000000006</v>
          </cell>
          <cell r="U43">
            <v>-171949.32</v>
          </cell>
          <cell r="V43">
            <v>0</v>
          </cell>
          <cell r="W43">
            <v>0</v>
          </cell>
          <cell r="X43">
            <v>-70981.58</v>
          </cell>
          <cell r="Y43">
            <v>-171735.03</v>
          </cell>
          <cell r="Z43">
            <v>0</v>
          </cell>
          <cell r="AA43">
            <v>0</v>
          </cell>
          <cell r="AB43">
            <v>-71055.710000000006</v>
          </cell>
          <cell r="AC43">
            <v>-171688.81</v>
          </cell>
          <cell r="AD43">
            <v>0</v>
          </cell>
          <cell r="AE43">
            <v>0</v>
          </cell>
          <cell r="AF43">
            <v>0</v>
          </cell>
          <cell r="AG43">
            <v>-171949.32</v>
          </cell>
        </row>
        <row r="44">
          <cell r="A44" t="str">
            <v>RITALIN</v>
          </cell>
          <cell r="B44">
            <v>89480.92</v>
          </cell>
          <cell r="C44">
            <v>0</v>
          </cell>
          <cell r="D44">
            <v>123295.91</v>
          </cell>
          <cell r="E44">
            <v>89786.06</v>
          </cell>
          <cell r="F44">
            <v>89810.38</v>
          </cell>
          <cell r="G44">
            <v>0</v>
          </cell>
          <cell r="H44">
            <v>124449.33</v>
          </cell>
          <cell r="I44">
            <v>89224.01</v>
          </cell>
          <cell r="J44">
            <v>89206.28</v>
          </cell>
          <cell r="K44">
            <v>0</v>
          </cell>
          <cell r="L44">
            <v>123295.91</v>
          </cell>
          <cell r="M44">
            <v>88641.2</v>
          </cell>
          <cell r="N44">
            <v>90391.82</v>
          </cell>
          <cell r="O44">
            <v>0</v>
          </cell>
          <cell r="P44">
            <v>0</v>
          </cell>
          <cell r="Q44">
            <v>89786.06</v>
          </cell>
          <cell r="R44">
            <v>0</v>
          </cell>
          <cell r="S44">
            <v>0</v>
          </cell>
          <cell r="T44">
            <v>225070.5</v>
          </cell>
          <cell r="U44">
            <v>169820.67</v>
          </cell>
          <cell r="V44">
            <v>0</v>
          </cell>
          <cell r="W44">
            <v>0</v>
          </cell>
          <cell r="X44">
            <v>223908.25</v>
          </cell>
          <cell r="Y44">
            <v>169351.56</v>
          </cell>
          <cell r="Z44">
            <v>0</v>
          </cell>
          <cell r="AA44">
            <v>0</v>
          </cell>
          <cell r="AB44">
            <v>225070.5</v>
          </cell>
          <cell r="AC44">
            <v>170071.1</v>
          </cell>
          <cell r="AD44">
            <v>0</v>
          </cell>
          <cell r="AE44">
            <v>0</v>
          </cell>
          <cell r="AF44">
            <v>0</v>
          </cell>
          <cell r="AG44">
            <v>169820.67</v>
          </cell>
        </row>
        <row r="45">
          <cell r="A45" t="str">
            <v>STARLIX</v>
          </cell>
          <cell r="B45">
            <v>29312.44</v>
          </cell>
          <cell r="C45">
            <v>0</v>
          </cell>
          <cell r="D45">
            <v>0</v>
          </cell>
          <cell r="E45">
            <v>34887.910000000003</v>
          </cell>
          <cell r="F45">
            <v>29033.15</v>
          </cell>
          <cell r="G45">
            <v>0</v>
          </cell>
          <cell r="H45">
            <v>0</v>
          </cell>
          <cell r="I45">
            <v>34145.129999999997</v>
          </cell>
          <cell r="J45">
            <v>28650.48</v>
          </cell>
          <cell r="K45">
            <v>0</v>
          </cell>
          <cell r="L45">
            <v>0</v>
          </cell>
          <cell r="M45">
            <v>33736.230000000003</v>
          </cell>
          <cell r="N45">
            <v>29875.78</v>
          </cell>
          <cell r="O45">
            <v>0</v>
          </cell>
          <cell r="P45">
            <v>0</v>
          </cell>
          <cell r="Q45">
            <v>34887.910000000003</v>
          </cell>
          <cell r="R45">
            <v>0</v>
          </cell>
          <cell r="S45">
            <v>0</v>
          </cell>
          <cell r="T45">
            <v>1371.65</v>
          </cell>
          <cell r="U45">
            <v>124007.01</v>
          </cell>
          <cell r="V45">
            <v>0</v>
          </cell>
          <cell r="W45">
            <v>0</v>
          </cell>
          <cell r="X45">
            <v>1361.55</v>
          </cell>
          <cell r="Y45">
            <v>121587.71</v>
          </cell>
          <cell r="Z45">
            <v>0</v>
          </cell>
          <cell r="AA45">
            <v>0</v>
          </cell>
          <cell r="AB45">
            <v>1371.65</v>
          </cell>
          <cell r="AC45">
            <v>122448.23</v>
          </cell>
          <cell r="AD45">
            <v>0</v>
          </cell>
          <cell r="AE45">
            <v>0</v>
          </cell>
          <cell r="AF45">
            <v>0</v>
          </cell>
          <cell r="AG45">
            <v>124007.01</v>
          </cell>
        </row>
        <row r="46">
          <cell r="A46" t="str">
            <v>TEGRETOL INC.CR/XR</v>
          </cell>
          <cell r="B46">
            <v>328398.89</v>
          </cell>
          <cell r="C46">
            <v>0</v>
          </cell>
          <cell r="D46">
            <v>341959.74</v>
          </cell>
          <cell r="E46">
            <v>329215.48</v>
          </cell>
          <cell r="F46">
            <v>334749.05</v>
          </cell>
          <cell r="G46">
            <v>0</v>
          </cell>
          <cell r="H46">
            <v>343190.96</v>
          </cell>
          <cell r="I46">
            <v>334881.09000000003</v>
          </cell>
          <cell r="J46">
            <v>333665.12</v>
          </cell>
          <cell r="K46">
            <v>0</v>
          </cell>
          <cell r="L46">
            <v>341959.74</v>
          </cell>
          <cell r="M46">
            <v>333741.77</v>
          </cell>
          <cell r="N46">
            <v>329105.44</v>
          </cell>
          <cell r="O46">
            <v>0</v>
          </cell>
          <cell r="P46">
            <v>0</v>
          </cell>
          <cell r="Q46">
            <v>329215.48</v>
          </cell>
          <cell r="R46">
            <v>0</v>
          </cell>
          <cell r="S46">
            <v>0</v>
          </cell>
          <cell r="T46">
            <v>705137.86</v>
          </cell>
          <cell r="U46">
            <v>675091.38</v>
          </cell>
          <cell r="V46">
            <v>0</v>
          </cell>
          <cell r="W46">
            <v>0</v>
          </cell>
          <cell r="X46">
            <v>702632.65</v>
          </cell>
          <cell r="Y46">
            <v>686599.01</v>
          </cell>
          <cell r="Z46">
            <v>0</v>
          </cell>
          <cell r="AA46">
            <v>0</v>
          </cell>
          <cell r="AB46">
            <v>705137.86</v>
          </cell>
          <cell r="AC46">
            <v>688644.5</v>
          </cell>
          <cell r="AD46">
            <v>0</v>
          </cell>
          <cell r="AE46">
            <v>0</v>
          </cell>
          <cell r="AF46">
            <v>0</v>
          </cell>
          <cell r="AG46">
            <v>675091.38</v>
          </cell>
        </row>
        <row r="47">
          <cell r="A47" t="str">
            <v>TRILEPTAL</v>
          </cell>
          <cell r="B47">
            <v>98375.99</v>
          </cell>
          <cell r="C47">
            <v>0</v>
          </cell>
          <cell r="D47">
            <v>57733.37</v>
          </cell>
          <cell r="E47">
            <v>102280.49</v>
          </cell>
          <cell r="F47">
            <v>98335.73</v>
          </cell>
          <cell r="G47">
            <v>0</v>
          </cell>
          <cell r="H47">
            <v>58182.12</v>
          </cell>
          <cell r="I47">
            <v>101194.15</v>
          </cell>
          <cell r="J47">
            <v>97497.52</v>
          </cell>
          <cell r="K47">
            <v>0</v>
          </cell>
          <cell r="L47">
            <v>57733.37</v>
          </cell>
          <cell r="M47">
            <v>100278.53</v>
          </cell>
          <cell r="N47">
            <v>99295.3</v>
          </cell>
          <cell r="O47">
            <v>0</v>
          </cell>
          <cell r="P47">
            <v>0</v>
          </cell>
          <cell r="Q47">
            <v>102280.49</v>
          </cell>
          <cell r="R47">
            <v>0</v>
          </cell>
          <cell r="S47">
            <v>0</v>
          </cell>
          <cell r="T47">
            <v>136107.16</v>
          </cell>
          <cell r="U47">
            <v>256157.66</v>
          </cell>
          <cell r="V47">
            <v>0</v>
          </cell>
          <cell r="W47">
            <v>0</v>
          </cell>
          <cell r="X47">
            <v>135241.78</v>
          </cell>
          <cell r="Y47">
            <v>252884.98</v>
          </cell>
          <cell r="Z47">
            <v>0</v>
          </cell>
          <cell r="AA47">
            <v>0</v>
          </cell>
          <cell r="AB47">
            <v>136107.16</v>
          </cell>
          <cell r="AC47">
            <v>254436.44</v>
          </cell>
          <cell r="AD47">
            <v>0</v>
          </cell>
          <cell r="AE47">
            <v>0</v>
          </cell>
          <cell r="AF47">
            <v>0</v>
          </cell>
          <cell r="AG47">
            <v>256157.66</v>
          </cell>
        </row>
        <row r="48">
          <cell r="A48" t="str">
            <v>XILEP (discontinued)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</row>
        <row r="49">
          <cell r="A49" t="str">
            <v>XOLAIR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6653.16</v>
          </cell>
          <cell r="V49">
            <v>0</v>
          </cell>
          <cell r="W49">
            <v>0</v>
          </cell>
          <cell r="X49">
            <v>0</v>
          </cell>
          <cell r="Y49">
            <v>6999.73</v>
          </cell>
          <cell r="Z49">
            <v>0</v>
          </cell>
          <cell r="AA49">
            <v>0</v>
          </cell>
          <cell r="AB49">
            <v>0</v>
          </cell>
          <cell r="AC49">
            <v>6991.05</v>
          </cell>
          <cell r="AD49">
            <v>0</v>
          </cell>
          <cell r="AE49">
            <v>0</v>
          </cell>
          <cell r="AF49">
            <v>0</v>
          </cell>
          <cell r="AG49">
            <v>6653.16</v>
          </cell>
        </row>
        <row r="50">
          <cell r="A50" t="str">
            <v>ZELMAC</v>
          </cell>
          <cell r="B50">
            <v>0</v>
          </cell>
          <cell r="C50">
            <v>0</v>
          </cell>
          <cell r="D50">
            <v>0</v>
          </cell>
          <cell r="E50">
            <v>180.46</v>
          </cell>
          <cell r="F50">
            <v>0</v>
          </cell>
          <cell r="G50">
            <v>0</v>
          </cell>
          <cell r="H50">
            <v>0</v>
          </cell>
          <cell r="I50">
            <v>191.85</v>
          </cell>
          <cell r="J50">
            <v>0</v>
          </cell>
          <cell r="K50">
            <v>0</v>
          </cell>
          <cell r="L50">
            <v>0</v>
          </cell>
          <cell r="M50">
            <v>192.25</v>
          </cell>
          <cell r="N50">
            <v>0</v>
          </cell>
          <cell r="O50">
            <v>0</v>
          </cell>
          <cell r="P50">
            <v>0</v>
          </cell>
          <cell r="Q50">
            <v>180.46</v>
          </cell>
          <cell r="R50">
            <v>0</v>
          </cell>
          <cell r="S50">
            <v>0</v>
          </cell>
          <cell r="T50">
            <v>0</v>
          </cell>
          <cell r="U50">
            <v>14031.4</v>
          </cell>
          <cell r="V50">
            <v>0</v>
          </cell>
          <cell r="W50">
            <v>0</v>
          </cell>
          <cell r="X50">
            <v>0</v>
          </cell>
          <cell r="Y50">
            <v>15123.16</v>
          </cell>
          <cell r="Z50">
            <v>0</v>
          </cell>
          <cell r="AA50">
            <v>0</v>
          </cell>
          <cell r="AB50">
            <v>0</v>
          </cell>
          <cell r="AC50">
            <v>15195.57</v>
          </cell>
          <cell r="AD50">
            <v>0</v>
          </cell>
          <cell r="AE50">
            <v>0</v>
          </cell>
          <cell r="AF50">
            <v>0</v>
          </cell>
          <cell r="AG50">
            <v>14031.4</v>
          </cell>
        </row>
        <row r="51">
          <cell r="A51" t="str">
            <v>ZOMARIL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</row>
        <row r="52">
          <cell r="A52" t="str">
            <v>COX 189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</row>
        <row r="53">
          <cell r="A53" t="str">
            <v>NKP 608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</row>
        <row r="54">
          <cell r="A54" t="str">
            <v>PITAVASTATIN (NK 104)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</row>
        <row r="55">
          <cell r="A55" t="str">
            <v>ZOLEDRONATE (OESTEO.)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</row>
        <row r="56">
          <cell r="A56" t="str">
            <v>TOTAL BRANDS ONCOLOGY</v>
          </cell>
          <cell r="B56">
            <v>1529926.03</v>
          </cell>
          <cell r="C56">
            <v>0</v>
          </cell>
          <cell r="D56">
            <v>1217086.2</v>
          </cell>
          <cell r="E56">
            <v>1538582.46</v>
          </cell>
          <cell r="F56">
            <v>1540616.48</v>
          </cell>
          <cell r="G56">
            <v>0</v>
          </cell>
          <cell r="H56">
            <v>1219872.42</v>
          </cell>
          <cell r="I56">
            <v>1536156.53</v>
          </cell>
          <cell r="J56">
            <v>1535573.98</v>
          </cell>
          <cell r="K56">
            <v>0</v>
          </cell>
          <cell r="L56">
            <v>1217086.2</v>
          </cell>
          <cell r="M56">
            <v>1531041.73</v>
          </cell>
          <cell r="N56">
            <v>1542764.01</v>
          </cell>
          <cell r="O56">
            <v>0</v>
          </cell>
          <cell r="P56">
            <v>0</v>
          </cell>
          <cell r="Q56">
            <v>1538582.46</v>
          </cell>
          <cell r="R56">
            <v>0</v>
          </cell>
          <cell r="S56">
            <v>0</v>
          </cell>
          <cell r="T56">
            <v>2543828.29</v>
          </cell>
          <cell r="U56">
            <v>3161467.8</v>
          </cell>
          <cell r="V56">
            <v>0</v>
          </cell>
          <cell r="W56">
            <v>0</v>
          </cell>
          <cell r="X56">
            <v>2534840.2999999998</v>
          </cell>
          <cell r="Y56">
            <v>3159986.5</v>
          </cell>
          <cell r="Z56">
            <v>0</v>
          </cell>
          <cell r="AA56">
            <v>0</v>
          </cell>
          <cell r="AB56">
            <v>2543828.29</v>
          </cell>
          <cell r="AC56">
            <v>3171063.65</v>
          </cell>
          <cell r="AD56">
            <v>0</v>
          </cell>
          <cell r="AE56">
            <v>0</v>
          </cell>
          <cell r="AF56">
            <v>0</v>
          </cell>
          <cell r="AG56">
            <v>3161467.8</v>
          </cell>
        </row>
        <row r="57">
          <cell r="A57" t="str">
            <v>AFEMA</v>
          </cell>
          <cell r="B57">
            <v>13891.4</v>
          </cell>
          <cell r="C57">
            <v>0</v>
          </cell>
          <cell r="D57">
            <v>17230.259999999998</v>
          </cell>
          <cell r="E57">
            <v>13831.75</v>
          </cell>
          <cell r="F57">
            <v>15456.68</v>
          </cell>
          <cell r="G57">
            <v>0</v>
          </cell>
          <cell r="H57">
            <v>17518.62</v>
          </cell>
          <cell r="I57">
            <v>15000.22</v>
          </cell>
          <cell r="J57">
            <v>15202.26</v>
          </cell>
          <cell r="K57">
            <v>0</v>
          </cell>
          <cell r="L57">
            <v>17230.259999999998</v>
          </cell>
          <cell r="M57">
            <v>14753.32</v>
          </cell>
          <cell r="N57">
            <v>14252.65</v>
          </cell>
          <cell r="O57">
            <v>0</v>
          </cell>
          <cell r="P57">
            <v>0</v>
          </cell>
          <cell r="Q57">
            <v>13831.75</v>
          </cell>
          <cell r="R57">
            <v>0</v>
          </cell>
          <cell r="S57">
            <v>0</v>
          </cell>
          <cell r="T57">
            <v>36804.31</v>
          </cell>
          <cell r="U57">
            <v>22133.7</v>
          </cell>
          <cell r="V57">
            <v>0</v>
          </cell>
          <cell r="W57">
            <v>0</v>
          </cell>
          <cell r="X57">
            <v>36910.300000000003</v>
          </cell>
          <cell r="Y57">
            <v>24003.5</v>
          </cell>
          <cell r="Z57">
            <v>0</v>
          </cell>
          <cell r="AA57">
            <v>0</v>
          </cell>
          <cell r="AB57">
            <v>36804.31</v>
          </cell>
          <cell r="AC57">
            <v>23934.57</v>
          </cell>
          <cell r="AD57">
            <v>0</v>
          </cell>
          <cell r="AE57">
            <v>0</v>
          </cell>
          <cell r="AF57">
            <v>0</v>
          </cell>
          <cell r="AG57">
            <v>22133.7</v>
          </cell>
        </row>
        <row r="58">
          <cell r="A58" t="str">
            <v>AMDRAY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</row>
        <row r="59">
          <cell r="A59" t="str">
            <v>AREDIA</v>
          </cell>
          <cell r="B59">
            <v>668446.27</v>
          </cell>
          <cell r="C59">
            <v>0</v>
          </cell>
          <cell r="D59">
            <v>520850.34</v>
          </cell>
          <cell r="E59">
            <v>674795.35</v>
          </cell>
          <cell r="F59">
            <v>669579.92000000004</v>
          </cell>
          <cell r="G59">
            <v>0</v>
          </cell>
          <cell r="H59">
            <v>524166.18</v>
          </cell>
          <cell r="I59">
            <v>667174.31999999995</v>
          </cell>
          <cell r="J59">
            <v>665082.82999999996</v>
          </cell>
          <cell r="K59">
            <v>0</v>
          </cell>
          <cell r="L59">
            <v>520850.34</v>
          </cell>
          <cell r="M59">
            <v>662640.30000000005</v>
          </cell>
          <cell r="N59">
            <v>677067</v>
          </cell>
          <cell r="O59">
            <v>0</v>
          </cell>
          <cell r="P59">
            <v>0</v>
          </cell>
          <cell r="Q59">
            <v>674795.35</v>
          </cell>
          <cell r="R59">
            <v>0</v>
          </cell>
          <cell r="S59">
            <v>0</v>
          </cell>
          <cell r="T59">
            <v>1120905.06</v>
          </cell>
          <cell r="U59">
            <v>1225383.33</v>
          </cell>
          <cell r="V59">
            <v>0</v>
          </cell>
          <cell r="W59">
            <v>0</v>
          </cell>
          <cell r="X59">
            <v>1115474.08</v>
          </cell>
          <cell r="Y59">
            <v>1212798.29</v>
          </cell>
          <cell r="Z59">
            <v>0</v>
          </cell>
          <cell r="AA59">
            <v>0</v>
          </cell>
          <cell r="AB59">
            <v>1120905.06</v>
          </cell>
          <cell r="AC59">
            <v>1218277.21</v>
          </cell>
          <cell r="AD59">
            <v>0</v>
          </cell>
          <cell r="AE59">
            <v>0</v>
          </cell>
          <cell r="AF59">
            <v>0</v>
          </cell>
          <cell r="AG59">
            <v>1225383.33</v>
          </cell>
        </row>
        <row r="60">
          <cell r="A60" t="str">
            <v>DESFERAL</v>
          </cell>
          <cell r="B60">
            <v>102675.31</v>
          </cell>
          <cell r="C60">
            <v>0</v>
          </cell>
          <cell r="D60">
            <v>82326.539999999994</v>
          </cell>
          <cell r="E60">
            <v>103477.03</v>
          </cell>
          <cell r="F60">
            <v>103676.04</v>
          </cell>
          <cell r="G60">
            <v>0</v>
          </cell>
          <cell r="H60">
            <v>82342.53</v>
          </cell>
          <cell r="I60">
            <v>103823.07</v>
          </cell>
          <cell r="J60">
            <v>103593.62</v>
          </cell>
          <cell r="K60">
            <v>0</v>
          </cell>
          <cell r="L60">
            <v>82326.539999999994</v>
          </cell>
          <cell r="M60">
            <v>103724.99</v>
          </cell>
          <cell r="N60">
            <v>103217.26</v>
          </cell>
          <cell r="O60">
            <v>0</v>
          </cell>
          <cell r="P60">
            <v>0</v>
          </cell>
          <cell r="Q60">
            <v>103477.03</v>
          </cell>
          <cell r="R60">
            <v>0</v>
          </cell>
          <cell r="S60">
            <v>0</v>
          </cell>
          <cell r="T60">
            <v>162464.06</v>
          </cell>
          <cell r="U60">
            <v>187553.22</v>
          </cell>
          <cell r="V60">
            <v>0</v>
          </cell>
          <cell r="W60">
            <v>0</v>
          </cell>
          <cell r="X60">
            <v>162049.35999999999</v>
          </cell>
          <cell r="Y60">
            <v>188328.54</v>
          </cell>
          <cell r="Z60">
            <v>0</v>
          </cell>
          <cell r="AA60">
            <v>0</v>
          </cell>
          <cell r="AB60">
            <v>162464.06</v>
          </cell>
          <cell r="AC60">
            <v>188761.2</v>
          </cell>
          <cell r="AD60">
            <v>0</v>
          </cell>
          <cell r="AE60">
            <v>0</v>
          </cell>
          <cell r="AF60">
            <v>0</v>
          </cell>
          <cell r="AG60">
            <v>187553.22</v>
          </cell>
        </row>
        <row r="61">
          <cell r="A61" t="str">
            <v>GLIVEC</v>
          </cell>
          <cell r="B61">
            <v>57752.77</v>
          </cell>
          <cell r="C61">
            <v>0</v>
          </cell>
          <cell r="D61">
            <v>0</v>
          </cell>
          <cell r="E61">
            <v>58095.6</v>
          </cell>
          <cell r="F61">
            <v>56888.57</v>
          </cell>
          <cell r="G61">
            <v>0</v>
          </cell>
          <cell r="H61">
            <v>0</v>
          </cell>
          <cell r="I61">
            <v>56037.55</v>
          </cell>
          <cell r="J61">
            <v>56063.72</v>
          </cell>
          <cell r="K61">
            <v>0</v>
          </cell>
          <cell r="L61">
            <v>0</v>
          </cell>
          <cell r="M61">
            <v>55226.59</v>
          </cell>
          <cell r="N61">
            <v>58990.45</v>
          </cell>
          <cell r="O61">
            <v>0</v>
          </cell>
          <cell r="P61">
            <v>0</v>
          </cell>
          <cell r="Q61">
            <v>58095.6</v>
          </cell>
          <cell r="R61">
            <v>0</v>
          </cell>
          <cell r="S61">
            <v>0</v>
          </cell>
          <cell r="T61">
            <v>0</v>
          </cell>
          <cell r="U61">
            <v>274000.14</v>
          </cell>
          <cell r="V61">
            <v>0</v>
          </cell>
          <cell r="W61">
            <v>0</v>
          </cell>
          <cell r="X61">
            <v>0</v>
          </cell>
          <cell r="Y61">
            <v>269887.90999999997</v>
          </cell>
          <cell r="Z61">
            <v>0</v>
          </cell>
          <cell r="AA61">
            <v>0</v>
          </cell>
          <cell r="AB61">
            <v>0</v>
          </cell>
          <cell r="AC61">
            <v>271440.51</v>
          </cell>
          <cell r="AD61">
            <v>0</v>
          </cell>
          <cell r="AE61">
            <v>0</v>
          </cell>
          <cell r="AF61">
            <v>0</v>
          </cell>
          <cell r="AG61">
            <v>274000.14</v>
          </cell>
        </row>
        <row r="62">
          <cell r="A62" t="str">
            <v>FEMARA</v>
          </cell>
          <cell r="B62">
            <v>92491.68</v>
          </cell>
          <cell r="C62">
            <v>0</v>
          </cell>
          <cell r="D62">
            <v>57182.96</v>
          </cell>
          <cell r="E62">
            <v>92942.22</v>
          </cell>
          <cell r="F62">
            <v>93416.05</v>
          </cell>
          <cell r="G62">
            <v>0</v>
          </cell>
          <cell r="H62">
            <v>56741.599999999999</v>
          </cell>
          <cell r="I62">
            <v>94034.64</v>
          </cell>
          <cell r="J62">
            <v>93888.75</v>
          </cell>
          <cell r="K62">
            <v>0</v>
          </cell>
          <cell r="L62">
            <v>57182.96</v>
          </cell>
          <cell r="M62">
            <v>94515.24</v>
          </cell>
          <cell r="N62">
            <v>92395.09</v>
          </cell>
          <cell r="O62">
            <v>0</v>
          </cell>
          <cell r="P62">
            <v>0</v>
          </cell>
          <cell r="Q62">
            <v>92942.22</v>
          </cell>
          <cell r="R62">
            <v>0</v>
          </cell>
          <cell r="S62">
            <v>0</v>
          </cell>
          <cell r="T62">
            <v>125298.3</v>
          </cell>
          <cell r="U62">
            <v>211278.28</v>
          </cell>
          <cell r="V62">
            <v>0</v>
          </cell>
          <cell r="W62">
            <v>0</v>
          </cell>
          <cell r="X62">
            <v>125193.45</v>
          </cell>
          <cell r="Y62">
            <v>213267.45</v>
          </cell>
          <cell r="Z62">
            <v>0</v>
          </cell>
          <cell r="AA62">
            <v>0</v>
          </cell>
          <cell r="AB62">
            <v>125298.3</v>
          </cell>
          <cell r="AC62">
            <v>213689.25</v>
          </cell>
          <cell r="AD62">
            <v>0</v>
          </cell>
          <cell r="AE62">
            <v>0</v>
          </cell>
          <cell r="AF62">
            <v>0</v>
          </cell>
          <cell r="AG62">
            <v>211278.28</v>
          </cell>
        </row>
        <row r="63">
          <cell r="A63" t="str">
            <v>LENTARON</v>
          </cell>
          <cell r="B63">
            <v>3033.75</v>
          </cell>
          <cell r="C63">
            <v>0</v>
          </cell>
          <cell r="D63">
            <v>4675.3599999999997</v>
          </cell>
          <cell r="E63">
            <v>3097.44</v>
          </cell>
          <cell r="F63">
            <v>3141.83</v>
          </cell>
          <cell r="G63">
            <v>0</v>
          </cell>
          <cell r="H63">
            <v>4623.13</v>
          </cell>
          <cell r="I63">
            <v>3226.12</v>
          </cell>
          <cell r="J63">
            <v>3177.55</v>
          </cell>
          <cell r="K63">
            <v>0</v>
          </cell>
          <cell r="L63">
            <v>4675.3599999999997</v>
          </cell>
          <cell r="M63">
            <v>3261.52</v>
          </cell>
          <cell r="N63">
            <v>3005.15</v>
          </cell>
          <cell r="O63">
            <v>0</v>
          </cell>
          <cell r="P63">
            <v>0</v>
          </cell>
          <cell r="Q63">
            <v>3097.44</v>
          </cell>
          <cell r="R63">
            <v>0</v>
          </cell>
          <cell r="S63">
            <v>0</v>
          </cell>
          <cell r="T63">
            <v>8265.07</v>
          </cell>
          <cell r="U63">
            <v>5650.27</v>
          </cell>
          <cell r="V63">
            <v>0</v>
          </cell>
          <cell r="W63">
            <v>0</v>
          </cell>
          <cell r="X63">
            <v>8253.25</v>
          </cell>
          <cell r="Y63">
            <v>5887.65</v>
          </cell>
          <cell r="Z63">
            <v>0</v>
          </cell>
          <cell r="AA63">
            <v>0</v>
          </cell>
          <cell r="AB63">
            <v>8265.07</v>
          </cell>
          <cell r="AC63">
            <v>5882.64</v>
          </cell>
          <cell r="AD63">
            <v>0</v>
          </cell>
          <cell r="AE63">
            <v>0</v>
          </cell>
          <cell r="AF63">
            <v>0</v>
          </cell>
          <cell r="AG63">
            <v>5650.27</v>
          </cell>
        </row>
        <row r="64">
          <cell r="A64" t="str">
            <v>LEUCOMAX</v>
          </cell>
          <cell r="B64">
            <v>19531.53</v>
          </cell>
          <cell r="C64">
            <v>0</v>
          </cell>
          <cell r="D64">
            <v>19387.490000000002</v>
          </cell>
          <cell r="E64">
            <v>20366.990000000002</v>
          </cell>
          <cell r="F64">
            <v>19680.009999999998</v>
          </cell>
          <cell r="G64">
            <v>0</v>
          </cell>
          <cell r="H64">
            <v>19277.400000000001</v>
          </cell>
          <cell r="I64">
            <v>20700.53</v>
          </cell>
          <cell r="J64">
            <v>19764.61</v>
          </cell>
          <cell r="K64">
            <v>0</v>
          </cell>
          <cell r="L64">
            <v>19387.490000000002</v>
          </cell>
          <cell r="M64">
            <v>20780.189999999999</v>
          </cell>
          <cell r="N64">
            <v>19360.5</v>
          </cell>
          <cell r="O64">
            <v>0</v>
          </cell>
          <cell r="P64">
            <v>0</v>
          </cell>
          <cell r="Q64">
            <v>20366.990000000002</v>
          </cell>
          <cell r="R64">
            <v>0</v>
          </cell>
          <cell r="S64">
            <v>0</v>
          </cell>
          <cell r="T64">
            <v>37200.71</v>
          </cell>
          <cell r="U64">
            <v>41195.25</v>
          </cell>
          <cell r="V64">
            <v>0</v>
          </cell>
          <cell r="W64">
            <v>0</v>
          </cell>
          <cell r="X64">
            <v>37140.11</v>
          </cell>
          <cell r="Y64">
            <v>41968.86</v>
          </cell>
          <cell r="Z64">
            <v>0</v>
          </cell>
          <cell r="AA64">
            <v>0</v>
          </cell>
          <cell r="AB64">
            <v>37200.71</v>
          </cell>
          <cell r="AC64">
            <v>42022.55</v>
          </cell>
          <cell r="AD64">
            <v>0</v>
          </cell>
          <cell r="AE64">
            <v>0</v>
          </cell>
          <cell r="AF64">
            <v>0</v>
          </cell>
          <cell r="AG64">
            <v>41195.25</v>
          </cell>
        </row>
        <row r="65">
          <cell r="A65" t="str">
            <v>NAVOBAN</v>
          </cell>
          <cell r="B65">
            <v>56696.46</v>
          </cell>
          <cell r="C65">
            <v>0</v>
          </cell>
          <cell r="D65">
            <v>52471.87</v>
          </cell>
          <cell r="E65">
            <v>55529.02</v>
          </cell>
          <cell r="F65">
            <v>58210.63</v>
          </cell>
          <cell r="G65">
            <v>0</v>
          </cell>
          <cell r="H65">
            <v>52062.68</v>
          </cell>
          <cell r="I65">
            <v>57513.68</v>
          </cell>
          <cell r="J65">
            <v>58679.27</v>
          </cell>
          <cell r="K65">
            <v>0</v>
          </cell>
          <cell r="L65">
            <v>52471.87</v>
          </cell>
          <cell r="M65">
            <v>57976.46</v>
          </cell>
          <cell r="N65">
            <v>56210.1</v>
          </cell>
          <cell r="O65">
            <v>0</v>
          </cell>
          <cell r="P65">
            <v>0</v>
          </cell>
          <cell r="Q65">
            <v>55529.02</v>
          </cell>
          <cell r="R65">
            <v>0</v>
          </cell>
          <cell r="S65">
            <v>0</v>
          </cell>
          <cell r="T65">
            <v>105851.09</v>
          </cell>
          <cell r="U65">
            <v>110134.95</v>
          </cell>
          <cell r="V65">
            <v>0</v>
          </cell>
          <cell r="W65">
            <v>0</v>
          </cell>
          <cell r="X65">
            <v>105949.91</v>
          </cell>
          <cell r="Y65">
            <v>113971.79</v>
          </cell>
          <cell r="Z65">
            <v>0</v>
          </cell>
          <cell r="AA65">
            <v>0</v>
          </cell>
          <cell r="AB65">
            <v>105851.09</v>
          </cell>
          <cell r="AC65">
            <v>113886.75</v>
          </cell>
          <cell r="AD65">
            <v>0</v>
          </cell>
          <cell r="AE65">
            <v>0</v>
          </cell>
          <cell r="AF65">
            <v>0</v>
          </cell>
          <cell r="AG65">
            <v>110134.95</v>
          </cell>
        </row>
        <row r="66">
          <cell r="A66" t="str">
            <v>ORIMETEN</v>
          </cell>
          <cell r="B66">
            <v>1117.55</v>
          </cell>
          <cell r="C66">
            <v>0</v>
          </cell>
          <cell r="D66">
            <v>2268.86</v>
          </cell>
          <cell r="E66">
            <v>1082.08</v>
          </cell>
          <cell r="F66">
            <v>1152.92</v>
          </cell>
          <cell r="G66">
            <v>0</v>
          </cell>
          <cell r="H66">
            <v>2261.7399999999998</v>
          </cell>
          <cell r="I66">
            <v>1123.6400000000001</v>
          </cell>
          <cell r="J66">
            <v>1159.3900000000001</v>
          </cell>
          <cell r="K66">
            <v>0</v>
          </cell>
          <cell r="L66">
            <v>2268.86</v>
          </cell>
          <cell r="M66">
            <v>1129.32</v>
          </cell>
          <cell r="N66">
            <v>1109.3599999999999</v>
          </cell>
          <cell r="O66">
            <v>0</v>
          </cell>
          <cell r="P66">
            <v>0</v>
          </cell>
          <cell r="Q66">
            <v>1082.08</v>
          </cell>
          <cell r="R66">
            <v>0</v>
          </cell>
          <cell r="S66">
            <v>0</v>
          </cell>
          <cell r="T66">
            <v>3263.98</v>
          </cell>
          <cell r="U66">
            <v>2235.12</v>
          </cell>
          <cell r="V66">
            <v>0</v>
          </cell>
          <cell r="W66">
            <v>0</v>
          </cell>
          <cell r="X66">
            <v>3262.51</v>
          </cell>
          <cell r="Y66">
            <v>2310.4699999999998</v>
          </cell>
          <cell r="Z66">
            <v>0</v>
          </cell>
          <cell r="AA66">
            <v>0</v>
          </cell>
          <cell r="AB66">
            <v>3263.98</v>
          </cell>
          <cell r="AC66">
            <v>2311.23</v>
          </cell>
          <cell r="AD66">
            <v>0</v>
          </cell>
          <cell r="AE66">
            <v>0</v>
          </cell>
          <cell r="AF66">
            <v>0</v>
          </cell>
          <cell r="AG66">
            <v>2235.12</v>
          </cell>
        </row>
        <row r="67">
          <cell r="A67" t="str">
            <v>OTHER ONCOLOGY</v>
          </cell>
          <cell r="B67">
            <v>947.24</v>
          </cell>
          <cell r="C67">
            <v>0</v>
          </cell>
          <cell r="D67">
            <v>0</v>
          </cell>
          <cell r="E67">
            <v>363.84</v>
          </cell>
          <cell r="F67">
            <v>926.01</v>
          </cell>
          <cell r="G67">
            <v>0</v>
          </cell>
          <cell r="H67">
            <v>0</v>
          </cell>
          <cell r="I67">
            <v>366.02</v>
          </cell>
          <cell r="J67">
            <v>909.76</v>
          </cell>
          <cell r="K67">
            <v>0</v>
          </cell>
          <cell r="L67">
            <v>0</v>
          </cell>
          <cell r="M67">
            <v>367.62</v>
          </cell>
          <cell r="N67">
            <v>897.3</v>
          </cell>
          <cell r="O67">
            <v>0</v>
          </cell>
          <cell r="P67">
            <v>0</v>
          </cell>
          <cell r="Q67">
            <v>363.84</v>
          </cell>
          <cell r="R67">
            <v>0</v>
          </cell>
          <cell r="S67">
            <v>0</v>
          </cell>
          <cell r="T67">
            <v>0</v>
          </cell>
          <cell r="U67">
            <v>24242.75</v>
          </cell>
          <cell r="V67">
            <v>0</v>
          </cell>
          <cell r="W67">
            <v>0</v>
          </cell>
          <cell r="X67">
            <v>0</v>
          </cell>
          <cell r="Y67">
            <v>24368.51</v>
          </cell>
          <cell r="Z67">
            <v>0</v>
          </cell>
          <cell r="AA67">
            <v>0</v>
          </cell>
          <cell r="AB67">
            <v>0</v>
          </cell>
          <cell r="AC67">
            <v>24352.54</v>
          </cell>
          <cell r="AD67">
            <v>0</v>
          </cell>
          <cell r="AE67">
            <v>0</v>
          </cell>
          <cell r="AF67">
            <v>0</v>
          </cell>
          <cell r="AG67">
            <v>24242.75</v>
          </cell>
        </row>
        <row r="68">
          <cell r="A68" t="str">
            <v>SANDOGLOBULIN</v>
          </cell>
          <cell r="B68">
            <v>100782.66</v>
          </cell>
          <cell r="C68">
            <v>0</v>
          </cell>
          <cell r="D68">
            <v>146440.69</v>
          </cell>
          <cell r="E68">
            <v>101536.87</v>
          </cell>
          <cell r="F68">
            <v>101409.12</v>
          </cell>
          <cell r="G68">
            <v>0</v>
          </cell>
          <cell r="H68">
            <v>146635.06</v>
          </cell>
          <cell r="I68">
            <v>101536.47</v>
          </cell>
          <cell r="J68">
            <v>101275.51</v>
          </cell>
          <cell r="K68">
            <v>0</v>
          </cell>
          <cell r="L68">
            <v>146440.69</v>
          </cell>
          <cell r="M68">
            <v>101392.42</v>
          </cell>
          <cell r="N68">
            <v>101395.1</v>
          </cell>
          <cell r="O68">
            <v>0</v>
          </cell>
          <cell r="P68">
            <v>0</v>
          </cell>
          <cell r="Q68">
            <v>101536.87</v>
          </cell>
          <cell r="R68">
            <v>0</v>
          </cell>
          <cell r="S68">
            <v>0</v>
          </cell>
          <cell r="T68">
            <v>280230</v>
          </cell>
          <cell r="U68">
            <v>155049.06</v>
          </cell>
          <cell r="V68">
            <v>0</v>
          </cell>
          <cell r="W68">
            <v>0</v>
          </cell>
          <cell r="X68">
            <v>279074.82</v>
          </cell>
          <cell r="Y68">
            <v>156730.28</v>
          </cell>
          <cell r="Z68">
            <v>0</v>
          </cell>
          <cell r="AA68">
            <v>0</v>
          </cell>
          <cell r="AB68">
            <v>280230</v>
          </cell>
          <cell r="AC68">
            <v>157112.51999999999</v>
          </cell>
          <cell r="AD68">
            <v>0</v>
          </cell>
          <cell r="AE68">
            <v>0</v>
          </cell>
          <cell r="AF68">
            <v>0</v>
          </cell>
          <cell r="AG68">
            <v>155049.06</v>
          </cell>
        </row>
        <row r="69">
          <cell r="A69" t="str">
            <v>n/a</v>
          </cell>
          <cell r="B69">
            <v>455378481.63</v>
          </cell>
          <cell r="C69">
            <v>455378481.63</v>
          </cell>
          <cell r="D69">
            <v>455378481.63</v>
          </cell>
          <cell r="E69">
            <v>455378481.63</v>
          </cell>
          <cell r="F69">
            <v>455378481.63</v>
          </cell>
          <cell r="G69">
            <v>455378481.63</v>
          </cell>
          <cell r="H69">
            <v>455378481.63</v>
          </cell>
          <cell r="I69">
            <v>455378481.63</v>
          </cell>
          <cell r="J69">
            <v>455378481.63</v>
          </cell>
          <cell r="K69">
            <v>455378481.63</v>
          </cell>
          <cell r="L69">
            <v>455378481.63</v>
          </cell>
          <cell r="M69">
            <v>455378481.63</v>
          </cell>
          <cell r="N69">
            <v>455378481.63</v>
          </cell>
          <cell r="O69">
            <v>455378481.63</v>
          </cell>
          <cell r="P69">
            <v>455378481.63</v>
          </cell>
          <cell r="Q69">
            <v>455378481.63</v>
          </cell>
          <cell r="R69">
            <v>455378481.63</v>
          </cell>
          <cell r="S69">
            <v>455378481.63</v>
          </cell>
          <cell r="T69">
            <v>455378481.63</v>
          </cell>
          <cell r="U69">
            <v>455378481.63</v>
          </cell>
          <cell r="V69">
            <v>455378481.63</v>
          </cell>
          <cell r="W69">
            <v>455378481.63</v>
          </cell>
          <cell r="X69">
            <v>455378481.63</v>
          </cell>
          <cell r="Y69">
            <v>455378481.63</v>
          </cell>
          <cell r="Z69">
            <v>455378481.63</v>
          </cell>
          <cell r="AA69">
            <v>455378481.63</v>
          </cell>
          <cell r="AB69">
            <v>455378481.63</v>
          </cell>
          <cell r="AC69">
            <v>455378481.63</v>
          </cell>
          <cell r="AD69">
            <v>455378481.63</v>
          </cell>
          <cell r="AE69">
            <v>455378481.63</v>
          </cell>
          <cell r="AF69">
            <v>455378481.63</v>
          </cell>
          <cell r="AG69">
            <v>455378481.63</v>
          </cell>
        </row>
        <row r="70">
          <cell r="A70" t="str">
            <v>SANDOSTATIN</v>
          </cell>
          <cell r="B70">
            <v>187071.58</v>
          </cell>
          <cell r="C70">
            <v>0</v>
          </cell>
          <cell r="D70">
            <v>167295.28</v>
          </cell>
          <cell r="E70">
            <v>188230.82</v>
          </cell>
          <cell r="F70">
            <v>189227.63</v>
          </cell>
          <cell r="G70">
            <v>0</v>
          </cell>
          <cell r="H70">
            <v>167715.46</v>
          </cell>
          <cell r="I70">
            <v>189438.66</v>
          </cell>
          <cell r="J70">
            <v>188524.37</v>
          </cell>
          <cell r="K70">
            <v>0</v>
          </cell>
          <cell r="L70">
            <v>167295.28</v>
          </cell>
          <cell r="M70">
            <v>188734.05</v>
          </cell>
          <cell r="N70">
            <v>188054.2</v>
          </cell>
          <cell r="O70">
            <v>0</v>
          </cell>
          <cell r="P70">
            <v>0</v>
          </cell>
          <cell r="Q70">
            <v>188230.82</v>
          </cell>
          <cell r="R70">
            <v>0</v>
          </cell>
          <cell r="S70">
            <v>0</v>
          </cell>
          <cell r="T70">
            <v>334881.81</v>
          </cell>
          <cell r="U70">
            <v>362677.12</v>
          </cell>
          <cell r="V70">
            <v>0</v>
          </cell>
          <cell r="W70">
            <v>0</v>
          </cell>
          <cell r="X70">
            <v>333692.71000000002</v>
          </cell>
          <cell r="Y70">
            <v>364738.39</v>
          </cell>
          <cell r="Z70">
            <v>0</v>
          </cell>
          <cell r="AA70">
            <v>0</v>
          </cell>
          <cell r="AB70">
            <v>334881.81</v>
          </cell>
          <cell r="AC70">
            <v>366161.1</v>
          </cell>
          <cell r="AD70">
            <v>0</v>
          </cell>
          <cell r="AE70">
            <v>0</v>
          </cell>
          <cell r="AF70">
            <v>0</v>
          </cell>
          <cell r="AG70">
            <v>362677.12</v>
          </cell>
        </row>
        <row r="71">
          <cell r="A71" t="str">
            <v>SANDOSTATIN LAR</v>
          </cell>
          <cell r="B71">
            <v>219373.11</v>
          </cell>
          <cell r="C71">
            <v>0</v>
          </cell>
          <cell r="D71">
            <v>146956.54999999999</v>
          </cell>
          <cell r="E71">
            <v>218957.52</v>
          </cell>
          <cell r="F71">
            <v>221268.93</v>
          </cell>
          <cell r="G71">
            <v>0</v>
          </cell>
          <cell r="H71">
            <v>146528.01999999999</v>
          </cell>
          <cell r="I71">
            <v>219400.34</v>
          </cell>
          <cell r="J71">
            <v>221643.79</v>
          </cell>
          <cell r="K71">
            <v>0</v>
          </cell>
          <cell r="L71">
            <v>146956.54999999999</v>
          </cell>
          <cell r="M71">
            <v>219744.19</v>
          </cell>
          <cell r="N71">
            <v>220771.13</v>
          </cell>
          <cell r="O71">
            <v>0</v>
          </cell>
          <cell r="P71">
            <v>0</v>
          </cell>
          <cell r="Q71">
            <v>218957.52</v>
          </cell>
          <cell r="R71">
            <v>0</v>
          </cell>
          <cell r="S71">
            <v>0</v>
          </cell>
          <cell r="T71">
            <v>328511.46999999997</v>
          </cell>
          <cell r="U71">
            <v>460041.25</v>
          </cell>
          <cell r="V71">
            <v>0</v>
          </cell>
          <cell r="W71">
            <v>0</v>
          </cell>
          <cell r="X71">
            <v>327687.03999999998</v>
          </cell>
          <cell r="Y71">
            <v>460961.76</v>
          </cell>
          <cell r="Z71">
            <v>0</v>
          </cell>
          <cell r="AA71">
            <v>0</v>
          </cell>
          <cell r="AB71">
            <v>328511.46999999997</v>
          </cell>
          <cell r="AC71">
            <v>462187.3</v>
          </cell>
          <cell r="AD71">
            <v>0</v>
          </cell>
          <cell r="AE71">
            <v>0</v>
          </cell>
          <cell r="AF71">
            <v>0</v>
          </cell>
          <cell r="AG71">
            <v>460041.25</v>
          </cell>
        </row>
        <row r="72">
          <cell r="A72" t="str">
            <v>SANDOSTATIN inc.LAR</v>
          </cell>
          <cell r="B72">
            <v>406444.69</v>
          </cell>
          <cell r="C72">
            <v>0</v>
          </cell>
          <cell r="D72">
            <v>314251.83</v>
          </cell>
          <cell r="E72">
            <v>407188.34</v>
          </cell>
          <cell r="F72">
            <v>410496.56</v>
          </cell>
          <cell r="G72">
            <v>0</v>
          </cell>
          <cell r="H72">
            <v>314243.48</v>
          </cell>
          <cell r="I72">
            <v>408839</v>
          </cell>
          <cell r="J72">
            <v>410168.16</v>
          </cell>
          <cell r="K72">
            <v>0</v>
          </cell>
          <cell r="L72">
            <v>314251.83</v>
          </cell>
          <cell r="M72">
            <v>408478.24</v>
          </cell>
          <cell r="N72">
            <v>408825.33</v>
          </cell>
          <cell r="O72">
            <v>0</v>
          </cell>
          <cell r="P72">
            <v>0</v>
          </cell>
          <cell r="Q72">
            <v>407188.34</v>
          </cell>
          <cell r="R72">
            <v>0</v>
          </cell>
          <cell r="S72">
            <v>0</v>
          </cell>
          <cell r="T72">
            <v>663393.28000000003</v>
          </cell>
          <cell r="U72">
            <v>822718.37</v>
          </cell>
          <cell r="V72">
            <v>0</v>
          </cell>
          <cell r="W72">
            <v>0</v>
          </cell>
          <cell r="X72">
            <v>661379.75</v>
          </cell>
          <cell r="Y72">
            <v>825700.15</v>
          </cell>
          <cell r="Z72">
            <v>0</v>
          </cell>
          <cell r="AA72">
            <v>0</v>
          </cell>
          <cell r="AB72">
            <v>663393.28000000003</v>
          </cell>
          <cell r="AC72">
            <v>828348.4</v>
          </cell>
          <cell r="AD72">
            <v>0</v>
          </cell>
          <cell r="AE72">
            <v>0</v>
          </cell>
          <cell r="AF72">
            <v>0</v>
          </cell>
          <cell r="AG72">
            <v>822718.37</v>
          </cell>
        </row>
        <row r="73">
          <cell r="A73" t="str">
            <v>ZOMETA</v>
          </cell>
          <cell r="B73">
            <v>6114.72</v>
          </cell>
          <cell r="C73">
            <v>0</v>
          </cell>
          <cell r="D73">
            <v>0</v>
          </cell>
          <cell r="E73">
            <v>6275.93</v>
          </cell>
          <cell r="F73">
            <v>6582.14</v>
          </cell>
          <cell r="G73">
            <v>0</v>
          </cell>
          <cell r="H73">
            <v>0</v>
          </cell>
          <cell r="I73">
            <v>6781.27</v>
          </cell>
          <cell r="J73">
            <v>6608.55</v>
          </cell>
          <cell r="K73">
            <v>0</v>
          </cell>
          <cell r="L73">
            <v>0</v>
          </cell>
          <cell r="M73">
            <v>6795.52</v>
          </cell>
          <cell r="N73">
            <v>6038.72</v>
          </cell>
          <cell r="O73">
            <v>0</v>
          </cell>
          <cell r="P73">
            <v>0</v>
          </cell>
          <cell r="Q73">
            <v>6275.93</v>
          </cell>
          <cell r="R73">
            <v>0</v>
          </cell>
          <cell r="S73">
            <v>0</v>
          </cell>
          <cell r="T73">
            <v>152.43</v>
          </cell>
          <cell r="U73">
            <v>79893.36</v>
          </cell>
          <cell r="V73">
            <v>0</v>
          </cell>
          <cell r="W73">
            <v>0</v>
          </cell>
          <cell r="X73">
            <v>152.76</v>
          </cell>
          <cell r="Y73">
            <v>80763.100000000006</v>
          </cell>
          <cell r="Z73">
            <v>0</v>
          </cell>
          <cell r="AA73">
            <v>0</v>
          </cell>
          <cell r="AB73">
            <v>152.43</v>
          </cell>
          <cell r="AC73">
            <v>81044.28</v>
          </cell>
          <cell r="AD73">
            <v>0</v>
          </cell>
          <cell r="AE73">
            <v>0</v>
          </cell>
          <cell r="AF73">
            <v>0</v>
          </cell>
          <cell r="AG73">
            <v>79893.36</v>
          </cell>
        </row>
        <row r="74">
          <cell r="A74" t="str">
            <v>TOTAL BRANDS TRANSPLANTATION</v>
          </cell>
          <cell r="B74">
            <v>973804.05</v>
          </cell>
          <cell r="C74">
            <v>0</v>
          </cell>
          <cell r="D74">
            <v>1062325.96</v>
          </cell>
          <cell r="E74">
            <v>993966.29</v>
          </cell>
          <cell r="F74">
            <v>994999.39</v>
          </cell>
          <cell r="G74">
            <v>0</v>
          </cell>
          <cell r="H74">
            <v>1065851.1499999999</v>
          </cell>
          <cell r="I74">
            <v>1011085.52</v>
          </cell>
          <cell r="J74">
            <v>992871.07</v>
          </cell>
          <cell r="K74">
            <v>0</v>
          </cell>
          <cell r="L74">
            <v>1062325.96</v>
          </cell>
          <cell r="M74">
            <v>1008794.01</v>
          </cell>
          <cell r="N74">
            <v>977487.35</v>
          </cell>
          <cell r="O74">
            <v>0</v>
          </cell>
          <cell r="P74">
            <v>0</v>
          </cell>
          <cell r="Q74">
            <v>993966.29</v>
          </cell>
          <cell r="R74">
            <v>0</v>
          </cell>
          <cell r="S74">
            <v>0</v>
          </cell>
          <cell r="T74">
            <v>2123674.7599999998</v>
          </cell>
          <cell r="U74">
            <v>1950588.39</v>
          </cell>
          <cell r="V74">
            <v>0</v>
          </cell>
          <cell r="W74">
            <v>0</v>
          </cell>
          <cell r="X74">
            <v>2117551.69</v>
          </cell>
          <cell r="Y74">
            <v>1984044.17</v>
          </cell>
          <cell r="Z74">
            <v>0</v>
          </cell>
          <cell r="AA74">
            <v>0</v>
          </cell>
          <cell r="AB74">
            <v>2123674.7599999998</v>
          </cell>
          <cell r="AC74">
            <v>1988197.23</v>
          </cell>
          <cell r="AD74">
            <v>0</v>
          </cell>
          <cell r="AE74">
            <v>0</v>
          </cell>
          <cell r="AF74">
            <v>0</v>
          </cell>
          <cell r="AG74">
            <v>1950588.39</v>
          </cell>
        </row>
        <row r="75">
          <cell r="A75" t="str">
            <v>APLIGRAF</v>
          </cell>
          <cell r="B75">
            <v>16692.72</v>
          </cell>
          <cell r="C75">
            <v>0</v>
          </cell>
          <cell r="D75">
            <v>8269.98</v>
          </cell>
          <cell r="E75">
            <v>18805.14</v>
          </cell>
          <cell r="F75">
            <v>16421.990000000002</v>
          </cell>
          <cell r="G75">
            <v>0</v>
          </cell>
          <cell r="H75">
            <v>8398.24</v>
          </cell>
          <cell r="I75">
            <v>18093.02</v>
          </cell>
          <cell r="J75">
            <v>16172.74</v>
          </cell>
          <cell r="K75">
            <v>0</v>
          </cell>
          <cell r="L75">
            <v>8269.98</v>
          </cell>
          <cell r="M75">
            <v>17818.939999999999</v>
          </cell>
          <cell r="N75">
            <v>17069.5</v>
          </cell>
          <cell r="O75">
            <v>0</v>
          </cell>
          <cell r="P75">
            <v>0</v>
          </cell>
          <cell r="Q75">
            <v>18805.14</v>
          </cell>
          <cell r="R75">
            <v>0</v>
          </cell>
          <cell r="S75">
            <v>0</v>
          </cell>
          <cell r="T75">
            <v>20383.060000000001</v>
          </cell>
          <cell r="U75">
            <v>58088.62</v>
          </cell>
          <cell r="V75">
            <v>0</v>
          </cell>
          <cell r="W75">
            <v>0</v>
          </cell>
          <cell r="X75">
            <v>20217.11</v>
          </cell>
          <cell r="Y75">
            <v>55923.13</v>
          </cell>
          <cell r="Z75">
            <v>0</v>
          </cell>
          <cell r="AA75">
            <v>0</v>
          </cell>
          <cell r="AB75">
            <v>20383.060000000001</v>
          </cell>
          <cell r="AC75">
            <v>56380.08</v>
          </cell>
          <cell r="AD75">
            <v>0</v>
          </cell>
          <cell r="AE75">
            <v>0</v>
          </cell>
          <cell r="AF75">
            <v>0</v>
          </cell>
          <cell r="AG75">
            <v>58088.62</v>
          </cell>
        </row>
        <row r="76">
          <cell r="A76" t="str">
            <v>CERTICAN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</row>
        <row r="77">
          <cell r="A77" t="str">
            <v>EGATEN</v>
          </cell>
          <cell r="B77">
            <v>0.02</v>
          </cell>
          <cell r="C77">
            <v>0</v>
          </cell>
          <cell r="D77">
            <v>0</v>
          </cell>
          <cell r="E77">
            <v>0</v>
          </cell>
          <cell r="F77">
            <v>0.03</v>
          </cell>
          <cell r="G77">
            <v>0</v>
          </cell>
          <cell r="H77">
            <v>0</v>
          </cell>
          <cell r="I77">
            <v>0</v>
          </cell>
          <cell r="J77">
            <v>0.03</v>
          </cell>
          <cell r="K77">
            <v>0</v>
          </cell>
          <cell r="L77">
            <v>0</v>
          </cell>
          <cell r="M77">
            <v>0</v>
          </cell>
          <cell r="N77">
            <v>0.02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</row>
        <row r="78">
          <cell r="A78" t="str">
            <v>NEORAL/SANDIMMUN</v>
          </cell>
          <cell r="B78">
            <v>927017.62</v>
          </cell>
          <cell r="C78">
            <v>0</v>
          </cell>
          <cell r="D78">
            <v>1025662.39</v>
          </cell>
          <cell r="E78">
            <v>944979.53</v>
          </cell>
          <cell r="F78">
            <v>948024.09</v>
          </cell>
          <cell r="G78">
            <v>0</v>
          </cell>
          <cell r="H78">
            <v>1028889.41</v>
          </cell>
          <cell r="I78">
            <v>962308.02</v>
          </cell>
          <cell r="J78">
            <v>946185.76</v>
          </cell>
          <cell r="K78">
            <v>0</v>
          </cell>
          <cell r="L78">
            <v>1025662.39</v>
          </cell>
          <cell r="M78">
            <v>960320.62</v>
          </cell>
          <cell r="N78">
            <v>930312.82</v>
          </cell>
          <cell r="O78">
            <v>0</v>
          </cell>
          <cell r="P78">
            <v>0</v>
          </cell>
          <cell r="Q78">
            <v>944979.53</v>
          </cell>
          <cell r="R78">
            <v>0</v>
          </cell>
          <cell r="S78">
            <v>0</v>
          </cell>
          <cell r="T78">
            <v>2052081.36</v>
          </cell>
          <cell r="U78">
            <v>1829296.62</v>
          </cell>
          <cell r="V78">
            <v>0</v>
          </cell>
          <cell r="W78">
            <v>0</v>
          </cell>
          <cell r="X78">
            <v>2046358.62</v>
          </cell>
          <cell r="Y78">
            <v>1864025.07</v>
          </cell>
          <cell r="Z78">
            <v>0</v>
          </cell>
          <cell r="AA78">
            <v>0</v>
          </cell>
          <cell r="AB78">
            <v>2052081.36</v>
          </cell>
          <cell r="AC78">
            <v>1867560.77</v>
          </cell>
          <cell r="AD78">
            <v>0</v>
          </cell>
          <cell r="AE78">
            <v>0</v>
          </cell>
          <cell r="AF78">
            <v>0</v>
          </cell>
          <cell r="AG78">
            <v>1829296.62</v>
          </cell>
        </row>
        <row r="79">
          <cell r="A79" t="str">
            <v>NEORAL</v>
          </cell>
          <cell r="B79">
            <v>806762.2</v>
          </cell>
          <cell r="C79">
            <v>0</v>
          </cell>
          <cell r="D79">
            <v>812517.31</v>
          </cell>
          <cell r="E79">
            <v>820902.79</v>
          </cell>
          <cell r="F79">
            <v>824705.36</v>
          </cell>
          <cell r="G79">
            <v>0</v>
          </cell>
          <cell r="H79">
            <v>813009.15</v>
          </cell>
          <cell r="I79">
            <v>837524.61</v>
          </cell>
          <cell r="J79">
            <v>824151.96</v>
          </cell>
          <cell r="K79">
            <v>0</v>
          </cell>
          <cell r="L79">
            <v>812517.31</v>
          </cell>
          <cell r="M79">
            <v>836880.11</v>
          </cell>
          <cell r="N79">
            <v>807768.07</v>
          </cell>
          <cell r="O79">
            <v>0</v>
          </cell>
          <cell r="P79">
            <v>0</v>
          </cell>
          <cell r="Q79">
            <v>820902.79</v>
          </cell>
          <cell r="R79">
            <v>0</v>
          </cell>
          <cell r="S79">
            <v>0</v>
          </cell>
          <cell r="T79">
            <v>1673765.69</v>
          </cell>
          <cell r="U79">
            <v>1593440.65</v>
          </cell>
          <cell r="V79">
            <v>0</v>
          </cell>
          <cell r="W79">
            <v>0</v>
          </cell>
          <cell r="X79">
            <v>1668836.25</v>
          </cell>
          <cell r="Y79">
            <v>1627072.65</v>
          </cell>
          <cell r="Z79">
            <v>0</v>
          </cell>
          <cell r="AA79">
            <v>0</v>
          </cell>
          <cell r="AB79">
            <v>1673765.69</v>
          </cell>
          <cell r="AC79">
            <v>1629752.91</v>
          </cell>
          <cell r="AD79">
            <v>0</v>
          </cell>
          <cell r="AE79">
            <v>0</v>
          </cell>
          <cell r="AF79">
            <v>0</v>
          </cell>
          <cell r="AG79">
            <v>1593440.65</v>
          </cell>
        </row>
        <row r="80">
          <cell r="A80" t="str">
            <v>SANDIMMUN</v>
          </cell>
          <cell r="B80">
            <v>120255.42</v>
          </cell>
          <cell r="C80">
            <v>0</v>
          </cell>
          <cell r="D80">
            <v>213145.08</v>
          </cell>
          <cell r="E80">
            <v>124076.74</v>
          </cell>
          <cell r="F80">
            <v>123318.73</v>
          </cell>
          <cell r="G80">
            <v>0</v>
          </cell>
          <cell r="H80">
            <v>215880.26</v>
          </cell>
          <cell r="I80">
            <v>124783.41</v>
          </cell>
          <cell r="J80">
            <v>122033.8</v>
          </cell>
          <cell r="K80">
            <v>0</v>
          </cell>
          <cell r="L80">
            <v>213145.08</v>
          </cell>
          <cell r="M80">
            <v>123440.51</v>
          </cell>
          <cell r="N80">
            <v>122544.75</v>
          </cell>
          <cell r="O80">
            <v>0</v>
          </cell>
          <cell r="P80">
            <v>0</v>
          </cell>
          <cell r="Q80">
            <v>124076.74</v>
          </cell>
          <cell r="R80">
            <v>0</v>
          </cell>
          <cell r="S80">
            <v>0</v>
          </cell>
          <cell r="T80">
            <v>378315.67</v>
          </cell>
          <cell r="U80">
            <v>235855.97</v>
          </cell>
          <cell r="V80">
            <v>0</v>
          </cell>
          <cell r="W80">
            <v>0</v>
          </cell>
          <cell r="X80">
            <v>377522.37</v>
          </cell>
          <cell r="Y80">
            <v>236952.42</v>
          </cell>
          <cell r="Z80">
            <v>0</v>
          </cell>
          <cell r="AA80">
            <v>0</v>
          </cell>
          <cell r="AB80">
            <v>378315.67</v>
          </cell>
          <cell r="AC80">
            <v>237807.86</v>
          </cell>
          <cell r="AD80">
            <v>0</v>
          </cell>
          <cell r="AE80">
            <v>0</v>
          </cell>
          <cell r="AF80">
            <v>0</v>
          </cell>
          <cell r="AG80">
            <v>235855.97</v>
          </cell>
        </row>
        <row r="81">
          <cell r="A81" t="str">
            <v>OTHER TRANSPLANTATION</v>
          </cell>
          <cell r="B81">
            <v>443.98</v>
          </cell>
          <cell r="C81">
            <v>0</v>
          </cell>
          <cell r="D81">
            <v>-979.84</v>
          </cell>
          <cell r="E81">
            <v>-6.74</v>
          </cell>
          <cell r="F81">
            <v>434.01</v>
          </cell>
          <cell r="G81">
            <v>0</v>
          </cell>
          <cell r="H81">
            <v>-968.38</v>
          </cell>
          <cell r="I81">
            <v>-6.68</v>
          </cell>
          <cell r="J81">
            <v>426.39</v>
          </cell>
          <cell r="K81">
            <v>0</v>
          </cell>
          <cell r="L81">
            <v>-979.84</v>
          </cell>
          <cell r="M81">
            <v>-6.65</v>
          </cell>
          <cell r="N81">
            <v>420.47</v>
          </cell>
          <cell r="O81">
            <v>0</v>
          </cell>
          <cell r="P81">
            <v>0</v>
          </cell>
          <cell r="Q81">
            <v>-6.74</v>
          </cell>
          <cell r="R81">
            <v>0</v>
          </cell>
          <cell r="S81">
            <v>0</v>
          </cell>
          <cell r="T81">
            <v>-2479.61</v>
          </cell>
          <cell r="U81">
            <v>-49.47</v>
          </cell>
          <cell r="V81">
            <v>0</v>
          </cell>
          <cell r="W81">
            <v>0</v>
          </cell>
          <cell r="X81">
            <v>-2484.79</v>
          </cell>
          <cell r="Y81">
            <v>-49.44</v>
          </cell>
          <cell r="Z81">
            <v>0</v>
          </cell>
          <cell r="AA81">
            <v>0</v>
          </cell>
          <cell r="AB81">
            <v>-2479.61</v>
          </cell>
          <cell r="AC81">
            <v>-49.44</v>
          </cell>
          <cell r="AD81">
            <v>0</v>
          </cell>
          <cell r="AE81">
            <v>0</v>
          </cell>
          <cell r="AF81">
            <v>0</v>
          </cell>
          <cell r="AG81">
            <v>-49.47</v>
          </cell>
        </row>
        <row r="82">
          <cell r="A82" t="str">
            <v>RIAMET/COARTEM</v>
          </cell>
          <cell r="B82">
            <v>2421.4499999999998</v>
          </cell>
          <cell r="C82">
            <v>0</v>
          </cell>
          <cell r="D82">
            <v>936.01</v>
          </cell>
          <cell r="E82">
            <v>2740.6</v>
          </cell>
          <cell r="F82">
            <v>2539.81</v>
          </cell>
          <cell r="G82">
            <v>0</v>
          </cell>
          <cell r="H82">
            <v>924.76</v>
          </cell>
          <cell r="I82">
            <v>2895.32</v>
          </cell>
          <cell r="J82">
            <v>2564.39</v>
          </cell>
          <cell r="K82">
            <v>0</v>
          </cell>
          <cell r="L82">
            <v>936.01</v>
          </cell>
          <cell r="M82">
            <v>2922.73</v>
          </cell>
          <cell r="N82">
            <v>2405.52</v>
          </cell>
          <cell r="O82">
            <v>0</v>
          </cell>
          <cell r="P82">
            <v>0</v>
          </cell>
          <cell r="Q82">
            <v>2740.6</v>
          </cell>
          <cell r="R82">
            <v>0</v>
          </cell>
          <cell r="S82">
            <v>0</v>
          </cell>
          <cell r="T82">
            <v>2400.1999999999998</v>
          </cell>
          <cell r="U82">
            <v>5491.88</v>
          </cell>
          <cell r="V82">
            <v>0</v>
          </cell>
          <cell r="W82">
            <v>0</v>
          </cell>
          <cell r="X82">
            <v>2404.6</v>
          </cell>
          <cell r="Y82">
            <v>5769.44</v>
          </cell>
          <cell r="Z82">
            <v>0</v>
          </cell>
          <cell r="AA82">
            <v>0</v>
          </cell>
          <cell r="AB82">
            <v>2400.1999999999998</v>
          </cell>
          <cell r="AC82">
            <v>5744.51</v>
          </cell>
          <cell r="AD82">
            <v>0</v>
          </cell>
          <cell r="AE82">
            <v>0</v>
          </cell>
          <cell r="AF82">
            <v>0</v>
          </cell>
          <cell r="AG82">
            <v>5491.88</v>
          </cell>
        </row>
        <row r="83">
          <cell r="A83" t="str">
            <v>SIMULECT</v>
          </cell>
          <cell r="B83">
            <v>27228.26</v>
          </cell>
          <cell r="C83">
            <v>0</v>
          </cell>
          <cell r="D83">
            <v>28437.42</v>
          </cell>
          <cell r="E83">
            <v>27447.759999999998</v>
          </cell>
          <cell r="F83">
            <v>27579.46</v>
          </cell>
          <cell r="G83">
            <v>0</v>
          </cell>
          <cell r="H83">
            <v>28607.119999999999</v>
          </cell>
          <cell r="I83">
            <v>27795.84</v>
          </cell>
          <cell r="J83">
            <v>27521.759999999998</v>
          </cell>
          <cell r="K83">
            <v>0</v>
          </cell>
          <cell r="L83">
            <v>28437.42</v>
          </cell>
          <cell r="M83">
            <v>27738.37</v>
          </cell>
          <cell r="N83">
            <v>27279.02</v>
          </cell>
          <cell r="O83">
            <v>0</v>
          </cell>
          <cell r="P83">
            <v>0</v>
          </cell>
          <cell r="Q83">
            <v>27447.759999999998</v>
          </cell>
          <cell r="R83">
            <v>0</v>
          </cell>
          <cell r="S83">
            <v>0</v>
          </cell>
          <cell r="T83">
            <v>51289.75</v>
          </cell>
          <cell r="U83">
            <v>57760.74</v>
          </cell>
          <cell r="V83">
            <v>0</v>
          </cell>
          <cell r="W83">
            <v>0</v>
          </cell>
          <cell r="X83">
            <v>51056.15</v>
          </cell>
          <cell r="Y83">
            <v>58375.97</v>
          </cell>
          <cell r="Z83">
            <v>0</v>
          </cell>
          <cell r="AA83">
            <v>0</v>
          </cell>
          <cell r="AB83">
            <v>51289.75</v>
          </cell>
          <cell r="AC83">
            <v>58561.31</v>
          </cell>
          <cell r="AD83">
            <v>0</v>
          </cell>
          <cell r="AE83">
            <v>0</v>
          </cell>
          <cell r="AF83">
            <v>0</v>
          </cell>
          <cell r="AG83">
            <v>57760.74</v>
          </cell>
        </row>
        <row r="84">
          <cell r="A84" t="str">
            <v>MYFORTIC (ERL 080)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</row>
        <row r="85">
          <cell r="A85" t="str">
            <v>TOTAL BRANDS OPHTHALMICS</v>
          </cell>
          <cell r="B85">
            <v>404277.29</v>
          </cell>
          <cell r="C85">
            <v>0</v>
          </cell>
          <cell r="D85">
            <v>265157.01</v>
          </cell>
          <cell r="E85">
            <v>406371.12</v>
          </cell>
          <cell r="F85">
            <v>406193.08</v>
          </cell>
          <cell r="G85">
            <v>0</v>
          </cell>
          <cell r="H85">
            <v>264618.15999999997</v>
          </cell>
          <cell r="I85">
            <v>407019.89</v>
          </cell>
          <cell r="J85">
            <v>404860.58</v>
          </cell>
          <cell r="K85">
            <v>0</v>
          </cell>
          <cell r="L85">
            <v>265157.01</v>
          </cell>
          <cell r="M85">
            <v>405764.01</v>
          </cell>
          <cell r="N85">
            <v>405474.28</v>
          </cell>
          <cell r="O85">
            <v>0</v>
          </cell>
          <cell r="P85">
            <v>0</v>
          </cell>
          <cell r="Q85">
            <v>406371.12</v>
          </cell>
          <cell r="R85">
            <v>0</v>
          </cell>
          <cell r="S85">
            <v>0</v>
          </cell>
          <cell r="T85">
            <v>693465.02</v>
          </cell>
          <cell r="U85">
            <v>978722.04</v>
          </cell>
          <cell r="V85">
            <v>0</v>
          </cell>
          <cell r="W85">
            <v>0</v>
          </cell>
          <cell r="X85">
            <v>691130.03</v>
          </cell>
          <cell r="Y85">
            <v>977580.89</v>
          </cell>
          <cell r="Z85">
            <v>0</v>
          </cell>
          <cell r="AA85">
            <v>0</v>
          </cell>
          <cell r="AB85">
            <v>693465.02</v>
          </cell>
          <cell r="AC85">
            <v>980081.91</v>
          </cell>
          <cell r="AD85">
            <v>0</v>
          </cell>
          <cell r="AE85">
            <v>0</v>
          </cell>
          <cell r="AF85">
            <v>0</v>
          </cell>
          <cell r="AG85">
            <v>978722.04</v>
          </cell>
        </row>
        <row r="86">
          <cell r="A86" t="str">
            <v>NYOGEL</v>
          </cell>
          <cell r="B86">
            <v>871.75</v>
          </cell>
          <cell r="C86">
            <v>0</v>
          </cell>
          <cell r="D86">
            <v>0</v>
          </cell>
          <cell r="E86">
            <v>1459.78</v>
          </cell>
          <cell r="F86">
            <v>874.97</v>
          </cell>
          <cell r="G86">
            <v>0</v>
          </cell>
          <cell r="H86">
            <v>0</v>
          </cell>
          <cell r="I86">
            <v>1492.36</v>
          </cell>
          <cell r="J86">
            <v>877.69</v>
          </cell>
          <cell r="K86">
            <v>0</v>
          </cell>
          <cell r="L86">
            <v>0</v>
          </cell>
          <cell r="M86">
            <v>1499.09</v>
          </cell>
          <cell r="N86">
            <v>866.71</v>
          </cell>
          <cell r="O86">
            <v>0</v>
          </cell>
          <cell r="P86">
            <v>0</v>
          </cell>
          <cell r="Q86">
            <v>1459.78</v>
          </cell>
          <cell r="R86">
            <v>0</v>
          </cell>
          <cell r="S86">
            <v>0</v>
          </cell>
          <cell r="T86">
            <v>0</v>
          </cell>
          <cell r="U86">
            <v>6031.63</v>
          </cell>
          <cell r="V86">
            <v>0</v>
          </cell>
          <cell r="W86">
            <v>0</v>
          </cell>
          <cell r="X86">
            <v>0</v>
          </cell>
          <cell r="Y86">
            <v>6178.01</v>
          </cell>
          <cell r="Z86">
            <v>0</v>
          </cell>
          <cell r="AA86">
            <v>0</v>
          </cell>
          <cell r="AB86">
            <v>0</v>
          </cell>
          <cell r="AC86">
            <v>6183.89</v>
          </cell>
          <cell r="AD86">
            <v>0</v>
          </cell>
          <cell r="AE86">
            <v>0</v>
          </cell>
          <cell r="AF86">
            <v>0</v>
          </cell>
          <cell r="AG86">
            <v>6031.63</v>
          </cell>
        </row>
        <row r="87">
          <cell r="A87" t="str">
            <v>OTHER OPHTHALMICS</v>
          </cell>
          <cell r="B87">
            <v>171282.51</v>
          </cell>
          <cell r="C87">
            <v>0</v>
          </cell>
          <cell r="D87">
            <v>166857.24</v>
          </cell>
          <cell r="E87">
            <v>170319.2</v>
          </cell>
          <cell r="F87">
            <v>173250.19</v>
          </cell>
          <cell r="G87">
            <v>0</v>
          </cell>
          <cell r="H87">
            <v>166625.28</v>
          </cell>
          <cell r="I87">
            <v>172410.37</v>
          </cell>
          <cell r="J87">
            <v>173615.05</v>
          </cell>
          <cell r="K87">
            <v>0</v>
          </cell>
          <cell r="L87">
            <v>166857.24</v>
          </cell>
          <cell r="M87">
            <v>172693.53</v>
          </cell>
          <cell r="N87">
            <v>170971.96</v>
          </cell>
          <cell r="O87">
            <v>0</v>
          </cell>
          <cell r="P87">
            <v>0</v>
          </cell>
          <cell r="Q87">
            <v>170319.2</v>
          </cell>
          <cell r="R87">
            <v>0</v>
          </cell>
          <cell r="S87">
            <v>0</v>
          </cell>
          <cell r="T87">
            <v>397630.24</v>
          </cell>
          <cell r="U87">
            <v>385128.68</v>
          </cell>
          <cell r="V87">
            <v>0</v>
          </cell>
          <cell r="W87">
            <v>0</v>
          </cell>
          <cell r="X87">
            <v>396585.97</v>
          </cell>
          <cell r="Y87">
            <v>388621.8</v>
          </cell>
          <cell r="Z87">
            <v>0</v>
          </cell>
          <cell r="AA87">
            <v>0</v>
          </cell>
          <cell r="AB87">
            <v>397630.24</v>
          </cell>
          <cell r="AC87">
            <v>389311.09</v>
          </cell>
          <cell r="AD87">
            <v>0</v>
          </cell>
          <cell r="AE87">
            <v>0</v>
          </cell>
          <cell r="AF87">
            <v>0</v>
          </cell>
          <cell r="AG87">
            <v>385128.68</v>
          </cell>
        </row>
        <row r="88">
          <cell r="A88" t="str">
            <v>RESCULA</v>
          </cell>
          <cell r="B88">
            <v>4207.34</v>
          </cell>
          <cell r="C88">
            <v>0</v>
          </cell>
          <cell r="D88">
            <v>1687</v>
          </cell>
          <cell r="E88">
            <v>4224.0600000000004</v>
          </cell>
          <cell r="F88">
            <v>4203.5</v>
          </cell>
          <cell r="G88">
            <v>0</v>
          </cell>
          <cell r="H88">
            <v>1676.97</v>
          </cell>
          <cell r="I88">
            <v>4230.67</v>
          </cell>
          <cell r="J88">
            <v>4156.62</v>
          </cell>
          <cell r="K88">
            <v>0</v>
          </cell>
          <cell r="L88">
            <v>1687</v>
          </cell>
          <cell r="M88">
            <v>4183.62</v>
          </cell>
          <cell r="N88">
            <v>4201.4799999999996</v>
          </cell>
          <cell r="O88">
            <v>0</v>
          </cell>
          <cell r="P88">
            <v>0</v>
          </cell>
          <cell r="Q88">
            <v>4224.0600000000004</v>
          </cell>
          <cell r="R88">
            <v>0</v>
          </cell>
          <cell r="S88">
            <v>0</v>
          </cell>
          <cell r="T88">
            <v>13899</v>
          </cell>
          <cell r="U88">
            <v>18036.98</v>
          </cell>
          <cell r="V88">
            <v>0</v>
          </cell>
          <cell r="W88">
            <v>0</v>
          </cell>
          <cell r="X88">
            <v>13791.71</v>
          </cell>
          <cell r="Y88">
            <v>17752.330000000002</v>
          </cell>
          <cell r="Z88">
            <v>0</v>
          </cell>
          <cell r="AA88">
            <v>0</v>
          </cell>
          <cell r="AB88">
            <v>13899</v>
          </cell>
          <cell r="AC88">
            <v>17846.16</v>
          </cell>
          <cell r="AD88">
            <v>0</v>
          </cell>
          <cell r="AE88">
            <v>0</v>
          </cell>
          <cell r="AF88">
            <v>0</v>
          </cell>
          <cell r="AG88">
            <v>18036.98</v>
          </cell>
        </row>
        <row r="89">
          <cell r="A89" t="str">
            <v>VISUDYNE</v>
          </cell>
          <cell r="B89">
            <v>178857.57</v>
          </cell>
          <cell r="C89">
            <v>0</v>
          </cell>
          <cell r="D89">
            <v>49609.77</v>
          </cell>
          <cell r="E89">
            <v>182015.94</v>
          </cell>
          <cell r="F89">
            <v>177447.7</v>
          </cell>
          <cell r="G89">
            <v>0</v>
          </cell>
          <cell r="H89">
            <v>49372.04</v>
          </cell>
          <cell r="I89">
            <v>179557.87</v>
          </cell>
          <cell r="J89">
            <v>176188.74</v>
          </cell>
          <cell r="K89">
            <v>0</v>
          </cell>
          <cell r="L89">
            <v>49609.77</v>
          </cell>
          <cell r="M89">
            <v>178351.92</v>
          </cell>
          <cell r="N89">
            <v>180037.02</v>
          </cell>
          <cell r="O89">
            <v>0</v>
          </cell>
          <cell r="P89">
            <v>0</v>
          </cell>
          <cell r="Q89">
            <v>182015.94</v>
          </cell>
          <cell r="R89">
            <v>0</v>
          </cell>
          <cell r="S89">
            <v>0</v>
          </cell>
          <cell r="T89">
            <v>168533.78</v>
          </cell>
          <cell r="U89">
            <v>439192.74</v>
          </cell>
          <cell r="V89">
            <v>0</v>
          </cell>
          <cell r="W89">
            <v>0</v>
          </cell>
          <cell r="X89">
            <v>167680.93</v>
          </cell>
          <cell r="Y89">
            <v>433252.02</v>
          </cell>
          <cell r="Z89">
            <v>0</v>
          </cell>
          <cell r="AA89">
            <v>0</v>
          </cell>
          <cell r="AB89">
            <v>168533.78</v>
          </cell>
          <cell r="AC89">
            <v>434689.48</v>
          </cell>
          <cell r="AD89">
            <v>0</v>
          </cell>
          <cell r="AE89">
            <v>0</v>
          </cell>
          <cell r="AF89">
            <v>0</v>
          </cell>
          <cell r="AG89">
            <v>439192.74</v>
          </cell>
        </row>
        <row r="90">
          <cell r="A90" t="str">
            <v>VOLTAREN OPHTHA</v>
          </cell>
          <cell r="B90">
            <v>21879.22</v>
          </cell>
          <cell r="C90">
            <v>0</v>
          </cell>
          <cell r="D90">
            <v>22515</v>
          </cell>
          <cell r="E90">
            <v>26096.19</v>
          </cell>
          <cell r="F90">
            <v>22043.78</v>
          </cell>
          <cell r="G90">
            <v>0</v>
          </cell>
          <cell r="H90">
            <v>22476.68</v>
          </cell>
          <cell r="I90">
            <v>26287.26</v>
          </cell>
          <cell r="J90">
            <v>22059.919999999998</v>
          </cell>
          <cell r="K90">
            <v>0</v>
          </cell>
          <cell r="L90">
            <v>22515</v>
          </cell>
          <cell r="M90">
            <v>26302.66</v>
          </cell>
          <cell r="N90">
            <v>21824.62</v>
          </cell>
          <cell r="O90">
            <v>0</v>
          </cell>
          <cell r="P90">
            <v>0</v>
          </cell>
          <cell r="Q90">
            <v>26096.19</v>
          </cell>
          <cell r="R90">
            <v>0</v>
          </cell>
          <cell r="S90">
            <v>0</v>
          </cell>
          <cell r="T90">
            <v>54986</v>
          </cell>
          <cell r="U90">
            <v>62875.040000000001</v>
          </cell>
          <cell r="V90">
            <v>0</v>
          </cell>
          <cell r="W90">
            <v>0</v>
          </cell>
          <cell r="X90">
            <v>54826.07</v>
          </cell>
          <cell r="Y90">
            <v>62955.03</v>
          </cell>
          <cell r="Z90">
            <v>0</v>
          </cell>
          <cell r="AA90">
            <v>0</v>
          </cell>
          <cell r="AB90">
            <v>54986</v>
          </cell>
          <cell r="AC90">
            <v>63097.89</v>
          </cell>
          <cell r="AD90">
            <v>0</v>
          </cell>
          <cell r="AE90">
            <v>0</v>
          </cell>
          <cell r="AF90">
            <v>0</v>
          </cell>
          <cell r="AG90">
            <v>62875.040000000001</v>
          </cell>
        </row>
        <row r="91">
          <cell r="A91" t="str">
            <v>ZADITEN OPHTHA</v>
          </cell>
          <cell r="B91">
            <v>27178.9</v>
          </cell>
          <cell r="C91">
            <v>0</v>
          </cell>
          <cell r="D91">
            <v>24488</v>
          </cell>
          <cell r="E91">
            <v>22255.95</v>
          </cell>
          <cell r="F91">
            <v>28372.94</v>
          </cell>
          <cell r="G91">
            <v>0</v>
          </cell>
          <cell r="H91">
            <v>24467.19</v>
          </cell>
          <cell r="I91">
            <v>23041.360000000001</v>
          </cell>
          <cell r="J91">
            <v>27962.560000000001</v>
          </cell>
          <cell r="K91">
            <v>0</v>
          </cell>
          <cell r="L91">
            <v>24488</v>
          </cell>
          <cell r="M91">
            <v>22733.19</v>
          </cell>
          <cell r="N91">
            <v>27572.49</v>
          </cell>
          <cell r="O91">
            <v>0</v>
          </cell>
          <cell r="P91">
            <v>0</v>
          </cell>
          <cell r="Q91">
            <v>22255.95</v>
          </cell>
          <cell r="R91">
            <v>0</v>
          </cell>
          <cell r="S91">
            <v>0</v>
          </cell>
          <cell r="T91">
            <v>58416</v>
          </cell>
          <cell r="U91">
            <v>67456.97</v>
          </cell>
          <cell r="V91">
            <v>0</v>
          </cell>
          <cell r="W91">
            <v>0</v>
          </cell>
          <cell r="X91">
            <v>58245.35</v>
          </cell>
          <cell r="Y91">
            <v>68821.7</v>
          </cell>
          <cell r="Z91">
            <v>0</v>
          </cell>
          <cell r="AA91">
            <v>0</v>
          </cell>
          <cell r="AB91">
            <v>58416</v>
          </cell>
          <cell r="AC91">
            <v>68953.399999999994</v>
          </cell>
          <cell r="AD91">
            <v>0</v>
          </cell>
          <cell r="AE91">
            <v>0</v>
          </cell>
          <cell r="AF91">
            <v>0</v>
          </cell>
          <cell r="AG91">
            <v>67456.97</v>
          </cell>
        </row>
        <row r="92">
          <cell r="A92" t="str">
            <v>TOTAL BRANDS MATURE PRODUCTS</v>
          </cell>
          <cell r="B92">
            <v>2207593.36</v>
          </cell>
          <cell r="C92">
            <v>0</v>
          </cell>
          <cell r="D92">
            <v>2492125.39</v>
          </cell>
          <cell r="E92">
            <v>2219730.79</v>
          </cell>
          <cell r="F92">
            <v>2316308.42</v>
          </cell>
          <cell r="G92">
            <v>0</v>
          </cell>
          <cell r="H92">
            <v>2500522</v>
          </cell>
          <cell r="I92">
            <v>2319854.86</v>
          </cell>
          <cell r="J92">
            <v>2310320.61</v>
          </cell>
          <cell r="K92">
            <v>0</v>
          </cell>
          <cell r="L92">
            <v>2492125.39</v>
          </cell>
          <cell r="M92">
            <v>2313634</v>
          </cell>
          <cell r="N92">
            <v>2215659.7000000002</v>
          </cell>
          <cell r="O92">
            <v>0</v>
          </cell>
          <cell r="P92">
            <v>0</v>
          </cell>
          <cell r="Q92">
            <v>2219730.79</v>
          </cell>
          <cell r="R92">
            <v>0</v>
          </cell>
          <cell r="S92">
            <v>0</v>
          </cell>
          <cell r="T92">
            <v>4938271.82</v>
          </cell>
          <cell r="U92">
            <v>4338502.12</v>
          </cell>
          <cell r="V92">
            <v>0</v>
          </cell>
          <cell r="W92">
            <v>0</v>
          </cell>
          <cell r="X92">
            <v>4932781.6500000004</v>
          </cell>
          <cell r="Y92">
            <v>4546073.17</v>
          </cell>
          <cell r="Z92">
            <v>0</v>
          </cell>
          <cell r="AA92">
            <v>0</v>
          </cell>
          <cell r="AB92">
            <v>4938271.82</v>
          </cell>
          <cell r="AC92">
            <v>4546026.18</v>
          </cell>
          <cell r="AD92">
            <v>0</v>
          </cell>
          <cell r="AE92">
            <v>0</v>
          </cell>
          <cell r="AF92">
            <v>0</v>
          </cell>
          <cell r="AG92">
            <v>4338502.12</v>
          </cell>
        </row>
        <row r="93">
          <cell r="A93" t="str">
            <v>ANAFRANIL INC.SR</v>
          </cell>
          <cell r="B93">
            <v>78334.929999999993</v>
          </cell>
          <cell r="C93">
            <v>0</v>
          </cell>
          <cell r="D93">
            <v>81751.58</v>
          </cell>
          <cell r="E93">
            <v>74084.59</v>
          </cell>
          <cell r="F93">
            <v>81467.78</v>
          </cell>
          <cell r="G93">
            <v>0</v>
          </cell>
          <cell r="H93">
            <v>81475.8</v>
          </cell>
          <cell r="I93">
            <v>77658.62</v>
          </cell>
          <cell r="J93">
            <v>81766.960000000006</v>
          </cell>
          <cell r="K93">
            <v>0</v>
          </cell>
          <cell r="L93">
            <v>81751.58</v>
          </cell>
          <cell r="M93">
            <v>77987.23</v>
          </cell>
          <cell r="N93">
            <v>77926.63</v>
          </cell>
          <cell r="O93">
            <v>0</v>
          </cell>
          <cell r="P93">
            <v>0</v>
          </cell>
          <cell r="Q93">
            <v>74084.59</v>
          </cell>
          <cell r="R93">
            <v>0</v>
          </cell>
          <cell r="S93">
            <v>0</v>
          </cell>
          <cell r="T93">
            <v>158655.89000000001</v>
          </cell>
          <cell r="U93">
            <v>142131.45000000001</v>
          </cell>
          <cell r="V93">
            <v>0</v>
          </cell>
          <cell r="W93">
            <v>0</v>
          </cell>
          <cell r="X93">
            <v>158468.59</v>
          </cell>
          <cell r="Y93">
            <v>149429.45000000001</v>
          </cell>
          <cell r="Z93">
            <v>0</v>
          </cell>
          <cell r="AA93">
            <v>0</v>
          </cell>
          <cell r="AB93">
            <v>158655.89000000001</v>
          </cell>
          <cell r="AC93">
            <v>149327.42000000001</v>
          </cell>
          <cell r="AD93">
            <v>0</v>
          </cell>
          <cell r="AE93">
            <v>0</v>
          </cell>
          <cell r="AF93">
            <v>0</v>
          </cell>
          <cell r="AG93">
            <v>142131.45000000001</v>
          </cell>
        </row>
        <row r="94">
          <cell r="A94" t="str">
            <v>MIGRANAL (discontinued)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</row>
        <row r="95">
          <cell r="A95" t="str">
            <v>NITRODERM TTS</v>
          </cell>
          <cell r="B95">
            <v>162602.46</v>
          </cell>
          <cell r="C95">
            <v>0</v>
          </cell>
          <cell r="D95">
            <v>179439.21</v>
          </cell>
          <cell r="E95">
            <v>166600.35</v>
          </cell>
          <cell r="F95">
            <v>173361.61</v>
          </cell>
          <cell r="G95">
            <v>0</v>
          </cell>
          <cell r="H95">
            <v>179667.6</v>
          </cell>
          <cell r="I95">
            <v>176003.16</v>
          </cell>
          <cell r="J95">
            <v>173218.13</v>
          </cell>
          <cell r="K95">
            <v>0</v>
          </cell>
          <cell r="L95">
            <v>179439.21</v>
          </cell>
          <cell r="M95">
            <v>175831.76</v>
          </cell>
          <cell r="N95">
            <v>163927.85</v>
          </cell>
          <cell r="O95">
            <v>0</v>
          </cell>
          <cell r="P95">
            <v>0</v>
          </cell>
          <cell r="Q95">
            <v>166600.35</v>
          </cell>
          <cell r="R95">
            <v>0</v>
          </cell>
          <cell r="S95">
            <v>0</v>
          </cell>
          <cell r="T95">
            <v>358397.12</v>
          </cell>
          <cell r="U95">
            <v>329919.78999999998</v>
          </cell>
          <cell r="V95">
            <v>0</v>
          </cell>
          <cell r="W95">
            <v>0</v>
          </cell>
          <cell r="X95">
            <v>359165.27</v>
          </cell>
          <cell r="Y95">
            <v>348834.33</v>
          </cell>
          <cell r="Z95">
            <v>0</v>
          </cell>
          <cell r="AA95">
            <v>0</v>
          </cell>
          <cell r="AB95">
            <v>358397.12</v>
          </cell>
          <cell r="AC95">
            <v>348051.89</v>
          </cell>
          <cell r="AD95">
            <v>0</v>
          </cell>
          <cell r="AE95">
            <v>0</v>
          </cell>
          <cell r="AF95">
            <v>0</v>
          </cell>
          <cell r="AG95">
            <v>329919.78999999998</v>
          </cell>
        </row>
        <row r="96">
          <cell r="A96" t="str">
            <v>n/a</v>
          </cell>
          <cell r="B96">
            <v>455378481.63</v>
          </cell>
          <cell r="C96">
            <v>455378481.63</v>
          </cell>
          <cell r="D96">
            <v>455378481.63</v>
          </cell>
          <cell r="E96">
            <v>455378481.63</v>
          </cell>
          <cell r="F96">
            <v>455378481.63</v>
          </cell>
          <cell r="G96">
            <v>455378481.63</v>
          </cell>
          <cell r="H96">
            <v>455378481.63</v>
          </cell>
          <cell r="I96">
            <v>455378481.63</v>
          </cell>
          <cell r="J96">
            <v>455378481.63</v>
          </cell>
          <cell r="K96">
            <v>455378481.63</v>
          </cell>
          <cell r="L96">
            <v>455378481.63</v>
          </cell>
          <cell r="M96">
            <v>455378481.63</v>
          </cell>
          <cell r="N96">
            <v>455378481.63</v>
          </cell>
          <cell r="O96">
            <v>455378481.63</v>
          </cell>
          <cell r="P96">
            <v>455378481.63</v>
          </cell>
          <cell r="Q96">
            <v>455378481.63</v>
          </cell>
          <cell r="R96">
            <v>455378481.63</v>
          </cell>
          <cell r="S96">
            <v>455378481.63</v>
          </cell>
          <cell r="T96">
            <v>455378481.63</v>
          </cell>
          <cell r="U96">
            <v>455378481.63</v>
          </cell>
          <cell r="V96">
            <v>455378481.63</v>
          </cell>
          <cell r="W96">
            <v>455378481.63</v>
          </cell>
          <cell r="X96">
            <v>455378481.63</v>
          </cell>
          <cell r="Y96">
            <v>455378481.63</v>
          </cell>
          <cell r="Z96">
            <v>455378481.63</v>
          </cell>
          <cell r="AA96">
            <v>455378481.63</v>
          </cell>
          <cell r="AB96">
            <v>455378481.63</v>
          </cell>
          <cell r="AC96">
            <v>455378481.63</v>
          </cell>
          <cell r="AD96">
            <v>455378481.63</v>
          </cell>
          <cell r="AE96">
            <v>455378481.63</v>
          </cell>
          <cell r="AF96">
            <v>455378481.63</v>
          </cell>
          <cell r="AG96">
            <v>455378481.63</v>
          </cell>
        </row>
        <row r="97">
          <cell r="A97" t="str">
            <v>PARLODEL</v>
          </cell>
          <cell r="B97">
            <v>109688.4</v>
          </cell>
          <cell r="C97">
            <v>0</v>
          </cell>
          <cell r="D97">
            <v>111566.43</v>
          </cell>
          <cell r="E97">
            <v>105160.91</v>
          </cell>
          <cell r="F97">
            <v>115442.97</v>
          </cell>
          <cell r="G97">
            <v>0</v>
          </cell>
          <cell r="H97">
            <v>112505.4</v>
          </cell>
          <cell r="I97">
            <v>109455.5</v>
          </cell>
          <cell r="J97">
            <v>114450.31</v>
          </cell>
          <cell r="K97">
            <v>0</v>
          </cell>
          <cell r="L97">
            <v>111566.43</v>
          </cell>
          <cell r="M97">
            <v>108515.39</v>
          </cell>
          <cell r="N97">
            <v>111260.95</v>
          </cell>
          <cell r="O97">
            <v>0</v>
          </cell>
          <cell r="P97">
            <v>0</v>
          </cell>
          <cell r="Q97">
            <v>105160.91</v>
          </cell>
          <cell r="R97">
            <v>0</v>
          </cell>
          <cell r="S97">
            <v>0</v>
          </cell>
          <cell r="T97">
            <v>217553.63</v>
          </cell>
          <cell r="U97">
            <v>207735.09</v>
          </cell>
          <cell r="V97">
            <v>0</v>
          </cell>
          <cell r="W97">
            <v>0</v>
          </cell>
          <cell r="X97">
            <v>217527.26</v>
          </cell>
          <cell r="Y97">
            <v>216150.88</v>
          </cell>
          <cell r="Z97">
            <v>0</v>
          </cell>
          <cell r="AA97">
            <v>0</v>
          </cell>
          <cell r="AB97">
            <v>217553.63</v>
          </cell>
          <cell r="AC97">
            <v>216234.86</v>
          </cell>
          <cell r="AD97">
            <v>0</v>
          </cell>
          <cell r="AE97">
            <v>0</v>
          </cell>
          <cell r="AF97">
            <v>0</v>
          </cell>
          <cell r="AG97">
            <v>207735.09</v>
          </cell>
        </row>
        <row r="98">
          <cell r="A98" t="str">
            <v>n/a</v>
          </cell>
          <cell r="B98">
            <v>455378481.63</v>
          </cell>
          <cell r="C98">
            <v>455378481.63</v>
          </cell>
          <cell r="D98">
            <v>455378481.63</v>
          </cell>
          <cell r="E98">
            <v>455378481.63</v>
          </cell>
          <cell r="F98">
            <v>455378481.63</v>
          </cell>
          <cell r="G98">
            <v>455378481.63</v>
          </cell>
          <cell r="H98">
            <v>455378481.63</v>
          </cell>
          <cell r="I98">
            <v>455378481.63</v>
          </cell>
          <cell r="J98">
            <v>455378481.63</v>
          </cell>
          <cell r="K98">
            <v>455378481.63</v>
          </cell>
          <cell r="L98">
            <v>455378481.63</v>
          </cell>
          <cell r="M98">
            <v>455378481.63</v>
          </cell>
          <cell r="N98">
            <v>455378481.63</v>
          </cell>
          <cell r="O98">
            <v>455378481.63</v>
          </cell>
          <cell r="P98">
            <v>455378481.63</v>
          </cell>
          <cell r="Q98">
            <v>455378481.63</v>
          </cell>
          <cell r="R98">
            <v>455378481.63</v>
          </cell>
          <cell r="S98">
            <v>455378481.63</v>
          </cell>
          <cell r="T98">
            <v>455378481.63</v>
          </cell>
          <cell r="U98">
            <v>455378481.63</v>
          </cell>
          <cell r="V98">
            <v>455378481.63</v>
          </cell>
          <cell r="W98">
            <v>455378481.63</v>
          </cell>
          <cell r="X98">
            <v>455378481.63</v>
          </cell>
          <cell r="Y98">
            <v>455378481.63</v>
          </cell>
          <cell r="Z98">
            <v>455378481.63</v>
          </cell>
          <cell r="AA98">
            <v>455378481.63</v>
          </cell>
          <cell r="AB98">
            <v>455378481.63</v>
          </cell>
          <cell r="AC98">
            <v>455378481.63</v>
          </cell>
          <cell r="AD98">
            <v>455378481.63</v>
          </cell>
          <cell r="AE98">
            <v>455378481.63</v>
          </cell>
          <cell r="AF98">
            <v>455378481.63</v>
          </cell>
          <cell r="AG98">
            <v>455378481.63</v>
          </cell>
        </row>
        <row r="99">
          <cell r="A99" t="str">
            <v>CATAFLAM/VOL.RAPID</v>
          </cell>
          <cell r="B99">
            <v>76216.97</v>
          </cell>
          <cell r="C99">
            <v>0</v>
          </cell>
          <cell r="D99">
            <v>112896.62</v>
          </cell>
          <cell r="E99">
            <v>94141.21</v>
          </cell>
          <cell r="F99">
            <v>80423.78</v>
          </cell>
          <cell r="G99">
            <v>0</v>
          </cell>
          <cell r="H99">
            <v>113412.66</v>
          </cell>
          <cell r="I99">
            <v>101577.4</v>
          </cell>
          <cell r="J99">
            <v>80392.13</v>
          </cell>
          <cell r="K99">
            <v>0</v>
          </cell>
          <cell r="L99">
            <v>112896.62</v>
          </cell>
          <cell r="M99">
            <v>101418.21</v>
          </cell>
          <cell r="N99">
            <v>74967.34</v>
          </cell>
          <cell r="O99">
            <v>0</v>
          </cell>
          <cell r="P99">
            <v>0</v>
          </cell>
          <cell r="Q99">
            <v>94141.21</v>
          </cell>
          <cell r="R99">
            <v>0</v>
          </cell>
          <cell r="S99">
            <v>0</v>
          </cell>
          <cell r="T99">
            <v>224818.94</v>
          </cell>
          <cell r="U99">
            <v>210862.35</v>
          </cell>
          <cell r="V99">
            <v>0</v>
          </cell>
          <cell r="W99">
            <v>0</v>
          </cell>
          <cell r="X99">
            <v>223339.95</v>
          </cell>
          <cell r="Y99">
            <v>227689.79</v>
          </cell>
          <cell r="Z99">
            <v>0</v>
          </cell>
          <cell r="AA99">
            <v>0</v>
          </cell>
          <cell r="AB99">
            <v>224818.94</v>
          </cell>
          <cell r="AC99">
            <v>227793.79</v>
          </cell>
          <cell r="AD99">
            <v>0</v>
          </cell>
          <cell r="AE99">
            <v>0</v>
          </cell>
          <cell r="AF99">
            <v>0</v>
          </cell>
          <cell r="AG99">
            <v>210862.35</v>
          </cell>
        </row>
        <row r="100">
          <cell r="A100" t="str">
            <v>VOLTAREN</v>
          </cell>
          <cell r="B100">
            <v>412155.02</v>
          </cell>
          <cell r="C100">
            <v>0</v>
          </cell>
          <cell r="D100">
            <v>477438.98</v>
          </cell>
          <cell r="E100">
            <v>399785.43</v>
          </cell>
          <cell r="F100">
            <v>435812.21</v>
          </cell>
          <cell r="G100">
            <v>0</v>
          </cell>
          <cell r="H100">
            <v>479307.42</v>
          </cell>
          <cell r="I100">
            <v>421525.22</v>
          </cell>
          <cell r="J100">
            <v>434337.46</v>
          </cell>
          <cell r="K100">
            <v>0</v>
          </cell>
          <cell r="L100">
            <v>477438.98</v>
          </cell>
          <cell r="M100">
            <v>420130.98</v>
          </cell>
          <cell r="N100">
            <v>411626.8</v>
          </cell>
          <cell r="O100">
            <v>0</v>
          </cell>
          <cell r="P100">
            <v>0</v>
          </cell>
          <cell r="Q100">
            <v>399785.43</v>
          </cell>
          <cell r="R100">
            <v>0</v>
          </cell>
          <cell r="S100">
            <v>0</v>
          </cell>
          <cell r="T100">
            <v>931173.35</v>
          </cell>
          <cell r="U100">
            <v>802287.97</v>
          </cell>
          <cell r="V100">
            <v>0</v>
          </cell>
          <cell r="W100">
            <v>0</v>
          </cell>
          <cell r="X100">
            <v>929927.84</v>
          </cell>
          <cell r="Y100">
            <v>847908.5</v>
          </cell>
          <cell r="Z100">
            <v>0</v>
          </cell>
          <cell r="AA100">
            <v>0</v>
          </cell>
          <cell r="AB100">
            <v>931173.35</v>
          </cell>
          <cell r="AC100">
            <v>848083.26</v>
          </cell>
          <cell r="AD100">
            <v>0</v>
          </cell>
          <cell r="AE100">
            <v>0</v>
          </cell>
          <cell r="AF100">
            <v>0</v>
          </cell>
          <cell r="AG100">
            <v>802287.97</v>
          </cell>
        </row>
        <row r="101">
          <cell r="A101" t="str">
            <v>VOLTAREN EMULGEL</v>
          </cell>
          <cell r="B101">
            <v>57002.43</v>
          </cell>
          <cell r="C101">
            <v>0</v>
          </cell>
          <cell r="D101">
            <v>46079.4</v>
          </cell>
          <cell r="E101">
            <v>58299.37</v>
          </cell>
          <cell r="F101">
            <v>59941.36</v>
          </cell>
          <cell r="G101">
            <v>0</v>
          </cell>
          <cell r="H101">
            <v>45884.85</v>
          </cell>
          <cell r="I101">
            <v>61172.95</v>
          </cell>
          <cell r="J101">
            <v>60098.3</v>
          </cell>
          <cell r="K101">
            <v>0</v>
          </cell>
          <cell r="L101">
            <v>46079.4</v>
          </cell>
          <cell r="M101">
            <v>61318.2</v>
          </cell>
          <cell r="N101">
            <v>57308</v>
          </cell>
          <cell r="O101">
            <v>0</v>
          </cell>
          <cell r="P101">
            <v>0</v>
          </cell>
          <cell r="Q101">
            <v>58299.37</v>
          </cell>
          <cell r="R101">
            <v>0</v>
          </cell>
          <cell r="S101">
            <v>0</v>
          </cell>
          <cell r="T101">
            <v>103907.2</v>
          </cell>
          <cell r="U101">
            <v>121691.62</v>
          </cell>
          <cell r="V101">
            <v>0</v>
          </cell>
          <cell r="W101">
            <v>0</v>
          </cell>
          <cell r="X101">
            <v>104080.11</v>
          </cell>
          <cell r="Y101">
            <v>128053.74</v>
          </cell>
          <cell r="Z101">
            <v>0</v>
          </cell>
          <cell r="AA101">
            <v>0</v>
          </cell>
          <cell r="AB101">
            <v>103907.2</v>
          </cell>
          <cell r="AC101">
            <v>127892.59</v>
          </cell>
          <cell r="AD101">
            <v>0</v>
          </cell>
          <cell r="AE101">
            <v>0</v>
          </cell>
          <cell r="AF101">
            <v>0</v>
          </cell>
          <cell r="AG101">
            <v>121691.62</v>
          </cell>
        </row>
        <row r="102">
          <cell r="A102" t="str">
            <v>VOLTAREN GROUP</v>
          </cell>
          <cell r="B102">
            <v>545374.42000000004</v>
          </cell>
          <cell r="C102">
            <v>0</v>
          </cell>
          <cell r="D102">
            <v>636415</v>
          </cell>
          <cell r="E102">
            <v>552226.01</v>
          </cell>
          <cell r="F102">
            <v>576177.35</v>
          </cell>
          <cell r="G102">
            <v>0</v>
          </cell>
          <cell r="H102">
            <v>638604.93000000005</v>
          </cell>
          <cell r="I102">
            <v>584275.56999999995</v>
          </cell>
          <cell r="J102">
            <v>574827.89</v>
          </cell>
          <cell r="K102">
            <v>0</v>
          </cell>
          <cell r="L102">
            <v>636415</v>
          </cell>
          <cell r="M102">
            <v>582867.39</v>
          </cell>
          <cell r="N102">
            <v>543902.14</v>
          </cell>
          <cell r="O102">
            <v>0</v>
          </cell>
          <cell r="P102">
            <v>0</v>
          </cell>
          <cell r="Q102">
            <v>552226.01</v>
          </cell>
          <cell r="R102">
            <v>0</v>
          </cell>
          <cell r="S102">
            <v>0</v>
          </cell>
          <cell r="T102">
            <v>1259899.49</v>
          </cell>
          <cell r="U102">
            <v>1134841.94</v>
          </cell>
          <cell r="V102">
            <v>0</v>
          </cell>
          <cell r="W102">
            <v>0</v>
          </cell>
          <cell r="X102">
            <v>1257347.8999999999</v>
          </cell>
          <cell r="Y102">
            <v>1203652.03</v>
          </cell>
          <cell r="Z102">
            <v>0</v>
          </cell>
          <cell r="AA102">
            <v>0</v>
          </cell>
          <cell r="AB102">
            <v>1259899.49</v>
          </cell>
          <cell r="AC102">
            <v>1203769.6399999999</v>
          </cell>
          <cell r="AD102">
            <v>0</v>
          </cell>
          <cell r="AE102">
            <v>0</v>
          </cell>
          <cell r="AF102">
            <v>0</v>
          </cell>
          <cell r="AG102">
            <v>1134841.94</v>
          </cell>
        </row>
        <row r="103">
          <cell r="A103" t="str">
            <v>ZADITEN</v>
          </cell>
          <cell r="B103">
            <v>150281.84</v>
          </cell>
          <cell r="C103">
            <v>0</v>
          </cell>
          <cell r="D103">
            <v>172099.31</v>
          </cell>
          <cell r="E103">
            <v>153513.01</v>
          </cell>
          <cell r="F103">
            <v>164227.62</v>
          </cell>
          <cell r="G103">
            <v>0</v>
          </cell>
          <cell r="H103">
            <v>174149.29</v>
          </cell>
          <cell r="I103">
            <v>165167.04000000001</v>
          </cell>
          <cell r="J103">
            <v>162277.5</v>
          </cell>
          <cell r="K103">
            <v>0</v>
          </cell>
          <cell r="L103">
            <v>172099.31</v>
          </cell>
          <cell r="M103">
            <v>163202.71</v>
          </cell>
          <cell r="N103">
            <v>152637.38</v>
          </cell>
          <cell r="O103">
            <v>0</v>
          </cell>
          <cell r="P103">
            <v>0</v>
          </cell>
          <cell r="Q103">
            <v>153513.01</v>
          </cell>
          <cell r="R103">
            <v>0</v>
          </cell>
          <cell r="S103">
            <v>0</v>
          </cell>
          <cell r="T103">
            <v>313009.8</v>
          </cell>
          <cell r="U103">
            <v>274921</v>
          </cell>
          <cell r="V103">
            <v>0</v>
          </cell>
          <cell r="W103">
            <v>0</v>
          </cell>
          <cell r="X103">
            <v>313677.51</v>
          </cell>
          <cell r="Y103">
            <v>296089.99</v>
          </cell>
          <cell r="Z103">
            <v>0</v>
          </cell>
          <cell r="AA103">
            <v>0</v>
          </cell>
          <cell r="AB103">
            <v>313009.8</v>
          </cell>
          <cell r="AC103">
            <v>295399.61</v>
          </cell>
          <cell r="AD103">
            <v>0</v>
          </cell>
          <cell r="AE103">
            <v>0</v>
          </cell>
          <cell r="AF103">
            <v>0</v>
          </cell>
          <cell r="AG103">
            <v>274921</v>
          </cell>
        </row>
        <row r="104">
          <cell r="A104" t="str">
            <v>ACTIGALL</v>
          </cell>
          <cell r="B104">
            <v>23701.57</v>
          </cell>
          <cell r="C104">
            <v>0</v>
          </cell>
          <cell r="D104">
            <v>46471.32</v>
          </cell>
          <cell r="E104">
            <v>27677.13</v>
          </cell>
          <cell r="F104">
            <v>23325.8</v>
          </cell>
          <cell r="G104">
            <v>0</v>
          </cell>
          <cell r="H104">
            <v>46975.06</v>
          </cell>
          <cell r="I104">
            <v>26614.76</v>
          </cell>
          <cell r="J104">
            <v>22975.48</v>
          </cell>
          <cell r="K104">
            <v>0</v>
          </cell>
          <cell r="L104">
            <v>46471.32</v>
          </cell>
          <cell r="M104">
            <v>26206.57</v>
          </cell>
          <cell r="N104">
            <v>24235.9</v>
          </cell>
          <cell r="O104">
            <v>0</v>
          </cell>
          <cell r="P104">
            <v>0</v>
          </cell>
          <cell r="Q104">
            <v>27677.13</v>
          </cell>
          <cell r="R104">
            <v>0</v>
          </cell>
          <cell r="S104">
            <v>0</v>
          </cell>
          <cell r="T104">
            <v>74376.05</v>
          </cell>
          <cell r="U104">
            <v>43624.5</v>
          </cell>
          <cell r="V104">
            <v>0</v>
          </cell>
          <cell r="W104">
            <v>0</v>
          </cell>
          <cell r="X104">
            <v>74047.27</v>
          </cell>
          <cell r="Y104">
            <v>41950</v>
          </cell>
          <cell r="Z104">
            <v>0</v>
          </cell>
          <cell r="AA104">
            <v>0</v>
          </cell>
          <cell r="AB104">
            <v>74376.05</v>
          </cell>
          <cell r="AC104">
            <v>42297.52</v>
          </cell>
          <cell r="AD104">
            <v>0</v>
          </cell>
          <cell r="AE104">
            <v>0</v>
          </cell>
          <cell r="AF104">
            <v>0</v>
          </cell>
          <cell r="AG104">
            <v>43624.5</v>
          </cell>
        </row>
        <row r="105">
          <cell r="A105" t="str">
            <v>BRETHINE</v>
          </cell>
          <cell r="B105">
            <v>12457.44</v>
          </cell>
          <cell r="C105">
            <v>0</v>
          </cell>
          <cell r="D105">
            <v>13430.82</v>
          </cell>
          <cell r="E105">
            <v>14174.47</v>
          </cell>
          <cell r="F105">
            <v>12252.76</v>
          </cell>
          <cell r="G105">
            <v>0</v>
          </cell>
          <cell r="H105">
            <v>13704.31</v>
          </cell>
          <cell r="I105">
            <v>13630.39</v>
          </cell>
          <cell r="J105">
            <v>12064.84</v>
          </cell>
          <cell r="K105">
            <v>0</v>
          </cell>
          <cell r="L105">
            <v>13430.82</v>
          </cell>
          <cell r="M105">
            <v>13421.35</v>
          </cell>
          <cell r="N105">
            <v>12741.84</v>
          </cell>
          <cell r="O105">
            <v>0</v>
          </cell>
          <cell r="P105">
            <v>0</v>
          </cell>
          <cell r="Q105">
            <v>14174.47</v>
          </cell>
          <cell r="R105">
            <v>0</v>
          </cell>
          <cell r="S105">
            <v>0</v>
          </cell>
          <cell r="T105">
            <v>35527.730000000003</v>
          </cell>
          <cell r="U105">
            <v>34334.230000000003</v>
          </cell>
          <cell r="V105">
            <v>0</v>
          </cell>
          <cell r="W105">
            <v>0</v>
          </cell>
          <cell r="X105">
            <v>35226.74</v>
          </cell>
          <cell r="Y105">
            <v>33016.33</v>
          </cell>
          <cell r="Z105">
            <v>0</v>
          </cell>
          <cell r="AA105">
            <v>0</v>
          </cell>
          <cell r="AB105">
            <v>35527.730000000003</v>
          </cell>
          <cell r="AC105">
            <v>33289.839999999997</v>
          </cell>
          <cell r="AD105">
            <v>0</v>
          </cell>
          <cell r="AE105">
            <v>0</v>
          </cell>
          <cell r="AF105">
            <v>0</v>
          </cell>
          <cell r="AG105">
            <v>34334.230000000003</v>
          </cell>
        </row>
        <row r="106">
          <cell r="A106" t="str">
            <v>CORANGIN/NITRO-</v>
          </cell>
          <cell r="B106">
            <v>14362.7</v>
          </cell>
          <cell r="C106">
            <v>0</v>
          </cell>
          <cell r="D106">
            <v>16371.36</v>
          </cell>
          <cell r="E106">
            <v>13654.51</v>
          </cell>
          <cell r="F106">
            <v>14645.6</v>
          </cell>
          <cell r="G106">
            <v>0</v>
          </cell>
          <cell r="H106">
            <v>16124.29</v>
          </cell>
          <cell r="I106">
            <v>13961.15</v>
          </cell>
          <cell r="J106">
            <v>14874.66</v>
          </cell>
          <cell r="K106">
            <v>0</v>
          </cell>
          <cell r="L106">
            <v>16371.36</v>
          </cell>
          <cell r="M106">
            <v>14176.34</v>
          </cell>
          <cell r="N106">
            <v>14311.43</v>
          </cell>
          <cell r="O106">
            <v>0</v>
          </cell>
          <cell r="P106">
            <v>0</v>
          </cell>
          <cell r="Q106">
            <v>13654.51</v>
          </cell>
          <cell r="R106">
            <v>0</v>
          </cell>
          <cell r="S106">
            <v>0</v>
          </cell>
          <cell r="T106">
            <v>31163.35</v>
          </cell>
          <cell r="U106">
            <v>26891.01</v>
          </cell>
          <cell r="V106">
            <v>0</v>
          </cell>
          <cell r="W106">
            <v>0</v>
          </cell>
          <cell r="X106">
            <v>31205</v>
          </cell>
          <cell r="Y106">
            <v>27495.25</v>
          </cell>
          <cell r="Z106">
            <v>0</v>
          </cell>
          <cell r="AA106">
            <v>0</v>
          </cell>
          <cell r="AB106">
            <v>31163.35</v>
          </cell>
          <cell r="AC106">
            <v>27450.89</v>
          </cell>
          <cell r="AD106">
            <v>0</v>
          </cell>
          <cell r="AE106">
            <v>0</v>
          </cell>
          <cell r="AF106">
            <v>0</v>
          </cell>
          <cell r="AG106">
            <v>26891.01</v>
          </cell>
        </row>
        <row r="107">
          <cell r="A107" t="str">
            <v>FIORINAL</v>
          </cell>
          <cell r="B107">
            <v>71586.8</v>
          </cell>
          <cell r="C107">
            <v>0</v>
          </cell>
          <cell r="D107">
            <v>57789.97</v>
          </cell>
          <cell r="E107">
            <v>68627.710000000006</v>
          </cell>
          <cell r="F107">
            <v>70685.66</v>
          </cell>
          <cell r="G107">
            <v>0</v>
          </cell>
          <cell r="H107">
            <v>58806.17</v>
          </cell>
          <cell r="I107">
            <v>66065.02</v>
          </cell>
          <cell r="J107">
            <v>69662.97</v>
          </cell>
          <cell r="K107">
            <v>0</v>
          </cell>
          <cell r="L107">
            <v>57789.97</v>
          </cell>
          <cell r="M107">
            <v>65090.49</v>
          </cell>
          <cell r="N107">
            <v>72944.509999999995</v>
          </cell>
          <cell r="O107">
            <v>0</v>
          </cell>
          <cell r="P107">
            <v>0</v>
          </cell>
          <cell r="Q107">
            <v>68627.710000000006</v>
          </cell>
          <cell r="R107">
            <v>0</v>
          </cell>
          <cell r="S107">
            <v>0</v>
          </cell>
          <cell r="T107">
            <v>123384.86</v>
          </cell>
          <cell r="U107">
            <v>102196.38</v>
          </cell>
          <cell r="V107">
            <v>0</v>
          </cell>
          <cell r="W107">
            <v>0</v>
          </cell>
          <cell r="X107">
            <v>122480.63</v>
          </cell>
          <cell r="Y107">
            <v>98415.53</v>
          </cell>
          <cell r="Z107">
            <v>0</v>
          </cell>
          <cell r="AA107">
            <v>0</v>
          </cell>
          <cell r="AB107">
            <v>123384.86</v>
          </cell>
          <cell r="AC107">
            <v>99209.29</v>
          </cell>
          <cell r="AD107">
            <v>0</v>
          </cell>
          <cell r="AE107">
            <v>0</v>
          </cell>
          <cell r="AF107">
            <v>0</v>
          </cell>
          <cell r="AG107">
            <v>102196.38</v>
          </cell>
        </row>
        <row r="108">
          <cell r="A108" t="str">
            <v>HALOSPOR</v>
          </cell>
          <cell r="B108">
            <v>9209.07</v>
          </cell>
          <cell r="C108">
            <v>0</v>
          </cell>
          <cell r="D108">
            <v>12820</v>
          </cell>
          <cell r="E108">
            <v>8984.1</v>
          </cell>
          <cell r="F108">
            <v>10246.74</v>
          </cell>
          <cell r="G108">
            <v>0</v>
          </cell>
          <cell r="H108">
            <v>13088.6</v>
          </cell>
          <cell r="I108">
            <v>9743.06</v>
          </cell>
          <cell r="J108">
            <v>10078.08</v>
          </cell>
          <cell r="K108">
            <v>0</v>
          </cell>
          <cell r="L108">
            <v>12820</v>
          </cell>
          <cell r="M108">
            <v>9582.69</v>
          </cell>
          <cell r="N108">
            <v>9448.5499999999993</v>
          </cell>
          <cell r="O108">
            <v>0</v>
          </cell>
          <cell r="P108">
            <v>0</v>
          </cell>
          <cell r="Q108">
            <v>8984.1</v>
          </cell>
          <cell r="R108">
            <v>0</v>
          </cell>
          <cell r="S108">
            <v>0</v>
          </cell>
          <cell r="T108">
            <v>23960</v>
          </cell>
          <cell r="U108">
            <v>14949.32</v>
          </cell>
          <cell r="V108">
            <v>0</v>
          </cell>
          <cell r="W108">
            <v>0</v>
          </cell>
          <cell r="X108">
            <v>24188.29</v>
          </cell>
          <cell r="Y108">
            <v>16212.2</v>
          </cell>
          <cell r="Z108">
            <v>0</v>
          </cell>
          <cell r="AA108">
            <v>0</v>
          </cell>
          <cell r="AB108">
            <v>23960</v>
          </cell>
          <cell r="AC108">
            <v>16165.65</v>
          </cell>
          <cell r="AD108">
            <v>0</v>
          </cell>
          <cell r="AE108">
            <v>0</v>
          </cell>
          <cell r="AF108">
            <v>0</v>
          </cell>
          <cell r="AG108">
            <v>14949.32</v>
          </cell>
        </row>
        <row r="109">
          <cell r="A109" t="str">
            <v>HEPARIN</v>
          </cell>
          <cell r="B109">
            <v>41623.53</v>
          </cell>
          <cell r="C109">
            <v>0</v>
          </cell>
          <cell r="D109">
            <v>44485.63</v>
          </cell>
          <cell r="E109">
            <v>43505.84</v>
          </cell>
          <cell r="F109">
            <v>42403.12</v>
          </cell>
          <cell r="G109">
            <v>0</v>
          </cell>
          <cell r="H109">
            <v>43792.959999999999</v>
          </cell>
          <cell r="I109">
            <v>44453.599999999999</v>
          </cell>
          <cell r="J109">
            <v>43083.76</v>
          </cell>
          <cell r="K109">
            <v>0</v>
          </cell>
          <cell r="L109">
            <v>44485.63</v>
          </cell>
          <cell r="M109">
            <v>45167.09</v>
          </cell>
          <cell r="N109">
            <v>41499</v>
          </cell>
          <cell r="O109">
            <v>0</v>
          </cell>
          <cell r="P109">
            <v>0</v>
          </cell>
          <cell r="Q109">
            <v>43505.84</v>
          </cell>
          <cell r="R109">
            <v>0</v>
          </cell>
          <cell r="S109">
            <v>0</v>
          </cell>
          <cell r="T109">
            <v>86123.23</v>
          </cell>
          <cell r="U109">
            <v>91756.54</v>
          </cell>
          <cell r="V109">
            <v>0</v>
          </cell>
          <cell r="W109">
            <v>0</v>
          </cell>
          <cell r="X109">
            <v>86228.89</v>
          </cell>
          <cell r="Y109">
            <v>93755.8</v>
          </cell>
          <cell r="Z109">
            <v>0</v>
          </cell>
          <cell r="AA109">
            <v>0</v>
          </cell>
          <cell r="AB109">
            <v>86123.23</v>
          </cell>
          <cell r="AC109">
            <v>93611.65</v>
          </cell>
          <cell r="AD109">
            <v>0</v>
          </cell>
          <cell r="AE109">
            <v>0</v>
          </cell>
          <cell r="AF109">
            <v>0</v>
          </cell>
          <cell r="AG109">
            <v>91756.54</v>
          </cell>
        </row>
        <row r="110">
          <cell r="A110" t="str">
            <v>HYDERGIN</v>
          </cell>
          <cell r="B110">
            <v>32626.33</v>
          </cell>
          <cell r="C110">
            <v>0</v>
          </cell>
          <cell r="D110">
            <v>41357.949999999997</v>
          </cell>
          <cell r="E110">
            <v>32420.36</v>
          </cell>
          <cell r="F110">
            <v>34662.58</v>
          </cell>
          <cell r="G110">
            <v>0</v>
          </cell>
          <cell r="H110">
            <v>41385.32</v>
          </cell>
          <cell r="I110">
            <v>34712.28</v>
          </cell>
          <cell r="J110">
            <v>34728.550000000003</v>
          </cell>
          <cell r="K110">
            <v>0</v>
          </cell>
          <cell r="L110">
            <v>41357.949999999997</v>
          </cell>
          <cell r="M110">
            <v>34767.03</v>
          </cell>
          <cell r="N110">
            <v>32376.83</v>
          </cell>
          <cell r="O110">
            <v>0</v>
          </cell>
          <cell r="P110">
            <v>0</v>
          </cell>
          <cell r="Q110">
            <v>32420.36</v>
          </cell>
          <cell r="R110">
            <v>0</v>
          </cell>
          <cell r="S110">
            <v>0</v>
          </cell>
          <cell r="T110">
            <v>80822.820000000007</v>
          </cell>
          <cell r="U110">
            <v>63624.66</v>
          </cell>
          <cell r="V110">
            <v>0</v>
          </cell>
          <cell r="W110">
            <v>0</v>
          </cell>
          <cell r="X110">
            <v>80782.350000000006</v>
          </cell>
          <cell r="Y110">
            <v>68096.23</v>
          </cell>
          <cell r="Z110">
            <v>0</v>
          </cell>
          <cell r="AA110">
            <v>0</v>
          </cell>
          <cell r="AB110">
            <v>80822.820000000007</v>
          </cell>
          <cell r="AC110">
            <v>68028.14</v>
          </cell>
          <cell r="AD110">
            <v>0</v>
          </cell>
          <cell r="AE110">
            <v>0</v>
          </cell>
          <cell r="AF110">
            <v>0</v>
          </cell>
          <cell r="AG110">
            <v>63624.66</v>
          </cell>
        </row>
        <row r="111">
          <cell r="A111" t="str">
            <v>INSIDON</v>
          </cell>
          <cell r="B111">
            <v>16302.86</v>
          </cell>
          <cell r="C111">
            <v>0</v>
          </cell>
          <cell r="D111">
            <v>17015.39</v>
          </cell>
          <cell r="E111">
            <v>16290.71</v>
          </cell>
          <cell r="F111">
            <v>16572.43</v>
          </cell>
          <cell r="G111">
            <v>0</v>
          </cell>
          <cell r="H111">
            <v>16739.96</v>
          </cell>
          <cell r="I111">
            <v>16605.400000000001</v>
          </cell>
          <cell r="J111">
            <v>16808.05</v>
          </cell>
          <cell r="K111">
            <v>0</v>
          </cell>
          <cell r="L111">
            <v>17015.39</v>
          </cell>
          <cell r="M111">
            <v>16842.599999999999</v>
          </cell>
          <cell r="N111">
            <v>16259.8</v>
          </cell>
          <cell r="O111">
            <v>0</v>
          </cell>
          <cell r="P111">
            <v>0</v>
          </cell>
          <cell r="Q111">
            <v>16290.71</v>
          </cell>
          <cell r="R111">
            <v>0</v>
          </cell>
          <cell r="S111">
            <v>0</v>
          </cell>
          <cell r="T111">
            <v>32014.74</v>
          </cell>
          <cell r="U111">
            <v>32900.28</v>
          </cell>
          <cell r="V111">
            <v>0</v>
          </cell>
          <cell r="W111">
            <v>0</v>
          </cell>
          <cell r="X111">
            <v>31996.880000000001</v>
          </cell>
          <cell r="Y111">
            <v>33549.4</v>
          </cell>
          <cell r="Z111">
            <v>0</v>
          </cell>
          <cell r="AA111">
            <v>0</v>
          </cell>
          <cell r="AB111">
            <v>32014.74</v>
          </cell>
          <cell r="AC111">
            <v>33503.74</v>
          </cell>
          <cell r="AD111">
            <v>0</v>
          </cell>
          <cell r="AE111">
            <v>0</v>
          </cell>
          <cell r="AF111">
            <v>0</v>
          </cell>
          <cell r="AG111">
            <v>32900.28</v>
          </cell>
        </row>
        <row r="112">
          <cell r="A112" t="str">
            <v>LOMIR / DYNACIRC</v>
          </cell>
          <cell r="B112">
            <v>51179.62</v>
          </cell>
          <cell r="C112">
            <v>0</v>
          </cell>
          <cell r="D112">
            <v>64728.6</v>
          </cell>
          <cell r="E112">
            <v>49501.74</v>
          </cell>
          <cell r="F112">
            <v>51435.98</v>
          </cell>
          <cell r="G112">
            <v>0</v>
          </cell>
          <cell r="H112">
            <v>65003.5</v>
          </cell>
          <cell r="I112">
            <v>49305.83</v>
          </cell>
          <cell r="J112">
            <v>51549.21</v>
          </cell>
          <cell r="K112">
            <v>0</v>
          </cell>
          <cell r="L112">
            <v>64728.6</v>
          </cell>
          <cell r="M112">
            <v>49383.77</v>
          </cell>
          <cell r="N112">
            <v>51478.97</v>
          </cell>
          <cell r="O112">
            <v>0</v>
          </cell>
          <cell r="P112">
            <v>0</v>
          </cell>
          <cell r="Q112">
            <v>49501.74</v>
          </cell>
          <cell r="R112">
            <v>0</v>
          </cell>
          <cell r="S112">
            <v>0</v>
          </cell>
          <cell r="T112">
            <v>147278.29</v>
          </cell>
          <cell r="U112">
            <v>111896.3</v>
          </cell>
          <cell r="V112">
            <v>0</v>
          </cell>
          <cell r="W112">
            <v>0</v>
          </cell>
          <cell r="X112">
            <v>146741.24</v>
          </cell>
          <cell r="Y112">
            <v>110896.36</v>
          </cell>
          <cell r="Z112">
            <v>0</v>
          </cell>
          <cell r="AA112">
            <v>0</v>
          </cell>
          <cell r="AB112">
            <v>147278.29</v>
          </cell>
          <cell r="AC112">
            <v>111372.02</v>
          </cell>
          <cell r="AD112">
            <v>0</v>
          </cell>
          <cell r="AE112">
            <v>0</v>
          </cell>
          <cell r="AF112">
            <v>0</v>
          </cell>
          <cell r="AG112">
            <v>111896.3</v>
          </cell>
        </row>
        <row r="113">
          <cell r="A113" t="str">
            <v>LOPRESOR/COMB.</v>
          </cell>
          <cell r="B113">
            <v>73807.33</v>
          </cell>
          <cell r="C113">
            <v>0</v>
          </cell>
          <cell r="D113">
            <v>85352.17</v>
          </cell>
          <cell r="E113">
            <v>71438.960000000006</v>
          </cell>
          <cell r="F113">
            <v>74893</v>
          </cell>
          <cell r="G113">
            <v>0</v>
          </cell>
          <cell r="H113">
            <v>86259.74</v>
          </cell>
          <cell r="I113">
            <v>71337.64</v>
          </cell>
          <cell r="J113">
            <v>74359.850000000006</v>
          </cell>
          <cell r="K113">
            <v>0</v>
          </cell>
          <cell r="L113">
            <v>85352.17</v>
          </cell>
          <cell r="M113">
            <v>70768.7</v>
          </cell>
          <cell r="N113">
            <v>74816.88</v>
          </cell>
          <cell r="O113">
            <v>0</v>
          </cell>
          <cell r="P113">
            <v>0</v>
          </cell>
          <cell r="Q113">
            <v>71438.960000000006</v>
          </cell>
          <cell r="R113">
            <v>0</v>
          </cell>
          <cell r="S113">
            <v>0</v>
          </cell>
          <cell r="T113">
            <v>170782.45</v>
          </cell>
          <cell r="U113">
            <v>146499.16</v>
          </cell>
          <cell r="V113">
            <v>0</v>
          </cell>
          <cell r="W113">
            <v>0</v>
          </cell>
          <cell r="X113">
            <v>170441.89</v>
          </cell>
          <cell r="Y113">
            <v>146071.32999999999</v>
          </cell>
          <cell r="Z113">
            <v>0</v>
          </cell>
          <cell r="AA113">
            <v>0</v>
          </cell>
          <cell r="AB113">
            <v>170782.45</v>
          </cell>
          <cell r="AC113">
            <v>146652.26999999999</v>
          </cell>
          <cell r="AD113">
            <v>0</v>
          </cell>
          <cell r="AE113">
            <v>0</v>
          </cell>
          <cell r="AF113">
            <v>0</v>
          </cell>
          <cell r="AG113">
            <v>146499.16</v>
          </cell>
        </row>
        <row r="114">
          <cell r="A114" t="str">
            <v>LOXEN</v>
          </cell>
          <cell r="B114">
            <v>35813.01</v>
          </cell>
          <cell r="C114">
            <v>0</v>
          </cell>
          <cell r="D114">
            <v>38182.230000000003</v>
          </cell>
          <cell r="E114">
            <v>35972.22</v>
          </cell>
          <cell r="F114">
            <v>36491.519999999997</v>
          </cell>
          <cell r="G114">
            <v>0</v>
          </cell>
          <cell r="H114">
            <v>37599.480000000003</v>
          </cell>
          <cell r="I114">
            <v>36758.28</v>
          </cell>
          <cell r="J114">
            <v>37050.33</v>
          </cell>
          <cell r="K114">
            <v>0</v>
          </cell>
          <cell r="L114">
            <v>38182.230000000003</v>
          </cell>
          <cell r="M114">
            <v>37321.17</v>
          </cell>
          <cell r="N114">
            <v>35711.160000000003</v>
          </cell>
          <cell r="O114">
            <v>0</v>
          </cell>
          <cell r="P114">
            <v>0</v>
          </cell>
          <cell r="Q114">
            <v>35972.22</v>
          </cell>
          <cell r="R114">
            <v>0</v>
          </cell>
          <cell r="S114">
            <v>0</v>
          </cell>
          <cell r="T114">
            <v>71931.240000000005</v>
          </cell>
          <cell r="U114">
            <v>66021.08</v>
          </cell>
          <cell r="V114">
            <v>0</v>
          </cell>
          <cell r="W114">
            <v>0</v>
          </cell>
          <cell r="X114">
            <v>72000.800000000003</v>
          </cell>
          <cell r="Y114">
            <v>67463.759999999995</v>
          </cell>
          <cell r="Z114">
            <v>0</v>
          </cell>
          <cell r="AA114">
            <v>0</v>
          </cell>
          <cell r="AB114">
            <v>71931.240000000005</v>
          </cell>
          <cell r="AC114">
            <v>67353.81</v>
          </cell>
          <cell r="AD114">
            <v>0</v>
          </cell>
          <cell r="AE114">
            <v>0</v>
          </cell>
          <cell r="AF114">
            <v>0</v>
          </cell>
          <cell r="AG114">
            <v>66021.08</v>
          </cell>
        </row>
        <row r="115">
          <cell r="A115" t="str">
            <v>MESULID</v>
          </cell>
          <cell r="B115">
            <v>11512.97</v>
          </cell>
          <cell r="C115">
            <v>0</v>
          </cell>
          <cell r="D115">
            <v>14036.61</v>
          </cell>
          <cell r="E115">
            <v>10570.46</v>
          </cell>
          <cell r="F115">
            <v>11731.2</v>
          </cell>
          <cell r="G115">
            <v>0</v>
          </cell>
          <cell r="H115">
            <v>13814.25</v>
          </cell>
          <cell r="I115">
            <v>10801.44</v>
          </cell>
          <cell r="J115">
            <v>11916.44</v>
          </cell>
          <cell r="K115">
            <v>0</v>
          </cell>
          <cell r="L115">
            <v>14036.61</v>
          </cell>
          <cell r="M115">
            <v>10972</v>
          </cell>
          <cell r="N115">
            <v>11480.33</v>
          </cell>
          <cell r="O115">
            <v>0</v>
          </cell>
          <cell r="P115">
            <v>0</v>
          </cell>
          <cell r="Q115">
            <v>10570.46</v>
          </cell>
          <cell r="R115">
            <v>0</v>
          </cell>
          <cell r="S115">
            <v>0</v>
          </cell>
          <cell r="T115">
            <v>23298.25</v>
          </cell>
          <cell r="U115">
            <v>17792.990000000002</v>
          </cell>
          <cell r="V115">
            <v>0</v>
          </cell>
          <cell r="W115">
            <v>0</v>
          </cell>
          <cell r="X115">
            <v>23244.2</v>
          </cell>
          <cell r="Y115">
            <v>18181.8</v>
          </cell>
          <cell r="Z115">
            <v>0</v>
          </cell>
          <cell r="AA115">
            <v>0</v>
          </cell>
          <cell r="AB115">
            <v>23298.25</v>
          </cell>
          <cell r="AC115">
            <v>18160.27</v>
          </cell>
          <cell r="AD115">
            <v>0</v>
          </cell>
          <cell r="AE115">
            <v>0</v>
          </cell>
          <cell r="AF115">
            <v>0</v>
          </cell>
          <cell r="AG115">
            <v>17792.990000000002</v>
          </cell>
        </row>
        <row r="116">
          <cell r="A116" t="str">
            <v>OLCADIL</v>
          </cell>
          <cell r="B116">
            <v>11252.37</v>
          </cell>
          <cell r="C116">
            <v>0</v>
          </cell>
          <cell r="D116">
            <v>11342.36</v>
          </cell>
          <cell r="E116">
            <v>10835.43</v>
          </cell>
          <cell r="F116">
            <v>13018.7</v>
          </cell>
          <cell r="G116">
            <v>0</v>
          </cell>
          <cell r="H116">
            <v>11416.1</v>
          </cell>
          <cell r="I116">
            <v>12816.21</v>
          </cell>
          <cell r="J116">
            <v>12999.92</v>
          </cell>
          <cell r="K116">
            <v>0</v>
          </cell>
          <cell r="L116">
            <v>11342.36</v>
          </cell>
          <cell r="M116">
            <v>12797.3</v>
          </cell>
          <cell r="N116">
            <v>11009.89</v>
          </cell>
          <cell r="O116">
            <v>0</v>
          </cell>
          <cell r="P116">
            <v>0</v>
          </cell>
          <cell r="Q116">
            <v>10835.43</v>
          </cell>
          <cell r="R116">
            <v>0</v>
          </cell>
          <cell r="S116">
            <v>0</v>
          </cell>
          <cell r="T116">
            <v>24811.13</v>
          </cell>
          <cell r="U116">
            <v>24005.54</v>
          </cell>
          <cell r="V116">
            <v>0</v>
          </cell>
          <cell r="W116">
            <v>0</v>
          </cell>
          <cell r="X116">
            <v>24515.33</v>
          </cell>
          <cell r="Y116">
            <v>28385.01</v>
          </cell>
          <cell r="Z116">
            <v>0</v>
          </cell>
          <cell r="AA116">
            <v>0</v>
          </cell>
          <cell r="AB116">
            <v>24811.13</v>
          </cell>
          <cell r="AC116">
            <v>28254.799999999999</v>
          </cell>
          <cell r="AD116">
            <v>0</v>
          </cell>
          <cell r="AE116">
            <v>0</v>
          </cell>
          <cell r="AF116">
            <v>0</v>
          </cell>
          <cell r="AG116">
            <v>24005.54</v>
          </cell>
        </row>
        <row r="117">
          <cell r="A117" t="str">
            <v>ORASPOR</v>
          </cell>
          <cell r="B117">
            <v>5333.05</v>
          </cell>
          <cell r="C117">
            <v>0</v>
          </cell>
          <cell r="D117">
            <v>7190</v>
          </cell>
          <cell r="E117">
            <v>5283.06</v>
          </cell>
          <cell r="F117">
            <v>5933.98</v>
          </cell>
          <cell r="G117">
            <v>0</v>
          </cell>
          <cell r="H117">
            <v>7353.73</v>
          </cell>
          <cell r="I117">
            <v>5729.36</v>
          </cell>
          <cell r="J117">
            <v>5836.31</v>
          </cell>
          <cell r="K117">
            <v>0</v>
          </cell>
          <cell r="L117">
            <v>7190</v>
          </cell>
          <cell r="M117">
            <v>5635.05</v>
          </cell>
          <cell r="N117">
            <v>5471.74</v>
          </cell>
          <cell r="O117">
            <v>0</v>
          </cell>
          <cell r="P117">
            <v>0</v>
          </cell>
          <cell r="Q117">
            <v>5283.06</v>
          </cell>
          <cell r="R117">
            <v>0</v>
          </cell>
          <cell r="S117">
            <v>0</v>
          </cell>
          <cell r="T117">
            <v>14190</v>
          </cell>
          <cell r="U117">
            <v>8766.4</v>
          </cell>
          <cell r="V117">
            <v>0</v>
          </cell>
          <cell r="W117">
            <v>0</v>
          </cell>
          <cell r="X117">
            <v>14330.17</v>
          </cell>
          <cell r="Y117">
            <v>9506.9599999999991</v>
          </cell>
          <cell r="Z117">
            <v>0</v>
          </cell>
          <cell r="AA117">
            <v>0</v>
          </cell>
          <cell r="AB117">
            <v>14190</v>
          </cell>
          <cell r="AC117">
            <v>9479.66</v>
          </cell>
          <cell r="AD117">
            <v>0</v>
          </cell>
          <cell r="AE117">
            <v>0</v>
          </cell>
          <cell r="AF117">
            <v>0</v>
          </cell>
          <cell r="AG117">
            <v>8766.4</v>
          </cell>
        </row>
        <row r="118">
          <cell r="A118" t="str">
            <v>PAMELOR</v>
          </cell>
          <cell r="B118">
            <v>16867.669999999998</v>
          </cell>
          <cell r="C118">
            <v>0</v>
          </cell>
          <cell r="D118">
            <v>10991.76</v>
          </cell>
          <cell r="E118">
            <v>14533.16</v>
          </cell>
          <cell r="F118">
            <v>17202.189999999999</v>
          </cell>
          <cell r="G118">
            <v>0</v>
          </cell>
          <cell r="H118">
            <v>11121.54</v>
          </cell>
          <cell r="I118">
            <v>14771.5</v>
          </cell>
          <cell r="J118">
            <v>16983.189999999999</v>
          </cell>
          <cell r="K118">
            <v>0</v>
          </cell>
          <cell r="L118">
            <v>10991.76</v>
          </cell>
          <cell r="M118">
            <v>14592.19</v>
          </cell>
          <cell r="N118">
            <v>17103.13</v>
          </cell>
          <cell r="O118">
            <v>0</v>
          </cell>
          <cell r="P118">
            <v>0</v>
          </cell>
          <cell r="Q118">
            <v>14533.16</v>
          </cell>
          <cell r="R118">
            <v>0</v>
          </cell>
          <cell r="S118">
            <v>0</v>
          </cell>
          <cell r="T118">
            <v>24379.97</v>
          </cell>
          <cell r="U118">
            <v>16547.490000000002</v>
          </cell>
          <cell r="V118">
            <v>0</v>
          </cell>
          <cell r="W118">
            <v>0</v>
          </cell>
          <cell r="X118">
            <v>24122.93</v>
          </cell>
          <cell r="Y118">
            <v>17738.97</v>
          </cell>
          <cell r="Z118">
            <v>0</v>
          </cell>
          <cell r="AA118">
            <v>0</v>
          </cell>
          <cell r="AB118">
            <v>24379.97</v>
          </cell>
          <cell r="AC118">
            <v>17765.87</v>
          </cell>
          <cell r="AD118">
            <v>0</v>
          </cell>
          <cell r="AE118">
            <v>0</v>
          </cell>
          <cell r="AF118">
            <v>0</v>
          </cell>
          <cell r="AG118">
            <v>16547.490000000002</v>
          </cell>
        </row>
        <row r="119">
          <cell r="A119" t="str">
            <v>PLACTIDIL SAMIL</v>
          </cell>
          <cell r="B119">
            <v>6436.24</v>
          </cell>
          <cell r="C119">
            <v>0</v>
          </cell>
          <cell r="D119">
            <v>6453.3</v>
          </cell>
          <cell r="E119">
            <v>6569.13</v>
          </cell>
          <cell r="F119">
            <v>6558.24</v>
          </cell>
          <cell r="G119">
            <v>0</v>
          </cell>
          <cell r="H119">
            <v>6347.53</v>
          </cell>
          <cell r="I119">
            <v>6712.68</v>
          </cell>
          <cell r="J119">
            <v>6661.8</v>
          </cell>
          <cell r="K119">
            <v>0</v>
          </cell>
          <cell r="L119">
            <v>6453.3</v>
          </cell>
          <cell r="M119">
            <v>6818.67</v>
          </cell>
          <cell r="N119">
            <v>6417.99</v>
          </cell>
          <cell r="O119">
            <v>0</v>
          </cell>
          <cell r="P119">
            <v>0</v>
          </cell>
          <cell r="Q119">
            <v>6569.13</v>
          </cell>
          <cell r="R119">
            <v>0</v>
          </cell>
          <cell r="S119">
            <v>0</v>
          </cell>
          <cell r="T119">
            <v>13217.8</v>
          </cell>
          <cell r="U119">
            <v>13176.43</v>
          </cell>
          <cell r="V119">
            <v>0</v>
          </cell>
          <cell r="W119">
            <v>0</v>
          </cell>
          <cell r="X119">
            <v>13234.62</v>
          </cell>
          <cell r="Y119">
            <v>13464.36</v>
          </cell>
          <cell r="Z119">
            <v>0</v>
          </cell>
          <cell r="AA119">
            <v>0</v>
          </cell>
          <cell r="AB119">
            <v>13217.8</v>
          </cell>
          <cell r="AC119">
            <v>13448.41</v>
          </cell>
          <cell r="AD119">
            <v>0</v>
          </cell>
          <cell r="AE119">
            <v>0</v>
          </cell>
          <cell r="AF119">
            <v>0</v>
          </cell>
          <cell r="AG119">
            <v>13176.43</v>
          </cell>
        </row>
        <row r="120">
          <cell r="A120" t="str">
            <v>PURSENNID + COMB</v>
          </cell>
          <cell r="B120">
            <v>31059.05</v>
          </cell>
          <cell r="C120">
            <v>0</v>
          </cell>
          <cell r="D120">
            <v>32256.03</v>
          </cell>
          <cell r="E120">
            <v>32010.23</v>
          </cell>
          <cell r="F120">
            <v>34555.54</v>
          </cell>
          <cell r="G120">
            <v>0</v>
          </cell>
          <cell r="H120">
            <v>32810.93</v>
          </cell>
          <cell r="I120">
            <v>34713.089999999997</v>
          </cell>
          <cell r="J120">
            <v>33987.54</v>
          </cell>
          <cell r="K120">
            <v>0</v>
          </cell>
          <cell r="L120">
            <v>32256.03</v>
          </cell>
          <cell r="M120">
            <v>34142.5</v>
          </cell>
          <cell r="N120">
            <v>31864.94</v>
          </cell>
          <cell r="O120">
            <v>0</v>
          </cell>
          <cell r="P120">
            <v>0</v>
          </cell>
          <cell r="Q120">
            <v>32010.23</v>
          </cell>
          <cell r="R120">
            <v>0</v>
          </cell>
          <cell r="S120">
            <v>0</v>
          </cell>
          <cell r="T120">
            <v>68357.86</v>
          </cell>
          <cell r="U120">
            <v>65325.17</v>
          </cell>
          <cell r="V120">
            <v>0</v>
          </cell>
          <cell r="W120">
            <v>0</v>
          </cell>
          <cell r="X120">
            <v>68622.149999999994</v>
          </cell>
          <cell r="Y120">
            <v>70841.179999999993</v>
          </cell>
          <cell r="Z120">
            <v>0</v>
          </cell>
          <cell r="AA120">
            <v>0</v>
          </cell>
          <cell r="AB120">
            <v>68357.86</v>
          </cell>
          <cell r="AC120">
            <v>70638.11</v>
          </cell>
          <cell r="AD120">
            <v>0</v>
          </cell>
          <cell r="AE120">
            <v>0</v>
          </cell>
          <cell r="AF120">
            <v>0</v>
          </cell>
          <cell r="AG120">
            <v>65325.17</v>
          </cell>
        </row>
        <row r="121">
          <cell r="A121" t="str">
            <v>SANDONORM</v>
          </cell>
          <cell r="B121">
            <v>14091.87</v>
          </cell>
          <cell r="C121">
            <v>0</v>
          </cell>
          <cell r="D121">
            <v>16594.78</v>
          </cell>
          <cell r="E121">
            <v>13722.38</v>
          </cell>
          <cell r="F121">
            <v>15504.33</v>
          </cell>
          <cell r="G121">
            <v>0</v>
          </cell>
          <cell r="H121">
            <v>16852.09</v>
          </cell>
          <cell r="I121">
            <v>14828.96</v>
          </cell>
          <cell r="J121">
            <v>15276.57</v>
          </cell>
          <cell r="K121">
            <v>0</v>
          </cell>
          <cell r="L121">
            <v>16594.78</v>
          </cell>
          <cell r="M121">
            <v>14596.91</v>
          </cell>
          <cell r="N121">
            <v>14417.17</v>
          </cell>
          <cell r="O121">
            <v>0</v>
          </cell>
          <cell r="P121">
            <v>0</v>
          </cell>
          <cell r="Q121">
            <v>13722.38</v>
          </cell>
          <cell r="R121">
            <v>0</v>
          </cell>
          <cell r="S121">
            <v>0</v>
          </cell>
          <cell r="T121">
            <v>32969.53</v>
          </cell>
          <cell r="U121">
            <v>27253.45</v>
          </cell>
          <cell r="V121">
            <v>0</v>
          </cell>
          <cell r="W121">
            <v>0</v>
          </cell>
          <cell r="X121">
            <v>33126.06</v>
          </cell>
          <cell r="Y121">
            <v>29436.42</v>
          </cell>
          <cell r="Z121">
            <v>0</v>
          </cell>
          <cell r="AA121">
            <v>0</v>
          </cell>
          <cell r="AB121">
            <v>32969.53</v>
          </cell>
          <cell r="AC121">
            <v>29355.86</v>
          </cell>
          <cell r="AD121">
            <v>0</v>
          </cell>
          <cell r="AE121">
            <v>0</v>
          </cell>
          <cell r="AF121">
            <v>0</v>
          </cell>
          <cell r="AG121">
            <v>27253.45</v>
          </cell>
        </row>
        <row r="122">
          <cell r="A122" t="str">
            <v>SIRDALUD</v>
          </cell>
          <cell r="B122">
            <v>99643.3</v>
          </cell>
          <cell r="C122">
            <v>0</v>
          </cell>
          <cell r="D122">
            <v>93575.94</v>
          </cell>
          <cell r="E122">
            <v>77486.73</v>
          </cell>
          <cell r="F122">
            <v>105544.61</v>
          </cell>
          <cell r="G122">
            <v>0</v>
          </cell>
          <cell r="H122">
            <v>94322.17</v>
          </cell>
          <cell r="I122">
            <v>82567.78</v>
          </cell>
          <cell r="J122">
            <v>104801.89</v>
          </cell>
          <cell r="K122">
            <v>0</v>
          </cell>
          <cell r="L122">
            <v>93575.94</v>
          </cell>
          <cell r="M122">
            <v>81810.740000000005</v>
          </cell>
          <cell r="N122">
            <v>100549.13</v>
          </cell>
          <cell r="O122">
            <v>0</v>
          </cell>
          <cell r="P122">
            <v>0</v>
          </cell>
          <cell r="Q122">
            <v>77486.73</v>
          </cell>
          <cell r="R122">
            <v>0</v>
          </cell>
          <cell r="S122">
            <v>0</v>
          </cell>
          <cell r="T122">
            <v>192787.07</v>
          </cell>
          <cell r="U122">
            <v>156109.38</v>
          </cell>
          <cell r="V122">
            <v>0</v>
          </cell>
          <cell r="W122">
            <v>0</v>
          </cell>
          <cell r="X122">
            <v>193130.15</v>
          </cell>
          <cell r="Y122">
            <v>166618.70000000001</v>
          </cell>
          <cell r="Z122">
            <v>0</v>
          </cell>
          <cell r="AA122">
            <v>0</v>
          </cell>
          <cell r="AB122">
            <v>192787.07</v>
          </cell>
          <cell r="AC122">
            <v>166334.21</v>
          </cell>
          <cell r="AD122">
            <v>0</v>
          </cell>
          <cell r="AE122">
            <v>0</v>
          </cell>
          <cell r="AF122">
            <v>0</v>
          </cell>
          <cell r="AG122">
            <v>156109.38</v>
          </cell>
        </row>
        <row r="123">
          <cell r="A123" t="str">
            <v>SKB/PAROXITIN</v>
          </cell>
          <cell r="B123">
            <v>27106.33</v>
          </cell>
          <cell r="C123">
            <v>0</v>
          </cell>
          <cell r="D123">
            <v>24884.27</v>
          </cell>
          <cell r="E123">
            <v>26492.41</v>
          </cell>
          <cell r="F123">
            <v>27335.040000000001</v>
          </cell>
          <cell r="G123">
            <v>0</v>
          </cell>
          <cell r="H123">
            <v>24714.23</v>
          </cell>
          <cell r="I123">
            <v>26932.46</v>
          </cell>
          <cell r="J123">
            <v>27547.63</v>
          </cell>
          <cell r="K123">
            <v>0</v>
          </cell>
          <cell r="L123">
            <v>24884.27</v>
          </cell>
          <cell r="M123">
            <v>27147.7</v>
          </cell>
          <cell r="N123">
            <v>26900.09</v>
          </cell>
          <cell r="O123">
            <v>0</v>
          </cell>
          <cell r="P123">
            <v>0</v>
          </cell>
          <cell r="Q123">
            <v>26492.41</v>
          </cell>
          <cell r="R123">
            <v>0</v>
          </cell>
          <cell r="S123">
            <v>0</v>
          </cell>
          <cell r="T123">
            <v>51876.13</v>
          </cell>
          <cell r="U123">
            <v>54981.120000000003</v>
          </cell>
          <cell r="V123">
            <v>0</v>
          </cell>
          <cell r="W123">
            <v>0</v>
          </cell>
          <cell r="X123">
            <v>51865.31</v>
          </cell>
          <cell r="Y123">
            <v>55873.88</v>
          </cell>
          <cell r="Z123">
            <v>0</v>
          </cell>
          <cell r="AA123">
            <v>0</v>
          </cell>
          <cell r="AB123">
            <v>51876.13</v>
          </cell>
          <cell r="AC123">
            <v>55921.71</v>
          </cell>
          <cell r="AD123">
            <v>0</v>
          </cell>
          <cell r="AE123">
            <v>0</v>
          </cell>
          <cell r="AF123">
            <v>0</v>
          </cell>
          <cell r="AG123">
            <v>54981.120000000003</v>
          </cell>
        </row>
        <row r="124">
          <cell r="A124" t="str">
            <v>SYMMETREL</v>
          </cell>
          <cell r="B124">
            <v>39019.199999999997</v>
          </cell>
          <cell r="C124">
            <v>0</v>
          </cell>
          <cell r="D124">
            <v>49294.67</v>
          </cell>
          <cell r="E124">
            <v>39440.82</v>
          </cell>
          <cell r="F124">
            <v>43287.17</v>
          </cell>
          <cell r="G124">
            <v>0</v>
          </cell>
          <cell r="H124">
            <v>50390.400000000001</v>
          </cell>
          <cell r="I124">
            <v>42703.57</v>
          </cell>
          <cell r="J124">
            <v>42637.51</v>
          </cell>
          <cell r="K124">
            <v>0</v>
          </cell>
          <cell r="L124">
            <v>49294.67</v>
          </cell>
          <cell r="M124">
            <v>42057.47</v>
          </cell>
          <cell r="N124">
            <v>39983.47</v>
          </cell>
          <cell r="O124">
            <v>0</v>
          </cell>
          <cell r="P124">
            <v>0</v>
          </cell>
          <cell r="Q124">
            <v>39440.82</v>
          </cell>
          <cell r="R124">
            <v>0</v>
          </cell>
          <cell r="S124">
            <v>0</v>
          </cell>
          <cell r="T124">
            <v>96684.34</v>
          </cell>
          <cell r="U124">
            <v>77266.84</v>
          </cell>
          <cell r="V124">
            <v>0</v>
          </cell>
          <cell r="W124">
            <v>0</v>
          </cell>
          <cell r="X124">
            <v>97475.1</v>
          </cell>
          <cell r="Y124">
            <v>83671.839999999997</v>
          </cell>
          <cell r="Z124">
            <v>0</v>
          </cell>
          <cell r="AA124">
            <v>0</v>
          </cell>
          <cell r="AB124">
            <v>96684.34</v>
          </cell>
          <cell r="AC124">
            <v>83444.94</v>
          </cell>
          <cell r="AD124">
            <v>0</v>
          </cell>
          <cell r="AE124">
            <v>0</v>
          </cell>
          <cell r="AF124">
            <v>0</v>
          </cell>
          <cell r="AG124">
            <v>77266.84</v>
          </cell>
        </row>
        <row r="125">
          <cell r="A125" t="str">
            <v>TERMALGIN</v>
          </cell>
          <cell r="B125">
            <v>10919.44</v>
          </cell>
          <cell r="C125">
            <v>0</v>
          </cell>
          <cell r="D125">
            <v>12524.49</v>
          </cell>
          <cell r="E125">
            <v>10901.74</v>
          </cell>
          <cell r="F125">
            <v>11125.92</v>
          </cell>
          <cell r="G125">
            <v>0</v>
          </cell>
          <cell r="H125">
            <v>12287.41</v>
          </cell>
          <cell r="I125">
            <v>11139.96</v>
          </cell>
          <cell r="J125">
            <v>11310.02</v>
          </cell>
          <cell r="K125">
            <v>0</v>
          </cell>
          <cell r="L125">
            <v>12524.49</v>
          </cell>
          <cell r="M125">
            <v>11324.3</v>
          </cell>
          <cell r="N125">
            <v>10888</v>
          </cell>
          <cell r="O125">
            <v>0</v>
          </cell>
          <cell r="P125">
            <v>0</v>
          </cell>
          <cell r="Q125">
            <v>10901.74</v>
          </cell>
          <cell r="R125">
            <v>0</v>
          </cell>
          <cell r="S125">
            <v>0</v>
          </cell>
          <cell r="T125">
            <v>22849.51</v>
          </cell>
          <cell r="U125">
            <v>22328.639999999999</v>
          </cell>
          <cell r="V125">
            <v>0</v>
          </cell>
          <cell r="W125">
            <v>0</v>
          </cell>
          <cell r="X125">
            <v>22819.63</v>
          </cell>
          <cell r="Y125">
            <v>22816.560000000001</v>
          </cell>
          <cell r="Z125">
            <v>0</v>
          </cell>
          <cell r="AA125">
            <v>0</v>
          </cell>
          <cell r="AB125">
            <v>22849.51</v>
          </cell>
          <cell r="AC125">
            <v>22801.47</v>
          </cell>
          <cell r="AD125">
            <v>0</v>
          </cell>
          <cell r="AE125">
            <v>0</v>
          </cell>
          <cell r="AF125">
            <v>0</v>
          </cell>
          <cell r="AG125">
            <v>22328.639999999999</v>
          </cell>
        </row>
        <row r="126">
          <cell r="A126" t="str">
            <v>TONOPAN</v>
          </cell>
          <cell r="B126">
            <v>6793.83</v>
          </cell>
          <cell r="C126">
            <v>0</v>
          </cell>
          <cell r="D126">
            <v>5802.09</v>
          </cell>
          <cell r="E126">
            <v>6644.99</v>
          </cell>
          <cell r="F126">
            <v>6872.09</v>
          </cell>
          <cell r="G126">
            <v>0</v>
          </cell>
          <cell r="H126">
            <v>5772.52</v>
          </cell>
          <cell r="I126">
            <v>6772.72</v>
          </cell>
          <cell r="J126">
            <v>6946.29</v>
          </cell>
          <cell r="K126">
            <v>0</v>
          </cell>
          <cell r="L126">
            <v>5802.09</v>
          </cell>
          <cell r="M126">
            <v>6844.9</v>
          </cell>
          <cell r="N126">
            <v>6740.56</v>
          </cell>
          <cell r="O126">
            <v>0</v>
          </cell>
          <cell r="P126">
            <v>0</v>
          </cell>
          <cell r="Q126">
            <v>6644.99</v>
          </cell>
          <cell r="R126">
            <v>0</v>
          </cell>
          <cell r="S126">
            <v>0</v>
          </cell>
          <cell r="T126">
            <v>10883.07</v>
          </cell>
          <cell r="U126">
            <v>9988.48</v>
          </cell>
          <cell r="V126">
            <v>0</v>
          </cell>
          <cell r="W126">
            <v>0</v>
          </cell>
          <cell r="X126">
            <v>10881.63</v>
          </cell>
          <cell r="Y126">
            <v>10352.99</v>
          </cell>
          <cell r="Z126">
            <v>0</v>
          </cell>
          <cell r="AA126">
            <v>0</v>
          </cell>
          <cell r="AB126">
            <v>10883.07</v>
          </cell>
          <cell r="AC126">
            <v>10411.040000000001</v>
          </cell>
          <cell r="AD126">
            <v>0</v>
          </cell>
          <cell r="AE126">
            <v>0</v>
          </cell>
          <cell r="AF126">
            <v>0</v>
          </cell>
          <cell r="AG126">
            <v>9988.48</v>
          </cell>
        </row>
        <row r="127">
          <cell r="A127" t="str">
            <v>ZURCAL</v>
          </cell>
          <cell r="B127">
            <v>14632.72</v>
          </cell>
          <cell r="C127">
            <v>0</v>
          </cell>
          <cell r="D127">
            <v>13825.15</v>
          </cell>
          <cell r="E127">
            <v>14338.82</v>
          </cell>
          <cell r="F127">
            <v>14893.32</v>
          </cell>
          <cell r="G127">
            <v>0</v>
          </cell>
          <cell r="H127">
            <v>13890.36</v>
          </cell>
          <cell r="I127">
            <v>14842.84</v>
          </cell>
          <cell r="J127">
            <v>14822.56</v>
          </cell>
          <cell r="K127">
            <v>0</v>
          </cell>
          <cell r="L127">
            <v>13825.15</v>
          </cell>
          <cell r="M127">
            <v>14765.14</v>
          </cell>
          <cell r="N127">
            <v>14360.22</v>
          </cell>
          <cell r="O127">
            <v>0</v>
          </cell>
          <cell r="P127">
            <v>0</v>
          </cell>
          <cell r="Q127">
            <v>14338.82</v>
          </cell>
          <cell r="R127">
            <v>0</v>
          </cell>
          <cell r="S127">
            <v>0</v>
          </cell>
          <cell r="T127">
            <v>28923.23</v>
          </cell>
          <cell r="U127">
            <v>30099.53</v>
          </cell>
          <cell r="V127">
            <v>0</v>
          </cell>
          <cell r="W127">
            <v>0</v>
          </cell>
          <cell r="X127">
            <v>28719.53</v>
          </cell>
          <cell r="Y127">
            <v>31179.11</v>
          </cell>
          <cell r="Z127">
            <v>0</v>
          </cell>
          <cell r="AA127">
            <v>0</v>
          </cell>
          <cell r="AB127">
            <v>28923.23</v>
          </cell>
          <cell r="AC127">
            <v>31343.33</v>
          </cell>
          <cell r="AD127">
            <v>0</v>
          </cell>
          <cell r="AE127">
            <v>0</v>
          </cell>
          <cell r="AF127">
            <v>0</v>
          </cell>
          <cell r="AG127">
            <v>30099.53</v>
          </cell>
        </row>
        <row r="128">
          <cell r="A128" t="str">
            <v>Pharma Total</v>
          </cell>
          <cell r="B128">
            <v>9689882.0600000005</v>
          </cell>
          <cell r="C128">
            <v>0</v>
          </cell>
          <cell r="D128">
            <v>8668766.7400000002</v>
          </cell>
          <cell r="E128">
            <v>9856928.9399999995</v>
          </cell>
          <cell r="F128">
            <v>9869409.9600000009</v>
          </cell>
          <cell r="G128">
            <v>0</v>
          </cell>
          <cell r="H128">
            <v>8701319.6699999999</v>
          </cell>
          <cell r="I128">
            <v>9958543.7200000007</v>
          </cell>
          <cell r="J128">
            <v>9829991.7599999998</v>
          </cell>
          <cell r="K128">
            <v>0</v>
          </cell>
          <cell r="L128">
            <v>8668766.7400000002</v>
          </cell>
          <cell r="M128">
            <v>9917590.1300000008</v>
          </cell>
          <cell r="N128">
            <v>9763384.6600000001</v>
          </cell>
          <cell r="O128">
            <v>0</v>
          </cell>
          <cell r="P128">
            <v>0</v>
          </cell>
          <cell r="Q128">
            <v>9856928.9399999995</v>
          </cell>
          <cell r="R128">
            <v>0</v>
          </cell>
          <cell r="S128">
            <v>0</v>
          </cell>
          <cell r="T128">
            <v>18150033.899999999</v>
          </cell>
          <cell r="U128">
            <v>20325460.66</v>
          </cell>
          <cell r="V128">
            <v>0</v>
          </cell>
          <cell r="W128">
            <v>0</v>
          </cell>
          <cell r="X128">
            <v>18093780.690000001</v>
          </cell>
          <cell r="Y128">
            <v>20536216.629999999</v>
          </cell>
          <cell r="Z128">
            <v>0</v>
          </cell>
          <cell r="AA128">
            <v>0</v>
          </cell>
          <cell r="AB128">
            <v>18150033.899999999</v>
          </cell>
          <cell r="AC128">
            <v>20595431.989999998</v>
          </cell>
          <cell r="AD128">
            <v>0</v>
          </cell>
          <cell r="AE128">
            <v>0</v>
          </cell>
          <cell r="AF128">
            <v>0</v>
          </cell>
          <cell r="AG128">
            <v>20325460.66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PXLFunctions"/>
      <sheetName val="PPXLSaveData0"/>
      <sheetName val="PPXLSaveData1"/>
      <sheetName val="PPXLSaveData2"/>
      <sheetName val="PPXLSaveData3"/>
      <sheetName val="PPXLSaveData4"/>
      <sheetName val="PPXLSaveData5"/>
      <sheetName val="PPXLSaveData6"/>
      <sheetName val="PPXLSaveData7"/>
      <sheetName val="PPXLSaveData8"/>
      <sheetName val="PPXLSaveData9"/>
      <sheetName val="PPXLSaveData10"/>
      <sheetName val="PPXLSaveData11"/>
      <sheetName val="PPXLSaveData12"/>
      <sheetName val="PPXLSaveData13"/>
      <sheetName val="PPXLSaveData14"/>
      <sheetName val="PPXLSaveData15"/>
      <sheetName val="PPXLSaveData16"/>
      <sheetName val="PPXLSaveData17"/>
      <sheetName val="PPXLSaveData18"/>
      <sheetName val="PPXLSaveData19"/>
      <sheetName val="PPXLSaveData20"/>
      <sheetName val="PPXLSaveData21"/>
      <sheetName val="PPXLSaveData22"/>
      <sheetName val="PPXLSaveData23"/>
      <sheetName val="PPXLSaveData24"/>
      <sheetName val="PPXLSaveData25"/>
      <sheetName val="PPXLSaveData26"/>
      <sheetName val="PPXLSaveData27"/>
      <sheetName val="PPXLSaveData28"/>
      <sheetName val="PPXLOpen"/>
      <sheetName val="Frs_ismr_bu_2001BU"/>
      <sheetName val="Cube_ Headcount"/>
      <sheetName val="BU_Year-end 2001"/>
      <sheetName val="IS YTD ismr_bu_2001"/>
      <sheetName val="Country YTD_bu_2001"/>
      <sheetName val="Country_Month_bu_2001 "/>
      <sheetName val="Product Sales_YTD"/>
      <sheetName val="Marketing Contribution"/>
      <sheetName val="Frs_ismr_bu_2001-Moving Figures"/>
      <sheetName val="Top Products"/>
      <sheetName val="Ratios"/>
      <sheetName val="Frs_ismr_cso_2001 YTD (2)"/>
      <sheetName val="Frs_ismr_cso_2001 YTD"/>
      <sheetName val="Blue book- Pag  1"/>
      <sheetName val="Sales overview"/>
      <sheetName val="HeadcountTracking"/>
      <sheetName val="Blue book - Pag 2"/>
      <sheetName val="Product overview "/>
      <sheetName val="Paramet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>
        <row r="3">
          <cell r="A3" t="str">
            <v xml:space="preserve"> Net sales 3rd p.: Domestic</v>
          </cell>
          <cell r="B3">
            <v>0</v>
          </cell>
          <cell r="C3">
            <v>9877020.3300000001</v>
          </cell>
          <cell r="D3">
            <v>7645367</v>
          </cell>
          <cell r="E3">
            <v>9819355.2200000007</v>
          </cell>
          <cell r="F3">
            <v>0</v>
          </cell>
          <cell r="G3">
            <v>9877020.3300000001</v>
          </cell>
          <cell r="H3">
            <v>7612841</v>
          </cell>
          <cell r="I3">
            <v>9982179.3200000003</v>
          </cell>
          <cell r="J3">
            <v>0</v>
          </cell>
          <cell r="K3">
            <v>9918682.4800000004</v>
          </cell>
          <cell r="L3">
            <v>7645367</v>
          </cell>
          <cell r="M3">
            <v>10024016.529999999</v>
          </cell>
          <cell r="N3">
            <v>0</v>
          </cell>
          <cell r="O3">
            <v>0</v>
          </cell>
          <cell r="P3">
            <v>0</v>
          </cell>
          <cell r="Q3">
            <v>9819355.2200000007</v>
          </cell>
        </row>
        <row r="4">
          <cell r="A4" t="str">
            <v xml:space="preserve"> Net sales 3rd p.: Export</v>
          </cell>
          <cell r="B4">
            <v>0</v>
          </cell>
          <cell r="C4">
            <v>212085.37</v>
          </cell>
          <cell r="D4">
            <v>205427</v>
          </cell>
          <cell r="E4">
            <v>223342.43</v>
          </cell>
          <cell r="F4">
            <v>0</v>
          </cell>
          <cell r="G4">
            <v>212085.37</v>
          </cell>
          <cell r="H4">
            <v>205324</v>
          </cell>
          <cell r="I4">
            <v>223522.61</v>
          </cell>
          <cell r="J4">
            <v>0</v>
          </cell>
          <cell r="K4">
            <v>212169.87</v>
          </cell>
          <cell r="L4">
            <v>205427</v>
          </cell>
          <cell r="M4">
            <v>223726.52</v>
          </cell>
          <cell r="N4">
            <v>0</v>
          </cell>
          <cell r="O4">
            <v>0</v>
          </cell>
          <cell r="P4">
            <v>0</v>
          </cell>
          <cell r="Q4">
            <v>223342.43</v>
          </cell>
        </row>
        <row r="5">
          <cell r="A5" t="str">
            <v xml:space="preserve"> TOTAL NET SALES 3RD PAR.</v>
          </cell>
          <cell r="B5">
            <v>0</v>
          </cell>
          <cell r="C5">
            <v>10089105.699999999</v>
          </cell>
          <cell r="D5">
            <v>7850794</v>
          </cell>
          <cell r="E5">
            <v>10042697.65</v>
          </cell>
          <cell r="F5">
            <v>0</v>
          </cell>
          <cell r="G5">
            <v>10089105.699999999</v>
          </cell>
          <cell r="H5">
            <v>7818164</v>
          </cell>
          <cell r="I5">
            <v>10205701.93</v>
          </cell>
          <cell r="J5">
            <v>0</v>
          </cell>
          <cell r="K5">
            <v>10130852.34</v>
          </cell>
          <cell r="L5">
            <v>7850794</v>
          </cell>
          <cell r="M5">
            <v>10247743.039999999</v>
          </cell>
          <cell r="N5">
            <v>0</v>
          </cell>
          <cell r="O5">
            <v>0</v>
          </cell>
          <cell r="P5">
            <v>0</v>
          </cell>
          <cell r="Q5">
            <v>10042697.65</v>
          </cell>
        </row>
        <row r="6">
          <cell r="A6" t="str">
            <v xml:space="preserve"> Net sales to o.di./oth.sec</v>
          </cell>
          <cell r="B6">
            <v>0</v>
          </cell>
          <cell r="C6">
            <v>606</v>
          </cell>
          <cell r="D6">
            <v>118633</v>
          </cell>
          <cell r="E6">
            <v>1682.46</v>
          </cell>
          <cell r="F6">
            <v>0</v>
          </cell>
          <cell r="G6">
            <v>606</v>
          </cell>
          <cell r="H6">
            <v>118387</v>
          </cell>
          <cell r="I6">
            <v>1723.93</v>
          </cell>
          <cell r="J6">
            <v>0</v>
          </cell>
          <cell r="K6">
            <v>605.03</v>
          </cell>
          <cell r="L6">
            <v>118633</v>
          </cell>
          <cell r="M6">
            <v>1735.29</v>
          </cell>
          <cell r="N6">
            <v>0</v>
          </cell>
          <cell r="O6">
            <v>0</v>
          </cell>
          <cell r="P6">
            <v>0</v>
          </cell>
          <cell r="Q6">
            <v>1682.46</v>
          </cell>
        </row>
        <row r="7">
          <cell r="A7" t="str">
            <v xml:space="preserve"> Net sales to oth.divisions</v>
          </cell>
          <cell r="B7">
            <v>0</v>
          </cell>
          <cell r="C7">
            <v>68720.600000000006</v>
          </cell>
          <cell r="D7">
            <v>0</v>
          </cell>
          <cell r="E7">
            <v>53914.12</v>
          </cell>
          <cell r="F7">
            <v>0</v>
          </cell>
          <cell r="G7">
            <v>68720.600000000006</v>
          </cell>
          <cell r="H7">
            <v>0</v>
          </cell>
          <cell r="I7">
            <v>54404.84</v>
          </cell>
          <cell r="J7">
            <v>0</v>
          </cell>
          <cell r="K7">
            <v>68646.58</v>
          </cell>
          <cell r="L7">
            <v>0</v>
          </cell>
          <cell r="M7">
            <v>54384.62</v>
          </cell>
          <cell r="N7">
            <v>0</v>
          </cell>
          <cell r="O7">
            <v>0</v>
          </cell>
          <cell r="P7">
            <v>0</v>
          </cell>
          <cell r="Q7">
            <v>53914.12</v>
          </cell>
        </row>
        <row r="8">
          <cell r="A8" t="str">
            <v xml:space="preserve"> TOTAL NET SECTOR SALES</v>
          </cell>
          <cell r="B8">
            <v>0</v>
          </cell>
          <cell r="C8">
            <v>10158432.300000001</v>
          </cell>
          <cell r="D8">
            <v>7969427</v>
          </cell>
          <cell r="E8">
            <v>10098294.24</v>
          </cell>
          <cell r="F8">
            <v>0</v>
          </cell>
          <cell r="G8">
            <v>10158432.300000001</v>
          </cell>
          <cell r="H8">
            <v>7936551</v>
          </cell>
          <cell r="I8">
            <v>10261830.699999999</v>
          </cell>
          <cell r="J8">
            <v>0</v>
          </cell>
          <cell r="K8">
            <v>10200103.960000001</v>
          </cell>
          <cell r="L8">
            <v>7969427</v>
          </cell>
          <cell r="M8">
            <v>10303862.949999999</v>
          </cell>
          <cell r="N8">
            <v>0</v>
          </cell>
          <cell r="O8">
            <v>0</v>
          </cell>
          <cell r="P8">
            <v>0</v>
          </cell>
          <cell r="Q8">
            <v>10098294.24</v>
          </cell>
        </row>
        <row r="9">
          <cell r="A9" t="str">
            <v xml:space="preserve"> TOTAL NET SALES</v>
          </cell>
          <cell r="B9">
            <v>0</v>
          </cell>
          <cell r="C9">
            <v>10158432.289999999</v>
          </cell>
          <cell r="D9">
            <v>7969427</v>
          </cell>
          <cell r="E9">
            <v>10098294.210000001</v>
          </cell>
          <cell r="F9">
            <v>0</v>
          </cell>
          <cell r="G9">
            <v>10158432.289999999</v>
          </cell>
          <cell r="H9">
            <v>7936551</v>
          </cell>
          <cell r="I9">
            <v>10261830.65</v>
          </cell>
          <cell r="J9">
            <v>0</v>
          </cell>
          <cell r="K9">
            <v>10200103.880000001</v>
          </cell>
          <cell r="L9">
            <v>7969427</v>
          </cell>
          <cell r="M9">
            <v>10303862.9</v>
          </cell>
          <cell r="N9">
            <v>0</v>
          </cell>
          <cell r="O9">
            <v>0</v>
          </cell>
          <cell r="P9">
            <v>0</v>
          </cell>
          <cell r="Q9">
            <v>10098294.210000001</v>
          </cell>
        </row>
        <row r="10">
          <cell r="A10" t="str">
            <v xml:space="preserve"> Total cost of goods sold</v>
          </cell>
          <cell r="B10">
            <v>0</v>
          </cell>
          <cell r="C10">
            <v>-1566608.75</v>
          </cell>
          <cell r="D10">
            <v>-1126072</v>
          </cell>
          <cell r="E10">
            <v>-1599896.27</v>
          </cell>
          <cell r="F10">
            <v>0</v>
          </cell>
          <cell r="G10">
            <v>-1566608.75</v>
          </cell>
          <cell r="H10">
            <v>-1117122</v>
          </cell>
          <cell r="I10">
            <v>-1704518.3</v>
          </cell>
          <cell r="J10">
            <v>0</v>
          </cell>
          <cell r="K10">
            <v>-1576654.71</v>
          </cell>
          <cell r="L10">
            <v>-1126072</v>
          </cell>
          <cell r="M10">
            <v>-1712836.95</v>
          </cell>
          <cell r="N10">
            <v>0</v>
          </cell>
          <cell r="O10">
            <v>0</v>
          </cell>
          <cell r="P10">
            <v>0</v>
          </cell>
          <cell r="Q10">
            <v>-1599896.27</v>
          </cell>
        </row>
        <row r="11">
          <cell r="A11" t="str">
            <v xml:space="preserve"> GROSS PROFIT</v>
          </cell>
          <cell r="B11">
            <v>0</v>
          </cell>
          <cell r="C11">
            <v>8591823.5299999993</v>
          </cell>
          <cell r="D11">
            <v>6843356</v>
          </cell>
          <cell r="E11">
            <v>8498397.9399999995</v>
          </cell>
          <cell r="F11">
            <v>0</v>
          </cell>
          <cell r="G11">
            <v>8591823.5299999993</v>
          </cell>
          <cell r="H11">
            <v>6819430</v>
          </cell>
          <cell r="I11">
            <v>8557312.3499999996</v>
          </cell>
          <cell r="J11">
            <v>0</v>
          </cell>
          <cell r="K11">
            <v>8623449.1699999999</v>
          </cell>
          <cell r="L11">
            <v>6843356</v>
          </cell>
          <cell r="M11">
            <v>8591025.9600000009</v>
          </cell>
          <cell r="N11">
            <v>0</v>
          </cell>
          <cell r="O11">
            <v>0</v>
          </cell>
          <cell r="P11">
            <v>0</v>
          </cell>
          <cell r="Q11">
            <v>8498397.9399999995</v>
          </cell>
        </row>
        <row r="12">
          <cell r="A12" t="str">
            <v xml:space="preserve"> Research</v>
          </cell>
          <cell r="B12">
            <v>0</v>
          </cell>
          <cell r="C12">
            <v>-861299.85</v>
          </cell>
          <cell r="D12">
            <v>0</v>
          </cell>
          <cell r="E12">
            <v>-746463.5</v>
          </cell>
          <cell r="F12">
            <v>0</v>
          </cell>
          <cell r="G12">
            <v>-861299.85</v>
          </cell>
          <cell r="H12">
            <v>0</v>
          </cell>
          <cell r="I12">
            <v>-751331.91</v>
          </cell>
          <cell r="J12">
            <v>0</v>
          </cell>
          <cell r="K12">
            <v>-863392.97</v>
          </cell>
          <cell r="L12">
            <v>0</v>
          </cell>
          <cell r="M12">
            <v>-753171.64</v>
          </cell>
          <cell r="N12">
            <v>0</v>
          </cell>
          <cell r="O12">
            <v>0</v>
          </cell>
          <cell r="P12">
            <v>0</v>
          </cell>
          <cell r="Q12">
            <v>-746463.5</v>
          </cell>
        </row>
        <row r="13">
          <cell r="A13" t="str">
            <v xml:space="preserve"> Development</v>
          </cell>
          <cell r="B13">
            <v>0</v>
          </cell>
          <cell r="C13">
            <v>-1722014.11</v>
          </cell>
          <cell r="D13">
            <v>0</v>
          </cell>
          <cell r="E13">
            <v>-1765076.65</v>
          </cell>
          <cell r="F13">
            <v>0</v>
          </cell>
          <cell r="G13">
            <v>-1722014.11</v>
          </cell>
          <cell r="H13">
            <v>0</v>
          </cell>
          <cell r="I13">
            <v>-1774839.95</v>
          </cell>
          <cell r="J13">
            <v>0</v>
          </cell>
          <cell r="K13">
            <v>-1728620.73</v>
          </cell>
          <cell r="L13">
            <v>0</v>
          </cell>
          <cell r="M13">
            <v>-1781077.05</v>
          </cell>
          <cell r="N13">
            <v>0</v>
          </cell>
          <cell r="O13">
            <v>0</v>
          </cell>
          <cell r="P13">
            <v>0</v>
          </cell>
          <cell r="Q13">
            <v>-1765076.65</v>
          </cell>
        </row>
        <row r="14">
          <cell r="A14" t="str">
            <v xml:space="preserve"> Reimbursement for research</v>
          </cell>
          <cell r="B14">
            <v>0</v>
          </cell>
          <cell r="C14">
            <v>-0.16</v>
          </cell>
          <cell r="D14">
            <v>0</v>
          </cell>
          <cell r="E14">
            <v>0.01</v>
          </cell>
          <cell r="F14">
            <v>0</v>
          </cell>
          <cell r="G14">
            <v>-0.16</v>
          </cell>
          <cell r="H14">
            <v>0</v>
          </cell>
          <cell r="I14">
            <v>0.03</v>
          </cell>
          <cell r="J14">
            <v>0</v>
          </cell>
          <cell r="K14">
            <v>-0.21</v>
          </cell>
          <cell r="L14">
            <v>0</v>
          </cell>
          <cell r="M14">
            <v>0.03</v>
          </cell>
          <cell r="N14">
            <v>0</v>
          </cell>
          <cell r="O14">
            <v>0</v>
          </cell>
          <cell r="P14">
            <v>0</v>
          </cell>
          <cell r="Q14">
            <v>0.01</v>
          </cell>
        </row>
        <row r="15">
          <cell r="A15" t="str">
            <v xml:space="preserve"> Reimbursement for development</v>
          </cell>
          <cell r="B15">
            <v>0</v>
          </cell>
          <cell r="C15">
            <v>0.01</v>
          </cell>
          <cell r="D15">
            <v>0</v>
          </cell>
          <cell r="E15">
            <v>0</v>
          </cell>
          <cell r="F15">
            <v>0</v>
          </cell>
          <cell r="G15">
            <v>0.01</v>
          </cell>
          <cell r="H15">
            <v>0</v>
          </cell>
          <cell r="I15">
            <v>0.04</v>
          </cell>
          <cell r="J15">
            <v>0</v>
          </cell>
          <cell r="K15">
            <v>-0.16</v>
          </cell>
          <cell r="L15">
            <v>0</v>
          </cell>
          <cell r="M15">
            <v>0.04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</row>
        <row r="16">
          <cell r="A16" t="str">
            <v xml:space="preserve"> Total Research &amp; Development net</v>
          </cell>
          <cell r="B16">
            <v>0</v>
          </cell>
          <cell r="C16">
            <v>-2583314.12</v>
          </cell>
          <cell r="D16">
            <v>-2463576</v>
          </cell>
          <cell r="E16">
            <v>-2511540.15</v>
          </cell>
          <cell r="F16">
            <v>0</v>
          </cell>
          <cell r="G16">
            <v>-2583314.12</v>
          </cell>
          <cell r="H16">
            <v>-2455801</v>
          </cell>
          <cell r="I16">
            <v>-2526171.7999999998</v>
          </cell>
          <cell r="J16">
            <v>0</v>
          </cell>
          <cell r="K16">
            <v>-2592014.08</v>
          </cell>
          <cell r="L16">
            <v>-2463576</v>
          </cell>
          <cell r="M16">
            <v>-2534248.62</v>
          </cell>
          <cell r="N16">
            <v>0</v>
          </cell>
          <cell r="O16">
            <v>0</v>
          </cell>
          <cell r="P16">
            <v>0</v>
          </cell>
          <cell r="Q16">
            <v>-2511540.15</v>
          </cell>
        </row>
        <row r="17">
          <cell r="A17" t="str">
            <v xml:space="preserve"> Marketing &amp; Distrib. (net)</v>
          </cell>
          <cell r="B17">
            <v>0</v>
          </cell>
          <cell r="C17">
            <v>-5253309.43</v>
          </cell>
          <cell r="D17">
            <v>-3919458</v>
          </cell>
          <cell r="E17">
            <v>-5253483.91</v>
          </cell>
          <cell r="F17">
            <v>0</v>
          </cell>
          <cell r="G17">
            <v>-5253309.43</v>
          </cell>
          <cell r="H17">
            <v>-3901942</v>
          </cell>
          <cell r="I17">
            <v>-5336859.6399999997</v>
          </cell>
          <cell r="J17">
            <v>0</v>
          </cell>
          <cell r="K17">
            <v>-5277508.3499999996</v>
          </cell>
          <cell r="L17">
            <v>-3919458</v>
          </cell>
          <cell r="M17">
            <v>-5361768.7300000004</v>
          </cell>
          <cell r="N17">
            <v>0</v>
          </cell>
          <cell r="O17">
            <v>0</v>
          </cell>
          <cell r="P17">
            <v>0</v>
          </cell>
          <cell r="Q17">
            <v>-5253483.91</v>
          </cell>
        </row>
        <row r="18">
          <cell r="A18" t="str">
            <v xml:space="preserve"> Field force expense</v>
          </cell>
          <cell r="B18">
            <v>0</v>
          </cell>
          <cell r="C18">
            <v>-2502119.87</v>
          </cell>
          <cell r="D18">
            <v>-1949492</v>
          </cell>
          <cell r="E18">
            <v>-2466878.42</v>
          </cell>
          <cell r="F18">
            <v>0</v>
          </cell>
          <cell r="G18">
            <v>-2502119.87</v>
          </cell>
          <cell r="H18">
            <v>-1940828</v>
          </cell>
          <cell r="I18">
            <v>-2515155.88</v>
          </cell>
          <cell r="J18">
            <v>0</v>
          </cell>
          <cell r="K18">
            <v>-2512587.77</v>
          </cell>
          <cell r="L18">
            <v>-1949492</v>
          </cell>
          <cell r="M18">
            <v>-2525727.06</v>
          </cell>
          <cell r="N18">
            <v>0</v>
          </cell>
          <cell r="O18">
            <v>0</v>
          </cell>
          <cell r="P18">
            <v>0</v>
          </cell>
          <cell r="Q18">
            <v>-2466878.42</v>
          </cell>
        </row>
        <row r="19">
          <cell r="A19" t="str">
            <v xml:space="preserve"> Var. distribution &amp; selling expense</v>
          </cell>
          <cell r="B19">
            <v>0</v>
          </cell>
          <cell r="C19">
            <v>-291636.36</v>
          </cell>
          <cell r="D19">
            <v>-152745</v>
          </cell>
          <cell r="E19">
            <v>-314550.56</v>
          </cell>
          <cell r="F19">
            <v>0</v>
          </cell>
          <cell r="G19">
            <v>-291636.36</v>
          </cell>
          <cell r="H19">
            <v>-152055</v>
          </cell>
          <cell r="I19">
            <v>-314771.87</v>
          </cell>
          <cell r="J19">
            <v>0</v>
          </cell>
          <cell r="K19">
            <v>-293125.46999999997</v>
          </cell>
          <cell r="L19">
            <v>-152745</v>
          </cell>
          <cell r="M19">
            <v>-316269.32</v>
          </cell>
          <cell r="N19">
            <v>0</v>
          </cell>
          <cell r="O19">
            <v>0</v>
          </cell>
          <cell r="P19">
            <v>0</v>
          </cell>
          <cell r="Q19">
            <v>-314550.56</v>
          </cell>
        </row>
        <row r="20">
          <cell r="A20" t="str">
            <v xml:space="preserve"> Samples (at std. cost)</v>
          </cell>
          <cell r="B20">
            <v>0</v>
          </cell>
          <cell r="C20">
            <v>-160898.45000000001</v>
          </cell>
          <cell r="D20">
            <v>-93529</v>
          </cell>
          <cell r="E20">
            <v>-179695.83</v>
          </cell>
          <cell r="F20">
            <v>0</v>
          </cell>
          <cell r="G20">
            <v>-160898.45000000001</v>
          </cell>
          <cell r="H20">
            <v>-92015</v>
          </cell>
          <cell r="I20">
            <v>-182714.65</v>
          </cell>
          <cell r="J20">
            <v>0</v>
          </cell>
          <cell r="K20">
            <v>-164191.99</v>
          </cell>
          <cell r="L20">
            <v>-93529</v>
          </cell>
          <cell r="M20">
            <v>-186762.98</v>
          </cell>
          <cell r="N20">
            <v>0</v>
          </cell>
          <cell r="O20">
            <v>0</v>
          </cell>
          <cell r="P20">
            <v>0</v>
          </cell>
          <cell r="Q20">
            <v>-179695.83</v>
          </cell>
        </row>
        <row r="21">
          <cell r="A21" t="str">
            <v xml:space="preserve"> Promotion and advertising expense</v>
          </cell>
          <cell r="B21">
            <v>0</v>
          </cell>
          <cell r="C21">
            <v>-1562071.19</v>
          </cell>
          <cell r="D21">
            <v>-1159045</v>
          </cell>
          <cell r="E21">
            <v>-1548909.4</v>
          </cell>
          <cell r="F21">
            <v>0</v>
          </cell>
          <cell r="G21">
            <v>-1562071.19</v>
          </cell>
          <cell r="H21">
            <v>-1154047</v>
          </cell>
          <cell r="I21">
            <v>-1569410.99</v>
          </cell>
          <cell r="J21">
            <v>0</v>
          </cell>
          <cell r="K21">
            <v>-1569214.99</v>
          </cell>
          <cell r="L21">
            <v>-1159045</v>
          </cell>
          <cell r="M21">
            <v>-1576228.36</v>
          </cell>
          <cell r="N21">
            <v>0</v>
          </cell>
          <cell r="O21">
            <v>0</v>
          </cell>
          <cell r="P21">
            <v>0</v>
          </cell>
          <cell r="Q21">
            <v>-1548909.4</v>
          </cell>
        </row>
        <row r="22">
          <cell r="A22" t="str">
            <v xml:space="preserve"> General marketing expense</v>
          </cell>
          <cell r="B22">
            <v>0</v>
          </cell>
          <cell r="C22">
            <v>-454353.35</v>
          </cell>
          <cell r="D22">
            <v>-395351</v>
          </cell>
          <cell r="E22">
            <v>-468091.63</v>
          </cell>
          <cell r="F22">
            <v>0</v>
          </cell>
          <cell r="G22">
            <v>-454353.35</v>
          </cell>
          <cell r="H22">
            <v>-394290</v>
          </cell>
          <cell r="I22">
            <v>-475863.45</v>
          </cell>
          <cell r="J22">
            <v>0</v>
          </cell>
          <cell r="K22">
            <v>-455410.88</v>
          </cell>
          <cell r="L22">
            <v>-395351</v>
          </cell>
          <cell r="M22">
            <v>-477074.47</v>
          </cell>
          <cell r="N22">
            <v>0</v>
          </cell>
          <cell r="O22">
            <v>0</v>
          </cell>
          <cell r="P22">
            <v>0</v>
          </cell>
          <cell r="Q22">
            <v>-468091.63</v>
          </cell>
        </row>
        <row r="23">
          <cell r="A23" t="str">
            <v xml:space="preserve"> TOTAL PHASE 4 ACTIVITIES (NET)</v>
          </cell>
          <cell r="B23">
            <v>0</v>
          </cell>
          <cell r="C23">
            <v>-282230.21999999997</v>
          </cell>
          <cell r="D23">
            <v>-169296</v>
          </cell>
          <cell r="E23">
            <v>-275358.07</v>
          </cell>
          <cell r="F23">
            <v>0</v>
          </cell>
          <cell r="G23">
            <v>-282230.21999999997</v>
          </cell>
          <cell r="H23">
            <v>-168707</v>
          </cell>
          <cell r="I23">
            <v>-278942.78999999998</v>
          </cell>
          <cell r="J23">
            <v>0</v>
          </cell>
          <cell r="K23">
            <v>-282977.24</v>
          </cell>
          <cell r="L23">
            <v>-169296</v>
          </cell>
          <cell r="M23">
            <v>-279706.53000000003</v>
          </cell>
          <cell r="N23">
            <v>0</v>
          </cell>
          <cell r="O23">
            <v>0</v>
          </cell>
          <cell r="P23">
            <v>0</v>
          </cell>
          <cell r="Q23">
            <v>-275358.07</v>
          </cell>
        </row>
        <row r="24">
          <cell r="A24" t="str">
            <v xml:space="preserve"> General &amp; Admin. (net)</v>
          </cell>
          <cell r="B24">
            <v>0</v>
          </cell>
          <cell r="C24">
            <v>-348842.52</v>
          </cell>
          <cell r="D24">
            <v>-289216</v>
          </cell>
          <cell r="E24">
            <v>-346655.97</v>
          </cell>
          <cell r="F24">
            <v>0</v>
          </cell>
          <cell r="G24">
            <v>-348842.52</v>
          </cell>
          <cell r="H24">
            <v>-288462</v>
          </cell>
          <cell r="I24">
            <v>-351057.45</v>
          </cell>
          <cell r="J24">
            <v>0</v>
          </cell>
          <cell r="K24">
            <v>-349780.35</v>
          </cell>
          <cell r="L24">
            <v>-289216</v>
          </cell>
          <cell r="M24">
            <v>-351990.71</v>
          </cell>
          <cell r="N24">
            <v>0</v>
          </cell>
          <cell r="O24">
            <v>0</v>
          </cell>
          <cell r="P24">
            <v>0</v>
          </cell>
          <cell r="Q24">
            <v>-346655.97</v>
          </cell>
        </row>
        <row r="25">
          <cell r="A25" t="str">
            <v xml:space="preserve"> TOTAL FUNCTION COSTS</v>
          </cell>
          <cell r="B25">
            <v>0</v>
          </cell>
          <cell r="C25">
            <v>-8185466.0700000003</v>
          </cell>
          <cell r="D25">
            <v>-6672250</v>
          </cell>
          <cell r="E25">
            <v>-8111680.0300000003</v>
          </cell>
          <cell r="F25">
            <v>0</v>
          </cell>
          <cell r="G25">
            <v>-8185466.0700000003</v>
          </cell>
          <cell r="H25">
            <v>-6646205</v>
          </cell>
          <cell r="I25">
            <v>-8214088.8899999997</v>
          </cell>
          <cell r="J25">
            <v>0</v>
          </cell>
          <cell r="K25">
            <v>-8219302.7800000003</v>
          </cell>
          <cell r="L25">
            <v>-6672250</v>
          </cell>
          <cell r="M25">
            <v>-8248008.0599999996</v>
          </cell>
          <cell r="N25">
            <v>0</v>
          </cell>
          <cell r="O25">
            <v>0</v>
          </cell>
          <cell r="P25">
            <v>0</v>
          </cell>
          <cell r="Q25">
            <v>-8111680.0300000003</v>
          </cell>
        </row>
        <row r="26">
          <cell r="A26" t="str">
            <v xml:space="preserve"> TOTAL OTH. INC. &amp; EXP.</v>
          </cell>
          <cell r="B26">
            <v>0</v>
          </cell>
          <cell r="C26">
            <v>-64214.559999999998</v>
          </cell>
          <cell r="D26">
            <v>-37637</v>
          </cell>
          <cell r="E26">
            <v>73506.45</v>
          </cell>
          <cell r="F26">
            <v>0</v>
          </cell>
          <cell r="G26">
            <v>-64214.559999999998</v>
          </cell>
          <cell r="H26">
            <v>-38197</v>
          </cell>
          <cell r="I26">
            <v>74091.55</v>
          </cell>
          <cell r="J26">
            <v>0</v>
          </cell>
          <cell r="K26">
            <v>-64437.48</v>
          </cell>
          <cell r="L26">
            <v>-37637</v>
          </cell>
          <cell r="M26">
            <v>72710.03</v>
          </cell>
          <cell r="N26">
            <v>0</v>
          </cell>
          <cell r="O26">
            <v>0</v>
          </cell>
          <cell r="P26">
            <v>0</v>
          </cell>
          <cell r="Q26">
            <v>73506.45</v>
          </cell>
        </row>
        <row r="27">
          <cell r="A27" t="str">
            <v xml:space="preserve"> EBIT</v>
          </cell>
          <cell r="B27">
            <v>0</v>
          </cell>
          <cell r="C27">
            <v>342142.9</v>
          </cell>
          <cell r="D27">
            <v>133469</v>
          </cell>
          <cell r="E27">
            <v>460224.36</v>
          </cell>
          <cell r="F27">
            <v>0</v>
          </cell>
          <cell r="G27">
            <v>342142.9</v>
          </cell>
          <cell r="H27">
            <v>135028</v>
          </cell>
          <cell r="I27">
            <v>417315.01</v>
          </cell>
          <cell r="J27">
            <v>0</v>
          </cell>
          <cell r="K27">
            <v>339708.91</v>
          </cell>
          <cell r="L27">
            <v>133469</v>
          </cell>
          <cell r="M27">
            <v>415727.92</v>
          </cell>
          <cell r="N27">
            <v>0</v>
          </cell>
          <cell r="O27">
            <v>0</v>
          </cell>
          <cell r="P27">
            <v>0</v>
          </cell>
          <cell r="Q27">
            <v>460224.36</v>
          </cell>
        </row>
        <row r="28">
          <cell r="A28" t="str">
            <v xml:space="preserve"> Operating interest</v>
          </cell>
          <cell r="B28">
            <v>0</v>
          </cell>
          <cell r="C28">
            <v>-29255.16</v>
          </cell>
          <cell r="D28">
            <v>-27334</v>
          </cell>
          <cell r="E28">
            <v>-38420.94</v>
          </cell>
          <cell r="F28">
            <v>0</v>
          </cell>
          <cell r="G28">
            <v>-29255.16</v>
          </cell>
          <cell r="H28">
            <v>-24552</v>
          </cell>
          <cell r="I28">
            <v>-41453.629999999997</v>
          </cell>
          <cell r="J28">
            <v>0</v>
          </cell>
          <cell r="K28">
            <v>-29292.14</v>
          </cell>
          <cell r="L28">
            <v>-27334</v>
          </cell>
          <cell r="M28">
            <v>-41472.879999999997</v>
          </cell>
          <cell r="N28">
            <v>0</v>
          </cell>
          <cell r="O28">
            <v>0</v>
          </cell>
          <cell r="P28">
            <v>0</v>
          </cell>
          <cell r="Q28">
            <v>-38420.94</v>
          </cell>
        </row>
        <row r="29">
          <cell r="A29" t="str">
            <v xml:space="preserve"> Operating tax</v>
          </cell>
          <cell r="B29">
            <v>0</v>
          </cell>
          <cell r="C29">
            <v>-286138.09999999998</v>
          </cell>
          <cell r="D29">
            <v>-601107</v>
          </cell>
          <cell r="E29">
            <v>-239434.16</v>
          </cell>
          <cell r="F29">
            <v>0</v>
          </cell>
          <cell r="G29">
            <v>-286138.09999999998</v>
          </cell>
          <cell r="H29">
            <v>-596461</v>
          </cell>
          <cell r="I29">
            <v>-222933.86</v>
          </cell>
          <cell r="J29">
            <v>0</v>
          </cell>
          <cell r="K29">
            <v>-288626.49</v>
          </cell>
          <cell r="L29">
            <v>-601107</v>
          </cell>
          <cell r="M29">
            <v>-225954.42</v>
          </cell>
          <cell r="N29">
            <v>0</v>
          </cell>
          <cell r="O29">
            <v>0</v>
          </cell>
          <cell r="P29">
            <v>0</v>
          </cell>
          <cell r="Q29">
            <v>-239434.16</v>
          </cell>
        </row>
        <row r="30">
          <cell r="A30" t="str">
            <v xml:space="preserve"> SECTOR RESULT AFTER TAX</v>
          </cell>
          <cell r="B30">
            <v>0</v>
          </cell>
          <cell r="C30">
            <v>26749.64</v>
          </cell>
          <cell r="D30">
            <v>-238908</v>
          </cell>
          <cell r="E30">
            <v>182369.26</v>
          </cell>
          <cell r="F30">
            <v>0</v>
          </cell>
          <cell r="G30">
            <v>26749.64</v>
          </cell>
          <cell r="H30">
            <v>-216504</v>
          </cell>
          <cell r="I30">
            <v>152927.51999999999</v>
          </cell>
          <cell r="J30">
            <v>0</v>
          </cell>
          <cell r="K30">
            <v>21790.28</v>
          </cell>
          <cell r="L30">
            <v>-238908</v>
          </cell>
          <cell r="M30">
            <v>148300.62</v>
          </cell>
          <cell r="N30">
            <v>0</v>
          </cell>
          <cell r="O30">
            <v>0</v>
          </cell>
          <cell r="P30">
            <v>0</v>
          </cell>
          <cell r="Q30">
            <v>182369.26</v>
          </cell>
        </row>
        <row r="31">
          <cell r="A31" t="str">
            <v xml:space="preserve"> Pers. costs - from 3rd p.</v>
          </cell>
          <cell r="B31">
            <v>0</v>
          </cell>
          <cell r="C31">
            <v>-20629.400000000001</v>
          </cell>
          <cell r="D31">
            <v>0</v>
          </cell>
          <cell r="E31">
            <v>-22788.38</v>
          </cell>
          <cell r="F31">
            <v>0</v>
          </cell>
          <cell r="G31">
            <v>-20629.400000000001</v>
          </cell>
          <cell r="H31">
            <v>0</v>
          </cell>
          <cell r="I31">
            <v>-23445.85</v>
          </cell>
          <cell r="J31">
            <v>0</v>
          </cell>
          <cell r="K31">
            <v>-20656.189999999999</v>
          </cell>
          <cell r="L31">
            <v>0</v>
          </cell>
          <cell r="M31">
            <v>-23487.1</v>
          </cell>
          <cell r="N31">
            <v>0</v>
          </cell>
          <cell r="O31">
            <v>0</v>
          </cell>
          <cell r="P31">
            <v>0</v>
          </cell>
          <cell r="Q31">
            <v>-22788.38</v>
          </cell>
        </row>
        <row r="32">
          <cell r="A32" t="str">
            <v xml:space="preserve"> Pers. costs - own pers.</v>
          </cell>
          <cell r="B32">
            <v>0</v>
          </cell>
          <cell r="C32">
            <v>-752207.23</v>
          </cell>
          <cell r="D32">
            <v>0</v>
          </cell>
          <cell r="E32">
            <v>-647362.92000000004</v>
          </cell>
          <cell r="F32">
            <v>0</v>
          </cell>
          <cell r="G32">
            <v>-752207.23</v>
          </cell>
          <cell r="H32">
            <v>0</v>
          </cell>
          <cell r="I32">
            <v>-662759.49</v>
          </cell>
          <cell r="J32">
            <v>0</v>
          </cell>
          <cell r="K32">
            <v>-752161.2</v>
          </cell>
          <cell r="L32">
            <v>0</v>
          </cell>
          <cell r="M32">
            <v>-662693.19999999995</v>
          </cell>
          <cell r="N32">
            <v>0</v>
          </cell>
          <cell r="O32">
            <v>0</v>
          </cell>
          <cell r="P32">
            <v>0</v>
          </cell>
          <cell r="Q32">
            <v>-647362.92000000004</v>
          </cell>
        </row>
        <row r="33">
          <cell r="A33" t="str">
            <v xml:space="preserve"> Own pers.numb.-end of per.</v>
          </cell>
          <cell r="B33">
            <v>0</v>
          </cell>
          <cell r="C33">
            <v>9224.4</v>
          </cell>
          <cell r="D33">
            <v>0</v>
          </cell>
          <cell r="E33">
            <v>11321.9</v>
          </cell>
          <cell r="F33">
            <v>0</v>
          </cell>
          <cell r="G33">
            <v>9224.4</v>
          </cell>
          <cell r="H33">
            <v>0</v>
          </cell>
          <cell r="I33">
            <v>11321.9</v>
          </cell>
          <cell r="J33">
            <v>0</v>
          </cell>
          <cell r="K33">
            <v>9224.4</v>
          </cell>
          <cell r="L33">
            <v>0</v>
          </cell>
          <cell r="M33">
            <v>11321.9</v>
          </cell>
          <cell r="N33">
            <v>0</v>
          </cell>
          <cell r="O33">
            <v>0</v>
          </cell>
          <cell r="P33">
            <v>0</v>
          </cell>
          <cell r="Q33">
            <v>11321.9</v>
          </cell>
        </row>
        <row r="34">
          <cell r="A34" t="str">
            <v>Net Capital Employed - Level Business Unit</v>
          </cell>
          <cell r="B34">
            <v>0</v>
          </cell>
          <cell r="C34">
            <v>6497186.7000000002</v>
          </cell>
          <cell r="D34">
            <v>6344591</v>
          </cell>
          <cell r="E34">
            <v>6552809.4900000002</v>
          </cell>
          <cell r="F34">
            <v>0</v>
          </cell>
          <cell r="G34">
            <v>6497186.7000000002</v>
          </cell>
          <cell r="H34">
            <v>0</v>
          </cell>
          <cell r="I34">
            <v>6610655.2199999997</v>
          </cell>
          <cell r="J34">
            <v>0</v>
          </cell>
          <cell r="K34">
            <v>6374280.1799999997</v>
          </cell>
          <cell r="L34">
            <v>6344591</v>
          </cell>
          <cell r="M34">
            <v>6486219.1900000004</v>
          </cell>
          <cell r="N34">
            <v>0</v>
          </cell>
          <cell r="O34">
            <v>0</v>
          </cell>
          <cell r="P34">
            <v>0</v>
          </cell>
          <cell r="Q34">
            <v>6552809.4900000002</v>
          </cell>
        </row>
        <row r="35">
          <cell r="A35" t="str">
            <v>Base for operat. interest - level Business Unit</v>
          </cell>
          <cell r="B35">
            <v>0</v>
          </cell>
          <cell r="C35">
            <v>376944.35</v>
          </cell>
          <cell r="D35">
            <v>276954</v>
          </cell>
          <cell r="E35">
            <v>575757.56000000006</v>
          </cell>
          <cell r="F35">
            <v>0</v>
          </cell>
          <cell r="G35">
            <v>376944.35</v>
          </cell>
          <cell r="H35">
            <v>0</v>
          </cell>
          <cell r="I35">
            <v>632813.67000000004</v>
          </cell>
          <cell r="J35">
            <v>0</v>
          </cell>
          <cell r="K35">
            <v>338347.47</v>
          </cell>
          <cell r="L35">
            <v>276954</v>
          </cell>
          <cell r="M35">
            <v>588923.11</v>
          </cell>
          <cell r="N35">
            <v>0</v>
          </cell>
          <cell r="O35">
            <v>0</v>
          </cell>
          <cell r="P35">
            <v>0</v>
          </cell>
          <cell r="Q35">
            <v>575757.56000000006</v>
          </cell>
        </row>
        <row r="36">
          <cell r="A36" t="str">
            <v>Total Intercompany payables - level Business Unit</v>
          </cell>
          <cell r="B36">
            <v>0</v>
          </cell>
          <cell r="C36">
            <v>929377.88</v>
          </cell>
          <cell r="D36">
            <v>599535</v>
          </cell>
          <cell r="E36">
            <v>908746.16</v>
          </cell>
          <cell r="F36">
            <v>0</v>
          </cell>
          <cell r="G36">
            <v>929377.88</v>
          </cell>
          <cell r="H36">
            <v>0</v>
          </cell>
          <cell r="I36">
            <v>930892.88</v>
          </cell>
          <cell r="J36">
            <v>0</v>
          </cell>
          <cell r="K36">
            <v>908694.03</v>
          </cell>
          <cell r="L36">
            <v>599535</v>
          </cell>
          <cell r="M36">
            <v>908759.81</v>
          </cell>
          <cell r="N36">
            <v>0</v>
          </cell>
          <cell r="O36">
            <v>0</v>
          </cell>
          <cell r="P36">
            <v>0</v>
          </cell>
          <cell r="Q36">
            <v>908746.16</v>
          </cell>
        </row>
        <row r="37">
          <cell r="A37" t="str">
            <v>Trade acc. pay. (3rd, AC&amp;JV) - level Business Unit</v>
          </cell>
          <cell r="B37">
            <v>0</v>
          </cell>
          <cell r="C37">
            <v>265768.89</v>
          </cell>
          <cell r="D37">
            <v>318256</v>
          </cell>
          <cell r="E37">
            <v>298879.90999999997</v>
          </cell>
          <cell r="F37">
            <v>0</v>
          </cell>
          <cell r="G37">
            <v>265768.89</v>
          </cell>
          <cell r="H37">
            <v>0</v>
          </cell>
          <cell r="I37">
            <v>308576</v>
          </cell>
          <cell r="J37">
            <v>0</v>
          </cell>
          <cell r="K37">
            <v>256645.94</v>
          </cell>
          <cell r="L37">
            <v>318256</v>
          </cell>
          <cell r="M37">
            <v>298672.14</v>
          </cell>
          <cell r="N37">
            <v>0</v>
          </cell>
          <cell r="O37">
            <v>0</v>
          </cell>
          <cell r="P37">
            <v>0</v>
          </cell>
          <cell r="Q37">
            <v>298879.90999999997</v>
          </cell>
        </row>
        <row r="38">
          <cell r="A38" t="str">
            <v>Total Intercompany Receiv. - level Business Unit</v>
          </cell>
          <cell r="B38">
            <v>0</v>
          </cell>
          <cell r="C38">
            <v>886541.76</v>
          </cell>
          <cell r="D38">
            <v>621740</v>
          </cell>
          <cell r="E38">
            <v>979559.55</v>
          </cell>
          <cell r="F38">
            <v>0</v>
          </cell>
          <cell r="G38">
            <v>886541.76</v>
          </cell>
          <cell r="H38">
            <v>0</v>
          </cell>
          <cell r="I38">
            <v>982274.35</v>
          </cell>
          <cell r="J38">
            <v>0</v>
          </cell>
          <cell r="K38">
            <v>882618.33</v>
          </cell>
          <cell r="L38">
            <v>621740</v>
          </cell>
          <cell r="M38">
            <v>978042.72</v>
          </cell>
          <cell r="N38">
            <v>0</v>
          </cell>
          <cell r="O38">
            <v>0</v>
          </cell>
          <cell r="P38">
            <v>0</v>
          </cell>
          <cell r="Q38">
            <v>979559.55</v>
          </cell>
        </row>
        <row r="39">
          <cell r="A39" t="str">
            <v>Trade acc.rec. (3rd, AC&amp;JV) - level Business Unit</v>
          </cell>
          <cell r="B39">
            <v>0</v>
          </cell>
          <cell r="C39">
            <v>1584790.7</v>
          </cell>
          <cell r="D39">
            <v>1436991</v>
          </cell>
          <cell r="E39">
            <v>1455150.25</v>
          </cell>
          <cell r="F39">
            <v>0</v>
          </cell>
          <cell r="G39">
            <v>1584790.7</v>
          </cell>
          <cell r="H39">
            <v>0</v>
          </cell>
          <cell r="I39">
            <v>1507093.76</v>
          </cell>
          <cell r="J39">
            <v>0</v>
          </cell>
          <cell r="K39">
            <v>1518510.44</v>
          </cell>
          <cell r="L39">
            <v>1436991</v>
          </cell>
          <cell r="M39">
            <v>1442210.83</v>
          </cell>
          <cell r="N39">
            <v>0</v>
          </cell>
          <cell r="O39">
            <v>0</v>
          </cell>
          <cell r="P39">
            <v>0</v>
          </cell>
          <cell r="Q39">
            <v>1455150.25</v>
          </cell>
        </row>
        <row r="40">
          <cell r="A40" t="str">
            <v>Total inventories - level Business Unit</v>
          </cell>
          <cell r="B40">
            <v>0</v>
          </cell>
          <cell r="C40">
            <v>962081.76</v>
          </cell>
          <cell r="D40">
            <v>1009653</v>
          </cell>
          <cell r="E40">
            <v>980708.16</v>
          </cell>
          <cell r="F40">
            <v>0</v>
          </cell>
          <cell r="G40">
            <v>962081.76</v>
          </cell>
          <cell r="H40">
            <v>0</v>
          </cell>
          <cell r="I40">
            <v>1021969.29</v>
          </cell>
          <cell r="J40">
            <v>0</v>
          </cell>
          <cell r="K40">
            <v>910862.99</v>
          </cell>
          <cell r="L40">
            <v>1009653</v>
          </cell>
          <cell r="M40">
            <v>969896.46</v>
          </cell>
          <cell r="N40">
            <v>0</v>
          </cell>
          <cell r="O40">
            <v>0</v>
          </cell>
          <cell r="P40">
            <v>0</v>
          </cell>
          <cell r="Q40">
            <v>980708.16</v>
          </cell>
        </row>
        <row r="41">
          <cell r="A41" t="str">
            <v>MANAGEMENT RESULT</v>
          </cell>
          <cell r="B41">
            <v>0</v>
          </cell>
          <cell r="C41">
            <v>7073192.8099999996</v>
          </cell>
          <cell r="D41">
            <v>5828489</v>
          </cell>
          <cell r="E41">
            <v>7034869.1399999997</v>
          </cell>
          <cell r="F41">
            <v>0</v>
          </cell>
          <cell r="G41">
            <v>7073192.8099999996</v>
          </cell>
          <cell r="H41">
            <v>5757281</v>
          </cell>
          <cell r="I41">
            <v>7098183.1200000001</v>
          </cell>
          <cell r="J41">
            <v>0</v>
          </cell>
          <cell r="K41">
            <v>7090110.2000000002</v>
          </cell>
          <cell r="L41">
            <v>5828489</v>
          </cell>
          <cell r="M41">
            <v>7115124.1200000001</v>
          </cell>
          <cell r="N41">
            <v>0</v>
          </cell>
          <cell r="O41">
            <v>0</v>
          </cell>
          <cell r="P41">
            <v>0</v>
          </cell>
          <cell r="Q41">
            <v>7034869.1399999997</v>
          </cell>
        </row>
        <row r="42">
          <cell r="A42" t="str">
            <v>Total Investments in Tang. FA = CF01_301  ( - )</v>
          </cell>
          <cell r="B42">
            <v>0</v>
          </cell>
          <cell r="C42">
            <v>-29541.83</v>
          </cell>
          <cell r="D42">
            <v>-19459</v>
          </cell>
          <cell r="E42">
            <v>18577.89</v>
          </cell>
          <cell r="F42">
            <v>0</v>
          </cell>
          <cell r="G42">
            <v>-29541.83</v>
          </cell>
          <cell r="H42">
            <v>0</v>
          </cell>
          <cell r="I42">
            <v>18082.52</v>
          </cell>
          <cell r="J42">
            <v>0</v>
          </cell>
          <cell r="K42">
            <v>-29622.400000000001</v>
          </cell>
          <cell r="L42">
            <v>-19459</v>
          </cell>
          <cell r="M42">
            <v>18015.330000000002</v>
          </cell>
          <cell r="N42">
            <v>0</v>
          </cell>
          <cell r="O42">
            <v>0</v>
          </cell>
          <cell r="P42">
            <v>0</v>
          </cell>
          <cell r="Q42">
            <v>18577.89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B10" workbookViewId="0">
      <selection activeCell="K31" sqref="K31"/>
    </sheetView>
  </sheetViews>
  <sheetFormatPr defaultColWidth="9.109375" defaultRowHeight="13.8" x14ac:dyDescent="0.3"/>
  <cols>
    <col min="1" max="1" width="40.6640625" style="1" customWidth="1"/>
    <col min="2" max="2" width="3.5546875" style="1" customWidth="1"/>
    <col min="3" max="3" width="12" style="1" customWidth="1"/>
    <col min="4" max="4" width="11.44140625" style="15" customWidth="1"/>
    <col min="5" max="8" width="11.33203125" style="15" customWidth="1"/>
    <col min="9" max="9" width="10.44140625" style="15" customWidth="1"/>
    <col min="10" max="12" width="11.33203125" style="15" customWidth="1"/>
    <col min="13" max="16384" width="9.109375" style="1"/>
  </cols>
  <sheetData>
    <row r="1" spans="1:19" ht="15.75" customHeight="1" x14ac:dyDescent="0.3"/>
    <row r="2" spans="1:19" ht="33.75" customHeight="1" x14ac:dyDescent="0.35">
      <c r="A2" s="112"/>
      <c r="C2" s="127" t="s">
        <v>114</v>
      </c>
      <c r="D2" s="128"/>
      <c r="E2" s="128"/>
      <c r="F2" s="128"/>
      <c r="G2" s="128"/>
      <c r="H2" s="129"/>
      <c r="I2" s="129"/>
    </row>
    <row r="3" spans="1:19" s="3" customFormat="1" ht="12.75" hidden="1" customHeight="1" x14ac:dyDescent="0.3">
      <c r="D3" s="16">
        <v>4</v>
      </c>
      <c r="E3" s="16">
        <v>4</v>
      </c>
      <c r="F3" s="16">
        <v>4</v>
      </c>
      <c r="G3" s="16"/>
      <c r="H3" s="16">
        <v>4</v>
      </c>
      <c r="I3" s="16"/>
      <c r="J3" s="16">
        <v>4</v>
      </c>
      <c r="K3" s="16"/>
      <c r="L3" s="16">
        <v>4</v>
      </c>
    </row>
    <row r="4" spans="1:19" s="3" customFormat="1" ht="12.75" customHeight="1" x14ac:dyDescent="0.3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spans="1:19" ht="19.5" customHeight="1" x14ac:dyDescent="0.3">
      <c r="A5" s="11"/>
      <c r="B5" s="6"/>
      <c r="C5" s="6"/>
      <c r="D5" s="7"/>
      <c r="E5" s="7"/>
      <c r="F5" s="7"/>
      <c r="G5" s="7"/>
      <c r="H5" s="7"/>
      <c r="I5" s="7"/>
      <c r="J5" s="7"/>
      <c r="K5" s="7"/>
      <c r="L5" s="7"/>
    </row>
    <row r="6" spans="1:19" s="126" customFormat="1" ht="15.6" x14ac:dyDescent="0.3">
      <c r="A6" s="124"/>
      <c r="B6" s="125"/>
      <c r="C6" s="125"/>
      <c r="D6" s="123"/>
      <c r="E6" s="123"/>
      <c r="F6" s="123"/>
      <c r="G6" s="123"/>
      <c r="H6" s="123"/>
      <c r="I6" s="123"/>
      <c r="J6" s="123"/>
      <c r="K6" s="123"/>
      <c r="L6" s="123"/>
    </row>
    <row r="7" spans="1:19" ht="17.25" customHeight="1" x14ac:dyDescent="0.3">
      <c r="A7" s="113"/>
      <c r="B7" s="63"/>
      <c r="C7" s="63"/>
      <c r="D7" s="64"/>
      <c r="E7" s="64"/>
      <c r="F7" s="64"/>
      <c r="G7" s="64"/>
      <c r="H7" s="64"/>
      <c r="I7" s="64"/>
      <c r="J7" s="64"/>
      <c r="K7" s="64"/>
      <c r="L7" s="64"/>
    </row>
    <row r="8" spans="1:19" ht="9.75" customHeight="1" x14ac:dyDescent="0.3">
      <c r="A8" s="112"/>
      <c r="B8" s="6"/>
      <c r="C8" s="6"/>
      <c r="D8" s="7"/>
      <c r="E8" s="7"/>
      <c r="F8" s="7"/>
      <c r="G8" s="7"/>
      <c r="H8" s="7"/>
      <c r="I8" s="7"/>
      <c r="J8" s="7"/>
      <c r="K8" s="7"/>
      <c r="L8" s="7"/>
    </row>
    <row r="9" spans="1:19" x14ac:dyDescent="0.3">
      <c r="A9" s="114"/>
      <c r="B9" s="6"/>
      <c r="C9" s="6"/>
      <c r="D9" s="1"/>
      <c r="E9" s="1"/>
      <c r="F9" s="1"/>
      <c r="G9" s="1"/>
      <c r="H9" s="1"/>
      <c r="I9" s="1"/>
      <c r="J9" s="1"/>
      <c r="K9" s="1"/>
      <c r="L9" s="1"/>
    </row>
    <row r="10" spans="1:19" ht="15" customHeight="1" x14ac:dyDescent="0.3">
      <c r="A10" s="6" t="s">
        <v>80</v>
      </c>
      <c r="B10" s="6"/>
      <c r="C10" s="84" t="s">
        <v>87</v>
      </c>
      <c r="D10" s="115" t="s">
        <v>44</v>
      </c>
      <c r="E10" s="116" t="s">
        <v>83</v>
      </c>
      <c r="F10" s="115" t="s">
        <v>40</v>
      </c>
      <c r="G10" s="116" t="s">
        <v>84</v>
      </c>
      <c r="H10" s="115" t="s">
        <v>41</v>
      </c>
      <c r="I10" s="116" t="s">
        <v>85</v>
      </c>
      <c r="J10" s="115" t="s">
        <v>42</v>
      </c>
      <c r="K10" s="116" t="s">
        <v>86</v>
      </c>
      <c r="L10" s="115" t="s">
        <v>43</v>
      </c>
    </row>
    <row r="11" spans="1:19" x14ac:dyDescent="0.3">
      <c r="A11" s="27"/>
      <c r="B11" s="27"/>
      <c r="C11" s="27"/>
      <c r="D11" s="28"/>
      <c r="E11" s="80"/>
      <c r="F11" s="80"/>
      <c r="G11" s="122"/>
      <c r="H11" s="28"/>
      <c r="I11" s="121"/>
      <c r="J11" s="28"/>
      <c r="K11" s="28"/>
      <c r="L11" s="28"/>
    </row>
    <row r="12" spans="1:19" s="33" customFormat="1" ht="16.5" customHeight="1" x14ac:dyDescent="0.3">
      <c r="A12" s="18" t="s">
        <v>0</v>
      </c>
      <c r="B12" s="18"/>
      <c r="C12" s="86">
        <v>24864</v>
      </c>
      <c r="D12" s="36">
        <v>20877</v>
      </c>
      <c r="E12" s="86">
        <v>5721</v>
      </c>
      <c r="F12" s="36">
        <v>4742</v>
      </c>
      <c r="G12" s="86">
        <v>6203</v>
      </c>
      <c r="H12" s="36">
        <v>5193</v>
      </c>
      <c r="I12" s="86">
        <v>6210</v>
      </c>
      <c r="J12" s="36">
        <v>5373</v>
      </c>
      <c r="K12" s="36">
        <v>6730</v>
      </c>
      <c r="L12" s="36">
        <v>5569</v>
      </c>
      <c r="N12" s="7"/>
      <c r="O12" s="22"/>
      <c r="P12" s="7"/>
      <c r="Q12" s="7"/>
      <c r="R12" s="7"/>
      <c r="S12" s="7"/>
    </row>
    <row r="13" spans="1:19" ht="16.5" customHeight="1" x14ac:dyDescent="0.3">
      <c r="A13" s="27" t="s">
        <v>73</v>
      </c>
      <c r="B13" s="27"/>
      <c r="C13" s="87">
        <v>-5894</v>
      </c>
      <c r="D13" s="29">
        <v>-4994</v>
      </c>
      <c r="E13" s="87">
        <v>-1363</v>
      </c>
      <c r="F13" s="29">
        <v>-1199</v>
      </c>
      <c r="G13" s="87">
        <v>-1423</v>
      </c>
      <c r="H13" s="29">
        <v>-1229</v>
      </c>
      <c r="I13" s="87">
        <v>-1500</v>
      </c>
      <c r="J13" s="29">
        <v>-1306</v>
      </c>
      <c r="K13" s="29">
        <v>-1608</v>
      </c>
      <c r="L13" s="29">
        <v>-1260</v>
      </c>
      <c r="N13" s="21"/>
      <c r="O13" s="2"/>
      <c r="P13" s="21"/>
      <c r="Q13" s="21"/>
      <c r="R13" s="21"/>
      <c r="S13" s="21"/>
    </row>
    <row r="14" spans="1:19" s="33" customFormat="1" ht="16.5" customHeight="1" x14ac:dyDescent="0.3">
      <c r="A14" s="18" t="s">
        <v>1</v>
      </c>
      <c r="B14" s="18"/>
      <c r="C14" s="86">
        <v>18970</v>
      </c>
      <c r="D14" s="36">
        <v>15883</v>
      </c>
      <c r="E14" s="86">
        <v>4358</v>
      </c>
      <c r="F14" s="36">
        <v>3543</v>
      </c>
      <c r="G14" s="86">
        <v>4780</v>
      </c>
      <c r="H14" s="36">
        <v>3964</v>
      </c>
      <c r="I14" s="86">
        <v>4710</v>
      </c>
      <c r="J14" s="36">
        <v>4067</v>
      </c>
      <c r="K14" s="36">
        <v>5122</v>
      </c>
      <c r="L14" s="36">
        <v>4309</v>
      </c>
      <c r="N14" s="7"/>
      <c r="O14" s="22"/>
      <c r="P14" s="7"/>
      <c r="Q14" s="7"/>
      <c r="R14" s="7"/>
      <c r="S14" s="7"/>
    </row>
    <row r="15" spans="1:19" ht="16.5" customHeight="1" x14ac:dyDescent="0.3">
      <c r="A15" s="2" t="s">
        <v>70</v>
      </c>
      <c r="B15" s="2"/>
      <c r="C15" s="88">
        <v>-7854</v>
      </c>
      <c r="D15" s="21">
        <v>-6737</v>
      </c>
      <c r="E15" s="88">
        <v>-1833</v>
      </c>
      <c r="F15" s="21">
        <v>-1529</v>
      </c>
      <c r="G15" s="88">
        <v>-1995</v>
      </c>
      <c r="H15" s="21">
        <v>-1755</v>
      </c>
      <c r="I15" s="88">
        <v>-1850</v>
      </c>
      <c r="J15" s="21">
        <v>-1696</v>
      </c>
      <c r="K15" s="21">
        <v>-2176</v>
      </c>
      <c r="L15" s="21">
        <v>-1757</v>
      </c>
      <c r="N15" s="21"/>
      <c r="O15" s="2"/>
      <c r="P15" s="21"/>
      <c r="Q15" s="21"/>
      <c r="R15" s="21"/>
      <c r="S15" s="21"/>
    </row>
    <row r="16" spans="1:19" ht="16.5" customHeight="1" x14ac:dyDescent="0.3">
      <c r="A16" s="19" t="s">
        <v>2</v>
      </c>
      <c r="B16" s="19"/>
      <c r="C16" s="89">
        <v>-3756</v>
      </c>
      <c r="D16" s="20">
        <v>-2843</v>
      </c>
      <c r="E16" s="89">
        <v>-843</v>
      </c>
      <c r="F16" s="20">
        <v>-631</v>
      </c>
      <c r="G16" s="89">
        <v>-943</v>
      </c>
      <c r="H16" s="20">
        <v>-672</v>
      </c>
      <c r="I16" s="89">
        <v>-878</v>
      </c>
      <c r="J16" s="20">
        <v>-730</v>
      </c>
      <c r="K16" s="20">
        <v>-1092</v>
      </c>
      <c r="L16" s="20">
        <v>-810</v>
      </c>
      <c r="N16" s="21"/>
      <c r="O16" s="2"/>
      <c r="P16" s="21"/>
      <c r="Q16" s="21"/>
      <c r="R16" s="21"/>
      <c r="S16" s="21"/>
    </row>
    <row r="17" spans="1:19" ht="16.5" customHeight="1" x14ac:dyDescent="0.3">
      <c r="A17" s="27" t="s">
        <v>77</v>
      </c>
      <c r="B17" s="27"/>
      <c r="C17" s="87">
        <v>-1471</v>
      </c>
      <c r="D17" s="29">
        <v>-1211</v>
      </c>
      <c r="E17" s="87">
        <v>-331</v>
      </c>
      <c r="F17" s="29">
        <v>-297</v>
      </c>
      <c r="G17" s="87">
        <v>-379</v>
      </c>
      <c r="H17" s="29">
        <v>-205</v>
      </c>
      <c r="I17" s="87">
        <v>-513</v>
      </c>
      <c r="J17" s="29">
        <v>-321</v>
      </c>
      <c r="K17" s="29">
        <v>-248</v>
      </c>
      <c r="L17" s="29">
        <v>-388</v>
      </c>
      <c r="N17" s="21"/>
      <c r="O17" s="2"/>
      <c r="P17" s="21"/>
      <c r="Q17" s="21"/>
      <c r="R17" s="21"/>
      <c r="S17" s="21"/>
    </row>
    <row r="18" spans="1:19" s="33" customFormat="1" ht="16.5" customHeight="1" x14ac:dyDescent="0.3">
      <c r="A18" s="18" t="s">
        <v>3</v>
      </c>
      <c r="B18" s="18"/>
      <c r="C18" s="86">
        <v>5889</v>
      </c>
      <c r="D18" s="36">
        <v>5092</v>
      </c>
      <c r="E18" s="86">
        <v>1351</v>
      </c>
      <c r="F18" s="36">
        <v>1086</v>
      </c>
      <c r="G18" s="86">
        <v>1463</v>
      </c>
      <c r="H18" s="36">
        <v>1332</v>
      </c>
      <c r="I18" s="86">
        <v>1469</v>
      </c>
      <c r="J18" s="36">
        <v>1320</v>
      </c>
      <c r="K18" s="36">
        <v>1606</v>
      </c>
      <c r="L18" s="36">
        <v>1354</v>
      </c>
      <c r="N18" s="7"/>
      <c r="O18" s="22"/>
      <c r="P18" s="7"/>
      <c r="Q18" s="7"/>
      <c r="R18" s="7"/>
      <c r="S18" s="7"/>
    </row>
    <row r="19" spans="1:19" ht="16.5" customHeight="1" x14ac:dyDescent="0.3">
      <c r="A19" s="2" t="s">
        <v>11</v>
      </c>
      <c r="B19" s="2"/>
      <c r="C19" s="88">
        <v>-200</v>
      </c>
      <c r="D19" s="21">
        <v>-7</v>
      </c>
      <c r="E19" s="88">
        <v>-246</v>
      </c>
      <c r="F19" s="21">
        <v>-9</v>
      </c>
      <c r="G19" s="88">
        <v>9</v>
      </c>
      <c r="H19" s="21">
        <v>15</v>
      </c>
      <c r="I19" s="88">
        <v>25</v>
      </c>
      <c r="J19" s="21">
        <v>11</v>
      </c>
      <c r="K19" s="21">
        <v>12</v>
      </c>
      <c r="L19" s="21">
        <v>-24</v>
      </c>
      <c r="N19" s="21"/>
      <c r="O19" s="2"/>
      <c r="P19" s="21"/>
      <c r="Q19" s="21"/>
      <c r="R19" s="21"/>
      <c r="S19" s="21"/>
    </row>
    <row r="20" spans="1:19" ht="16.5" customHeight="1" x14ac:dyDescent="0.3">
      <c r="A20" s="30" t="s">
        <v>4</v>
      </c>
      <c r="B20" s="30"/>
      <c r="C20" s="90">
        <v>379</v>
      </c>
      <c r="D20" s="31">
        <v>613</v>
      </c>
      <c r="E20" s="90">
        <v>180</v>
      </c>
      <c r="F20" s="31">
        <v>225</v>
      </c>
      <c r="G20" s="90">
        <v>119</v>
      </c>
      <c r="H20" s="31">
        <v>190</v>
      </c>
      <c r="I20" s="90">
        <v>96</v>
      </c>
      <c r="J20" s="31">
        <v>112</v>
      </c>
      <c r="K20" s="31">
        <v>-16</v>
      </c>
      <c r="L20" s="31">
        <v>86</v>
      </c>
      <c r="N20" s="21"/>
      <c r="O20" s="2"/>
      <c r="P20" s="21"/>
      <c r="Q20" s="21"/>
      <c r="R20" s="21"/>
      <c r="S20" s="21"/>
    </row>
    <row r="21" spans="1:19" s="33" customFormat="1" ht="16.5" customHeight="1" x14ac:dyDescent="0.3">
      <c r="A21" s="22" t="s">
        <v>5</v>
      </c>
      <c r="B21" s="22"/>
      <c r="C21" s="91">
        <v>6068</v>
      </c>
      <c r="D21" s="7">
        <v>5698</v>
      </c>
      <c r="E21" s="91">
        <v>1285</v>
      </c>
      <c r="F21" s="7">
        <v>1302</v>
      </c>
      <c r="G21" s="91">
        <v>1591</v>
      </c>
      <c r="H21" s="7">
        <v>1537</v>
      </c>
      <c r="I21" s="91">
        <v>1590</v>
      </c>
      <c r="J21" s="7">
        <v>1443</v>
      </c>
      <c r="K21" s="7">
        <v>1602</v>
      </c>
      <c r="L21" s="7">
        <v>1416</v>
      </c>
      <c r="N21" s="7"/>
      <c r="O21" s="22"/>
      <c r="P21" s="7"/>
      <c r="Q21" s="7"/>
      <c r="R21" s="7"/>
      <c r="S21" s="7"/>
    </row>
    <row r="22" spans="1:19" ht="16.5" customHeight="1" x14ac:dyDescent="0.3">
      <c r="A22" s="30" t="s">
        <v>6</v>
      </c>
      <c r="B22" s="30"/>
      <c r="C22" s="90">
        <v>-1008</v>
      </c>
      <c r="D22" s="31">
        <v>-959</v>
      </c>
      <c r="E22" s="90">
        <v>-219</v>
      </c>
      <c r="F22" s="31">
        <v>-237</v>
      </c>
      <c r="G22" s="90">
        <v>-270</v>
      </c>
      <c r="H22" s="31">
        <v>-246</v>
      </c>
      <c r="I22" s="90">
        <v>-271</v>
      </c>
      <c r="J22" s="31">
        <v>-245</v>
      </c>
      <c r="K22" s="31">
        <v>-248</v>
      </c>
      <c r="L22" s="31">
        <v>-231</v>
      </c>
      <c r="N22" s="21"/>
      <c r="O22" s="2"/>
      <c r="P22" s="21"/>
      <c r="Q22" s="21"/>
      <c r="R22" s="21"/>
      <c r="S22" s="21"/>
    </row>
    <row r="23" spans="1:19" s="33" customFormat="1" ht="16.5" customHeight="1" x14ac:dyDescent="0.3">
      <c r="A23" s="22" t="s">
        <v>7</v>
      </c>
      <c r="B23" s="22"/>
      <c r="C23" s="91">
        <v>5060</v>
      </c>
      <c r="D23" s="7">
        <v>4739</v>
      </c>
      <c r="E23" s="91">
        <v>1066</v>
      </c>
      <c r="F23" s="7">
        <v>1065</v>
      </c>
      <c r="G23" s="91">
        <v>1321</v>
      </c>
      <c r="H23" s="7">
        <v>1291</v>
      </c>
      <c r="I23" s="91">
        <v>1319</v>
      </c>
      <c r="J23" s="7">
        <v>1198</v>
      </c>
      <c r="K23" s="7">
        <v>1354</v>
      </c>
      <c r="L23" s="7">
        <v>1185</v>
      </c>
      <c r="N23" s="7"/>
      <c r="O23" s="22"/>
      <c r="P23" s="7"/>
      <c r="Q23" s="7"/>
      <c r="R23" s="7"/>
      <c r="S23" s="7"/>
    </row>
    <row r="24" spans="1:19" ht="16.5" customHeight="1" x14ac:dyDescent="0.3">
      <c r="A24" s="30" t="s">
        <v>8</v>
      </c>
      <c r="B24" s="32"/>
      <c r="C24" s="95">
        <v>-44</v>
      </c>
      <c r="D24" s="31">
        <v>-14</v>
      </c>
      <c r="E24" s="90">
        <v>-3</v>
      </c>
      <c r="F24" s="31">
        <v>-1</v>
      </c>
      <c r="G24" s="90">
        <v>-5</v>
      </c>
      <c r="H24" s="31">
        <v>-5</v>
      </c>
      <c r="I24" s="90">
        <v>-42</v>
      </c>
      <c r="J24" s="31">
        <v>-10</v>
      </c>
      <c r="K24" s="31">
        <v>6</v>
      </c>
      <c r="L24" s="31">
        <v>2</v>
      </c>
      <c r="N24" s="21"/>
      <c r="O24" s="2"/>
      <c r="P24" s="21"/>
      <c r="Q24" s="21"/>
      <c r="R24" s="21"/>
      <c r="S24" s="21"/>
    </row>
    <row r="25" spans="1:19" s="33" customFormat="1" ht="16.5" customHeight="1" x14ac:dyDescent="0.3">
      <c r="A25" s="25" t="s">
        <v>9</v>
      </c>
      <c r="B25" s="25"/>
      <c r="C25" s="92">
        <v>5016</v>
      </c>
      <c r="D25" s="37">
        <v>4725</v>
      </c>
      <c r="E25" s="92">
        <v>1063</v>
      </c>
      <c r="F25" s="37">
        <v>1064</v>
      </c>
      <c r="G25" s="92">
        <v>1316</v>
      </c>
      <c r="H25" s="37">
        <v>1286</v>
      </c>
      <c r="I25" s="92">
        <v>1277</v>
      </c>
      <c r="J25" s="37">
        <v>1188</v>
      </c>
      <c r="K25" s="37">
        <v>1360</v>
      </c>
      <c r="L25" s="37">
        <v>1187</v>
      </c>
      <c r="N25" s="7"/>
      <c r="O25" s="22"/>
      <c r="P25" s="7"/>
      <c r="Q25" s="7"/>
      <c r="R25" s="7"/>
      <c r="S25" s="7"/>
    </row>
    <row r="26" spans="1:19" ht="16.5" customHeight="1" x14ac:dyDescent="0.3">
      <c r="A26" s="19"/>
      <c r="B26" s="19"/>
      <c r="C26" s="89"/>
      <c r="D26" s="20"/>
      <c r="E26" s="20"/>
      <c r="F26" s="20"/>
      <c r="G26" s="89"/>
      <c r="H26" s="20"/>
      <c r="I26" s="89"/>
      <c r="J26" s="20"/>
      <c r="K26" s="20"/>
      <c r="L26" s="20"/>
      <c r="N26" s="21"/>
      <c r="O26" s="2"/>
      <c r="P26" s="21"/>
      <c r="Q26" s="21"/>
      <c r="R26" s="21"/>
      <c r="S26" s="21"/>
    </row>
    <row r="27" spans="1:19" ht="16.5" customHeight="1" x14ac:dyDescent="0.3">
      <c r="A27" s="26" t="s">
        <v>71</v>
      </c>
      <c r="B27" s="26"/>
      <c r="C27" s="217">
        <v>2</v>
      </c>
      <c r="D27" s="218">
        <v>1.88</v>
      </c>
      <c r="E27" s="217">
        <v>0.43</v>
      </c>
      <c r="F27" s="218">
        <v>0.42</v>
      </c>
      <c r="G27" s="217">
        <v>0.53</v>
      </c>
      <c r="H27" s="218">
        <v>0.5</v>
      </c>
      <c r="I27" s="217">
        <v>0.52</v>
      </c>
      <c r="J27" s="218">
        <v>0.48</v>
      </c>
      <c r="K27" s="218">
        <v>0.55000000000000004</v>
      </c>
      <c r="L27" s="218">
        <v>0.48</v>
      </c>
      <c r="N27" s="74"/>
      <c r="O27" s="2"/>
      <c r="P27" s="74"/>
      <c r="Q27" s="74"/>
      <c r="R27" s="74"/>
      <c r="S27" s="74"/>
    </row>
    <row r="28" spans="1:19" ht="16.5" customHeight="1" x14ac:dyDescent="0.3">
      <c r="A28" s="24" t="s">
        <v>10</v>
      </c>
      <c r="B28" s="24"/>
      <c r="C28" s="219">
        <v>2</v>
      </c>
      <c r="D28" s="220">
        <v>1.84</v>
      </c>
      <c r="E28" s="219">
        <v>0.42</v>
      </c>
      <c r="F28" s="220">
        <v>0.42</v>
      </c>
      <c r="G28" s="219">
        <v>0.52</v>
      </c>
      <c r="H28" s="220">
        <v>0.48</v>
      </c>
      <c r="I28" s="219">
        <v>0.51</v>
      </c>
      <c r="J28" s="220">
        <v>0.47</v>
      </c>
      <c r="K28" s="220">
        <v>0.55000000000000004</v>
      </c>
      <c r="L28" s="220">
        <v>0.48</v>
      </c>
      <c r="N28" s="21"/>
      <c r="O28" s="2"/>
      <c r="P28" s="21"/>
      <c r="Q28" s="21"/>
      <c r="R28" s="21"/>
      <c r="S28" s="21"/>
    </row>
    <row r="29" spans="1:19" ht="16.5" customHeight="1" x14ac:dyDescent="0.3">
      <c r="A29" s="56" t="s">
        <v>112</v>
      </c>
      <c r="B29" s="56"/>
      <c r="C29" s="221">
        <v>1</v>
      </c>
      <c r="D29" s="218">
        <v>0.95</v>
      </c>
      <c r="E29" s="222"/>
      <c r="F29" s="222"/>
      <c r="G29" s="222"/>
      <c r="H29" s="222"/>
      <c r="I29" s="222"/>
      <c r="J29" s="222"/>
      <c r="K29" s="222"/>
      <c r="L29" s="222"/>
      <c r="N29" s="74"/>
      <c r="O29" s="2"/>
      <c r="P29" s="21"/>
      <c r="Q29" s="21"/>
      <c r="R29" s="21"/>
      <c r="S29" s="21"/>
    </row>
    <row r="30" spans="1:19" x14ac:dyDescent="0.3">
      <c r="A30" s="1" t="s">
        <v>113</v>
      </c>
    </row>
    <row r="45" spans="1:12" x14ac:dyDescent="0.3">
      <c r="A45" s="12"/>
    </row>
    <row r="47" spans="1:12" x14ac:dyDescent="0.3">
      <c r="D47" s="17"/>
      <c r="E47" s="17"/>
      <c r="F47" s="17"/>
      <c r="G47" s="17"/>
      <c r="H47" s="17"/>
      <c r="I47" s="17"/>
      <c r="J47" s="17"/>
      <c r="K47" s="17"/>
      <c r="L47" s="17"/>
    </row>
    <row r="48" spans="1:12" x14ac:dyDescent="0.3">
      <c r="D48" s="17"/>
      <c r="E48" s="17"/>
      <c r="F48" s="17"/>
      <c r="G48" s="17"/>
      <c r="H48" s="17"/>
      <c r="I48" s="17"/>
      <c r="J48" s="17"/>
      <c r="K48" s="17"/>
      <c r="L48" s="17"/>
    </row>
    <row r="49" spans="4:12" x14ac:dyDescent="0.3">
      <c r="D49" s="17"/>
      <c r="E49" s="17"/>
      <c r="F49" s="17"/>
      <c r="G49" s="17"/>
      <c r="H49" s="17"/>
      <c r="I49" s="17"/>
      <c r="J49" s="17"/>
      <c r="K49" s="17"/>
      <c r="L49" s="17"/>
    </row>
    <row r="50" spans="4:12" x14ac:dyDescent="0.3">
      <c r="D50" s="17"/>
      <c r="E50" s="17"/>
      <c r="F50" s="17"/>
      <c r="G50" s="17"/>
      <c r="H50" s="17"/>
      <c r="I50" s="17"/>
      <c r="J50" s="17"/>
      <c r="K50" s="17"/>
      <c r="L50" s="17"/>
    </row>
    <row r="51" spans="4:12" x14ac:dyDescent="0.3">
      <c r="D51" s="17"/>
      <c r="E51" s="17"/>
      <c r="F51" s="17"/>
      <c r="G51" s="17"/>
      <c r="H51" s="17"/>
      <c r="I51" s="17"/>
      <c r="J51" s="17"/>
      <c r="K51" s="17"/>
      <c r="L51" s="17"/>
    </row>
    <row r="52" spans="4:12" x14ac:dyDescent="0.3">
      <c r="D52" s="17"/>
      <c r="E52" s="17"/>
      <c r="F52" s="17"/>
      <c r="G52" s="17"/>
      <c r="H52" s="17"/>
      <c r="I52" s="17"/>
      <c r="J52" s="17"/>
      <c r="K52" s="17"/>
      <c r="L52" s="17"/>
    </row>
    <row r="53" spans="4:12" x14ac:dyDescent="0.3">
      <c r="D53" s="17"/>
      <c r="E53" s="17"/>
      <c r="F53" s="17"/>
      <c r="G53" s="17"/>
      <c r="H53" s="17"/>
      <c r="I53" s="17"/>
      <c r="J53" s="17"/>
      <c r="K53" s="17"/>
      <c r="L53" s="17"/>
    </row>
    <row r="54" spans="4:12" x14ac:dyDescent="0.3">
      <c r="D54" s="17"/>
      <c r="E54" s="17"/>
      <c r="F54" s="17"/>
      <c r="G54" s="17"/>
      <c r="H54" s="17"/>
      <c r="I54" s="17"/>
      <c r="J54" s="17"/>
      <c r="K54" s="17"/>
      <c r="L54" s="17"/>
    </row>
    <row r="55" spans="4:12" x14ac:dyDescent="0.3">
      <c r="D55" s="17"/>
      <c r="E55" s="17"/>
      <c r="F55" s="17"/>
      <c r="G55" s="17"/>
      <c r="H55" s="17"/>
      <c r="I55" s="17"/>
      <c r="J55" s="17"/>
      <c r="K55" s="17"/>
      <c r="L55" s="17"/>
    </row>
    <row r="56" spans="4:12" x14ac:dyDescent="0.3">
      <c r="D56" s="17"/>
      <c r="E56" s="17"/>
      <c r="F56" s="17"/>
      <c r="G56" s="17"/>
      <c r="H56" s="17"/>
      <c r="I56" s="17"/>
      <c r="J56" s="17"/>
      <c r="K56" s="17"/>
      <c r="L56" s="17"/>
    </row>
    <row r="57" spans="4:12" x14ac:dyDescent="0.3">
      <c r="D57" s="17"/>
      <c r="E57" s="17"/>
      <c r="F57" s="17"/>
      <c r="G57" s="17"/>
      <c r="H57" s="17"/>
      <c r="I57" s="17"/>
      <c r="J57" s="17"/>
      <c r="K57" s="17"/>
      <c r="L57" s="17"/>
    </row>
    <row r="58" spans="4:12" x14ac:dyDescent="0.3">
      <c r="D58" s="17"/>
      <c r="E58" s="17"/>
      <c r="F58" s="17"/>
      <c r="G58" s="17"/>
      <c r="H58" s="17"/>
      <c r="I58" s="17"/>
      <c r="J58" s="17"/>
      <c r="K58" s="17"/>
      <c r="L58" s="17"/>
    </row>
    <row r="59" spans="4:12" x14ac:dyDescent="0.3">
      <c r="D59" s="17"/>
      <c r="E59" s="17"/>
      <c r="F59" s="17"/>
      <c r="G59" s="17"/>
      <c r="H59" s="17"/>
      <c r="I59" s="17"/>
      <c r="J59" s="17"/>
      <c r="K59" s="17"/>
      <c r="L59" s="17"/>
    </row>
    <row r="60" spans="4:12" x14ac:dyDescent="0.3">
      <c r="D60" s="17"/>
      <c r="E60" s="17"/>
      <c r="F60" s="17"/>
      <c r="G60" s="17"/>
      <c r="H60" s="17"/>
      <c r="I60" s="17"/>
      <c r="J60" s="17"/>
      <c r="K60" s="17"/>
      <c r="L60" s="17"/>
    </row>
    <row r="61" spans="4:12" x14ac:dyDescent="0.3">
      <c r="D61" s="17"/>
      <c r="E61" s="17"/>
      <c r="F61" s="17"/>
      <c r="G61" s="17"/>
      <c r="H61" s="17"/>
      <c r="I61" s="17"/>
      <c r="J61" s="17"/>
      <c r="K61" s="17"/>
      <c r="L61" s="17"/>
    </row>
  </sheetData>
  <phoneticPr fontId="17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1"/>
  <sheetViews>
    <sheetView workbookViewId="0">
      <selection activeCell="A12" sqref="A12"/>
    </sheetView>
  </sheetViews>
  <sheetFormatPr defaultColWidth="9.109375" defaultRowHeight="13.8" x14ac:dyDescent="0.3"/>
  <cols>
    <col min="1" max="1" width="47.6640625" style="1" customWidth="1"/>
    <col min="2" max="2" width="1.88671875" style="1" customWidth="1"/>
    <col min="3" max="4" width="12.5546875" style="1" customWidth="1"/>
    <col min="5" max="5" width="10" style="1" customWidth="1"/>
    <col min="6" max="6" width="10" style="227" customWidth="1"/>
    <col min="7" max="8" width="12.5546875" style="1" customWidth="1"/>
    <col min="9" max="10" width="10" style="1" customWidth="1"/>
    <col min="11" max="11" width="1.88671875" style="1" customWidth="1"/>
    <col min="12" max="12" width="12.6640625" style="1" customWidth="1"/>
    <col min="13" max="13" width="0.6640625" style="1" customWidth="1"/>
    <col min="14" max="14" width="12.6640625" style="1" customWidth="1"/>
    <col min="15" max="16" width="10" style="1" customWidth="1"/>
    <col min="17" max="17" width="5.5546875" style="1" bestFit="1" customWidth="1"/>
    <col min="18" max="18" width="6.33203125" style="224" customWidth="1"/>
    <col min="19" max="20" width="9.88671875" style="2" customWidth="1"/>
    <col min="21" max="23" width="6.5546875" style="2" customWidth="1"/>
    <col min="24" max="24" width="7.5546875" style="2" customWidth="1"/>
    <col min="25" max="26" width="6.5546875" style="2" customWidth="1"/>
    <col min="27" max="27" width="6.109375" style="1" customWidth="1"/>
    <col min="28" max="28" width="7.88671875" style="1" customWidth="1"/>
    <col min="29" max="34" width="6.5546875" style="1" customWidth="1"/>
    <col min="35" max="16384" width="9.109375" style="1"/>
  </cols>
  <sheetData>
    <row r="1" spans="1:32" ht="6.75" customHeight="1" x14ac:dyDescent="0.3">
      <c r="C1" s="224">
        <v>9</v>
      </c>
      <c r="D1" s="224">
        <v>4</v>
      </c>
      <c r="E1" s="224"/>
      <c r="F1" s="225"/>
      <c r="G1" s="224"/>
      <c r="H1" s="224"/>
      <c r="I1" s="224"/>
      <c r="J1" s="224"/>
      <c r="K1" s="224"/>
      <c r="L1" s="224">
        <v>9</v>
      </c>
      <c r="M1" s="224"/>
      <c r="N1" s="224">
        <v>4</v>
      </c>
      <c r="S1" s="226"/>
      <c r="T1" s="226"/>
      <c r="Z1" s="1"/>
    </row>
    <row r="2" spans="1:32" ht="18" customHeight="1" x14ac:dyDescent="0.3">
      <c r="Z2" s="1"/>
    </row>
    <row r="3" spans="1:32" s="3" customFormat="1" ht="12.75" hidden="1" customHeight="1" x14ac:dyDescent="0.3">
      <c r="C3" s="3">
        <v>4</v>
      </c>
      <c r="F3" s="228"/>
      <c r="G3" s="3">
        <v>10</v>
      </c>
      <c r="Q3" s="3">
        <v>4</v>
      </c>
      <c r="R3" s="224"/>
      <c r="S3" s="4"/>
      <c r="T3" s="4"/>
      <c r="U3" s="2"/>
      <c r="V3" s="2"/>
      <c r="W3" s="2"/>
      <c r="X3" s="2"/>
      <c r="Y3" s="229"/>
      <c r="Z3" s="284"/>
      <c r="AA3" s="284"/>
      <c r="AB3" s="284"/>
      <c r="AC3" s="284"/>
      <c r="AD3" s="284"/>
      <c r="AE3" s="284"/>
      <c r="AF3" s="284"/>
    </row>
    <row r="4" spans="1:32" ht="14.4" x14ac:dyDescent="0.3">
      <c r="A4" s="5"/>
      <c r="B4" s="6"/>
      <c r="C4" s="7"/>
      <c r="D4" s="7"/>
      <c r="E4" s="7"/>
      <c r="F4" s="230"/>
      <c r="G4" s="7"/>
      <c r="H4" s="7"/>
      <c r="I4" s="7"/>
      <c r="J4" s="7"/>
      <c r="K4" s="7"/>
      <c r="L4" s="7"/>
      <c r="M4" s="7"/>
      <c r="N4" s="7"/>
      <c r="O4" s="7"/>
      <c r="P4" s="7"/>
      <c r="Q4" s="231"/>
      <c r="Z4" s="1"/>
    </row>
    <row r="5" spans="1:32" ht="18" x14ac:dyDescent="0.35">
      <c r="A5" s="8" t="s">
        <v>145</v>
      </c>
      <c r="B5" s="6"/>
      <c r="C5" s="7"/>
      <c r="D5" s="7"/>
      <c r="E5" s="7"/>
      <c r="F5" s="230"/>
      <c r="G5" s="7"/>
      <c r="H5" s="7"/>
      <c r="I5" s="7"/>
      <c r="J5" s="7"/>
      <c r="K5" s="7"/>
      <c r="L5" s="7"/>
      <c r="M5" s="7"/>
      <c r="N5" s="7"/>
      <c r="O5" s="7"/>
      <c r="P5" s="7"/>
      <c r="Q5" s="231"/>
      <c r="Z5" s="1"/>
    </row>
    <row r="6" spans="1:32" ht="18" x14ac:dyDescent="0.35">
      <c r="A6" s="8" t="s">
        <v>187</v>
      </c>
      <c r="B6" s="6"/>
      <c r="C6" s="7"/>
      <c r="D6" s="7"/>
      <c r="E6" s="7"/>
      <c r="F6" s="230"/>
      <c r="G6" s="7"/>
      <c r="H6" s="7"/>
      <c r="I6" s="7"/>
      <c r="J6" s="7"/>
      <c r="K6" s="7"/>
      <c r="L6" s="7"/>
      <c r="M6" s="7"/>
      <c r="N6" s="7"/>
      <c r="O6" s="7"/>
      <c r="P6" s="7"/>
      <c r="Q6" s="231"/>
      <c r="X6" s="13"/>
      <c r="Z6" s="1"/>
    </row>
    <row r="7" spans="1:32" x14ac:dyDescent="0.3">
      <c r="A7" s="9"/>
      <c r="B7" s="6"/>
      <c r="C7" s="292" t="s">
        <v>147</v>
      </c>
      <c r="D7" s="293"/>
      <c r="E7" s="232"/>
      <c r="F7" s="232"/>
      <c r="G7" s="292" t="s">
        <v>148</v>
      </c>
      <c r="H7" s="293"/>
      <c r="I7" s="232"/>
      <c r="J7" s="232"/>
      <c r="K7" s="7"/>
      <c r="L7" s="295" t="s">
        <v>149</v>
      </c>
      <c r="M7" s="296"/>
      <c r="N7" s="297"/>
      <c r="O7" s="7"/>
      <c r="P7" s="7"/>
      <c r="Q7" s="231"/>
      <c r="V7" s="22"/>
      <c r="W7" s="22"/>
      <c r="X7" s="22"/>
      <c r="AA7" s="2"/>
      <c r="AB7" s="2"/>
      <c r="AD7" s="2"/>
      <c r="AE7" s="2"/>
      <c r="AF7" s="2"/>
    </row>
    <row r="8" spans="1:32" x14ac:dyDescent="0.3">
      <c r="A8" s="6"/>
      <c r="B8" s="6"/>
      <c r="C8" s="233">
        <v>2003</v>
      </c>
      <c r="D8" s="233">
        <v>2002</v>
      </c>
      <c r="E8" s="290" t="s">
        <v>150</v>
      </c>
      <c r="F8" s="291"/>
      <c r="G8" s="234">
        <v>2003</v>
      </c>
      <c r="H8" s="233">
        <v>2002</v>
      </c>
      <c r="I8" s="290" t="s">
        <v>150</v>
      </c>
      <c r="J8" s="291"/>
      <c r="K8" s="7"/>
      <c r="L8" s="98">
        <v>2003</v>
      </c>
      <c r="N8" s="235">
        <v>2002</v>
      </c>
      <c r="O8" s="290" t="s">
        <v>150</v>
      </c>
      <c r="P8" s="291"/>
      <c r="Q8" s="231"/>
      <c r="V8" s="236"/>
      <c r="W8" s="236"/>
      <c r="X8" s="236"/>
      <c r="Z8" s="236"/>
      <c r="AA8" s="236"/>
      <c r="AB8" s="236"/>
      <c r="AD8" s="236"/>
      <c r="AE8" s="236"/>
      <c r="AF8" s="236"/>
    </row>
    <row r="9" spans="1:32" x14ac:dyDescent="0.3">
      <c r="A9" s="6" t="s">
        <v>151</v>
      </c>
      <c r="B9" s="6"/>
      <c r="C9" s="235" t="s">
        <v>90</v>
      </c>
      <c r="D9" s="235" t="s">
        <v>90</v>
      </c>
      <c r="E9" s="237" t="s">
        <v>152</v>
      </c>
      <c r="F9" s="237" t="s">
        <v>153</v>
      </c>
      <c r="G9" s="235" t="s">
        <v>90</v>
      </c>
      <c r="H9" s="235" t="s">
        <v>90</v>
      </c>
      <c r="I9" s="237" t="s">
        <v>152</v>
      </c>
      <c r="J9" s="237" t="s">
        <v>153</v>
      </c>
      <c r="K9" s="7"/>
      <c r="L9" s="98" t="s">
        <v>90</v>
      </c>
      <c r="N9" s="98" t="s">
        <v>90</v>
      </c>
      <c r="O9" s="237" t="s">
        <v>152</v>
      </c>
      <c r="P9" s="237" t="s">
        <v>153</v>
      </c>
      <c r="Q9" s="231"/>
      <c r="V9" s="238"/>
      <c r="W9" s="238"/>
      <c r="X9" s="238"/>
      <c r="Z9" s="238"/>
      <c r="AA9" s="238"/>
      <c r="AB9" s="238"/>
      <c r="AD9" s="238"/>
      <c r="AE9" s="238"/>
      <c r="AF9" s="238"/>
    </row>
    <row r="10" spans="1:32" ht="9" customHeight="1" x14ac:dyDescent="0.3">
      <c r="A10" s="6"/>
      <c r="B10" s="6"/>
      <c r="C10" s="239"/>
      <c r="D10" s="239"/>
      <c r="E10" s="239"/>
      <c r="F10" s="239"/>
      <c r="G10" s="239"/>
      <c r="H10" s="239"/>
      <c r="I10" s="239"/>
      <c r="J10" s="239"/>
      <c r="K10" s="7"/>
      <c r="L10" s="239"/>
      <c r="N10" s="239"/>
      <c r="O10" s="239"/>
      <c r="P10" s="7"/>
      <c r="Q10" s="231"/>
      <c r="V10" s="13"/>
      <c r="W10" s="13"/>
      <c r="X10" s="13"/>
      <c r="AA10" s="2"/>
      <c r="AB10" s="2"/>
      <c r="AC10" s="2"/>
      <c r="AD10" s="2"/>
      <c r="AE10" s="2"/>
      <c r="AF10" s="2"/>
    </row>
    <row r="11" spans="1:32" ht="15.75" customHeight="1" x14ac:dyDescent="0.3">
      <c r="A11" s="240" t="s">
        <v>154</v>
      </c>
      <c r="B11" s="241"/>
      <c r="C11" s="242">
        <v>287</v>
      </c>
      <c r="D11" s="243">
        <v>172</v>
      </c>
      <c r="E11" s="244">
        <v>0.66860465116279078</v>
      </c>
      <c r="F11" s="244">
        <v>0.66860465116279078</v>
      </c>
      <c r="G11" s="242">
        <v>328</v>
      </c>
      <c r="H11" s="243">
        <v>226</v>
      </c>
      <c r="I11" s="244">
        <v>0.44690265486725655</v>
      </c>
      <c r="J11" s="244">
        <v>0.35452376106194716</v>
      </c>
      <c r="K11" s="7"/>
      <c r="L11" s="242">
        <v>615</v>
      </c>
      <c r="N11" s="242">
        <v>398</v>
      </c>
      <c r="O11" s="244">
        <v>0.54271356783919589</v>
      </c>
      <c r="P11" s="244">
        <v>0.49025721105527653</v>
      </c>
      <c r="Q11" s="231"/>
      <c r="R11" s="1"/>
      <c r="S11" s="1"/>
      <c r="T11" s="1"/>
      <c r="U11" s="1"/>
      <c r="V11" s="21"/>
      <c r="W11" s="21"/>
      <c r="X11" s="21"/>
      <c r="Y11" s="1"/>
      <c r="Z11" s="1"/>
    </row>
    <row r="12" spans="1:32" ht="15.75" customHeight="1" x14ac:dyDescent="0.3">
      <c r="A12" s="246" t="s">
        <v>155</v>
      </c>
      <c r="B12" s="241"/>
      <c r="C12" s="247">
        <v>72</v>
      </c>
      <c r="D12" s="248">
        <v>51</v>
      </c>
      <c r="E12" s="249">
        <v>0.38461538461538458</v>
      </c>
      <c r="F12" s="249">
        <v>0.38461538461538458</v>
      </c>
      <c r="G12" s="247">
        <v>208</v>
      </c>
      <c r="H12" s="248">
        <v>111</v>
      </c>
      <c r="I12" s="249">
        <v>0.89090909090909087</v>
      </c>
      <c r="J12" s="249">
        <v>0.73288336363636342</v>
      </c>
      <c r="K12" s="7"/>
      <c r="L12" s="247">
        <v>280</v>
      </c>
      <c r="N12" s="247">
        <v>162</v>
      </c>
      <c r="O12" s="249">
        <v>0.72839506172839497</v>
      </c>
      <c r="P12" s="249">
        <v>0.62109364197530859</v>
      </c>
      <c r="Q12" s="231"/>
      <c r="R12" s="1"/>
      <c r="S12" s="1"/>
      <c r="T12" s="1"/>
      <c r="U12" s="1"/>
      <c r="V12" s="21"/>
      <c r="W12" s="21"/>
      <c r="X12" s="21"/>
      <c r="Y12" s="1"/>
      <c r="Z12" s="1"/>
    </row>
    <row r="13" spans="1:32" ht="15.75" customHeight="1" x14ac:dyDescent="0.3">
      <c r="A13" s="246" t="s">
        <v>156</v>
      </c>
      <c r="B13" s="241"/>
      <c r="C13" s="247">
        <v>50</v>
      </c>
      <c r="D13" s="248">
        <v>64</v>
      </c>
      <c r="E13" s="249">
        <v>-0.21875</v>
      </c>
      <c r="F13" s="249">
        <v>-0.21875</v>
      </c>
      <c r="G13" s="247">
        <v>197</v>
      </c>
      <c r="H13" s="248">
        <v>184</v>
      </c>
      <c r="I13" s="249">
        <v>7.0652173913043459E-2</v>
      </c>
      <c r="J13" s="249">
        <v>-1.4983206521739123E-2</v>
      </c>
      <c r="K13" s="7"/>
      <c r="L13" s="247">
        <v>247</v>
      </c>
      <c r="N13" s="247">
        <v>248</v>
      </c>
      <c r="O13" s="249">
        <v>-4.0322580645161255E-3</v>
      </c>
      <c r="P13" s="249">
        <v>-6.7568185483871002E-2</v>
      </c>
      <c r="Q13" s="231"/>
      <c r="R13" s="1"/>
      <c r="S13" s="1"/>
      <c r="T13" s="1"/>
      <c r="U13" s="1"/>
      <c r="V13" s="21"/>
      <c r="W13" s="21"/>
      <c r="X13" s="21"/>
      <c r="Y13" s="1"/>
      <c r="Z13" s="1"/>
    </row>
    <row r="14" spans="1:32" ht="15.75" customHeight="1" x14ac:dyDescent="0.3">
      <c r="A14" s="246" t="s">
        <v>157</v>
      </c>
      <c r="B14" s="241"/>
      <c r="C14" s="247">
        <v>130</v>
      </c>
      <c r="D14" s="248">
        <v>142</v>
      </c>
      <c r="E14" s="249">
        <v>-9.0909090909090939E-2</v>
      </c>
      <c r="F14" s="249">
        <v>-9.0909090909090939E-2</v>
      </c>
      <c r="G14" s="247">
        <v>163</v>
      </c>
      <c r="H14" s="248">
        <v>137</v>
      </c>
      <c r="I14" s="249">
        <v>0.19852941176470584</v>
      </c>
      <c r="J14" s="249">
        <v>0.11865838235294124</v>
      </c>
      <c r="K14" s="7"/>
      <c r="L14" s="247">
        <v>293</v>
      </c>
      <c r="N14" s="247">
        <v>279</v>
      </c>
      <c r="O14" s="249">
        <v>5.017921146953408E-2</v>
      </c>
      <c r="P14" s="249">
        <v>1.1245663082437352E-2</v>
      </c>
      <c r="Q14" s="231"/>
      <c r="R14" s="1"/>
      <c r="S14" s="1"/>
      <c r="T14" s="1"/>
      <c r="U14" s="1"/>
      <c r="V14" s="21"/>
      <c r="W14" s="21"/>
      <c r="X14" s="21"/>
      <c r="Y14" s="1"/>
      <c r="Z14" s="1"/>
    </row>
    <row r="15" spans="1:32" ht="15.75" customHeight="1" x14ac:dyDescent="0.3">
      <c r="A15" s="246" t="s">
        <v>158</v>
      </c>
      <c r="B15" s="241"/>
      <c r="C15" s="247">
        <v>157</v>
      </c>
      <c r="D15" s="248">
        <v>98</v>
      </c>
      <c r="E15" s="249">
        <v>0.61224489795918369</v>
      </c>
      <c r="F15" s="249">
        <v>0.61224489795918369</v>
      </c>
      <c r="G15" s="247">
        <v>83</v>
      </c>
      <c r="H15" s="248">
        <v>37</v>
      </c>
      <c r="I15" s="249">
        <v>1.2777777777777777</v>
      </c>
      <c r="J15" s="249">
        <v>1.0396949999999996</v>
      </c>
      <c r="K15" s="7"/>
      <c r="L15" s="247">
        <v>240</v>
      </c>
      <c r="N15" s="247">
        <v>135</v>
      </c>
      <c r="O15" s="249">
        <v>0.79104477611940305</v>
      </c>
      <c r="P15" s="249">
        <v>0.72708223880596989</v>
      </c>
      <c r="Q15" s="231"/>
      <c r="R15" s="1"/>
      <c r="S15" s="1"/>
      <c r="T15" s="1"/>
      <c r="U15" s="1"/>
      <c r="V15" s="21"/>
      <c r="W15" s="21"/>
      <c r="X15" s="21"/>
      <c r="Y15" s="1"/>
      <c r="Z15" s="1"/>
    </row>
    <row r="16" spans="1:32" ht="15.75" customHeight="1" x14ac:dyDescent="0.3">
      <c r="A16" s="246" t="s">
        <v>159</v>
      </c>
      <c r="B16" s="241"/>
      <c r="C16" s="247">
        <v>199</v>
      </c>
      <c r="D16" s="248">
        <v>183</v>
      </c>
      <c r="E16" s="249">
        <v>8.1967213114754189E-2</v>
      </c>
      <c r="F16" s="249">
        <v>8.1967213114754189E-2</v>
      </c>
      <c r="G16" s="247">
        <v>0</v>
      </c>
      <c r="H16" s="248">
        <v>0</v>
      </c>
      <c r="I16" s="249" t="s">
        <v>160</v>
      </c>
      <c r="J16" s="249" t="s">
        <v>160</v>
      </c>
      <c r="K16" s="7"/>
      <c r="L16" s="247">
        <v>199</v>
      </c>
      <c r="N16" s="247">
        <v>183</v>
      </c>
      <c r="O16" s="249">
        <v>8.1967213114754189E-2</v>
      </c>
      <c r="P16" s="249">
        <v>8.2999999999999963E-2</v>
      </c>
      <c r="Q16" s="231"/>
      <c r="R16" s="1"/>
      <c r="S16" s="1"/>
      <c r="T16" s="1"/>
      <c r="U16" s="1"/>
      <c r="V16" s="21"/>
      <c r="W16" s="21"/>
      <c r="X16" s="21"/>
      <c r="Y16" s="1"/>
      <c r="Z16" s="1"/>
    </row>
    <row r="17" spans="1:26" ht="15.75" customHeight="1" x14ac:dyDescent="0.3">
      <c r="A17" s="246" t="s">
        <v>161</v>
      </c>
      <c r="B17" s="241"/>
      <c r="C17" s="247">
        <v>83</v>
      </c>
      <c r="D17" s="248">
        <v>74</v>
      </c>
      <c r="E17" s="249">
        <v>0.12162162162162171</v>
      </c>
      <c r="F17" s="249">
        <v>0.12162162162162171</v>
      </c>
      <c r="G17" s="247">
        <v>101</v>
      </c>
      <c r="H17" s="248">
        <v>76</v>
      </c>
      <c r="I17" s="249">
        <v>0.32894736842105265</v>
      </c>
      <c r="J17" s="249">
        <v>0.22417973684210546</v>
      </c>
      <c r="K17" s="7"/>
      <c r="L17" s="247">
        <v>184</v>
      </c>
      <c r="N17" s="247">
        <v>150</v>
      </c>
      <c r="O17" s="249">
        <v>0.22666666666666657</v>
      </c>
      <c r="P17" s="249">
        <v>0.17358440000000019</v>
      </c>
      <c r="Q17" s="231"/>
      <c r="R17" s="1"/>
      <c r="S17" s="1"/>
      <c r="T17" s="1"/>
      <c r="U17" s="1"/>
      <c r="V17" s="21"/>
      <c r="W17" s="21"/>
      <c r="X17" s="21"/>
      <c r="Y17" s="1"/>
      <c r="Z17" s="1"/>
    </row>
    <row r="18" spans="1:26" ht="15.75" customHeight="1" x14ac:dyDescent="0.3">
      <c r="A18" s="246" t="s">
        <v>162</v>
      </c>
      <c r="B18" s="241"/>
      <c r="C18" s="247">
        <v>79</v>
      </c>
      <c r="D18" s="248">
        <v>74</v>
      </c>
      <c r="E18" s="249">
        <v>6.7567567567567544E-2</v>
      </c>
      <c r="F18" s="249">
        <v>6.7567567567567544E-2</v>
      </c>
      <c r="G18" s="247">
        <v>94</v>
      </c>
      <c r="H18" s="248">
        <v>82</v>
      </c>
      <c r="I18" s="249">
        <v>0.14634146341463405</v>
      </c>
      <c r="J18" s="249">
        <v>3.3994390243902606E-2</v>
      </c>
      <c r="K18" s="7"/>
      <c r="L18" s="247">
        <v>173</v>
      </c>
      <c r="N18" s="247">
        <v>156</v>
      </c>
      <c r="O18" s="249">
        <v>0.10897435897435903</v>
      </c>
      <c r="P18" s="249">
        <v>4.9920128205128256E-2</v>
      </c>
      <c r="Q18" s="231"/>
      <c r="R18" s="1"/>
      <c r="S18" s="1"/>
      <c r="T18" s="1"/>
      <c r="U18" s="1"/>
      <c r="V18" s="21"/>
      <c r="W18" s="21"/>
      <c r="X18" s="21"/>
      <c r="Y18" s="1"/>
      <c r="Z18" s="1"/>
    </row>
    <row r="19" spans="1:26" ht="15.75" customHeight="1" x14ac:dyDescent="0.3">
      <c r="A19" s="246" t="s">
        <v>163</v>
      </c>
      <c r="B19" s="241"/>
      <c r="C19" s="247">
        <v>2</v>
      </c>
      <c r="D19" s="248">
        <v>-4</v>
      </c>
      <c r="E19" s="249">
        <v>-1.5</v>
      </c>
      <c r="F19" s="249">
        <v>-1.5</v>
      </c>
      <c r="G19" s="247">
        <v>146</v>
      </c>
      <c r="H19" s="248">
        <v>145</v>
      </c>
      <c r="I19" s="249">
        <v>2.0833333333333259E-2</v>
      </c>
      <c r="J19" s="249">
        <v>-3.0257569444444465E-2</v>
      </c>
      <c r="K19" s="7"/>
      <c r="L19" s="247">
        <v>148</v>
      </c>
      <c r="N19" s="247">
        <v>141</v>
      </c>
      <c r="O19" s="249">
        <v>6.4285714285714279E-2</v>
      </c>
      <c r="P19" s="249">
        <v>1.1735071428571331E-2</v>
      </c>
      <c r="Q19" s="231"/>
      <c r="R19" s="1"/>
      <c r="S19" s="1"/>
      <c r="T19" s="1"/>
      <c r="U19" s="1"/>
      <c r="V19" s="21"/>
      <c r="W19" s="21"/>
      <c r="X19" s="21"/>
      <c r="Y19" s="1"/>
      <c r="Z19" s="1"/>
    </row>
    <row r="20" spans="1:26" ht="15.75" customHeight="1" x14ac:dyDescent="0.3">
      <c r="A20" s="246" t="s">
        <v>164</v>
      </c>
      <c r="B20" s="241"/>
      <c r="C20" s="247">
        <v>75</v>
      </c>
      <c r="D20" s="248">
        <v>87</v>
      </c>
      <c r="E20" s="249">
        <v>-0.11627906976744184</v>
      </c>
      <c r="F20" s="249">
        <v>-0.11627906976744184</v>
      </c>
      <c r="G20" s="247">
        <v>31</v>
      </c>
      <c r="H20" s="248">
        <v>28</v>
      </c>
      <c r="I20" s="249">
        <v>3.4482758620689724E-2</v>
      </c>
      <c r="J20" s="249">
        <v>-4.3622068965517236E-2</v>
      </c>
      <c r="K20" s="7"/>
      <c r="L20" s="247">
        <v>106</v>
      </c>
      <c r="N20" s="247">
        <v>115</v>
      </c>
      <c r="O20" s="249">
        <v>-7.8260869565217384E-2</v>
      </c>
      <c r="P20" s="249">
        <v>-9.795686956521743E-2</v>
      </c>
      <c r="Q20" s="231"/>
      <c r="R20" s="1"/>
      <c r="S20" s="1"/>
      <c r="T20" s="1"/>
      <c r="U20" s="1"/>
      <c r="V20" s="21"/>
      <c r="W20" s="21"/>
      <c r="X20" s="21"/>
      <c r="Y20" s="1"/>
      <c r="Z20" s="1"/>
    </row>
    <row r="21" spans="1:26" ht="15.75" customHeight="1" x14ac:dyDescent="0.3">
      <c r="A21" s="246" t="s">
        <v>165</v>
      </c>
      <c r="B21" s="241"/>
      <c r="C21" s="247">
        <v>82</v>
      </c>
      <c r="D21" s="248">
        <v>55</v>
      </c>
      <c r="E21" s="249">
        <v>0.49090909090909096</v>
      </c>
      <c r="F21" s="249">
        <v>0.49090909090909096</v>
      </c>
      <c r="G21" s="247">
        <v>24</v>
      </c>
      <c r="H21" s="248">
        <v>17</v>
      </c>
      <c r="I21" s="249">
        <v>0.41176470588235303</v>
      </c>
      <c r="J21" s="249">
        <v>0.31125294117647107</v>
      </c>
      <c r="K21" s="7"/>
      <c r="L21" s="247">
        <v>106</v>
      </c>
      <c r="M21" s="7"/>
      <c r="N21" s="247">
        <v>72</v>
      </c>
      <c r="O21" s="249">
        <v>0.47222222222222232</v>
      </c>
      <c r="P21" s="249">
        <v>0.44849027777777795</v>
      </c>
      <c r="Q21" s="231"/>
      <c r="R21" s="1"/>
      <c r="S21" s="1"/>
      <c r="T21" s="1"/>
      <c r="U21" s="1"/>
      <c r="V21" s="21"/>
      <c r="W21" s="21"/>
      <c r="X21" s="21"/>
      <c r="Y21" s="1"/>
      <c r="Z21" s="1"/>
    </row>
    <row r="22" spans="1:26" ht="15.75" customHeight="1" x14ac:dyDescent="0.3">
      <c r="A22" s="246" t="s">
        <v>166</v>
      </c>
      <c r="B22" s="241"/>
      <c r="C22" s="247">
        <v>65</v>
      </c>
      <c r="D22" s="248">
        <v>80</v>
      </c>
      <c r="E22" s="249">
        <v>-0.1875</v>
      </c>
      <c r="F22" s="249">
        <v>-0.1875</v>
      </c>
      <c r="G22" s="247">
        <v>38</v>
      </c>
      <c r="H22" s="248">
        <v>39</v>
      </c>
      <c r="I22" s="249">
        <v>-5.1282051282051322E-2</v>
      </c>
      <c r="J22" s="249">
        <v>-0.11963282051282043</v>
      </c>
      <c r="K22" s="7"/>
      <c r="L22" s="247">
        <v>103</v>
      </c>
      <c r="M22" s="7"/>
      <c r="N22" s="247">
        <v>119</v>
      </c>
      <c r="O22" s="249">
        <v>-0.1428571428571429</v>
      </c>
      <c r="P22" s="249">
        <v>-0.16525781512605042</v>
      </c>
      <c r="Q22" s="231"/>
      <c r="R22" s="1"/>
      <c r="S22" s="1"/>
      <c r="T22" s="1"/>
      <c r="U22" s="1"/>
      <c r="V22" s="21"/>
      <c r="W22" s="21"/>
      <c r="X22" s="21"/>
      <c r="Y22" s="1"/>
      <c r="Z22" s="1"/>
    </row>
    <row r="23" spans="1:26" ht="15.75" customHeight="1" x14ac:dyDescent="0.3">
      <c r="A23" s="246" t="s">
        <v>167</v>
      </c>
      <c r="B23" s="250"/>
      <c r="C23" s="247">
        <v>30</v>
      </c>
      <c r="D23" s="248">
        <v>23</v>
      </c>
      <c r="E23" s="249">
        <v>0.40909090909090917</v>
      </c>
      <c r="F23" s="249">
        <v>0.40909090909090917</v>
      </c>
      <c r="G23" s="247">
        <v>66</v>
      </c>
      <c r="H23" s="248">
        <v>58</v>
      </c>
      <c r="I23" s="249">
        <v>8.3333333333333259E-2</v>
      </c>
      <c r="J23" s="249">
        <v>2.131666666666665E-2</v>
      </c>
      <c r="K23" s="7"/>
      <c r="L23" s="247">
        <v>96</v>
      </c>
      <c r="M23" s="7"/>
      <c r="N23" s="247">
        <v>81</v>
      </c>
      <c r="O23" s="249">
        <v>0.1707317073170731</v>
      </c>
      <c r="P23" s="249">
        <v>0.12535365853658531</v>
      </c>
      <c r="Q23" s="231"/>
      <c r="R23" s="1"/>
      <c r="S23" s="1"/>
      <c r="T23" s="1"/>
      <c r="U23" s="1"/>
      <c r="V23" s="21"/>
      <c r="W23" s="21"/>
      <c r="X23" s="21"/>
      <c r="Y23" s="1"/>
      <c r="Z23" s="1"/>
    </row>
    <row r="24" spans="1:26" ht="15.75" customHeight="1" x14ac:dyDescent="0.3">
      <c r="A24" s="246" t="s">
        <v>168</v>
      </c>
      <c r="B24" s="250"/>
      <c r="C24" s="247">
        <v>46</v>
      </c>
      <c r="D24" s="248">
        <v>41</v>
      </c>
      <c r="E24" s="249">
        <v>0.12195121951219523</v>
      </c>
      <c r="F24" s="249">
        <v>0.12195121951219523</v>
      </c>
      <c r="G24" s="247">
        <v>47</v>
      </c>
      <c r="H24" s="248">
        <v>36</v>
      </c>
      <c r="I24" s="249">
        <v>0.34285714285714275</v>
      </c>
      <c r="J24" s="249">
        <v>0.22768142857142859</v>
      </c>
      <c r="K24" s="7"/>
      <c r="L24" s="247">
        <v>93</v>
      </c>
      <c r="M24" s="7"/>
      <c r="N24" s="247">
        <v>77</v>
      </c>
      <c r="O24" s="249">
        <v>0.22368421052631571</v>
      </c>
      <c r="P24" s="249">
        <v>0.17064276315789484</v>
      </c>
      <c r="Q24" s="231"/>
      <c r="R24" s="1"/>
      <c r="S24" s="1"/>
      <c r="T24" s="1"/>
      <c r="U24" s="1"/>
      <c r="V24" s="21"/>
      <c r="W24" s="21"/>
      <c r="X24" s="21"/>
      <c r="Y24" s="1"/>
      <c r="Z24" s="1"/>
    </row>
    <row r="25" spans="1:26" ht="15.75" customHeight="1" x14ac:dyDescent="0.3">
      <c r="A25" s="246" t="s">
        <v>169</v>
      </c>
      <c r="B25" s="241"/>
      <c r="C25" s="247">
        <v>47</v>
      </c>
      <c r="D25" s="248">
        <v>41</v>
      </c>
      <c r="E25" s="249">
        <v>0.12195121951219523</v>
      </c>
      <c r="F25" s="249">
        <v>0.12195121951219523</v>
      </c>
      <c r="G25" s="247">
        <v>43</v>
      </c>
      <c r="H25" s="248">
        <v>29</v>
      </c>
      <c r="I25" s="249">
        <v>0.51724137931034475</v>
      </c>
      <c r="J25" s="249">
        <v>0.34227241379310347</v>
      </c>
      <c r="K25" s="7"/>
      <c r="L25" s="247">
        <v>90</v>
      </c>
      <c r="M25" s="7"/>
      <c r="N25" s="247">
        <v>70</v>
      </c>
      <c r="O25" s="249">
        <v>0.28571428571428581</v>
      </c>
      <c r="P25" s="249">
        <v>0.21322714285714284</v>
      </c>
      <c r="Q25" s="231"/>
      <c r="R25" s="1"/>
      <c r="S25" s="1"/>
      <c r="T25" s="1"/>
      <c r="U25" s="1"/>
      <c r="V25" s="21"/>
      <c r="W25" s="21"/>
      <c r="X25" s="21"/>
      <c r="Y25" s="1"/>
      <c r="Z25" s="1"/>
    </row>
    <row r="26" spans="1:26" ht="15.75" customHeight="1" x14ac:dyDescent="0.3">
      <c r="A26" s="246" t="s">
        <v>170</v>
      </c>
      <c r="B26" s="241"/>
      <c r="C26" s="247">
        <v>23</v>
      </c>
      <c r="D26" s="248">
        <v>24</v>
      </c>
      <c r="E26" s="249">
        <v>-4.166666666666663E-2</v>
      </c>
      <c r="F26" s="249">
        <v>-4.166666666666663E-2</v>
      </c>
      <c r="G26" s="247">
        <v>56</v>
      </c>
      <c r="H26" s="248">
        <v>52</v>
      </c>
      <c r="I26" s="249">
        <v>7.6923076923076872E-2</v>
      </c>
      <c r="J26" s="249">
        <v>-1.9780961538461539E-2</v>
      </c>
      <c r="K26" s="7"/>
      <c r="L26" s="247">
        <v>79</v>
      </c>
      <c r="M26" s="7"/>
      <c r="N26" s="247">
        <v>76</v>
      </c>
      <c r="O26" s="249">
        <v>3.9473684210526327E-2</v>
      </c>
      <c r="P26" s="249">
        <v>-2.669223684210531E-2</v>
      </c>
      <c r="Q26" s="231"/>
      <c r="R26" s="1"/>
      <c r="S26" s="1"/>
      <c r="T26" s="1"/>
      <c r="U26" s="1"/>
      <c r="V26" s="21"/>
      <c r="W26" s="21"/>
      <c r="X26" s="21"/>
      <c r="Y26" s="1"/>
      <c r="Z26" s="1"/>
    </row>
    <row r="27" spans="1:26" ht="15.75" customHeight="1" x14ac:dyDescent="0.3">
      <c r="A27" s="246" t="s">
        <v>171</v>
      </c>
      <c r="B27" s="241"/>
      <c r="C27" s="247">
        <v>2</v>
      </c>
      <c r="D27" s="248">
        <v>7</v>
      </c>
      <c r="E27" s="249">
        <v>-0.75</v>
      </c>
      <c r="F27" s="249">
        <v>-0.75</v>
      </c>
      <c r="G27" s="247">
        <v>66</v>
      </c>
      <c r="H27" s="248">
        <v>57</v>
      </c>
      <c r="I27" s="249">
        <v>0.1785714285714286</v>
      </c>
      <c r="J27" s="249">
        <v>6.737964285714293E-2</v>
      </c>
      <c r="K27" s="7"/>
      <c r="L27" s="247">
        <v>68</v>
      </c>
      <c r="M27" s="7"/>
      <c r="N27" s="247">
        <v>64</v>
      </c>
      <c r="O27" s="249">
        <v>6.25E-2</v>
      </c>
      <c r="P27" s="249">
        <v>-3.4792812499999992E-2</v>
      </c>
      <c r="Q27" s="231"/>
      <c r="R27" s="1"/>
      <c r="S27" s="1"/>
      <c r="T27" s="1"/>
      <c r="U27" s="1"/>
      <c r="V27" s="21"/>
      <c r="W27" s="21"/>
      <c r="X27" s="21"/>
      <c r="Y27" s="1"/>
      <c r="Z27" s="1"/>
    </row>
    <row r="28" spans="1:26" ht="15.75" customHeight="1" x14ac:dyDescent="0.3">
      <c r="A28" s="246" t="s">
        <v>172</v>
      </c>
      <c r="B28" s="241"/>
      <c r="C28" s="247">
        <v>52</v>
      </c>
      <c r="D28" s="248">
        <v>23</v>
      </c>
      <c r="E28" s="249">
        <v>1.2608695652173911</v>
      </c>
      <c r="F28" s="249">
        <v>1.2608695652173911</v>
      </c>
      <c r="G28" s="247">
        <v>7</v>
      </c>
      <c r="H28" s="248">
        <v>1</v>
      </c>
      <c r="I28" s="249">
        <v>6</v>
      </c>
      <c r="J28" s="249">
        <v>5</v>
      </c>
      <c r="K28" s="7"/>
      <c r="L28" s="247">
        <v>59</v>
      </c>
      <c r="M28" s="7"/>
      <c r="N28" s="247">
        <v>24</v>
      </c>
      <c r="O28" s="249">
        <v>1.4583333333333335</v>
      </c>
      <c r="P28" s="249">
        <v>1.4166666666666665</v>
      </c>
      <c r="Q28" s="231"/>
      <c r="R28" s="1"/>
      <c r="S28" s="1"/>
      <c r="T28" s="1"/>
      <c r="U28" s="1"/>
      <c r="V28" s="21"/>
      <c r="W28" s="21"/>
      <c r="X28" s="21"/>
      <c r="Y28" s="1"/>
      <c r="Z28" s="1"/>
    </row>
    <row r="29" spans="1:26" ht="15.75" customHeight="1" x14ac:dyDescent="0.3">
      <c r="A29" s="246" t="s">
        <v>173</v>
      </c>
      <c r="B29" s="241"/>
      <c r="C29" s="247">
        <v>42</v>
      </c>
      <c r="D29" s="248">
        <v>34</v>
      </c>
      <c r="E29" s="249">
        <v>0.24242424242424243</v>
      </c>
      <c r="F29" s="249">
        <v>0.24242424242424243</v>
      </c>
      <c r="G29" s="247">
        <v>22</v>
      </c>
      <c r="H29" s="248">
        <v>17</v>
      </c>
      <c r="I29" s="249">
        <v>0.22222222222222232</v>
      </c>
      <c r="J29" s="249">
        <v>0.11077999999999988</v>
      </c>
      <c r="K29" s="7"/>
      <c r="L29" s="247">
        <v>64</v>
      </c>
      <c r="M29" s="7"/>
      <c r="N29" s="247">
        <v>51</v>
      </c>
      <c r="O29" s="249">
        <v>0.23529411764705888</v>
      </c>
      <c r="P29" s="249">
        <v>0.19596156862745095</v>
      </c>
      <c r="Q29" s="231"/>
      <c r="R29" s="1"/>
      <c r="S29" s="1"/>
      <c r="T29" s="1"/>
      <c r="U29" s="1"/>
      <c r="V29" s="21"/>
      <c r="W29" s="21"/>
      <c r="X29" s="21"/>
      <c r="Y29" s="1"/>
      <c r="Z29" s="1"/>
    </row>
    <row r="30" spans="1:26" ht="15.75" customHeight="1" x14ac:dyDescent="0.3">
      <c r="A30" s="246" t="s">
        <v>174</v>
      </c>
      <c r="B30" s="241"/>
      <c r="C30" s="247">
        <v>39</v>
      </c>
      <c r="D30" s="248">
        <v>32</v>
      </c>
      <c r="E30" s="249">
        <v>0.22580645161290325</v>
      </c>
      <c r="F30" s="249">
        <v>0.22580645161290325</v>
      </c>
      <c r="G30" s="247">
        <v>25</v>
      </c>
      <c r="H30" s="248">
        <v>29</v>
      </c>
      <c r="I30" s="249">
        <v>-0.1333333333333333</v>
      </c>
      <c r="J30" s="249">
        <v>-0.21536133333333329</v>
      </c>
      <c r="K30" s="7"/>
      <c r="L30" s="247">
        <v>64</v>
      </c>
      <c r="M30" s="7"/>
      <c r="N30" s="247">
        <v>61</v>
      </c>
      <c r="O30" s="249">
        <v>4.9180327868852514E-2</v>
      </c>
      <c r="P30" s="249">
        <v>8.8386885245901325E-3</v>
      </c>
      <c r="Q30" s="231"/>
      <c r="R30" s="1"/>
      <c r="S30" s="1"/>
      <c r="T30" s="1"/>
      <c r="U30" s="1"/>
      <c r="V30" s="21"/>
      <c r="W30" s="21"/>
      <c r="X30" s="21"/>
      <c r="Y30" s="1"/>
      <c r="Z30" s="1"/>
    </row>
    <row r="31" spans="1:26" ht="15.75" customHeight="1" x14ac:dyDescent="0.3">
      <c r="A31" s="246"/>
      <c r="B31" s="241"/>
      <c r="C31" s="247"/>
      <c r="D31" s="248"/>
      <c r="E31" s="251"/>
      <c r="F31" s="249"/>
      <c r="G31" s="247"/>
      <c r="H31" s="248"/>
      <c r="I31" s="249"/>
      <c r="J31" s="249"/>
      <c r="K31" s="7"/>
      <c r="L31" s="247"/>
      <c r="M31" s="7"/>
      <c r="N31" s="247"/>
      <c r="O31" s="249"/>
      <c r="P31" s="249"/>
      <c r="Q31" s="231"/>
      <c r="R31" s="1"/>
      <c r="S31" s="1"/>
      <c r="T31" s="1"/>
      <c r="U31" s="1"/>
      <c r="V31" s="21"/>
      <c r="W31" s="21"/>
      <c r="X31" s="21"/>
      <c r="Y31" s="1"/>
      <c r="Z31" s="1"/>
    </row>
    <row r="32" spans="1:26" ht="6" customHeight="1" x14ac:dyDescent="0.3">
      <c r="A32" s="246"/>
      <c r="B32" s="241"/>
      <c r="C32" s="247"/>
      <c r="D32" s="248"/>
      <c r="E32" s="251"/>
      <c r="F32" s="249"/>
      <c r="G32" s="247"/>
      <c r="H32" s="248"/>
      <c r="I32" s="249"/>
      <c r="J32" s="249"/>
      <c r="K32" s="7"/>
      <c r="L32" s="247"/>
      <c r="M32" s="7"/>
      <c r="N32" s="247"/>
      <c r="O32" s="249"/>
      <c r="P32" s="249"/>
      <c r="Q32" s="231"/>
      <c r="R32" s="1"/>
      <c r="S32" s="1"/>
      <c r="T32" s="1"/>
      <c r="U32" s="1"/>
      <c r="V32" s="21"/>
      <c r="W32" s="21"/>
      <c r="X32" s="21"/>
      <c r="Y32" s="1"/>
      <c r="Z32" s="1"/>
    </row>
    <row r="33" spans="1:35" ht="15.75" customHeight="1" x14ac:dyDescent="0.3">
      <c r="A33" s="252" t="s">
        <v>175</v>
      </c>
      <c r="B33" s="241"/>
      <c r="C33" s="253">
        <v>1134</v>
      </c>
      <c r="D33" s="254">
        <v>941</v>
      </c>
      <c r="E33" s="255">
        <v>0.21</v>
      </c>
      <c r="F33" s="255">
        <v>0.20488322717622087</v>
      </c>
      <c r="G33" s="253">
        <v>1351</v>
      </c>
      <c r="H33" s="254">
        <v>1026</v>
      </c>
      <c r="I33" s="255">
        <v>0.3186705767350928</v>
      </c>
      <c r="J33" s="255">
        <v>0.22091886608015643</v>
      </c>
      <c r="K33" s="7"/>
      <c r="L33" s="253">
        <v>2485</v>
      </c>
      <c r="M33" s="7">
        <v>1967</v>
      </c>
      <c r="N33" s="253">
        <v>1967</v>
      </c>
      <c r="O33" s="255">
        <v>0.26412213740458013</v>
      </c>
      <c r="P33" s="255">
        <v>0.21323155216284984</v>
      </c>
      <c r="Q33" s="231"/>
      <c r="R33" s="1"/>
      <c r="S33" s="1"/>
      <c r="T33" s="1"/>
      <c r="U33" s="1"/>
      <c r="V33" s="256"/>
      <c r="W33" s="256"/>
      <c r="X33" s="256"/>
      <c r="Y33" s="1"/>
      <c r="Z33" s="1"/>
    </row>
    <row r="34" spans="1:35" ht="15.75" customHeight="1" x14ac:dyDescent="0.3">
      <c r="A34" s="252" t="s">
        <v>176</v>
      </c>
      <c r="B34" s="241"/>
      <c r="C34" s="253">
        <v>1562</v>
      </c>
      <c r="D34" s="254">
        <v>1301</v>
      </c>
      <c r="E34" s="255">
        <v>0.20061491160645661</v>
      </c>
      <c r="F34" s="255">
        <v>0.20076923076923081</v>
      </c>
      <c r="G34" s="253">
        <v>1745</v>
      </c>
      <c r="H34" s="254">
        <v>1361</v>
      </c>
      <c r="I34" s="255">
        <v>0.28161764705882364</v>
      </c>
      <c r="J34" s="255">
        <v>0.18308823529411766</v>
      </c>
      <c r="K34" s="7"/>
      <c r="L34" s="253">
        <v>3307</v>
      </c>
      <c r="M34" s="7"/>
      <c r="N34" s="253">
        <v>2662</v>
      </c>
      <c r="O34" s="255">
        <v>0.24210526315789482</v>
      </c>
      <c r="P34" s="255">
        <v>0.19172932330827064</v>
      </c>
      <c r="Q34" s="231"/>
      <c r="R34" s="1"/>
      <c r="S34" s="1"/>
      <c r="T34" s="1"/>
      <c r="U34" s="1"/>
      <c r="V34" s="256"/>
      <c r="W34" s="256"/>
      <c r="X34" s="256"/>
      <c r="Y34" s="1"/>
      <c r="Z34" s="1"/>
    </row>
    <row r="35" spans="1:35" ht="9.75" customHeight="1" x14ac:dyDescent="0.3">
      <c r="A35" s="246"/>
      <c r="B35" s="241"/>
      <c r="C35" s="247"/>
      <c r="D35" s="248"/>
      <c r="E35" s="251"/>
      <c r="F35" s="249"/>
      <c r="G35" s="247"/>
      <c r="H35" s="248"/>
      <c r="I35" s="249"/>
      <c r="J35" s="249"/>
      <c r="K35" s="7"/>
      <c r="L35" s="247"/>
      <c r="M35" s="7"/>
      <c r="N35" s="247"/>
      <c r="O35" s="249"/>
      <c r="P35" s="249"/>
      <c r="Q35" s="231"/>
      <c r="R35" s="1"/>
      <c r="S35" s="1"/>
      <c r="T35" s="1"/>
      <c r="U35" s="1"/>
      <c r="V35" s="21"/>
      <c r="W35" s="21"/>
      <c r="X35" s="21"/>
      <c r="Y35" s="1"/>
      <c r="Z35" s="1"/>
    </row>
    <row r="36" spans="1:35" ht="15.75" customHeight="1" x14ac:dyDescent="0.3">
      <c r="A36" s="257" t="s">
        <v>177</v>
      </c>
      <c r="B36" s="241"/>
      <c r="C36" s="258">
        <v>150</v>
      </c>
      <c r="D36" s="259">
        <v>191</v>
      </c>
      <c r="E36" s="260">
        <v>-0.21465968586387429</v>
      </c>
      <c r="F36" s="260">
        <v>-0.21354166666666663</v>
      </c>
      <c r="G36" s="258">
        <v>584</v>
      </c>
      <c r="H36" s="259">
        <v>598</v>
      </c>
      <c r="I36" s="260">
        <v>-0.02</v>
      </c>
      <c r="J36" s="260">
        <v>-9.0150250417362243E-2</v>
      </c>
      <c r="K36" s="7"/>
      <c r="L36" s="258">
        <v>734</v>
      </c>
      <c r="M36" s="7"/>
      <c r="N36" s="258">
        <v>789</v>
      </c>
      <c r="O36" s="260">
        <v>-7.0000000000000007E-2</v>
      </c>
      <c r="P36" s="260">
        <v>-0.12010113780025289</v>
      </c>
      <c r="Q36" s="231"/>
      <c r="R36" s="1"/>
      <c r="S36" s="1"/>
      <c r="T36" s="1"/>
      <c r="U36" s="1"/>
      <c r="V36" s="7"/>
      <c r="W36" s="7"/>
      <c r="X36" s="7"/>
      <c r="Y36" s="1"/>
      <c r="Z36" s="1"/>
    </row>
    <row r="37" spans="1:35" ht="15.75" customHeight="1" x14ac:dyDescent="0.3">
      <c r="A37" s="261"/>
      <c r="B37" s="261"/>
      <c r="C37" s="261"/>
      <c r="D37" s="262"/>
      <c r="E37" s="263"/>
      <c r="F37" s="264"/>
      <c r="G37" s="261"/>
      <c r="H37" s="262"/>
      <c r="I37" s="264"/>
      <c r="J37" s="264"/>
      <c r="K37" s="7"/>
      <c r="L37" s="261"/>
      <c r="M37" s="7"/>
      <c r="N37" s="261"/>
      <c r="O37" s="264"/>
      <c r="P37" s="264"/>
      <c r="Q37" s="231"/>
      <c r="R37" s="1"/>
      <c r="S37" s="1"/>
      <c r="T37" s="1"/>
      <c r="U37" s="1"/>
      <c r="V37" s="265"/>
      <c r="W37" s="265"/>
      <c r="X37" s="265"/>
      <c r="Y37" s="1"/>
      <c r="Z37" s="1"/>
    </row>
    <row r="38" spans="1:35" x14ac:dyDescent="0.3">
      <c r="A38" s="266" t="s">
        <v>178</v>
      </c>
      <c r="B38" s="241"/>
      <c r="C38" s="10">
        <v>1711.8590000000004</v>
      </c>
      <c r="D38" s="267">
        <v>1491.89</v>
      </c>
      <c r="E38" s="268">
        <v>0.14755197853789404</v>
      </c>
      <c r="F38" s="268">
        <v>0.14686739638981394</v>
      </c>
      <c r="G38" s="10">
        <v>2329.1409999999996</v>
      </c>
      <c r="H38" s="267">
        <v>1959.11</v>
      </c>
      <c r="I38" s="268">
        <v>0.18877551020408156</v>
      </c>
      <c r="J38" s="268">
        <v>9.9240770408163259E-2</v>
      </c>
      <c r="K38" s="7"/>
      <c r="L38" s="10">
        <v>4041</v>
      </c>
      <c r="M38" s="7"/>
      <c r="N38" s="10">
        <v>3451</v>
      </c>
      <c r="O38" s="268">
        <v>0.17096493769921772</v>
      </c>
      <c r="P38" s="268">
        <v>0.12011356418429453</v>
      </c>
      <c r="Q38" s="231"/>
      <c r="R38" s="1"/>
      <c r="S38" s="1"/>
      <c r="T38" s="1"/>
      <c r="U38" s="1"/>
      <c r="V38" s="91"/>
      <c r="W38" s="7"/>
      <c r="X38" s="7"/>
      <c r="Y38" s="1"/>
      <c r="Z38" s="1"/>
    </row>
    <row r="39" spans="1:35" x14ac:dyDescent="0.3">
      <c r="A39" s="11"/>
      <c r="B39" s="6"/>
      <c r="C39" s="7"/>
      <c r="D39" s="7"/>
      <c r="E39" s="7"/>
      <c r="F39" s="230"/>
      <c r="G39" s="7"/>
      <c r="H39" s="7"/>
      <c r="I39" s="7"/>
      <c r="J39" s="269"/>
      <c r="K39" s="7"/>
      <c r="L39" s="7"/>
      <c r="M39" s="7"/>
      <c r="N39" s="7"/>
      <c r="O39" s="7"/>
      <c r="P39" s="7"/>
      <c r="Q39" s="231"/>
      <c r="R39" s="1"/>
      <c r="S39" s="1"/>
      <c r="T39" s="1"/>
      <c r="U39" s="1"/>
      <c r="V39" s="7"/>
      <c r="W39" s="7"/>
      <c r="X39" s="7"/>
      <c r="Y39" s="1"/>
      <c r="Z39" s="1"/>
    </row>
    <row r="40" spans="1:35" s="276" customFormat="1" x14ac:dyDescent="0.3">
      <c r="A40" s="270"/>
      <c r="B40" s="271"/>
      <c r="C40" s="272"/>
      <c r="D40" s="272"/>
      <c r="E40" s="273"/>
      <c r="F40" s="273"/>
      <c r="G40" s="272"/>
      <c r="H40" s="272"/>
      <c r="I40" s="273"/>
      <c r="J40" s="273"/>
      <c r="K40" s="273"/>
      <c r="L40" s="272"/>
      <c r="M40" s="273"/>
      <c r="N40" s="272"/>
      <c r="O40" s="273"/>
      <c r="P40" s="273"/>
      <c r="Q40" s="275"/>
      <c r="V40" s="142"/>
      <c r="W40" s="142"/>
      <c r="X40" s="142"/>
    </row>
    <row r="41" spans="1:35" x14ac:dyDescent="0.3">
      <c r="C41" s="278"/>
      <c r="D41" s="278"/>
      <c r="G41" s="278"/>
      <c r="H41" s="278"/>
      <c r="L41" s="278"/>
      <c r="N41" s="278"/>
      <c r="R41" s="1"/>
      <c r="V41" s="278"/>
      <c r="W41" s="278"/>
      <c r="X41" s="278"/>
    </row>
    <row r="42" spans="1:35" x14ac:dyDescent="0.3">
      <c r="C42" s="278"/>
      <c r="D42" s="278"/>
      <c r="G42" s="278"/>
      <c r="H42" s="278"/>
      <c r="L42" s="278"/>
      <c r="N42" s="278"/>
      <c r="R42" s="1"/>
      <c r="V42" s="278"/>
      <c r="W42" s="278"/>
      <c r="X42" s="278"/>
    </row>
    <row r="43" spans="1:35" x14ac:dyDescent="0.3">
      <c r="C43" s="278"/>
      <c r="D43" s="278"/>
      <c r="G43" s="278"/>
      <c r="H43" s="278"/>
      <c r="L43" s="278"/>
      <c r="N43" s="278"/>
      <c r="R43" s="1"/>
      <c r="V43" s="278"/>
      <c r="W43" s="278"/>
      <c r="X43" s="278"/>
    </row>
    <row r="44" spans="1:35" x14ac:dyDescent="0.3">
      <c r="G44" s="278"/>
      <c r="H44" s="278"/>
      <c r="R44" s="1"/>
    </row>
    <row r="45" spans="1:35" x14ac:dyDescent="0.3">
      <c r="J45" s="279"/>
    </row>
    <row r="46" spans="1:35" x14ac:dyDescent="0.3">
      <c r="S46" s="280"/>
      <c r="U46" s="281"/>
      <c r="V46" s="281"/>
      <c r="W46" s="281"/>
      <c r="X46" s="281"/>
      <c r="Y46" s="281"/>
      <c r="Z46" s="281"/>
      <c r="AA46" s="282"/>
      <c r="AB46" s="282"/>
      <c r="AC46" s="282"/>
      <c r="AD46" s="282"/>
      <c r="AE46" s="282"/>
      <c r="AF46" s="282"/>
      <c r="AG46" s="282"/>
      <c r="AH46" s="282"/>
      <c r="AI46" s="283"/>
    </row>
    <row r="47" spans="1:35" x14ac:dyDescent="0.3">
      <c r="S47" s="280"/>
      <c r="U47" s="281"/>
      <c r="V47" s="281"/>
      <c r="W47" s="281"/>
      <c r="X47" s="281"/>
      <c r="Y47" s="281"/>
      <c r="Z47" s="281"/>
      <c r="AA47" s="282"/>
      <c r="AB47" s="282"/>
      <c r="AC47" s="282"/>
      <c r="AD47" s="282"/>
      <c r="AE47" s="282"/>
      <c r="AF47" s="282"/>
      <c r="AG47" s="282"/>
      <c r="AH47" s="282"/>
    </row>
    <row r="65" spans="1:5" x14ac:dyDescent="0.3">
      <c r="A65" s="12"/>
    </row>
    <row r="66" spans="1:5" x14ac:dyDescent="0.3">
      <c r="C66" s="1" t="s">
        <v>180</v>
      </c>
    </row>
    <row r="67" spans="1:5" x14ac:dyDescent="0.3">
      <c r="A67" s="1" t="s">
        <v>181</v>
      </c>
      <c r="C67" s="278">
        <v>1554.14967</v>
      </c>
      <c r="D67" s="278"/>
      <c r="E67" s="278"/>
    </row>
    <row r="68" spans="1:5" x14ac:dyDescent="0.3">
      <c r="A68" s="1" t="s">
        <v>182</v>
      </c>
      <c r="C68" s="278">
        <v>849.79183999999998</v>
      </c>
      <c r="D68" s="278"/>
      <c r="E68" s="278"/>
    </row>
    <row r="69" spans="1:5" x14ac:dyDescent="0.3">
      <c r="A69" s="1" t="s">
        <v>183</v>
      </c>
      <c r="C69" s="278">
        <v>816.62824000000001</v>
      </c>
      <c r="D69" s="278"/>
      <c r="E69" s="278"/>
    </row>
    <row r="70" spans="1:5" x14ac:dyDescent="0.3">
      <c r="A70" s="1" t="e">
        <v>#REF!</v>
      </c>
      <c r="C70" s="278" t="e">
        <v>#REF!</v>
      </c>
      <c r="D70" s="278"/>
      <c r="E70" s="278"/>
    </row>
    <row r="71" spans="1:5" x14ac:dyDescent="0.3">
      <c r="A71" s="1" t="e">
        <v>#REF!</v>
      </c>
      <c r="C71" s="278" t="e">
        <v>#REF!</v>
      </c>
      <c r="D71" s="278"/>
      <c r="E71" s="278"/>
    </row>
    <row r="72" spans="1:5" x14ac:dyDescent="0.3">
      <c r="A72" s="1" t="s">
        <v>159</v>
      </c>
      <c r="C72" s="278">
        <v>374.64792999999997</v>
      </c>
      <c r="D72" s="278"/>
      <c r="E72" s="278"/>
    </row>
    <row r="73" spans="1:5" x14ac:dyDescent="0.3">
      <c r="A73" s="1" t="e">
        <v>#REF!</v>
      </c>
      <c r="C73" s="278" t="e">
        <v>#REF!</v>
      </c>
      <c r="D73" s="278"/>
      <c r="E73" s="278"/>
    </row>
    <row r="74" spans="1:5" x14ac:dyDescent="0.3">
      <c r="A74" s="1" t="s">
        <v>166</v>
      </c>
      <c r="C74" s="278">
        <v>532.64956000000006</v>
      </c>
      <c r="D74" s="278"/>
      <c r="E74" s="278"/>
    </row>
    <row r="75" spans="1:5" x14ac:dyDescent="0.3">
      <c r="A75" s="1" t="s">
        <v>184</v>
      </c>
      <c r="C75" s="278">
        <v>532.04115000000002</v>
      </c>
      <c r="D75" s="278"/>
      <c r="E75" s="278"/>
    </row>
    <row r="76" spans="1:5" x14ac:dyDescent="0.3">
      <c r="A76" s="1" t="s">
        <v>185</v>
      </c>
      <c r="C76" s="278">
        <v>510.11642000000001</v>
      </c>
      <c r="D76" s="278"/>
      <c r="E76" s="278"/>
    </row>
    <row r="77" spans="1:5" x14ac:dyDescent="0.3">
      <c r="A77" s="1" t="s">
        <v>170</v>
      </c>
      <c r="C77" s="278">
        <v>452.93784999999997</v>
      </c>
      <c r="D77" s="278"/>
      <c r="E77" s="278"/>
    </row>
    <row r="78" spans="1:5" x14ac:dyDescent="0.3">
      <c r="A78" s="1" t="s">
        <v>168</v>
      </c>
      <c r="C78" s="278">
        <v>123.73299</v>
      </c>
      <c r="D78" s="278"/>
      <c r="E78" s="278"/>
    </row>
    <row r="79" spans="1:5" x14ac:dyDescent="0.3">
      <c r="A79" s="1" t="s">
        <v>171</v>
      </c>
      <c r="C79" s="278">
        <v>247.14564000000001</v>
      </c>
      <c r="D79" s="278"/>
      <c r="E79" s="278"/>
    </row>
    <row r="80" spans="1:5" x14ac:dyDescent="0.3">
      <c r="A80" s="1" t="e">
        <v>#REF!</v>
      </c>
      <c r="C80" s="278" t="e">
        <v>#REF!</v>
      </c>
      <c r="D80" s="278"/>
      <c r="E80" s="278"/>
    </row>
    <row r="81" spans="1:5" x14ac:dyDescent="0.3">
      <c r="A81" s="1" t="s">
        <v>186</v>
      </c>
      <c r="C81" s="278">
        <v>0</v>
      </c>
      <c r="D81" s="278"/>
      <c r="E81" s="278"/>
    </row>
  </sheetData>
  <mergeCells count="6">
    <mergeCell ref="O8:P8"/>
    <mergeCell ref="C7:D7"/>
    <mergeCell ref="G7:H7"/>
    <mergeCell ref="L7:N7"/>
    <mergeCell ref="E8:F8"/>
    <mergeCell ref="I8:J8"/>
  </mergeCells>
  <phoneticPr fontId="17" type="noConversion"/>
  <conditionalFormatting sqref="N40 L40 C40:D40 G40:H40 V40:X40">
    <cfRule type="cellIs" dxfId="2" priority="1" stopIfTrue="1" operator="notEqual">
      <formula>0</formula>
    </cfRule>
  </conditionalFormatting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1"/>
  <sheetViews>
    <sheetView workbookViewId="0">
      <selection activeCell="C5" sqref="C5"/>
    </sheetView>
  </sheetViews>
  <sheetFormatPr defaultColWidth="9.109375" defaultRowHeight="13.8" x14ac:dyDescent="0.3"/>
  <cols>
    <col min="1" max="1" width="47.6640625" style="1" customWidth="1"/>
    <col min="2" max="2" width="1.88671875" style="1" customWidth="1"/>
    <col min="3" max="4" width="12.5546875" style="1" customWidth="1"/>
    <col min="5" max="5" width="10" style="1" customWidth="1"/>
    <col min="6" max="6" width="10" style="227" customWidth="1"/>
    <col min="7" max="8" width="12.5546875" style="1" customWidth="1"/>
    <col min="9" max="10" width="10" style="1" customWidth="1"/>
    <col min="11" max="11" width="1.88671875" style="1" customWidth="1"/>
    <col min="12" max="12" width="12.6640625" style="1" customWidth="1"/>
    <col min="13" max="13" width="0.6640625" style="1" customWidth="1"/>
    <col min="14" max="14" width="12.6640625" style="1" customWidth="1"/>
    <col min="15" max="16" width="10" style="1" customWidth="1"/>
    <col min="17" max="17" width="5.5546875" style="1" bestFit="1" customWidth="1"/>
    <col min="18" max="18" width="6.33203125" style="224" customWidth="1"/>
    <col min="19" max="20" width="9.88671875" style="2" customWidth="1"/>
    <col min="21" max="21" width="5" style="2" hidden="1" customWidth="1"/>
    <col min="22" max="22" width="7.5546875" style="2" customWidth="1"/>
    <col min="23" max="23" width="7.6640625" style="2" customWidth="1"/>
    <col min="24" max="24" width="8.109375" style="2" customWidth="1"/>
    <col min="25" max="16384" width="9.109375" style="1"/>
  </cols>
  <sheetData>
    <row r="1" spans="1:24" ht="6.75" customHeight="1" x14ac:dyDescent="0.3">
      <c r="C1" s="224"/>
      <c r="D1" s="224"/>
      <c r="E1" s="224"/>
      <c r="F1" s="225"/>
      <c r="G1" s="224"/>
      <c r="H1" s="224"/>
      <c r="I1" s="224"/>
      <c r="J1" s="224"/>
      <c r="K1" s="224"/>
      <c r="L1" s="224"/>
      <c r="M1" s="224"/>
      <c r="N1" s="224"/>
      <c r="S1" s="226"/>
      <c r="T1" s="226"/>
    </row>
    <row r="2" spans="1:24" ht="18" customHeight="1" x14ac:dyDescent="0.3"/>
    <row r="3" spans="1:24" s="3" customFormat="1" ht="12.75" hidden="1" customHeight="1" x14ac:dyDescent="0.3">
      <c r="C3" s="3">
        <v>4</v>
      </c>
      <c r="F3" s="228"/>
      <c r="G3" s="3">
        <v>10</v>
      </c>
      <c r="R3" s="224"/>
      <c r="S3" s="4"/>
      <c r="T3" s="4"/>
      <c r="U3" s="2"/>
      <c r="V3" s="2"/>
      <c r="W3" s="2"/>
      <c r="X3" s="2"/>
    </row>
    <row r="4" spans="1:24" ht="14.4" x14ac:dyDescent="0.3">
      <c r="A4" s="5"/>
      <c r="B4" s="6"/>
      <c r="C4" s="7"/>
      <c r="D4" s="7"/>
      <c r="E4" s="7"/>
      <c r="F4" s="230"/>
      <c r="G4" s="7"/>
      <c r="H4" s="7"/>
      <c r="I4" s="7"/>
      <c r="J4" s="7"/>
      <c r="K4" s="7"/>
      <c r="L4" s="7"/>
      <c r="M4" s="7"/>
      <c r="N4" s="7"/>
      <c r="O4" s="7"/>
      <c r="P4" s="7"/>
      <c r="Q4" s="231"/>
    </row>
    <row r="5" spans="1:24" ht="18" x14ac:dyDescent="0.35">
      <c r="A5" s="8" t="s">
        <v>145</v>
      </c>
      <c r="B5" s="6"/>
      <c r="C5" s="7"/>
      <c r="D5" s="7"/>
      <c r="E5" s="7"/>
      <c r="F5" s="230"/>
      <c r="G5" s="7"/>
      <c r="H5" s="7"/>
      <c r="I5" s="7"/>
      <c r="J5" s="7"/>
      <c r="K5" s="7"/>
      <c r="L5" s="7"/>
      <c r="M5" s="7"/>
      <c r="N5" s="7"/>
      <c r="O5" s="7"/>
      <c r="P5" s="7"/>
      <c r="Q5" s="231"/>
    </row>
    <row r="6" spans="1:24" ht="18" x14ac:dyDescent="0.35">
      <c r="A6" s="8" t="s">
        <v>179</v>
      </c>
      <c r="B6" s="6"/>
      <c r="C6" s="7"/>
      <c r="D6" s="7"/>
      <c r="E6" s="7"/>
      <c r="F6" s="230"/>
      <c r="G6" s="7"/>
      <c r="H6" s="7"/>
      <c r="I6" s="7"/>
      <c r="J6" s="7"/>
      <c r="K6" s="7"/>
      <c r="L6" s="7"/>
      <c r="M6" s="7"/>
      <c r="N6" s="7"/>
      <c r="O6" s="7"/>
      <c r="P6" s="7"/>
      <c r="Q6" s="231"/>
      <c r="X6" s="13"/>
    </row>
    <row r="7" spans="1:24" x14ac:dyDescent="0.3">
      <c r="A7" s="9"/>
      <c r="B7" s="6"/>
      <c r="C7" s="292" t="s">
        <v>147</v>
      </c>
      <c r="D7" s="293"/>
      <c r="E7" s="232"/>
      <c r="F7" s="232"/>
      <c r="G7" s="292" t="s">
        <v>148</v>
      </c>
      <c r="H7" s="293"/>
      <c r="I7" s="232"/>
      <c r="J7" s="232"/>
      <c r="K7" s="7"/>
      <c r="L7" s="294" t="s">
        <v>149</v>
      </c>
      <c r="M7" s="294"/>
      <c r="N7" s="294"/>
      <c r="O7" s="7"/>
      <c r="P7" s="7"/>
      <c r="Q7" s="231"/>
      <c r="V7" s="22"/>
      <c r="W7" s="22"/>
      <c r="X7" s="22"/>
    </row>
    <row r="8" spans="1:24" x14ac:dyDescent="0.3">
      <c r="A8" s="6"/>
      <c r="B8" s="6"/>
      <c r="C8" s="233">
        <v>2003</v>
      </c>
      <c r="D8" s="233">
        <v>2002</v>
      </c>
      <c r="E8" s="290" t="s">
        <v>150</v>
      </c>
      <c r="F8" s="291"/>
      <c r="G8" s="234">
        <v>2003</v>
      </c>
      <c r="H8" s="233">
        <v>2002</v>
      </c>
      <c r="I8" s="290" t="s">
        <v>150</v>
      </c>
      <c r="J8" s="291"/>
      <c r="K8" s="7"/>
      <c r="L8" s="98">
        <v>2003</v>
      </c>
      <c r="N8" s="235">
        <v>2002</v>
      </c>
      <c r="O8" s="290" t="s">
        <v>150</v>
      </c>
      <c r="P8" s="291"/>
      <c r="Q8" s="231"/>
      <c r="V8" s="236"/>
      <c r="W8" s="236"/>
      <c r="X8" s="236"/>
    </row>
    <row r="9" spans="1:24" x14ac:dyDescent="0.3">
      <c r="A9" s="6" t="s">
        <v>151</v>
      </c>
      <c r="B9" s="6"/>
      <c r="C9" s="235" t="s">
        <v>90</v>
      </c>
      <c r="D9" s="235" t="s">
        <v>90</v>
      </c>
      <c r="E9" s="237" t="s">
        <v>152</v>
      </c>
      <c r="F9" s="237" t="s">
        <v>153</v>
      </c>
      <c r="G9" s="235" t="s">
        <v>90</v>
      </c>
      <c r="H9" s="235" t="s">
        <v>90</v>
      </c>
      <c r="I9" s="237" t="s">
        <v>152</v>
      </c>
      <c r="J9" s="237" t="s">
        <v>153</v>
      </c>
      <c r="K9" s="7"/>
      <c r="L9" s="98" t="s">
        <v>90</v>
      </c>
      <c r="N9" s="98" t="s">
        <v>90</v>
      </c>
      <c r="O9" s="237" t="s">
        <v>152</v>
      </c>
      <c r="P9" s="237" t="s">
        <v>153</v>
      </c>
      <c r="Q9" s="231"/>
      <c r="V9" s="238"/>
      <c r="W9" s="238"/>
      <c r="X9" s="238"/>
    </row>
    <row r="10" spans="1:24" ht="9" customHeight="1" x14ac:dyDescent="0.3">
      <c r="A10" s="6"/>
      <c r="B10" s="6"/>
      <c r="C10" s="239"/>
      <c r="D10" s="239"/>
      <c r="E10" s="239"/>
      <c r="F10" s="239"/>
      <c r="G10" s="239"/>
      <c r="H10" s="239"/>
      <c r="I10" s="239"/>
      <c r="J10" s="239"/>
      <c r="K10" s="7"/>
      <c r="L10" s="239"/>
      <c r="N10" s="239"/>
      <c r="O10" s="239"/>
      <c r="P10" s="7"/>
      <c r="Q10" s="231"/>
      <c r="V10" s="13"/>
      <c r="W10" s="13"/>
      <c r="X10" s="13"/>
    </row>
    <row r="11" spans="1:24" ht="15.75" customHeight="1" x14ac:dyDescent="0.3">
      <c r="A11" s="240" t="s">
        <v>154</v>
      </c>
      <c r="B11" s="241"/>
      <c r="C11" s="242">
        <v>268</v>
      </c>
      <c r="D11" s="243">
        <v>200</v>
      </c>
      <c r="E11" s="244">
        <v>0.34</v>
      </c>
      <c r="F11" s="244">
        <v>0.34</v>
      </c>
      <c r="G11" s="242">
        <v>400</v>
      </c>
      <c r="H11" s="243">
        <v>279</v>
      </c>
      <c r="I11" s="244">
        <v>0.43369175627240142</v>
      </c>
      <c r="J11" s="244">
        <v>0.26164874551971318</v>
      </c>
      <c r="K11" s="7"/>
      <c r="L11" s="242">
        <v>668</v>
      </c>
      <c r="N11" s="242">
        <v>479</v>
      </c>
      <c r="O11" s="244">
        <v>0.39457202505219202</v>
      </c>
      <c r="P11" s="244">
        <v>0.29227557411273497</v>
      </c>
      <c r="Q11" s="231"/>
      <c r="S11" s="245"/>
      <c r="T11" s="245"/>
      <c r="V11" s="21"/>
      <c r="W11" s="21"/>
      <c r="X11" s="21"/>
    </row>
    <row r="12" spans="1:24" ht="15.75" customHeight="1" x14ac:dyDescent="0.3">
      <c r="A12" s="246" t="s">
        <v>155</v>
      </c>
      <c r="B12" s="241"/>
      <c r="C12" s="247">
        <v>82</v>
      </c>
      <c r="D12" s="248">
        <v>59</v>
      </c>
      <c r="E12" s="249">
        <v>0.38983050847457634</v>
      </c>
      <c r="F12" s="249">
        <v>0.38983050847457634</v>
      </c>
      <c r="G12" s="247">
        <v>251</v>
      </c>
      <c r="H12" s="248">
        <v>138</v>
      </c>
      <c r="I12" s="249">
        <v>0.81884057971014501</v>
      </c>
      <c r="J12" s="249">
        <v>0.58695652173913038</v>
      </c>
      <c r="K12" s="7"/>
      <c r="L12" s="247">
        <v>333</v>
      </c>
      <c r="N12" s="247">
        <v>197</v>
      </c>
      <c r="O12" s="249">
        <v>0.69035532994923865</v>
      </c>
      <c r="P12" s="249">
        <v>0.52791878172588835</v>
      </c>
      <c r="Q12" s="231"/>
      <c r="S12" s="245"/>
      <c r="T12" s="245"/>
      <c r="V12" s="21"/>
      <c r="W12" s="21"/>
      <c r="X12" s="21"/>
    </row>
    <row r="13" spans="1:24" ht="15.75" customHeight="1" x14ac:dyDescent="0.3">
      <c r="A13" s="246" t="s">
        <v>156</v>
      </c>
      <c r="B13" s="241"/>
      <c r="C13" s="247">
        <v>55</v>
      </c>
      <c r="D13" s="248">
        <v>58</v>
      </c>
      <c r="E13" s="249">
        <v>-5.1724137931034475E-2</v>
      </c>
      <c r="F13" s="249">
        <v>-5.1724137931034475E-2</v>
      </c>
      <c r="G13" s="247">
        <v>221</v>
      </c>
      <c r="H13" s="248">
        <v>194</v>
      </c>
      <c r="I13" s="249">
        <v>0.13917525773195871</v>
      </c>
      <c r="J13" s="249">
        <v>0</v>
      </c>
      <c r="K13" s="7"/>
      <c r="L13" s="247">
        <v>276</v>
      </c>
      <c r="N13" s="247">
        <v>252</v>
      </c>
      <c r="O13" s="249">
        <v>9.5238095238095344E-2</v>
      </c>
      <c r="P13" s="249">
        <v>-1.1904761904761862E-2</v>
      </c>
      <c r="Q13" s="231"/>
      <c r="S13" s="245"/>
      <c r="T13" s="245"/>
      <c r="V13" s="21"/>
      <c r="W13" s="21"/>
      <c r="X13" s="21"/>
    </row>
    <row r="14" spans="1:24" ht="15.75" customHeight="1" x14ac:dyDescent="0.3">
      <c r="A14" s="246" t="s">
        <v>157</v>
      </c>
      <c r="B14" s="241"/>
      <c r="C14" s="247">
        <v>111</v>
      </c>
      <c r="D14" s="248">
        <v>117</v>
      </c>
      <c r="E14" s="249">
        <v>-5.1282051282051322E-2</v>
      </c>
      <c r="F14" s="249">
        <v>-5.1282051282051322E-2</v>
      </c>
      <c r="G14" s="247">
        <v>158</v>
      </c>
      <c r="H14" s="248">
        <v>126</v>
      </c>
      <c r="I14" s="249">
        <v>0.25396825396825395</v>
      </c>
      <c r="J14" s="249">
        <v>0.10317460317460325</v>
      </c>
      <c r="K14" s="7"/>
      <c r="L14" s="247">
        <v>269</v>
      </c>
      <c r="N14" s="247">
        <v>243</v>
      </c>
      <c r="O14" s="249">
        <v>0.10699588477366251</v>
      </c>
      <c r="P14" s="249">
        <v>2.8806584362139898E-2</v>
      </c>
      <c r="Q14" s="231"/>
      <c r="S14" s="245"/>
      <c r="T14" s="245"/>
      <c r="V14" s="21"/>
      <c r="W14" s="21"/>
      <c r="X14" s="21"/>
    </row>
    <row r="15" spans="1:24" ht="15.75" customHeight="1" x14ac:dyDescent="0.3">
      <c r="A15" s="246" t="s">
        <v>158</v>
      </c>
      <c r="B15" s="241"/>
      <c r="C15" s="247">
        <v>148</v>
      </c>
      <c r="D15" s="248">
        <v>119</v>
      </c>
      <c r="E15" s="249">
        <v>0.24369747899159666</v>
      </c>
      <c r="F15" s="249">
        <v>0.24369747899159666</v>
      </c>
      <c r="G15" s="247">
        <v>92</v>
      </c>
      <c r="H15" s="248">
        <v>50</v>
      </c>
      <c r="I15" s="249">
        <v>0.84</v>
      </c>
      <c r="J15" s="249">
        <v>0.62</v>
      </c>
      <c r="K15" s="7"/>
      <c r="L15" s="247">
        <v>240</v>
      </c>
      <c r="N15" s="247">
        <v>169</v>
      </c>
      <c r="O15" s="249">
        <v>0.4201183431952662</v>
      </c>
      <c r="P15" s="249">
        <v>0.34911242603550297</v>
      </c>
      <c r="Q15" s="231"/>
      <c r="S15" s="245"/>
      <c r="T15" s="245"/>
      <c r="V15" s="21"/>
      <c r="W15" s="21"/>
      <c r="X15" s="21"/>
    </row>
    <row r="16" spans="1:24" ht="15.75" customHeight="1" x14ac:dyDescent="0.3">
      <c r="A16" s="246" t="s">
        <v>159</v>
      </c>
      <c r="B16" s="241"/>
      <c r="C16" s="247">
        <v>184</v>
      </c>
      <c r="D16" s="248">
        <v>170</v>
      </c>
      <c r="E16" s="249">
        <v>8.2352941176470518E-2</v>
      </c>
      <c r="F16" s="249">
        <v>8.2352941176470518E-2</v>
      </c>
      <c r="G16" s="247">
        <v>0</v>
      </c>
      <c r="H16" s="248">
        <v>0</v>
      </c>
      <c r="I16" s="249" t="s">
        <v>160</v>
      </c>
      <c r="J16" s="249" t="s">
        <v>160</v>
      </c>
      <c r="K16" s="7"/>
      <c r="L16" s="247">
        <v>184</v>
      </c>
      <c r="N16" s="247">
        <v>170</v>
      </c>
      <c r="O16" s="249">
        <v>8.2352941176470518E-2</v>
      </c>
      <c r="P16" s="249">
        <v>8.2352941176470518E-2</v>
      </c>
      <c r="Q16" s="231"/>
      <c r="S16" s="245"/>
      <c r="T16" s="245"/>
      <c r="V16" s="21"/>
      <c r="W16" s="21"/>
      <c r="X16" s="21"/>
    </row>
    <row r="17" spans="1:24" ht="15.75" customHeight="1" x14ac:dyDescent="0.3">
      <c r="A17" s="246" t="s">
        <v>161</v>
      </c>
      <c r="B17" s="241"/>
      <c r="C17" s="247">
        <v>95</v>
      </c>
      <c r="D17" s="248">
        <v>73</v>
      </c>
      <c r="E17" s="249">
        <v>0.30136986301369872</v>
      </c>
      <c r="F17" s="249">
        <v>0.30136986301369872</v>
      </c>
      <c r="G17" s="247">
        <v>117</v>
      </c>
      <c r="H17" s="248">
        <v>95</v>
      </c>
      <c r="I17" s="249">
        <v>0.23157894736842111</v>
      </c>
      <c r="J17" s="249">
        <v>6.315789473684208E-2</v>
      </c>
      <c r="K17" s="7"/>
      <c r="L17" s="247">
        <v>212</v>
      </c>
      <c r="N17" s="247">
        <v>168</v>
      </c>
      <c r="O17" s="249">
        <v>0.26190476190476186</v>
      </c>
      <c r="P17" s="249">
        <v>0.17261904761904767</v>
      </c>
      <c r="Q17" s="231"/>
      <c r="S17" s="245"/>
      <c r="T17" s="245"/>
      <c r="V17" s="21"/>
      <c r="W17" s="21"/>
      <c r="X17" s="21"/>
    </row>
    <row r="18" spans="1:24" ht="15.75" customHeight="1" x14ac:dyDescent="0.3">
      <c r="A18" s="246" t="s">
        <v>162</v>
      </c>
      <c r="B18" s="241"/>
      <c r="C18" s="247">
        <v>86</v>
      </c>
      <c r="D18" s="248">
        <v>70</v>
      </c>
      <c r="E18" s="249">
        <v>0.22857142857142865</v>
      </c>
      <c r="F18" s="249">
        <v>0.22857142857142865</v>
      </c>
      <c r="G18" s="247">
        <v>98</v>
      </c>
      <c r="H18" s="248">
        <v>83</v>
      </c>
      <c r="I18" s="249">
        <v>0.18072289156626509</v>
      </c>
      <c r="J18" s="249">
        <v>3.6144578313253017E-2</v>
      </c>
      <c r="K18" s="7"/>
      <c r="L18" s="247">
        <v>184</v>
      </c>
      <c r="N18" s="247">
        <v>153</v>
      </c>
      <c r="O18" s="249">
        <v>0.20261437908496727</v>
      </c>
      <c r="P18" s="249">
        <v>0.12418300653594772</v>
      </c>
      <c r="Q18" s="231"/>
      <c r="S18" s="245"/>
      <c r="T18" s="245"/>
      <c r="V18" s="21"/>
      <c r="W18" s="21"/>
      <c r="X18" s="21"/>
    </row>
    <row r="19" spans="1:24" ht="15.75" customHeight="1" x14ac:dyDescent="0.3">
      <c r="A19" s="246" t="s">
        <v>163</v>
      </c>
      <c r="B19" s="241"/>
      <c r="C19" s="247">
        <v>0</v>
      </c>
      <c r="D19" s="248">
        <v>7</v>
      </c>
      <c r="E19" s="249">
        <v>-1</v>
      </c>
      <c r="F19" s="249">
        <v>-1</v>
      </c>
      <c r="G19" s="247">
        <v>163</v>
      </c>
      <c r="H19" s="248">
        <v>150</v>
      </c>
      <c r="I19" s="249">
        <v>8.666666666666667E-2</v>
      </c>
      <c r="J19" s="249">
        <v>-2.6666666666666616E-2</v>
      </c>
      <c r="K19" s="7"/>
      <c r="L19" s="247">
        <v>163</v>
      </c>
      <c r="N19" s="247">
        <v>157</v>
      </c>
      <c r="O19" s="249">
        <v>3.8216560509554132E-2</v>
      </c>
      <c r="P19" s="249">
        <v>-7.0063694267515908E-2</v>
      </c>
      <c r="Q19" s="231"/>
      <c r="S19" s="245"/>
      <c r="T19" s="245"/>
      <c r="V19" s="21"/>
      <c r="W19" s="21"/>
      <c r="X19" s="21"/>
    </row>
    <row r="20" spans="1:24" ht="15.75" customHeight="1" x14ac:dyDescent="0.3">
      <c r="A20" s="246" t="s">
        <v>164</v>
      </c>
      <c r="B20" s="241"/>
      <c r="C20" s="247">
        <v>70</v>
      </c>
      <c r="D20" s="248">
        <v>81</v>
      </c>
      <c r="E20" s="249">
        <v>-0.13580246913580252</v>
      </c>
      <c r="F20" s="249">
        <v>-0.13580246913580252</v>
      </c>
      <c r="G20" s="247">
        <v>35</v>
      </c>
      <c r="H20" s="248">
        <v>33</v>
      </c>
      <c r="I20" s="249">
        <v>6.0606060606060552E-2</v>
      </c>
      <c r="J20" s="249">
        <v>-6.0606060606060552E-2</v>
      </c>
      <c r="K20" s="7"/>
      <c r="L20" s="247">
        <v>105</v>
      </c>
      <c r="N20" s="247">
        <v>114</v>
      </c>
      <c r="O20" s="249">
        <v>-7.8947368421052655E-2</v>
      </c>
      <c r="P20" s="249">
        <v>-0.1228070175438597</v>
      </c>
      <c r="Q20" s="231"/>
      <c r="S20" s="245"/>
      <c r="T20" s="245"/>
      <c r="V20" s="21"/>
      <c r="W20" s="21"/>
      <c r="X20" s="21"/>
    </row>
    <row r="21" spans="1:24" ht="15.75" customHeight="1" x14ac:dyDescent="0.3">
      <c r="A21" s="246" t="s">
        <v>165</v>
      </c>
      <c r="B21" s="241"/>
      <c r="C21" s="247">
        <v>87</v>
      </c>
      <c r="D21" s="248">
        <v>72</v>
      </c>
      <c r="E21" s="249">
        <v>0.20833333333333326</v>
      </c>
      <c r="F21" s="249">
        <v>0.20833333333333326</v>
      </c>
      <c r="G21" s="247">
        <v>26</v>
      </c>
      <c r="H21" s="248">
        <v>19</v>
      </c>
      <c r="I21" s="249">
        <v>0.36842105263157898</v>
      </c>
      <c r="J21" s="249">
        <v>0.31578947368421062</v>
      </c>
      <c r="K21" s="7"/>
      <c r="L21" s="247">
        <v>113</v>
      </c>
      <c r="M21" s="7"/>
      <c r="N21" s="247">
        <v>91</v>
      </c>
      <c r="O21" s="249">
        <v>0.24175824175824179</v>
      </c>
      <c r="P21" s="249">
        <v>0.21978021978021989</v>
      </c>
      <c r="Q21" s="231"/>
      <c r="S21" s="245"/>
      <c r="T21" s="245"/>
      <c r="V21" s="21"/>
      <c r="W21" s="21"/>
      <c r="X21" s="21"/>
    </row>
    <row r="22" spans="1:24" ht="15.75" customHeight="1" x14ac:dyDescent="0.3">
      <c r="A22" s="246" t="s">
        <v>166</v>
      </c>
      <c r="B22" s="241"/>
      <c r="C22" s="247">
        <v>53</v>
      </c>
      <c r="D22" s="248">
        <v>44</v>
      </c>
      <c r="E22" s="249">
        <v>0.20454545454545459</v>
      </c>
      <c r="F22" s="249">
        <v>0.20454545454545459</v>
      </c>
      <c r="G22" s="247">
        <v>41</v>
      </c>
      <c r="H22" s="248">
        <v>40</v>
      </c>
      <c r="I22" s="249">
        <v>2.4999999999999911E-2</v>
      </c>
      <c r="J22" s="249">
        <v>-7.4999999999999997E-2</v>
      </c>
      <c r="K22" s="7"/>
      <c r="L22" s="247">
        <v>94</v>
      </c>
      <c r="M22" s="7"/>
      <c r="N22" s="247">
        <v>84</v>
      </c>
      <c r="O22" s="249">
        <v>0.11904761904761907</v>
      </c>
      <c r="P22" s="249">
        <v>5.9523809523809534E-2</v>
      </c>
      <c r="Q22" s="231"/>
      <c r="S22" s="245"/>
      <c r="T22" s="245"/>
      <c r="V22" s="21"/>
      <c r="W22" s="21"/>
      <c r="X22" s="21"/>
    </row>
    <row r="23" spans="1:24" ht="15.75" customHeight="1" x14ac:dyDescent="0.3">
      <c r="A23" s="246" t="s">
        <v>167</v>
      </c>
      <c r="B23" s="250"/>
      <c r="C23" s="247">
        <v>38</v>
      </c>
      <c r="D23" s="248">
        <v>29</v>
      </c>
      <c r="E23" s="249">
        <v>0.31034482758620685</v>
      </c>
      <c r="F23" s="249">
        <v>0.31034482758620685</v>
      </c>
      <c r="G23" s="247">
        <v>75</v>
      </c>
      <c r="H23" s="248">
        <v>65</v>
      </c>
      <c r="I23" s="249">
        <v>0.15384615384615374</v>
      </c>
      <c r="J23" s="249">
        <v>3.076923076923066E-2</v>
      </c>
      <c r="K23" s="7"/>
      <c r="L23" s="247">
        <v>113</v>
      </c>
      <c r="M23" s="7"/>
      <c r="N23" s="247">
        <v>94</v>
      </c>
      <c r="O23" s="249">
        <v>0.2021276595744681</v>
      </c>
      <c r="P23" s="249">
        <v>0.1063829787234043</v>
      </c>
      <c r="Q23" s="231"/>
      <c r="S23" s="245"/>
      <c r="T23" s="245"/>
      <c r="V23" s="21"/>
      <c r="W23" s="21"/>
      <c r="X23" s="21"/>
    </row>
    <row r="24" spans="1:24" ht="15.75" customHeight="1" x14ac:dyDescent="0.3">
      <c r="A24" s="246" t="s">
        <v>168</v>
      </c>
      <c r="B24" s="250"/>
      <c r="C24" s="247">
        <v>43</v>
      </c>
      <c r="D24" s="248">
        <v>45</v>
      </c>
      <c r="E24" s="249">
        <v>-4.4444444444444398E-2</v>
      </c>
      <c r="F24" s="249">
        <v>-4.4444444444444398E-2</v>
      </c>
      <c r="G24" s="247">
        <v>53</v>
      </c>
      <c r="H24" s="248">
        <v>39</v>
      </c>
      <c r="I24" s="249">
        <v>0.35897435897435903</v>
      </c>
      <c r="J24" s="249">
        <v>0.17948717948717952</v>
      </c>
      <c r="K24" s="7"/>
      <c r="L24" s="247">
        <v>96</v>
      </c>
      <c r="M24" s="7"/>
      <c r="N24" s="247">
        <v>84</v>
      </c>
      <c r="O24" s="249">
        <v>0.14285714285714279</v>
      </c>
      <c r="P24" s="249">
        <v>5.9523809523809534E-2</v>
      </c>
      <c r="Q24" s="231"/>
      <c r="S24" s="245"/>
      <c r="T24" s="245"/>
      <c r="V24" s="21"/>
      <c r="W24" s="21"/>
      <c r="X24" s="21"/>
    </row>
    <row r="25" spans="1:24" ht="15.75" customHeight="1" x14ac:dyDescent="0.3">
      <c r="A25" s="246" t="s">
        <v>169</v>
      </c>
      <c r="B25" s="241"/>
      <c r="C25" s="247">
        <v>47</v>
      </c>
      <c r="D25" s="248">
        <v>41</v>
      </c>
      <c r="E25" s="249">
        <v>0.14634146341463405</v>
      </c>
      <c r="F25" s="249">
        <v>0.14634146341463405</v>
      </c>
      <c r="G25" s="247">
        <v>49</v>
      </c>
      <c r="H25" s="248">
        <v>36</v>
      </c>
      <c r="I25" s="249">
        <v>0.36111111111111116</v>
      </c>
      <c r="J25" s="249">
        <v>0.13888888888888884</v>
      </c>
      <c r="K25" s="7"/>
      <c r="L25" s="247">
        <v>96</v>
      </c>
      <c r="M25" s="7"/>
      <c r="N25" s="247">
        <v>77</v>
      </c>
      <c r="O25" s="249">
        <v>0.24675324675324672</v>
      </c>
      <c r="P25" s="249">
        <v>0.1558441558441559</v>
      </c>
      <c r="Q25" s="231"/>
      <c r="S25" s="245"/>
      <c r="T25" s="245"/>
      <c r="V25" s="21"/>
      <c r="W25" s="21"/>
      <c r="X25" s="21"/>
    </row>
    <row r="26" spans="1:24" ht="15.75" customHeight="1" x14ac:dyDescent="0.3">
      <c r="A26" s="246" t="s">
        <v>170</v>
      </c>
      <c r="B26" s="241"/>
      <c r="C26" s="247">
        <v>22</v>
      </c>
      <c r="D26" s="248">
        <v>33</v>
      </c>
      <c r="E26" s="249">
        <v>-0.33333333333333337</v>
      </c>
      <c r="F26" s="249">
        <v>-0.33333333333333337</v>
      </c>
      <c r="G26" s="247">
        <v>61</v>
      </c>
      <c r="H26" s="248">
        <v>57</v>
      </c>
      <c r="I26" s="249">
        <v>7.0175438596491224E-2</v>
      </c>
      <c r="J26" s="249">
        <v>-7.0175438596491224E-2</v>
      </c>
      <c r="K26" s="7"/>
      <c r="L26" s="247">
        <v>83</v>
      </c>
      <c r="M26" s="7"/>
      <c r="N26" s="247">
        <v>90</v>
      </c>
      <c r="O26" s="249">
        <v>-7.7777777777777724E-2</v>
      </c>
      <c r="P26" s="249">
        <v>-0.16666666666666663</v>
      </c>
      <c r="Q26" s="231"/>
      <c r="S26" s="245"/>
      <c r="T26" s="245"/>
      <c r="V26" s="21"/>
      <c r="W26" s="21"/>
      <c r="X26" s="21"/>
    </row>
    <row r="27" spans="1:24" ht="15.75" customHeight="1" x14ac:dyDescent="0.3">
      <c r="A27" s="246" t="s">
        <v>171</v>
      </c>
      <c r="B27" s="241"/>
      <c r="C27" s="247">
        <v>2</v>
      </c>
      <c r="D27" s="248">
        <v>4</v>
      </c>
      <c r="E27" s="249">
        <v>-0.5</v>
      </c>
      <c r="F27" s="249">
        <v>-0.5</v>
      </c>
      <c r="G27" s="247">
        <v>77</v>
      </c>
      <c r="H27" s="248">
        <v>65</v>
      </c>
      <c r="I27" s="249">
        <v>0.18461538461538463</v>
      </c>
      <c r="J27" s="249">
        <v>3.076923076923066E-2</v>
      </c>
      <c r="K27" s="7"/>
      <c r="L27" s="247">
        <v>79</v>
      </c>
      <c r="M27" s="7"/>
      <c r="N27" s="247">
        <v>69</v>
      </c>
      <c r="O27" s="249">
        <v>0.14492753623188404</v>
      </c>
      <c r="P27" s="249">
        <v>0</v>
      </c>
      <c r="Q27" s="231"/>
      <c r="S27" s="245"/>
      <c r="T27" s="245"/>
      <c r="V27" s="21"/>
      <c r="W27" s="21"/>
      <c r="X27" s="21"/>
    </row>
    <row r="28" spans="1:24" ht="15.75" customHeight="1" x14ac:dyDescent="0.3">
      <c r="A28" s="246" t="s">
        <v>172</v>
      </c>
      <c r="B28" s="241"/>
      <c r="C28" s="247">
        <v>58</v>
      </c>
      <c r="D28" s="248">
        <v>38</v>
      </c>
      <c r="E28" s="249">
        <v>0.52631578947368429</v>
      </c>
      <c r="F28" s="249">
        <v>0.52631578947368429</v>
      </c>
      <c r="G28" s="247">
        <v>12</v>
      </c>
      <c r="H28" s="248">
        <v>3</v>
      </c>
      <c r="I28" s="249">
        <v>3</v>
      </c>
      <c r="J28" s="249">
        <v>2.6666666666666665</v>
      </c>
      <c r="K28" s="7"/>
      <c r="L28" s="247">
        <v>70</v>
      </c>
      <c r="M28" s="7"/>
      <c r="N28" s="247">
        <v>41</v>
      </c>
      <c r="O28" s="249">
        <v>0.70731707317073167</v>
      </c>
      <c r="P28" s="249">
        <v>0.68292682926829262</v>
      </c>
      <c r="Q28" s="231"/>
      <c r="S28" s="245"/>
      <c r="T28" s="245"/>
      <c r="V28" s="21"/>
      <c r="W28" s="21"/>
      <c r="X28" s="21"/>
    </row>
    <row r="29" spans="1:24" ht="15.75" customHeight="1" x14ac:dyDescent="0.3">
      <c r="A29" s="246" t="s">
        <v>173</v>
      </c>
      <c r="B29" s="241"/>
      <c r="C29" s="247">
        <v>35</v>
      </c>
      <c r="D29" s="248">
        <v>40</v>
      </c>
      <c r="E29" s="249">
        <v>-0.125</v>
      </c>
      <c r="F29" s="249">
        <v>-0.125</v>
      </c>
      <c r="G29" s="247">
        <v>25</v>
      </c>
      <c r="H29" s="248">
        <v>17</v>
      </c>
      <c r="I29" s="249">
        <v>0.47058823529411775</v>
      </c>
      <c r="J29" s="249">
        <v>0.23529411764705888</v>
      </c>
      <c r="K29" s="7"/>
      <c r="L29" s="247">
        <v>60</v>
      </c>
      <c r="M29" s="7"/>
      <c r="N29" s="247">
        <v>57</v>
      </c>
      <c r="O29" s="249">
        <v>5.2631578947368363E-2</v>
      </c>
      <c r="P29" s="249">
        <v>0</v>
      </c>
      <c r="Q29" s="231"/>
      <c r="S29" s="245"/>
      <c r="T29" s="245"/>
      <c r="V29" s="21"/>
      <c r="W29" s="21"/>
      <c r="X29" s="21"/>
    </row>
    <row r="30" spans="1:24" ht="15.75" customHeight="1" x14ac:dyDescent="0.3">
      <c r="A30" s="246" t="s">
        <v>174</v>
      </c>
      <c r="B30" s="241"/>
      <c r="C30" s="247">
        <v>30</v>
      </c>
      <c r="D30" s="248">
        <v>23</v>
      </c>
      <c r="E30" s="249">
        <v>0.30434782608695654</v>
      </c>
      <c r="F30" s="249">
        <v>0.30434782608695654</v>
      </c>
      <c r="G30" s="247">
        <v>26</v>
      </c>
      <c r="H30" s="248">
        <v>31</v>
      </c>
      <c r="I30" s="249">
        <v>-0.16129032258064513</v>
      </c>
      <c r="J30" s="249">
        <v>-0.32258064516129037</v>
      </c>
      <c r="K30" s="7"/>
      <c r="L30" s="247">
        <v>56</v>
      </c>
      <c r="M30" s="7"/>
      <c r="N30" s="247">
        <v>54</v>
      </c>
      <c r="O30" s="249">
        <v>3.7037037037036979E-2</v>
      </c>
      <c r="P30" s="249">
        <v>-3.703703703703709E-2</v>
      </c>
      <c r="Q30" s="231"/>
      <c r="S30" s="245"/>
      <c r="T30" s="245"/>
      <c r="V30" s="21"/>
      <c r="W30" s="21"/>
      <c r="X30" s="21"/>
    </row>
    <row r="31" spans="1:24" ht="15.75" customHeight="1" x14ac:dyDescent="0.3">
      <c r="A31" s="246"/>
      <c r="B31" s="241"/>
      <c r="C31" s="247"/>
      <c r="D31" s="248"/>
      <c r="E31" s="251"/>
      <c r="F31" s="249"/>
      <c r="G31" s="247"/>
      <c r="H31" s="248"/>
      <c r="I31" s="249"/>
      <c r="J31" s="249"/>
      <c r="K31" s="7"/>
      <c r="L31" s="247"/>
      <c r="M31" s="7"/>
      <c r="N31" s="247"/>
      <c r="O31" s="249"/>
      <c r="P31" s="249"/>
      <c r="Q31" s="231"/>
      <c r="S31" s="245"/>
      <c r="T31" s="245"/>
      <c r="V31" s="21"/>
      <c r="W31" s="21"/>
      <c r="X31" s="21"/>
    </row>
    <row r="32" spans="1:24" ht="6" customHeight="1" x14ac:dyDescent="0.3">
      <c r="A32" s="246"/>
      <c r="B32" s="241"/>
      <c r="C32" s="247"/>
      <c r="D32" s="248"/>
      <c r="E32" s="251"/>
      <c r="F32" s="249"/>
      <c r="G32" s="247"/>
      <c r="H32" s="248"/>
      <c r="I32" s="249"/>
      <c r="J32" s="249"/>
      <c r="K32" s="7"/>
      <c r="L32" s="247"/>
      <c r="M32" s="7"/>
      <c r="N32" s="247"/>
      <c r="O32" s="249"/>
      <c r="P32" s="249"/>
      <c r="Q32" s="231"/>
      <c r="S32" s="245"/>
      <c r="T32" s="245"/>
      <c r="V32" s="21"/>
      <c r="W32" s="21"/>
      <c r="X32" s="21"/>
    </row>
    <row r="33" spans="1:24" ht="15.75" customHeight="1" x14ac:dyDescent="0.3">
      <c r="A33" s="252" t="s">
        <v>175</v>
      </c>
      <c r="B33" s="241"/>
      <c r="C33" s="253">
        <v>1099</v>
      </c>
      <c r="D33" s="254">
        <v>954</v>
      </c>
      <c r="E33" s="255">
        <v>0.15199161425576513</v>
      </c>
      <c r="F33" s="255">
        <v>0.15199161425576513</v>
      </c>
      <c r="G33" s="253">
        <v>1535</v>
      </c>
      <c r="H33" s="254">
        <v>1148</v>
      </c>
      <c r="I33" s="255">
        <v>0.33710801393728218</v>
      </c>
      <c r="J33" s="255">
        <v>0.17508710801393734</v>
      </c>
      <c r="K33" s="7"/>
      <c r="L33" s="253">
        <v>2634</v>
      </c>
      <c r="M33" s="7"/>
      <c r="N33" s="253">
        <v>2102</v>
      </c>
      <c r="O33" s="255">
        <v>0.25309229305423409</v>
      </c>
      <c r="P33" s="255">
        <v>0.16365366317792573</v>
      </c>
      <c r="Q33" s="231"/>
      <c r="S33" s="245"/>
      <c r="T33" s="245"/>
      <c r="V33" s="256"/>
      <c r="W33" s="256"/>
      <c r="X33" s="256"/>
    </row>
    <row r="34" spans="1:24" ht="15.75" customHeight="1" x14ac:dyDescent="0.3">
      <c r="A34" s="252" t="s">
        <v>176</v>
      </c>
      <c r="B34" s="241"/>
      <c r="C34" s="253">
        <v>1514</v>
      </c>
      <c r="D34" s="254">
        <v>1323</v>
      </c>
      <c r="E34" s="255">
        <v>0.14436885865457305</v>
      </c>
      <c r="F34" s="255">
        <v>0.14436885865457305</v>
      </c>
      <c r="G34" s="253">
        <v>1980</v>
      </c>
      <c r="H34" s="254">
        <v>1520</v>
      </c>
      <c r="I34" s="255">
        <v>0.30263157894736836</v>
      </c>
      <c r="J34" s="255">
        <v>0.14342105263157889</v>
      </c>
      <c r="K34" s="7"/>
      <c r="L34" s="253">
        <v>3494</v>
      </c>
      <c r="M34" s="7"/>
      <c r="N34" s="253">
        <v>2843</v>
      </c>
      <c r="O34" s="255">
        <v>0.22898346816742876</v>
      </c>
      <c r="P34" s="255">
        <v>0.14315863524446004</v>
      </c>
      <c r="Q34" s="231"/>
      <c r="S34" s="245"/>
      <c r="T34" s="245"/>
      <c r="V34" s="256"/>
      <c r="W34" s="256"/>
      <c r="X34" s="256"/>
    </row>
    <row r="35" spans="1:24" ht="9.75" customHeight="1" x14ac:dyDescent="0.3">
      <c r="A35" s="246"/>
      <c r="B35" s="241"/>
      <c r="C35" s="247"/>
      <c r="D35" s="248"/>
      <c r="E35" s="251"/>
      <c r="F35" s="249"/>
      <c r="G35" s="247"/>
      <c r="H35" s="248"/>
      <c r="I35" s="249"/>
      <c r="J35" s="249"/>
      <c r="K35" s="7"/>
      <c r="L35" s="247"/>
      <c r="M35" s="7"/>
      <c r="N35" s="247"/>
      <c r="O35" s="249"/>
      <c r="P35" s="249"/>
      <c r="Q35" s="231"/>
      <c r="S35" s="245"/>
      <c r="T35" s="245"/>
      <c r="V35" s="21"/>
      <c r="W35" s="21"/>
      <c r="X35" s="21"/>
    </row>
    <row r="36" spans="1:24" ht="15.75" customHeight="1" x14ac:dyDescent="0.3">
      <c r="A36" s="257" t="s">
        <v>177</v>
      </c>
      <c r="B36" s="241"/>
      <c r="C36" s="258">
        <v>197</v>
      </c>
      <c r="D36" s="259">
        <v>158</v>
      </c>
      <c r="E36" s="260">
        <v>0.24683544303797467</v>
      </c>
      <c r="F36" s="260">
        <v>0.24683544303797467</v>
      </c>
      <c r="G36" s="258">
        <v>688</v>
      </c>
      <c r="H36" s="259">
        <v>631</v>
      </c>
      <c r="I36" s="260">
        <v>9.033280507131547E-2</v>
      </c>
      <c r="J36" s="260">
        <v>-4.9128367670364548E-2</v>
      </c>
      <c r="K36" s="7"/>
      <c r="L36" s="258">
        <v>885</v>
      </c>
      <c r="M36" s="7"/>
      <c r="N36" s="258">
        <v>789</v>
      </c>
      <c r="O36" s="260">
        <v>0.1216730038022813</v>
      </c>
      <c r="P36" s="260">
        <v>1.2674271229404344E-2</v>
      </c>
      <c r="Q36" s="231"/>
      <c r="S36" s="245"/>
      <c r="T36" s="245"/>
      <c r="V36" s="7"/>
      <c r="W36" s="7"/>
      <c r="X36" s="7"/>
    </row>
    <row r="37" spans="1:24" ht="15.75" customHeight="1" x14ac:dyDescent="0.3">
      <c r="A37" s="261"/>
      <c r="B37" s="261"/>
      <c r="C37" s="261"/>
      <c r="D37" s="262"/>
      <c r="E37" s="263"/>
      <c r="F37" s="264"/>
      <c r="G37" s="261"/>
      <c r="H37" s="262"/>
      <c r="I37" s="264"/>
      <c r="J37" s="264"/>
      <c r="K37" s="7"/>
      <c r="L37" s="261"/>
      <c r="M37" s="7"/>
      <c r="N37" s="261"/>
      <c r="O37" s="264"/>
      <c r="P37" s="264"/>
      <c r="Q37" s="231"/>
      <c r="S37" s="245"/>
      <c r="T37" s="245"/>
      <c r="V37" s="265"/>
      <c r="W37" s="265"/>
      <c r="X37" s="265"/>
    </row>
    <row r="38" spans="1:24" x14ac:dyDescent="0.3">
      <c r="A38" s="266" t="s">
        <v>178</v>
      </c>
      <c r="B38" s="241"/>
      <c r="C38" s="10">
        <v>1711.1409999999996</v>
      </c>
      <c r="D38" s="267">
        <v>1481.11</v>
      </c>
      <c r="E38" s="268">
        <v>0.16</v>
      </c>
      <c r="F38" s="268">
        <v>0.16</v>
      </c>
      <c r="G38" s="10">
        <v>2667.8590000000004</v>
      </c>
      <c r="H38" s="267">
        <v>2150.89</v>
      </c>
      <c r="I38" s="268">
        <v>0.24035120345531391</v>
      </c>
      <c r="J38" s="268">
        <v>0.09</v>
      </c>
      <c r="K38" s="7"/>
      <c r="L38" s="10">
        <v>4379</v>
      </c>
      <c r="M38" s="7"/>
      <c r="N38" s="10">
        <v>3632</v>
      </c>
      <c r="O38" s="268">
        <v>0.20567180616740077</v>
      </c>
      <c r="P38" s="268">
        <v>0.12</v>
      </c>
      <c r="Q38" s="231"/>
      <c r="S38" s="245"/>
      <c r="T38" s="245"/>
      <c r="V38" s="91"/>
      <c r="W38" s="7"/>
      <c r="X38" s="7"/>
    </row>
    <row r="39" spans="1:24" x14ac:dyDescent="0.3">
      <c r="A39" s="11"/>
      <c r="B39" s="6"/>
      <c r="C39" s="7"/>
      <c r="D39" s="7"/>
      <c r="E39" s="7"/>
      <c r="F39" s="230"/>
      <c r="G39" s="7"/>
      <c r="H39" s="7"/>
      <c r="I39" s="7"/>
      <c r="J39" s="269"/>
      <c r="K39" s="7"/>
      <c r="L39" s="7"/>
      <c r="M39" s="7"/>
      <c r="N39" s="7"/>
      <c r="O39" s="7"/>
      <c r="P39" s="7"/>
      <c r="Q39" s="231"/>
      <c r="V39" s="7"/>
      <c r="W39" s="7"/>
      <c r="X39" s="7"/>
    </row>
    <row r="40" spans="1:24" s="276" customFormat="1" x14ac:dyDescent="0.3">
      <c r="A40" s="270"/>
      <c r="B40" s="271"/>
      <c r="C40" s="272"/>
      <c r="D40" s="272"/>
      <c r="E40" s="273"/>
      <c r="F40" s="273"/>
      <c r="G40" s="272"/>
      <c r="H40" s="272"/>
      <c r="I40" s="273"/>
      <c r="J40" s="273"/>
      <c r="K40" s="273"/>
      <c r="L40" s="272"/>
      <c r="M40" s="273"/>
      <c r="N40" s="272"/>
      <c r="O40" s="273"/>
      <c r="P40" s="273"/>
      <c r="Q40" s="275"/>
      <c r="S40" s="277"/>
      <c r="T40" s="277"/>
      <c r="U40" s="277"/>
      <c r="V40" s="142"/>
      <c r="W40" s="142"/>
      <c r="X40" s="142"/>
    </row>
    <row r="41" spans="1:24" x14ac:dyDescent="0.3">
      <c r="C41" s="278"/>
      <c r="D41" s="278"/>
      <c r="G41" s="278"/>
      <c r="H41" s="278"/>
      <c r="L41" s="278"/>
      <c r="N41" s="278"/>
      <c r="R41" s="1"/>
      <c r="V41" s="278"/>
      <c r="W41" s="278"/>
      <c r="X41" s="278"/>
    </row>
    <row r="42" spans="1:24" x14ac:dyDescent="0.3">
      <c r="C42" s="278"/>
      <c r="D42" s="278"/>
      <c r="G42" s="278"/>
      <c r="H42" s="278"/>
      <c r="L42" s="278"/>
      <c r="N42" s="278"/>
      <c r="R42" s="1"/>
      <c r="V42" s="278"/>
      <c r="W42" s="278"/>
      <c r="X42" s="278"/>
    </row>
    <row r="43" spans="1:24" x14ac:dyDescent="0.3">
      <c r="C43" s="278"/>
      <c r="D43" s="278"/>
      <c r="G43" s="278"/>
      <c r="H43" s="278"/>
      <c r="L43" s="278"/>
      <c r="N43" s="278"/>
      <c r="R43" s="1"/>
      <c r="V43" s="278"/>
      <c r="W43" s="278"/>
      <c r="X43" s="278"/>
    </row>
    <row r="44" spans="1:24" x14ac:dyDescent="0.3">
      <c r="G44" s="278"/>
      <c r="H44" s="278"/>
      <c r="R44" s="1"/>
    </row>
    <row r="45" spans="1:24" x14ac:dyDescent="0.3">
      <c r="J45" s="279"/>
    </row>
    <row r="46" spans="1:24" x14ac:dyDescent="0.3">
      <c r="S46" s="280"/>
      <c r="U46" s="281"/>
      <c r="V46" s="281"/>
      <c r="W46" s="281"/>
      <c r="X46" s="281"/>
    </row>
    <row r="47" spans="1:24" x14ac:dyDescent="0.3">
      <c r="S47" s="280"/>
      <c r="U47" s="281"/>
      <c r="V47" s="281"/>
      <c r="W47" s="281"/>
      <c r="X47" s="281"/>
    </row>
    <row r="65" spans="1:5" x14ac:dyDescent="0.3">
      <c r="A65" s="12"/>
    </row>
    <row r="66" spans="1:5" x14ac:dyDescent="0.3">
      <c r="C66" s="1" t="s">
        <v>180</v>
      </c>
    </row>
    <row r="67" spans="1:5" x14ac:dyDescent="0.3">
      <c r="A67" s="1" t="s">
        <v>181</v>
      </c>
      <c r="C67" s="278">
        <v>1554.14967</v>
      </c>
      <c r="D67" s="278"/>
      <c r="E67" s="278"/>
    </row>
    <row r="68" spans="1:5" x14ac:dyDescent="0.3">
      <c r="A68" s="1" t="s">
        <v>182</v>
      </c>
      <c r="C68" s="278">
        <v>849.79183999999998</v>
      </c>
      <c r="D68" s="278"/>
      <c r="E68" s="278"/>
    </row>
    <row r="69" spans="1:5" x14ac:dyDescent="0.3">
      <c r="A69" s="1" t="s">
        <v>183</v>
      </c>
      <c r="C69" s="278">
        <v>816.62824000000001</v>
      </c>
      <c r="D69" s="278"/>
      <c r="E69" s="278"/>
    </row>
    <row r="70" spans="1:5" x14ac:dyDescent="0.3">
      <c r="A70" s="1" t="e">
        <v>#REF!</v>
      </c>
      <c r="C70" s="278" t="e">
        <v>#REF!</v>
      </c>
      <c r="D70" s="278"/>
      <c r="E70" s="278"/>
    </row>
    <row r="71" spans="1:5" x14ac:dyDescent="0.3">
      <c r="A71" s="1" t="e">
        <v>#REF!</v>
      </c>
      <c r="C71" s="278" t="e">
        <v>#REF!</v>
      </c>
      <c r="D71" s="278"/>
      <c r="E71" s="278"/>
    </row>
    <row r="72" spans="1:5" x14ac:dyDescent="0.3">
      <c r="A72" s="1" t="s">
        <v>159</v>
      </c>
      <c r="C72" s="278">
        <v>374.64792999999997</v>
      </c>
      <c r="D72" s="278"/>
      <c r="E72" s="278"/>
    </row>
    <row r="73" spans="1:5" x14ac:dyDescent="0.3">
      <c r="A73" s="1" t="e">
        <v>#REF!</v>
      </c>
      <c r="C73" s="278" t="e">
        <v>#REF!</v>
      </c>
      <c r="D73" s="278"/>
      <c r="E73" s="278"/>
    </row>
    <row r="74" spans="1:5" x14ac:dyDescent="0.3">
      <c r="A74" s="1" t="s">
        <v>166</v>
      </c>
      <c r="C74" s="278">
        <v>532.64956000000006</v>
      </c>
      <c r="D74" s="278"/>
      <c r="E74" s="278"/>
    </row>
    <row r="75" spans="1:5" x14ac:dyDescent="0.3">
      <c r="A75" s="1" t="s">
        <v>184</v>
      </c>
      <c r="C75" s="278">
        <v>532.04115000000002</v>
      </c>
      <c r="D75" s="278"/>
      <c r="E75" s="278"/>
    </row>
    <row r="76" spans="1:5" x14ac:dyDescent="0.3">
      <c r="A76" s="1" t="s">
        <v>185</v>
      </c>
      <c r="C76" s="278">
        <v>510.11642000000001</v>
      </c>
      <c r="D76" s="278"/>
      <c r="E76" s="278"/>
    </row>
    <row r="77" spans="1:5" x14ac:dyDescent="0.3">
      <c r="A77" s="1" t="s">
        <v>170</v>
      </c>
      <c r="C77" s="278">
        <v>452.93784999999997</v>
      </c>
      <c r="D77" s="278"/>
      <c r="E77" s="278"/>
    </row>
    <row r="78" spans="1:5" x14ac:dyDescent="0.3">
      <c r="A78" s="1" t="s">
        <v>168</v>
      </c>
      <c r="C78" s="278">
        <v>123.73299</v>
      </c>
      <c r="D78" s="278"/>
      <c r="E78" s="278"/>
    </row>
    <row r="79" spans="1:5" x14ac:dyDescent="0.3">
      <c r="A79" s="1" t="s">
        <v>171</v>
      </c>
      <c r="C79" s="278">
        <v>247.14564000000001</v>
      </c>
      <c r="D79" s="278"/>
      <c r="E79" s="278"/>
    </row>
    <row r="80" spans="1:5" x14ac:dyDescent="0.3">
      <c r="A80" s="1" t="e">
        <v>#REF!</v>
      </c>
      <c r="C80" s="278" t="e">
        <v>#REF!</v>
      </c>
      <c r="D80" s="278"/>
      <c r="E80" s="278"/>
    </row>
    <row r="81" spans="1:5" x14ac:dyDescent="0.3">
      <c r="A81" s="1" t="s">
        <v>186</v>
      </c>
      <c r="C81" s="278">
        <v>0</v>
      </c>
      <c r="D81" s="278"/>
      <c r="E81" s="278"/>
    </row>
  </sheetData>
  <mergeCells count="6">
    <mergeCell ref="O8:P8"/>
    <mergeCell ref="C7:D7"/>
    <mergeCell ref="G7:H7"/>
    <mergeCell ref="L7:N7"/>
    <mergeCell ref="E8:F8"/>
    <mergeCell ref="I8:J8"/>
  </mergeCells>
  <phoneticPr fontId="17" type="noConversion"/>
  <conditionalFormatting sqref="V40:X40 N40 L40 C40:D40 G40:H40 S38:T38 S36:T36 S33:T34 S11:T30">
    <cfRule type="cellIs" dxfId="1" priority="1" stopIfTrue="1" operator="notEqual">
      <formula>0</formula>
    </cfRule>
  </conditionalFormatting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1"/>
  <sheetViews>
    <sheetView tabSelected="1" workbookViewId="0">
      <selection activeCell="C5" sqref="C5"/>
    </sheetView>
  </sheetViews>
  <sheetFormatPr defaultColWidth="9.109375" defaultRowHeight="13.8" x14ac:dyDescent="0.3"/>
  <cols>
    <col min="1" max="1" width="48.33203125" style="1" customWidth="1"/>
    <col min="2" max="2" width="1.88671875" style="1" customWidth="1"/>
    <col min="3" max="4" width="12.5546875" style="1" customWidth="1"/>
    <col min="5" max="5" width="10" style="1" customWidth="1"/>
    <col min="6" max="6" width="10" style="227" customWidth="1"/>
    <col min="7" max="8" width="12.5546875" style="1" customWidth="1"/>
    <col min="9" max="10" width="10" style="1" customWidth="1"/>
    <col min="11" max="11" width="1.88671875" style="1" customWidth="1"/>
    <col min="12" max="12" width="12.6640625" style="1" customWidth="1"/>
    <col min="13" max="13" width="0.6640625" style="1" customWidth="1"/>
    <col min="14" max="14" width="12.6640625" style="1" customWidth="1"/>
    <col min="15" max="16" width="10" style="1" customWidth="1"/>
    <col min="17" max="17" width="5.5546875" style="1" bestFit="1" customWidth="1"/>
    <col min="18" max="18" width="6.33203125" style="224" customWidth="1"/>
    <col min="19" max="20" width="9.88671875" style="2" customWidth="1"/>
    <col min="21" max="21" width="6.5546875" style="2" customWidth="1"/>
    <col min="22" max="22" width="10.44140625" style="2" bestFit="1" customWidth="1"/>
    <col min="23" max="23" width="6.5546875" style="2" customWidth="1"/>
    <col min="24" max="24" width="7.5546875" style="2" customWidth="1"/>
    <col min="25" max="26" width="6.5546875" style="2" customWidth="1"/>
    <col min="27" max="34" width="6.5546875" style="1" customWidth="1"/>
    <col min="35" max="16384" width="9.109375" style="1"/>
  </cols>
  <sheetData>
    <row r="1" spans="1:26" s="224" customFormat="1" ht="6.75" customHeight="1" x14ac:dyDescent="0.3">
      <c r="C1" s="224">
        <v>11</v>
      </c>
      <c r="D1" s="224">
        <v>6</v>
      </c>
      <c r="F1" s="225"/>
      <c r="L1" s="224">
        <v>11</v>
      </c>
      <c r="N1" s="224">
        <v>6</v>
      </c>
      <c r="S1" s="226"/>
      <c r="T1" s="226"/>
      <c r="U1" s="2"/>
      <c r="V1" s="2"/>
      <c r="W1" s="2"/>
      <c r="X1" s="2"/>
      <c r="Y1" s="2"/>
    </row>
    <row r="2" spans="1:26" ht="18" customHeight="1" x14ac:dyDescent="0.3">
      <c r="Z2" s="1"/>
    </row>
    <row r="3" spans="1:26" s="3" customFormat="1" hidden="1" x14ac:dyDescent="0.3">
      <c r="C3" s="3">
        <v>4</v>
      </c>
      <c r="F3" s="228"/>
      <c r="G3" s="3">
        <v>10</v>
      </c>
      <c r="Q3" s="3">
        <v>4</v>
      </c>
      <c r="R3" s="224"/>
      <c r="S3" s="4"/>
      <c r="T3" s="4"/>
      <c r="U3" s="2"/>
      <c r="V3" s="2"/>
      <c r="W3" s="2"/>
      <c r="X3" s="2"/>
      <c r="Y3" s="229"/>
    </row>
    <row r="4" spans="1:26" ht="14.4" x14ac:dyDescent="0.3">
      <c r="A4" s="5"/>
      <c r="B4" s="6"/>
      <c r="C4" s="7"/>
      <c r="D4" s="7"/>
      <c r="E4" s="7"/>
      <c r="F4" s="230"/>
      <c r="G4" s="7"/>
      <c r="H4" s="7"/>
      <c r="I4" s="7"/>
      <c r="J4" s="7"/>
      <c r="K4" s="7"/>
      <c r="L4" s="7"/>
      <c r="M4" s="7"/>
      <c r="N4" s="7"/>
      <c r="O4" s="7"/>
      <c r="P4" s="7"/>
      <c r="Q4" s="231"/>
      <c r="Z4" s="1"/>
    </row>
    <row r="5" spans="1:26" ht="18" x14ac:dyDescent="0.35">
      <c r="A5" s="8" t="s">
        <v>145</v>
      </c>
      <c r="B5" s="6"/>
      <c r="C5" s="7"/>
      <c r="D5" s="7"/>
      <c r="E5" s="7"/>
      <c r="F5" s="230"/>
      <c r="G5" s="7"/>
      <c r="H5" s="7"/>
      <c r="I5" s="7"/>
      <c r="J5" s="7"/>
      <c r="K5" s="7"/>
      <c r="L5" s="7"/>
      <c r="M5" s="7"/>
      <c r="N5" s="7"/>
      <c r="O5" s="7"/>
      <c r="P5" s="7"/>
      <c r="Q5" s="231"/>
      <c r="Z5" s="1"/>
    </row>
    <row r="6" spans="1:26" ht="18" x14ac:dyDescent="0.35">
      <c r="A6" s="8" t="s">
        <v>146</v>
      </c>
      <c r="B6" s="6"/>
      <c r="C6" s="7"/>
      <c r="D6" s="7"/>
      <c r="E6" s="7"/>
      <c r="F6" s="230"/>
      <c r="G6" s="7"/>
      <c r="H6" s="7"/>
      <c r="I6" s="7"/>
      <c r="J6" s="7"/>
      <c r="K6" s="7"/>
      <c r="L6" s="7"/>
      <c r="M6" s="7"/>
      <c r="N6" s="7"/>
      <c r="O6" s="7"/>
      <c r="P6" s="7"/>
      <c r="Q6" s="231"/>
      <c r="Z6" s="1"/>
    </row>
    <row r="7" spans="1:26" x14ac:dyDescent="0.3">
      <c r="A7" s="9"/>
      <c r="B7" s="6"/>
      <c r="C7" s="292" t="s">
        <v>147</v>
      </c>
      <c r="D7" s="293"/>
      <c r="E7" s="232"/>
      <c r="F7" s="232"/>
      <c r="G7" s="292" t="s">
        <v>148</v>
      </c>
      <c r="H7" s="293"/>
      <c r="I7" s="232"/>
      <c r="J7" s="232"/>
      <c r="K7" s="7"/>
      <c r="L7" s="294" t="s">
        <v>149</v>
      </c>
      <c r="M7" s="294"/>
      <c r="N7" s="294"/>
      <c r="O7" s="7"/>
      <c r="P7" s="7"/>
      <c r="Q7" s="231"/>
      <c r="V7" s="22"/>
      <c r="W7" s="22"/>
      <c r="X7" s="22"/>
      <c r="Z7" s="1"/>
    </row>
    <row r="8" spans="1:26" x14ac:dyDescent="0.3">
      <c r="A8" s="6"/>
      <c r="B8" s="6"/>
      <c r="C8" s="233">
        <v>2003</v>
      </c>
      <c r="D8" s="233">
        <v>2002</v>
      </c>
      <c r="E8" s="290" t="s">
        <v>150</v>
      </c>
      <c r="F8" s="291"/>
      <c r="G8" s="234">
        <v>2003</v>
      </c>
      <c r="H8" s="233">
        <v>2002</v>
      </c>
      <c r="I8" s="290" t="s">
        <v>150</v>
      </c>
      <c r="J8" s="291"/>
      <c r="K8" s="7"/>
      <c r="L8" s="98">
        <v>2003</v>
      </c>
      <c r="N8" s="235">
        <v>2002</v>
      </c>
      <c r="O8" s="290" t="s">
        <v>150</v>
      </c>
      <c r="P8" s="291"/>
      <c r="Q8" s="231"/>
      <c r="V8" s="236"/>
      <c r="W8" s="236"/>
      <c r="X8" s="236"/>
      <c r="Z8" s="1"/>
    </row>
    <row r="9" spans="1:26" x14ac:dyDescent="0.3">
      <c r="A9" s="6" t="s">
        <v>151</v>
      </c>
      <c r="B9" s="6"/>
      <c r="C9" s="235" t="s">
        <v>90</v>
      </c>
      <c r="D9" s="235" t="s">
        <v>90</v>
      </c>
      <c r="E9" s="237" t="s">
        <v>152</v>
      </c>
      <c r="F9" s="237" t="s">
        <v>153</v>
      </c>
      <c r="G9" s="235" t="s">
        <v>90</v>
      </c>
      <c r="H9" s="235" t="s">
        <v>90</v>
      </c>
      <c r="I9" s="237" t="s">
        <v>152</v>
      </c>
      <c r="J9" s="237" t="s">
        <v>153</v>
      </c>
      <c r="K9" s="7"/>
      <c r="L9" s="98" t="s">
        <v>90</v>
      </c>
      <c r="N9" s="98" t="s">
        <v>90</v>
      </c>
      <c r="O9" s="237" t="s">
        <v>152</v>
      </c>
      <c r="P9" s="237" t="s">
        <v>153</v>
      </c>
      <c r="Q9" s="231"/>
      <c r="V9" s="238"/>
      <c r="W9" s="238"/>
      <c r="X9" s="238"/>
      <c r="Z9" s="1"/>
    </row>
    <row r="10" spans="1:26" ht="9" customHeight="1" x14ac:dyDescent="0.3">
      <c r="A10" s="6"/>
      <c r="B10" s="6"/>
      <c r="C10" s="239"/>
      <c r="D10" s="239"/>
      <c r="E10" s="239"/>
      <c r="F10" s="239"/>
      <c r="G10" s="239"/>
      <c r="H10" s="239"/>
      <c r="I10" s="239"/>
      <c r="J10" s="239"/>
      <c r="K10" s="7"/>
      <c r="L10" s="239"/>
      <c r="N10" s="239"/>
      <c r="O10" s="239"/>
      <c r="P10" s="7"/>
      <c r="Q10" s="231"/>
      <c r="V10" s="13"/>
      <c r="W10" s="13"/>
      <c r="X10" s="13"/>
    </row>
    <row r="11" spans="1:26" ht="15.75" customHeight="1" x14ac:dyDescent="0.3">
      <c r="A11" s="240" t="s">
        <v>154</v>
      </c>
      <c r="B11" s="241"/>
      <c r="C11" s="242">
        <v>1107</v>
      </c>
      <c r="D11" s="243">
        <v>780</v>
      </c>
      <c r="E11" s="244">
        <v>0.4192307692307693</v>
      </c>
      <c r="F11" s="244">
        <v>0.4192307692307693</v>
      </c>
      <c r="G11" s="242">
        <v>1318</v>
      </c>
      <c r="H11" s="243">
        <v>882</v>
      </c>
      <c r="I11" s="244">
        <v>0.49433106575963714</v>
      </c>
      <c r="J11" s="244">
        <v>0.33673469387755106</v>
      </c>
      <c r="K11" s="7"/>
      <c r="L11" s="242">
        <v>2425</v>
      </c>
      <c r="N11" s="242">
        <v>1662</v>
      </c>
      <c r="O11" s="244">
        <v>0.45908543922984357</v>
      </c>
      <c r="P11" s="244">
        <v>0.37545126353790614</v>
      </c>
      <c r="Q11" s="231"/>
      <c r="S11" s="245"/>
      <c r="T11" s="245"/>
      <c r="V11" s="21"/>
      <c r="W11" s="21"/>
      <c r="X11" s="21"/>
    </row>
    <row r="12" spans="1:26" ht="15.75" customHeight="1" x14ac:dyDescent="0.3">
      <c r="A12" s="246" t="s">
        <v>155</v>
      </c>
      <c r="B12" s="241"/>
      <c r="C12" s="247">
        <v>299</v>
      </c>
      <c r="D12" s="248">
        <v>212</v>
      </c>
      <c r="E12" s="249">
        <v>0.41037735849056611</v>
      </c>
      <c r="F12" s="249">
        <v>0.41037735849056611</v>
      </c>
      <c r="G12" s="247">
        <v>829</v>
      </c>
      <c r="H12" s="248">
        <v>402</v>
      </c>
      <c r="I12" s="249">
        <v>1.0621890547263684</v>
      </c>
      <c r="J12" s="249">
        <v>0.8233830845771144</v>
      </c>
      <c r="K12" s="7"/>
      <c r="L12" s="247">
        <v>1128</v>
      </c>
      <c r="N12" s="247">
        <v>614</v>
      </c>
      <c r="O12" s="249">
        <v>0.83713355048859928</v>
      </c>
      <c r="P12" s="249">
        <v>0.6807817589576548</v>
      </c>
      <c r="Q12" s="231"/>
      <c r="S12" s="245"/>
      <c r="T12" s="245"/>
      <c r="V12" s="21"/>
      <c r="W12" s="21"/>
      <c r="X12" s="21"/>
    </row>
    <row r="13" spans="1:26" ht="15.75" customHeight="1" x14ac:dyDescent="0.3">
      <c r="A13" s="246" t="s">
        <v>156</v>
      </c>
      <c r="B13" s="241"/>
      <c r="C13" s="247">
        <v>216</v>
      </c>
      <c r="D13" s="248">
        <v>274</v>
      </c>
      <c r="E13" s="249">
        <v>-0.21167883211678828</v>
      </c>
      <c r="F13" s="249">
        <v>-0.21167883211678828</v>
      </c>
      <c r="G13" s="247">
        <v>804</v>
      </c>
      <c r="H13" s="248">
        <v>762</v>
      </c>
      <c r="I13" s="249">
        <v>5.5118110236220375E-2</v>
      </c>
      <c r="J13" s="249">
        <v>-6.4304461942257252E-2</v>
      </c>
      <c r="K13" s="7"/>
      <c r="L13" s="247">
        <v>1020</v>
      </c>
      <c r="N13" s="247">
        <v>1036</v>
      </c>
      <c r="O13" s="249">
        <v>-1.5444015444015413E-2</v>
      </c>
      <c r="P13" s="249">
        <v>-0.10328185328185324</v>
      </c>
      <c r="Q13" s="231"/>
      <c r="S13" s="245"/>
      <c r="T13" s="245"/>
      <c r="V13" s="21"/>
      <c r="W13" s="21"/>
      <c r="X13" s="21"/>
    </row>
    <row r="14" spans="1:26" ht="15.75" customHeight="1" x14ac:dyDescent="0.3">
      <c r="A14" s="246" t="s">
        <v>157</v>
      </c>
      <c r="B14" s="241"/>
      <c r="C14" s="247">
        <v>428</v>
      </c>
      <c r="D14" s="248">
        <v>420</v>
      </c>
      <c r="E14" s="249">
        <v>1.904761904761898E-2</v>
      </c>
      <c r="F14" s="249">
        <v>1.904761904761898E-2</v>
      </c>
      <c r="G14" s="247">
        <v>550</v>
      </c>
      <c r="H14" s="248">
        <v>453</v>
      </c>
      <c r="I14" s="249">
        <v>0.21412803532008828</v>
      </c>
      <c r="J14" s="249">
        <v>8.8300220750551883E-2</v>
      </c>
      <c r="K14" s="7"/>
      <c r="L14" s="247">
        <v>978</v>
      </c>
      <c r="N14" s="247">
        <v>873</v>
      </c>
      <c r="O14" s="249">
        <v>0.1202749140893471</v>
      </c>
      <c r="P14" s="249">
        <v>5.4982817869415834E-2</v>
      </c>
      <c r="Q14" s="231"/>
      <c r="S14" s="245"/>
      <c r="T14" s="245"/>
      <c r="V14" s="21"/>
      <c r="W14" s="21"/>
      <c r="X14" s="21"/>
    </row>
    <row r="15" spans="1:26" ht="15.75" customHeight="1" x14ac:dyDescent="0.3">
      <c r="A15" s="246" t="s">
        <v>158</v>
      </c>
      <c r="B15" s="241"/>
      <c r="C15" s="247">
        <v>574</v>
      </c>
      <c r="D15" s="248">
        <v>362</v>
      </c>
      <c r="E15" s="249">
        <v>0.58563535911602216</v>
      </c>
      <c r="F15" s="249">
        <v>0.58563535911602216</v>
      </c>
      <c r="G15" s="247">
        <v>318</v>
      </c>
      <c r="H15" s="248">
        <v>126</v>
      </c>
      <c r="I15" s="249">
        <v>1.5238095238095237</v>
      </c>
      <c r="J15" s="249">
        <v>1.1825396825396823</v>
      </c>
      <c r="K15" s="7"/>
      <c r="L15" s="247">
        <v>892</v>
      </c>
      <c r="N15" s="247">
        <v>488</v>
      </c>
      <c r="O15" s="249">
        <v>0.82786885245901631</v>
      </c>
      <c r="P15" s="249">
        <v>0.73975409836065564</v>
      </c>
      <c r="Q15" s="231"/>
      <c r="S15" s="245"/>
      <c r="T15" s="245"/>
      <c r="V15" s="21"/>
      <c r="W15" s="21"/>
      <c r="X15" s="21"/>
    </row>
    <row r="16" spans="1:26" ht="15.75" customHeight="1" x14ac:dyDescent="0.3">
      <c r="A16" s="246" t="s">
        <v>159</v>
      </c>
      <c r="B16" s="241"/>
      <c r="C16" s="247">
        <v>777</v>
      </c>
      <c r="D16" s="248">
        <v>650</v>
      </c>
      <c r="E16" s="249">
        <v>0.19538461538461549</v>
      </c>
      <c r="F16" s="249">
        <v>0.19538461538461549</v>
      </c>
      <c r="G16" s="247">
        <v>0</v>
      </c>
      <c r="H16" s="248">
        <v>0</v>
      </c>
      <c r="I16" s="249" t="s">
        <v>160</v>
      </c>
      <c r="J16" s="249" t="s">
        <v>160</v>
      </c>
      <c r="K16" s="7"/>
      <c r="L16" s="247">
        <v>777</v>
      </c>
      <c r="N16" s="247">
        <v>650</v>
      </c>
      <c r="O16" s="249">
        <v>0.19538461538461549</v>
      </c>
      <c r="P16" s="249">
        <v>0.19538461538461549</v>
      </c>
      <c r="Q16" s="231"/>
      <c r="S16" s="245"/>
      <c r="T16" s="245"/>
      <c r="V16" s="21"/>
      <c r="W16" s="21"/>
      <c r="X16" s="21"/>
    </row>
    <row r="17" spans="1:24" ht="15.75" customHeight="1" x14ac:dyDescent="0.3">
      <c r="A17" s="246" t="s">
        <v>161</v>
      </c>
      <c r="B17" s="241"/>
      <c r="C17" s="247">
        <v>309</v>
      </c>
      <c r="D17" s="248">
        <v>260</v>
      </c>
      <c r="E17" s="249">
        <v>0.18846153846153846</v>
      </c>
      <c r="F17" s="249">
        <v>0.18846153846153846</v>
      </c>
      <c r="G17" s="247">
        <v>425</v>
      </c>
      <c r="H17" s="248">
        <v>317</v>
      </c>
      <c r="I17" s="249">
        <v>0.34069400630914837</v>
      </c>
      <c r="J17" s="249">
        <v>0.17665615141955837</v>
      </c>
      <c r="K17" s="7"/>
      <c r="L17" s="247">
        <v>734</v>
      </c>
      <c r="N17" s="247">
        <v>577</v>
      </c>
      <c r="O17" s="249">
        <v>0.27209705372616977</v>
      </c>
      <c r="P17" s="249">
        <v>0.18197573656845756</v>
      </c>
      <c r="Q17" s="231"/>
      <c r="S17" s="245"/>
      <c r="T17" s="245"/>
      <c r="V17" s="21"/>
      <c r="W17" s="21"/>
      <c r="X17" s="21"/>
    </row>
    <row r="18" spans="1:24" ht="15.75" customHeight="1" x14ac:dyDescent="0.3">
      <c r="A18" s="246" t="s">
        <v>162</v>
      </c>
      <c r="B18" s="241"/>
      <c r="C18" s="247">
        <v>318</v>
      </c>
      <c r="D18" s="248">
        <v>282</v>
      </c>
      <c r="E18" s="249">
        <v>0.12765957446808507</v>
      </c>
      <c r="F18" s="249">
        <v>0.12765957446808507</v>
      </c>
      <c r="G18" s="247">
        <v>377</v>
      </c>
      <c r="H18" s="248">
        <v>325</v>
      </c>
      <c r="I18" s="249">
        <v>0.16</v>
      </c>
      <c r="J18" s="249">
        <v>2.1538461538461506E-2</v>
      </c>
      <c r="K18" s="7"/>
      <c r="L18" s="247">
        <v>695</v>
      </c>
      <c r="N18" s="247">
        <v>607</v>
      </c>
      <c r="O18" s="249">
        <v>0.14497528830313011</v>
      </c>
      <c r="P18" s="249">
        <v>7.0840197693574858E-2</v>
      </c>
      <c r="Q18" s="231"/>
      <c r="S18" s="245"/>
      <c r="T18" s="245"/>
      <c r="V18" s="21"/>
      <c r="W18" s="21"/>
      <c r="X18" s="21"/>
    </row>
    <row r="19" spans="1:24" ht="15.75" customHeight="1" x14ac:dyDescent="0.3">
      <c r="A19" s="246" t="s">
        <v>163</v>
      </c>
      <c r="B19" s="241"/>
      <c r="C19" s="247">
        <v>8</v>
      </c>
      <c r="D19" s="248">
        <v>12</v>
      </c>
      <c r="E19" s="249">
        <v>-0.33333333333333337</v>
      </c>
      <c r="F19" s="249">
        <v>-0.33333333333333337</v>
      </c>
      <c r="G19" s="247">
        <v>591</v>
      </c>
      <c r="H19" s="248">
        <v>584</v>
      </c>
      <c r="I19" s="249">
        <v>1.1986301369863117E-2</v>
      </c>
      <c r="J19" s="249">
        <v>-5.3082191780821963E-2</v>
      </c>
      <c r="K19" s="7"/>
      <c r="L19" s="247">
        <v>599</v>
      </c>
      <c r="N19" s="247">
        <v>596</v>
      </c>
      <c r="O19" s="249">
        <v>5.0335570469799418E-3</v>
      </c>
      <c r="P19" s="249">
        <v>-5.8724832214765099E-2</v>
      </c>
      <c r="Q19" s="231"/>
      <c r="S19" s="245"/>
      <c r="T19" s="245"/>
      <c r="V19" s="21"/>
      <c r="W19" s="21"/>
      <c r="X19" s="21"/>
    </row>
    <row r="20" spans="1:24" ht="15.75" customHeight="1" x14ac:dyDescent="0.3">
      <c r="A20" s="246" t="s">
        <v>164</v>
      </c>
      <c r="B20" s="241"/>
      <c r="C20" s="247">
        <v>306</v>
      </c>
      <c r="D20" s="248">
        <v>336</v>
      </c>
      <c r="E20" s="249">
        <v>-8.9285714285714302E-2</v>
      </c>
      <c r="F20" s="249">
        <v>-8.9285714285714302E-2</v>
      </c>
      <c r="G20" s="247">
        <v>127</v>
      </c>
      <c r="H20" s="248">
        <v>123</v>
      </c>
      <c r="I20" s="249">
        <v>3.2520325203251987E-2</v>
      </c>
      <c r="J20" s="249">
        <v>-8.1300813008130079E-2</v>
      </c>
      <c r="K20" s="7"/>
      <c r="L20" s="247">
        <v>433</v>
      </c>
      <c r="N20" s="247">
        <v>459</v>
      </c>
      <c r="O20" s="249">
        <v>-5.6644880174291923E-2</v>
      </c>
      <c r="P20" s="249">
        <v>-8.7145969498910625E-2</v>
      </c>
      <c r="Q20" s="231"/>
      <c r="S20" s="245"/>
      <c r="T20" s="245"/>
      <c r="V20" s="21"/>
      <c r="W20" s="21"/>
      <c r="X20" s="21"/>
    </row>
    <row r="21" spans="1:24" ht="15.75" customHeight="1" x14ac:dyDescent="0.3">
      <c r="A21" s="246" t="s">
        <v>165</v>
      </c>
      <c r="B21" s="241"/>
      <c r="C21" s="247">
        <v>305</v>
      </c>
      <c r="D21" s="248">
        <v>213</v>
      </c>
      <c r="E21" s="249">
        <v>0.431924882629108</v>
      </c>
      <c r="F21" s="249">
        <v>0.431924882629108</v>
      </c>
      <c r="G21" s="247">
        <v>92</v>
      </c>
      <c r="H21" s="248">
        <v>66</v>
      </c>
      <c r="I21" s="249">
        <v>0.39393939393939403</v>
      </c>
      <c r="J21" s="249">
        <v>0.27272727272727271</v>
      </c>
      <c r="K21" s="7"/>
      <c r="L21" s="247">
        <v>397</v>
      </c>
      <c r="M21" s="7"/>
      <c r="N21" s="247">
        <v>279</v>
      </c>
      <c r="O21" s="249">
        <v>0.42293906810035842</v>
      </c>
      <c r="P21" s="249">
        <v>0.39426523297491034</v>
      </c>
      <c r="Q21" s="231"/>
      <c r="S21" s="245"/>
      <c r="T21" s="245"/>
      <c r="V21" s="21"/>
      <c r="W21" s="21"/>
      <c r="X21" s="21"/>
    </row>
    <row r="22" spans="1:24" ht="15.75" customHeight="1" x14ac:dyDescent="0.3">
      <c r="A22" s="246" t="s">
        <v>166</v>
      </c>
      <c r="B22" s="241"/>
      <c r="C22" s="247">
        <v>239</v>
      </c>
      <c r="D22" s="248">
        <v>239</v>
      </c>
      <c r="E22" s="249">
        <v>0</v>
      </c>
      <c r="F22" s="249">
        <v>0</v>
      </c>
      <c r="G22" s="247">
        <v>150</v>
      </c>
      <c r="H22" s="248">
        <v>155</v>
      </c>
      <c r="I22" s="249">
        <v>-3.2258064516129004E-2</v>
      </c>
      <c r="J22" s="249">
        <v>-0.14193548387096777</v>
      </c>
      <c r="K22" s="7"/>
      <c r="L22" s="247">
        <v>389</v>
      </c>
      <c r="M22" s="7"/>
      <c r="N22" s="247">
        <v>394</v>
      </c>
      <c r="O22" s="249">
        <v>-1.2690355329949221E-2</v>
      </c>
      <c r="P22" s="249">
        <v>-5.5837563451776595E-2</v>
      </c>
      <c r="Q22" s="231"/>
      <c r="S22" s="245"/>
      <c r="T22" s="245"/>
      <c r="V22" s="21"/>
      <c r="W22" s="21"/>
      <c r="X22" s="21"/>
    </row>
    <row r="23" spans="1:24" ht="15.75" customHeight="1" x14ac:dyDescent="0.3">
      <c r="A23" s="246" t="s">
        <v>167</v>
      </c>
      <c r="B23" s="250"/>
      <c r="C23" s="247">
        <v>122</v>
      </c>
      <c r="D23" s="248">
        <v>121</v>
      </c>
      <c r="E23" s="249">
        <v>8.2644628099173278E-3</v>
      </c>
      <c r="F23" s="249">
        <v>8.2644628099173278E-3</v>
      </c>
      <c r="G23" s="247">
        <v>262</v>
      </c>
      <c r="H23" s="248">
        <v>243</v>
      </c>
      <c r="I23" s="249">
        <v>7.8189300411522611E-2</v>
      </c>
      <c r="J23" s="249">
        <v>-8.2304526748970819E-3</v>
      </c>
      <c r="K23" s="7"/>
      <c r="L23" s="247">
        <v>384</v>
      </c>
      <c r="M23" s="7"/>
      <c r="N23" s="247">
        <v>364</v>
      </c>
      <c r="O23" s="249">
        <v>5.4945054945054972E-2</v>
      </c>
      <c r="P23" s="249">
        <v>-2.7472527472527375E-3</v>
      </c>
      <c r="Q23" s="231"/>
      <c r="S23" s="245"/>
      <c r="T23" s="245"/>
      <c r="V23" s="21"/>
      <c r="W23" s="21"/>
      <c r="X23" s="21"/>
    </row>
    <row r="24" spans="1:24" ht="15.75" customHeight="1" x14ac:dyDescent="0.3">
      <c r="A24" s="246" t="s">
        <v>168</v>
      </c>
      <c r="B24" s="250"/>
      <c r="C24" s="247">
        <v>181</v>
      </c>
      <c r="D24" s="248">
        <v>167</v>
      </c>
      <c r="E24" s="249">
        <v>8.3832335329341312E-2</v>
      </c>
      <c r="F24" s="249">
        <v>8.3832335329341312E-2</v>
      </c>
      <c r="G24" s="247">
        <v>186</v>
      </c>
      <c r="H24" s="248">
        <v>137</v>
      </c>
      <c r="I24" s="249">
        <v>0.35766423357664223</v>
      </c>
      <c r="J24" s="249">
        <v>0.18978102189781021</v>
      </c>
      <c r="K24" s="7"/>
      <c r="L24" s="247">
        <v>367</v>
      </c>
      <c r="M24" s="7"/>
      <c r="N24" s="247">
        <v>304</v>
      </c>
      <c r="O24" s="249">
        <v>0.20723684210526305</v>
      </c>
      <c r="P24" s="249">
        <v>0.13157894736842102</v>
      </c>
      <c r="Q24" s="231"/>
      <c r="S24" s="245"/>
      <c r="T24" s="245"/>
      <c r="V24" s="21"/>
      <c r="W24" s="21"/>
      <c r="X24" s="21"/>
    </row>
    <row r="25" spans="1:24" ht="15.75" customHeight="1" x14ac:dyDescent="0.3">
      <c r="A25" s="246" t="s">
        <v>169</v>
      </c>
      <c r="B25" s="241"/>
      <c r="C25" s="247">
        <v>181</v>
      </c>
      <c r="D25" s="248">
        <v>168</v>
      </c>
      <c r="E25" s="249">
        <v>7.7380952380952328E-2</v>
      </c>
      <c r="F25" s="249">
        <v>7.7380952380952328E-2</v>
      </c>
      <c r="G25" s="247">
        <v>176</v>
      </c>
      <c r="H25" s="248">
        <v>119</v>
      </c>
      <c r="I25" s="249">
        <v>0.47899159663865554</v>
      </c>
      <c r="J25" s="249">
        <v>0.26890756302521002</v>
      </c>
      <c r="K25" s="7"/>
      <c r="L25" s="247">
        <v>357</v>
      </c>
      <c r="M25" s="7"/>
      <c r="N25" s="247">
        <v>287</v>
      </c>
      <c r="O25" s="249">
        <v>0.24390243902439024</v>
      </c>
      <c r="P25" s="249">
        <v>0.15679442508710806</v>
      </c>
      <c r="Q25" s="231"/>
      <c r="S25" s="245"/>
      <c r="T25" s="245"/>
      <c r="V25" s="21"/>
      <c r="W25" s="21"/>
      <c r="X25" s="21"/>
    </row>
    <row r="26" spans="1:24" ht="15.75" customHeight="1" x14ac:dyDescent="0.3">
      <c r="A26" s="246" t="s">
        <v>170</v>
      </c>
      <c r="B26" s="241"/>
      <c r="C26" s="247">
        <v>86</v>
      </c>
      <c r="D26" s="248">
        <v>120</v>
      </c>
      <c r="E26" s="249">
        <v>-0.28333333333333333</v>
      </c>
      <c r="F26" s="249">
        <v>-0.28333333333333333</v>
      </c>
      <c r="G26" s="247">
        <v>223</v>
      </c>
      <c r="H26" s="248">
        <v>203</v>
      </c>
      <c r="I26" s="249">
        <v>9.8522167487684831E-2</v>
      </c>
      <c r="J26" s="249">
        <v>-1.9704433497536922E-2</v>
      </c>
      <c r="K26" s="7"/>
      <c r="L26" s="247">
        <v>309</v>
      </c>
      <c r="M26" s="7"/>
      <c r="N26" s="247">
        <v>323</v>
      </c>
      <c r="O26" s="249">
        <v>-4.3343653250773939E-2</v>
      </c>
      <c r="P26" s="249">
        <v>-0.11764705882352944</v>
      </c>
      <c r="Q26" s="231"/>
      <c r="S26" s="245"/>
      <c r="T26" s="245"/>
      <c r="V26" s="21"/>
      <c r="W26" s="21"/>
      <c r="X26" s="21"/>
    </row>
    <row r="27" spans="1:24" ht="15.75" customHeight="1" x14ac:dyDescent="0.3">
      <c r="A27" s="246" t="s">
        <v>171</v>
      </c>
      <c r="B27" s="241"/>
      <c r="C27" s="247">
        <v>9</v>
      </c>
      <c r="D27" s="248">
        <v>23</v>
      </c>
      <c r="E27" s="249">
        <v>-0.60869565217391308</v>
      </c>
      <c r="F27" s="249">
        <v>-0.60869565217391308</v>
      </c>
      <c r="G27" s="247">
        <v>280</v>
      </c>
      <c r="H27" s="248">
        <v>239</v>
      </c>
      <c r="I27" s="249">
        <v>0.17154811715481166</v>
      </c>
      <c r="J27" s="249">
        <v>1.6736401673640211E-2</v>
      </c>
      <c r="K27" s="7"/>
      <c r="L27" s="247">
        <v>289</v>
      </c>
      <c r="M27" s="7"/>
      <c r="N27" s="247">
        <v>262</v>
      </c>
      <c r="O27" s="249">
        <v>0.10305343511450382</v>
      </c>
      <c r="P27" s="249">
        <v>-3.8167938931297662E-2</v>
      </c>
      <c r="Q27" s="231"/>
      <c r="S27" s="245"/>
      <c r="T27" s="245"/>
      <c r="V27" s="21"/>
      <c r="W27" s="21"/>
      <c r="X27" s="21"/>
    </row>
    <row r="28" spans="1:24" ht="15.75" customHeight="1" x14ac:dyDescent="0.3">
      <c r="A28" s="246" t="s">
        <v>172</v>
      </c>
      <c r="B28" s="241"/>
      <c r="C28" s="247">
        <v>205</v>
      </c>
      <c r="D28" s="248">
        <v>91</v>
      </c>
      <c r="E28" s="249">
        <v>1.2527472527472527</v>
      </c>
      <c r="F28" s="249">
        <v>1.2527472527472527</v>
      </c>
      <c r="G28" s="247">
        <v>30</v>
      </c>
      <c r="H28" s="248">
        <v>4</v>
      </c>
      <c r="I28" s="249">
        <v>6.5</v>
      </c>
      <c r="J28" s="249">
        <v>5.75</v>
      </c>
      <c r="K28" s="7"/>
      <c r="L28" s="247">
        <v>235</v>
      </c>
      <c r="M28" s="7"/>
      <c r="N28" s="247">
        <v>95</v>
      </c>
      <c r="O28" s="249">
        <v>1.4736842105263159</v>
      </c>
      <c r="P28" s="249">
        <v>1.4421052631578948</v>
      </c>
      <c r="Q28" s="231"/>
      <c r="S28" s="245"/>
      <c r="T28" s="245"/>
      <c r="V28" s="21"/>
      <c r="W28" s="21"/>
      <c r="X28" s="21"/>
    </row>
    <row r="29" spans="1:24" ht="15.75" customHeight="1" x14ac:dyDescent="0.3">
      <c r="A29" s="246" t="s">
        <v>173</v>
      </c>
      <c r="B29" s="241"/>
      <c r="C29" s="247">
        <v>146</v>
      </c>
      <c r="D29" s="248">
        <v>157</v>
      </c>
      <c r="E29" s="249">
        <v>-7.0063694267515908E-2</v>
      </c>
      <c r="F29" s="249">
        <v>-7.0063694267515908E-2</v>
      </c>
      <c r="G29" s="247">
        <v>87</v>
      </c>
      <c r="H29" s="248">
        <v>64</v>
      </c>
      <c r="I29" s="249">
        <v>0.359375</v>
      </c>
      <c r="J29" s="249">
        <v>0.1875</v>
      </c>
      <c r="K29" s="7"/>
      <c r="L29" s="247">
        <v>233</v>
      </c>
      <c r="M29" s="7"/>
      <c r="N29" s="247">
        <v>221</v>
      </c>
      <c r="O29" s="249">
        <v>5.4298642533936681E-2</v>
      </c>
      <c r="P29" s="249">
        <v>4.5248868778280382E-3</v>
      </c>
      <c r="Q29" s="231"/>
      <c r="S29" s="245"/>
      <c r="T29" s="245"/>
      <c r="V29" s="21"/>
      <c r="W29" s="21"/>
      <c r="X29" s="21"/>
    </row>
    <row r="30" spans="1:24" ht="15.75" customHeight="1" x14ac:dyDescent="0.3">
      <c r="A30" s="246" t="s">
        <v>174</v>
      </c>
      <c r="B30" s="241"/>
      <c r="C30" s="247">
        <v>125</v>
      </c>
      <c r="D30" s="248">
        <v>138</v>
      </c>
      <c r="E30" s="249">
        <v>-9.4202898550724612E-2</v>
      </c>
      <c r="F30" s="249">
        <v>-9.4202898550724612E-2</v>
      </c>
      <c r="G30" s="247">
        <v>106</v>
      </c>
      <c r="H30" s="248">
        <v>123</v>
      </c>
      <c r="I30" s="249">
        <v>-0.13821138211382111</v>
      </c>
      <c r="J30" s="249">
        <v>-0.24390243902439024</v>
      </c>
      <c r="K30" s="7"/>
      <c r="L30" s="247">
        <v>231</v>
      </c>
      <c r="M30" s="7"/>
      <c r="N30" s="247">
        <v>261</v>
      </c>
      <c r="O30" s="249">
        <v>-0.11494252873563215</v>
      </c>
      <c r="P30" s="249">
        <v>-0.16475095785440608</v>
      </c>
      <c r="Q30" s="231"/>
      <c r="S30" s="245"/>
      <c r="T30" s="245"/>
      <c r="V30" s="21"/>
      <c r="W30" s="21"/>
      <c r="X30" s="21"/>
    </row>
    <row r="31" spans="1:24" ht="15.75" customHeight="1" x14ac:dyDescent="0.3">
      <c r="A31" s="246"/>
      <c r="B31" s="241"/>
      <c r="C31" s="247"/>
      <c r="D31" s="248"/>
      <c r="E31" s="251"/>
      <c r="F31" s="249"/>
      <c r="G31" s="247"/>
      <c r="H31" s="248"/>
      <c r="I31" s="249"/>
      <c r="J31" s="249"/>
      <c r="K31" s="7"/>
      <c r="L31" s="247"/>
      <c r="M31" s="7"/>
      <c r="N31" s="247"/>
      <c r="O31" s="249"/>
      <c r="P31" s="249"/>
      <c r="Q31" s="231"/>
      <c r="S31" s="245"/>
      <c r="T31" s="245"/>
      <c r="V31" s="21"/>
      <c r="W31" s="21"/>
      <c r="X31" s="21"/>
    </row>
    <row r="32" spans="1:24" ht="6" customHeight="1" x14ac:dyDescent="0.3">
      <c r="A32" s="246"/>
      <c r="B32" s="241"/>
      <c r="C32" s="247"/>
      <c r="D32" s="248"/>
      <c r="E32" s="251"/>
      <c r="F32" s="249"/>
      <c r="G32" s="247"/>
      <c r="H32" s="248"/>
      <c r="I32" s="249"/>
      <c r="J32" s="249"/>
      <c r="K32" s="7"/>
      <c r="L32" s="247"/>
      <c r="M32" s="7"/>
      <c r="N32" s="247"/>
      <c r="O32" s="249"/>
      <c r="P32" s="249"/>
      <c r="Q32" s="231"/>
      <c r="S32" s="245"/>
      <c r="T32" s="245"/>
      <c r="V32" s="21"/>
      <c r="W32" s="21"/>
      <c r="X32" s="21"/>
    </row>
    <row r="33" spans="1:35" ht="15.75" customHeight="1" x14ac:dyDescent="0.3">
      <c r="A33" s="252" t="s">
        <v>175</v>
      </c>
      <c r="B33" s="241"/>
      <c r="C33" s="253">
        <v>4342</v>
      </c>
      <c r="D33" s="254">
        <v>3588</v>
      </c>
      <c r="E33" s="255">
        <v>0.21014492753623193</v>
      </c>
      <c r="F33" s="255">
        <v>0.21014492753623193</v>
      </c>
      <c r="G33" s="253">
        <v>5339</v>
      </c>
      <c r="H33" s="254">
        <v>3974</v>
      </c>
      <c r="I33" s="255">
        <v>0.34348263714141924</v>
      </c>
      <c r="J33" s="255">
        <v>0.198792148968294</v>
      </c>
      <c r="K33" s="7"/>
      <c r="L33" s="253">
        <v>9681</v>
      </c>
      <c r="M33" s="7"/>
      <c r="N33" s="253">
        <v>7562</v>
      </c>
      <c r="O33" s="255">
        <v>0.28021687384289873</v>
      </c>
      <c r="P33" s="255">
        <v>0.20417878868024331</v>
      </c>
      <c r="Q33" s="231"/>
      <c r="S33" s="245"/>
      <c r="T33" s="245"/>
      <c r="V33" s="256"/>
      <c r="W33" s="256"/>
      <c r="X33" s="256"/>
    </row>
    <row r="34" spans="1:35" ht="15.75" customHeight="1" x14ac:dyDescent="0.3">
      <c r="A34" s="252" t="s">
        <v>176</v>
      </c>
      <c r="B34" s="241"/>
      <c r="C34" s="253">
        <v>5941</v>
      </c>
      <c r="D34" s="254">
        <v>5025</v>
      </c>
      <c r="E34" s="255">
        <v>0.18228855721393034</v>
      </c>
      <c r="F34" s="255">
        <v>0.18228855721393034</v>
      </c>
      <c r="G34" s="253">
        <v>6931</v>
      </c>
      <c r="H34" s="254">
        <v>5327</v>
      </c>
      <c r="I34" s="255">
        <v>0.30110756523371496</v>
      </c>
      <c r="J34" s="255">
        <v>0.15900131406044671</v>
      </c>
      <c r="K34" s="7"/>
      <c r="L34" s="253">
        <v>12872</v>
      </c>
      <c r="M34" s="7"/>
      <c r="N34" s="253">
        <v>10352</v>
      </c>
      <c r="O34" s="255">
        <v>0.24343122102009263</v>
      </c>
      <c r="P34" s="255">
        <v>0.17030525502318383</v>
      </c>
      <c r="Q34" s="231"/>
      <c r="S34" s="245"/>
      <c r="T34" s="245"/>
      <c r="V34" s="256"/>
      <c r="W34" s="256"/>
      <c r="X34" s="256"/>
    </row>
    <row r="35" spans="1:35" ht="9.75" customHeight="1" x14ac:dyDescent="0.3">
      <c r="A35" s="246"/>
      <c r="B35" s="241"/>
      <c r="C35" s="247"/>
      <c r="D35" s="248"/>
      <c r="E35" s="251"/>
      <c r="F35" s="249"/>
      <c r="G35" s="247"/>
      <c r="H35" s="248"/>
      <c r="I35" s="249"/>
      <c r="J35" s="249"/>
      <c r="K35" s="7"/>
      <c r="L35" s="247"/>
      <c r="M35" s="7"/>
      <c r="N35" s="247"/>
      <c r="O35" s="249"/>
      <c r="P35" s="249"/>
      <c r="Q35" s="231"/>
      <c r="S35" s="245"/>
      <c r="T35" s="245"/>
      <c r="V35" s="21"/>
      <c r="W35" s="21"/>
      <c r="X35" s="21"/>
    </row>
    <row r="36" spans="1:35" ht="15.75" customHeight="1" x14ac:dyDescent="0.3">
      <c r="A36" s="257" t="s">
        <v>177</v>
      </c>
      <c r="B36" s="241"/>
      <c r="C36" s="258">
        <v>643</v>
      </c>
      <c r="D36" s="259">
        <v>709</v>
      </c>
      <c r="E36" s="260">
        <v>-9.3088857545839176E-2</v>
      </c>
      <c r="F36" s="260">
        <v>-9.3088857545839176E-2</v>
      </c>
      <c r="G36" s="258">
        <v>2505</v>
      </c>
      <c r="H36" s="259">
        <v>2467</v>
      </c>
      <c r="I36" s="260">
        <v>1.5403323875152086E-2</v>
      </c>
      <c r="J36" s="260">
        <v>-9.1203891366031575E-2</v>
      </c>
      <c r="K36" s="7"/>
      <c r="L36" s="258">
        <v>3148</v>
      </c>
      <c r="M36" s="7"/>
      <c r="N36" s="258">
        <v>3176</v>
      </c>
      <c r="O36" s="260">
        <v>-8.8161209068010615E-3</v>
      </c>
      <c r="P36" s="260">
        <v>-9.1624685138539053E-2</v>
      </c>
      <c r="Q36" s="231"/>
      <c r="S36" s="245"/>
      <c r="T36" s="245"/>
      <c r="V36" s="7"/>
      <c r="W36" s="7"/>
      <c r="X36" s="7"/>
    </row>
    <row r="37" spans="1:35" ht="15.75" customHeight="1" x14ac:dyDescent="0.3">
      <c r="A37" s="261"/>
      <c r="B37" s="261"/>
      <c r="C37" s="261"/>
      <c r="D37" s="262"/>
      <c r="E37" s="263"/>
      <c r="F37" s="264"/>
      <c r="G37" s="261"/>
      <c r="H37" s="262"/>
      <c r="I37" s="264"/>
      <c r="J37" s="264"/>
      <c r="K37" s="7"/>
      <c r="L37" s="261"/>
      <c r="M37" s="7"/>
      <c r="N37" s="261"/>
      <c r="O37" s="264"/>
      <c r="P37" s="264"/>
      <c r="Q37" s="231"/>
      <c r="S37" s="245"/>
      <c r="T37" s="245"/>
      <c r="V37" s="265"/>
      <c r="W37" s="265"/>
      <c r="X37" s="265"/>
    </row>
    <row r="38" spans="1:35" x14ac:dyDescent="0.3">
      <c r="A38" s="266" t="s">
        <v>178</v>
      </c>
      <c r="B38" s="241"/>
      <c r="C38" s="10">
        <v>6584</v>
      </c>
      <c r="D38" s="267">
        <v>5734</v>
      </c>
      <c r="E38" s="268">
        <v>0.14823857690966169</v>
      </c>
      <c r="F38" s="268">
        <v>0.14823857690966169</v>
      </c>
      <c r="G38" s="10">
        <v>9436</v>
      </c>
      <c r="H38" s="267">
        <v>7794</v>
      </c>
      <c r="I38" s="268">
        <v>0.21067487811136765</v>
      </c>
      <c r="J38" s="268">
        <v>7.9804978188350084E-2</v>
      </c>
      <c r="K38" s="7"/>
      <c r="L38" s="10">
        <v>16020</v>
      </c>
      <c r="M38" s="7"/>
      <c r="N38" s="10">
        <v>13528</v>
      </c>
      <c r="O38" s="268">
        <v>0.18421052631578938</v>
      </c>
      <c r="P38" s="268">
        <v>0.10881135422826738</v>
      </c>
      <c r="Q38" s="231"/>
      <c r="S38" s="245"/>
      <c r="T38" s="245"/>
      <c r="V38" s="91"/>
      <c r="W38" s="7"/>
      <c r="X38" s="7"/>
    </row>
    <row r="39" spans="1:35" x14ac:dyDescent="0.3">
      <c r="A39" s="11"/>
      <c r="B39" s="6"/>
      <c r="C39" s="7"/>
      <c r="D39" s="7"/>
      <c r="E39" s="7"/>
      <c r="F39" s="230"/>
      <c r="G39" s="7"/>
      <c r="H39" s="7"/>
      <c r="I39" s="7"/>
      <c r="J39" s="269"/>
      <c r="K39" s="7"/>
      <c r="L39" s="7"/>
      <c r="M39" s="7"/>
      <c r="N39" s="7"/>
      <c r="O39" s="7"/>
      <c r="P39" s="7"/>
      <c r="Q39" s="231"/>
      <c r="V39" s="7"/>
      <c r="W39" s="7"/>
      <c r="X39" s="7"/>
    </row>
    <row r="40" spans="1:35" s="276" customFormat="1" x14ac:dyDescent="0.3">
      <c r="A40" s="270"/>
      <c r="B40" s="271"/>
      <c r="C40" s="272"/>
      <c r="D40" s="272"/>
      <c r="E40" s="273"/>
      <c r="F40" s="273"/>
      <c r="G40" s="272"/>
      <c r="H40" s="272"/>
      <c r="I40" s="273"/>
      <c r="J40" s="273"/>
      <c r="K40" s="273"/>
      <c r="L40" s="272"/>
      <c r="M40" s="273"/>
      <c r="N40" s="272"/>
      <c r="O40" s="273"/>
      <c r="P40" s="274"/>
      <c r="Q40" s="275"/>
      <c r="S40" s="277"/>
      <c r="T40" s="277"/>
      <c r="U40" s="13"/>
      <c r="V40" s="142"/>
      <c r="W40" s="142"/>
      <c r="X40" s="142"/>
      <c r="Y40" s="13"/>
      <c r="Z40" s="273"/>
      <c r="AA40" s="273"/>
      <c r="AB40" s="273"/>
      <c r="AC40" s="277"/>
      <c r="AD40" s="273"/>
      <c r="AE40" s="273"/>
      <c r="AF40" s="273"/>
    </row>
    <row r="41" spans="1:35" x14ac:dyDescent="0.3">
      <c r="C41" s="278"/>
      <c r="D41" s="278"/>
      <c r="G41" s="278"/>
      <c r="H41" s="278"/>
      <c r="L41" s="278"/>
      <c r="N41" s="278"/>
      <c r="R41" s="1"/>
    </row>
    <row r="42" spans="1:35" x14ac:dyDescent="0.3">
      <c r="C42" s="278"/>
      <c r="D42" s="278"/>
      <c r="G42" s="278"/>
      <c r="H42" s="278"/>
      <c r="L42" s="278"/>
      <c r="N42" s="278"/>
      <c r="R42" s="1"/>
    </row>
    <row r="43" spans="1:35" x14ac:dyDescent="0.3">
      <c r="C43" s="278"/>
      <c r="D43" s="278"/>
      <c r="G43" s="278"/>
      <c r="H43" s="278"/>
      <c r="L43" s="278"/>
      <c r="N43" s="278"/>
      <c r="R43" s="1"/>
    </row>
    <row r="44" spans="1:35" x14ac:dyDescent="0.3">
      <c r="G44" s="278"/>
      <c r="H44" s="278"/>
      <c r="R44" s="1"/>
    </row>
    <row r="45" spans="1:35" x14ac:dyDescent="0.3">
      <c r="J45" s="279"/>
      <c r="R45" s="1"/>
    </row>
    <row r="46" spans="1:35" x14ac:dyDescent="0.3">
      <c r="S46" s="280"/>
      <c r="U46" s="281"/>
      <c r="V46" s="281"/>
      <c r="W46" s="281"/>
      <c r="X46" s="281"/>
      <c r="Y46" s="281"/>
      <c r="Z46" s="281"/>
      <c r="AA46" s="282"/>
      <c r="AB46" s="282"/>
      <c r="AC46" s="282"/>
      <c r="AD46" s="282"/>
      <c r="AE46" s="282"/>
      <c r="AF46" s="282"/>
      <c r="AG46" s="282"/>
      <c r="AH46" s="282"/>
      <c r="AI46" s="283"/>
    </row>
    <row r="47" spans="1:35" x14ac:dyDescent="0.3">
      <c r="S47" s="280"/>
      <c r="U47" s="281"/>
      <c r="V47" s="281"/>
      <c r="W47" s="281"/>
      <c r="X47" s="281"/>
      <c r="Y47" s="281"/>
      <c r="Z47" s="281"/>
      <c r="AA47" s="282"/>
      <c r="AB47" s="282"/>
      <c r="AC47" s="282"/>
      <c r="AD47" s="282"/>
      <c r="AE47" s="282"/>
      <c r="AF47" s="282"/>
      <c r="AG47" s="282"/>
      <c r="AH47" s="282"/>
    </row>
    <row r="65" spans="1:5" x14ac:dyDescent="0.3">
      <c r="A65" s="12"/>
    </row>
    <row r="67" spans="1:5" x14ac:dyDescent="0.3">
      <c r="C67" s="278"/>
      <c r="D67" s="278"/>
      <c r="E67" s="278"/>
    </row>
    <row r="68" spans="1:5" x14ac:dyDescent="0.3">
      <c r="C68" s="278"/>
      <c r="D68" s="278"/>
      <c r="E68" s="278"/>
    </row>
    <row r="69" spans="1:5" x14ac:dyDescent="0.3">
      <c r="C69" s="278"/>
      <c r="D69" s="278"/>
      <c r="E69" s="278"/>
    </row>
    <row r="70" spans="1:5" x14ac:dyDescent="0.3">
      <c r="C70" s="278"/>
      <c r="D70" s="278"/>
      <c r="E70" s="278"/>
    </row>
    <row r="71" spans="1:5" x14ac:dyDescent="0.3">
      <c r="C71" s="278"/>
      <c r="D71" s="278"/>
      <c r="E71" s="278"/>
    </row>
    <row r="72" spans="1:5" x14ac:dyDescent="0.3">
      <c r="C72" s="278"/>
      <c r="D72" s="278"/>
      <c r="E72" s="278"/>
    </row>
    <row r="73" spans="1:5" x14ac:dyDescent="0.3">
      <c r="C73" s="278"/>
      <c r="D73" s="278"/>
      <c r="E73" s="278"/>
    </row>
    <row r="74" spans="1:5" x14ac:dyDescent="0.3">
      <c r="C74" s="278"/>
      <c r="D74" s="278"/>
      <c r="E74" s="278"/>
    </row>
    <row r="75" spans="1:5" x14ac:dyDescent="0.3">
      <c r="C75" s="278"/>
      <c r="D75" s="278"/>
      <c r="E75" s="278"/>
    </row>
    <row r="76" spans="1:5" x14ac:dyDescent="0.3">
      <c r="C76" s="278"/>
      <c r="D76" s="278"/>
      <c r="E76" s="278"/>
    </row>
    <row r="77" spans="1:5" x14ac:dyDescent="0.3">
      <c r="C77" s="278"/>
      <c r="D77" s="278"/>
      <c r="E77" s="278"/>
    </row>
    <row r="78" spans="1:5" x14ac:dyDescent="0.3">
      <c r="C78" s="278"/>
      <c r="D78" s="278"/>
      <c r="E78" s="278"/>
    </row>
    <row r="79" spans="1:5" x14ac:dyDescent="0.3">
      <c r="C79" s="278"/>
      <c r="D79" s="278"/>
      <c r="E79" s="278"/>
    </row>
    <row r="80" spans="1:5" x14ac:dyDescent="0.3">
      <c r="C80" s="278"/>
      <c r="D80" s="278"/>
      <c r="E80" s="278"/>
    </row>
    <row r="81" spans="3:5" x14ac:dyDescent="0.3">
      <c r="C81" s="278"/>
      <c r="D81" s="278"/>
      <c r="E81" s="278"/>
    </row>
  </sheetData>
  <mergeCells count="6">
    <mergeCell ref="O8:P8"/>
    <mergeCell ref="C7:D7"/>
    <mergeCell ref="G7:H7"/>
    <mergeCell ref="L7:N7"/>
    <mergeCell ref="E8:F8"/>
    <mergeCell ref="I8:J8"/>
  </mergeCells>
  <phoneticPr fontId="17" type="noConversion"/>
  <conditionalFormatting sqref="S38:T38 S36:T36 S33:T34 G40:H40 V40:X40 N40 L40 C40:D40 S11:T30">
    <cfRule type="cellIs" dxfId="0" priority="1" stopIfTrue="1" operator="notEqual">
      <formula>0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I18" sqref="I18"/>
    </sheetView>
  </sheetViews>
  <sheetFormatPr defaultColWidth="9.109375" defaultRowHeight="13.8" x14ac:dyDescent="0.3"/>
  <cols>
    <col min="1" max="1" width="47.88671875" style="1" customWidth="1"/>
    <col min="2" max="2" width="1.88671875" style="1" customWidth="1"/>
    <col min="3" max="3" width="17.5546875" style="1" customWidth="1"/>
    <col min="4" max="4" width="17" style="1" customWidth="1"/>
    <col min="5" max="5" width="16.33203125" style="1" customWidth="1"/>
    <col min="6" max="16384" width="9.109375" style="1"/>
  </cols>
  <sheetData>
    <row r="1" spans="1:5" ht="6.75" customHeight="1" x14ac:dyDescent="0.3">
      <c r="C1" s="15"/>
      <c r="D1" s="15"/>
      <c r="E1" s="15"/>
    </row>
    <row r="2" spans="1:5" ht="18" customHeight="1" x14ac:dyDescent="0.35">
      <c r="A2" s="8"/>
      <c r="C2" s="15"/>
      <c r="D2" s="15"/>
      <c r="E2" s="15"/>
    </row>
    <row r="3" spans="1:5" s="3" customFormat="1" ht="12.75" hidden="1" customHeight="1" x14ac:dyDescent="0.3">
      <c r="C3" s="16">
        <v>4</v>
      </c>
      <c r="D3" s="16">
        <v>4</v>
      </c>
      <c r="E3" s="16">
        <v>4</v>
      </c>
    </row>
    <row r="4" spans="1:5" ht="14.4" x14ac:dyDescent="0.3">
      <c r="A4" s="5"/>
      <c r="B4" s="6"/>
      <c r="C4" s="7"/>
      <c r="D4" s="7"/>
      <c r="E4" s="7"/>
    </row>
    <row r="5" spans="1:5" ht="18" x14ac:dyDescent="0.35">
      <c r="A5" s="62" t="s">
        <v>115</v>
      </c>
      <c r="B5" s="63"/>
      <c r="C5" s="65"/>
      <c r="D5" s="65"/>
      <c r="E5" s="65"/>
    </row>
    <row r="6" spans="1:5" ht="18" x14ac:dyDescent="0.35">
      <c r="A6" s="62"/>
      <c r="B6" s="63"/>
      <c r="C6" s="64"/>
      <c r="D6" s="64"/>
      <c r="E6" s="64"/>
    </row>
    <row r="7" spans="1:5" ht="16.5" customHeight="1" x14ac:dyDescent="0.35">
      <c r="A7" s="8"/>
      <c r="B7" s="6"/>
      <c r="C7" s="7"/>
      <c r="D7" s="7"/>
      <c r="E7" s="7"/>
    </row>
    <row r="8" spans="1:5" ht="18.75" customHeight="1" x14ac:dyDescent="0.3">
      <c r="A8" s="9"/>
      <c r="B8" s="6"/>
    </row>
    <row r="9" spans="1:5" x14ac:dyDescent="0.3">
      <c r="A9" s="6"/>
      <c r="B9" s="6"/>
    </row>
    <row r="10" spans="1:5" ht="13.5" customHeight="1" x14ac:dyDescent="0.3">
      <c r="A10" s="54" t="s">
        <v>80</v>
      </c>
      <c r="B10" s="6"/>
      <c r="C10" s="103">
        <v>37986</v>
      </c>
      <c r="D10" s="103">
        <v>37621</v>
      </c>
      <c r="E10" s="103" t="s">
        <v>93</v>
      </c>
    </row>
    <row r="11" spans="1:5" ht="13.5" customHeight="1" x14ac:dyDescent="0.3">
      <c r="A11" s="27"/>
      <c r="B11" s="27"/>
      <c r="C11" s="28" t="s">
        <v>90</v>
      </c>
      <c r="D11" s="28" t="s">
        <v>90</v>
      </c>
      <c r="E11" s="28" t="s">
        <v>90</v>
      </c>
    </row>
    <row r="12" spans="1:5" s="33" customFormat="1" ht="13.5" customHeight="1" x14ac:dyDescent="0.3">
      <c r="A12" s="18" t="s">
        <v>12</v>
      </c>
      <c r="B12" s="18"/>
      <c r="C12" s="36"/>
      <c r="D12" s="36"/>
      <c r="E12" s="36"/>
    </row>
    <row r="13" spans="1:5" s="33" customFormat="1" ht="13.5" customHeight="1" x14ac:dyDescent="0.3">
      <c r="A13" s="25" t="s">
        <v>13</v>
      </c>
      <c r="B13" s="25"/>
      <c r="C13" s="37">
        <v>27044</v>
      </c>
      <c r="D13" s="37">
        <v>24210</v>
      </c>
      <c r="E13" s="37">
        <v>2834</v>
      </c>
    </row>
    <row r="14" spans="1:5" s="33" customFormat="1" ht="13.5" customHeight="1" x14ac:dyDescent="0.3">
      <c r="A14" s="18" t="s">
        <v>14</v>
      </c>
      <c r="B14" s="18"/>
      <c r="C14" s="36"/>
      <c r="D14" s="36"/>
      <c r="E14" s="36"/>
    </row>
    <row r="15" spans="1:5" ht="13.5" customHeight="1" x14ac:dyDescent="0.3">
      <c r="A15" s="2" t="s">
        <v>15</v>
      </c>
      <c r="B15" s="2"/>
      <c r="C15" s="21">
        <v>3346</v>
      </c>
      <c r="D15" s="21">
        <v>2963</v>
      </c>
      <c r="E15" s="21">
        <v>383</v>
      </c>
    </row>
    <row r="16" spans="1:5" ht="13.5" customHeight="1" x14ac:dyDescent="0.3">
      <c r="A16" s="19" t="s">
        <v>16</v>
      </c>
      <c r="B16" s="19"/>
      <c r="C16" s="20">
        <v>4376</v>
      </c>
      <c r="D16" s="20">
        <v>3697</v>
      </c>
      <c r="E16" s="20">
        <v>679</v>
      </c>
    </row>
    <row r="17" spans="1:5" ht="13.5" customHeight="1" x14ac:dyDescent="0.3">
      <c r="A17" s="2" t="s">
        <v>17</v>
      </c>
      <c r="B17" s="2"/>
      <c r="C17" s="21">
        <v>1292</v>
      </c>
      <c r="D17" s="21">
        <v>1613</v>
      </c>
      <c r="E17" s="21">
        <v>-321</v>
      </c>
    </row>
    <row r="18" spans="1:5" ht="13.5" customHeight="1" x14ac:dyDescent="0.3">
      <c r="A18" s="19" t="s">
        <v>94</v>
      </c>
      <c r="B18" s="18"/>
      <c r="C18" s="20">
        <v>13259</v>
      </c>
      <c r="D18" s="20">
        <v>12542</v>
      </c>
      <c r="E18" s="20">
        <v>717</v>
      </c>
    </row>
    <row r="19" spans="1:5" s="33" customFormat="1" ht="13.5" customHeight="1" x14ac:dyDescent="0.3">
      <c r="A19" s="23" t="s">
        <v>19</v>
      </c>
      <c r="B19" s="23"/>
      <c r="C19" s="40">
        <v>22273</v>
      </c>
      <c r="D19" s="40">
        <v>20815</v>
      </c>
      <c r="E19" s="40">
        <v>1458</v>
      </c>
    </row>
    <row r="20" spans="1:5" s="33" customFormat="1" ht="13.5" customHeight="1" x14ac:dyDescent="0.3">
      <c r="A20" s="38" t="s">
        <v>18</v>
      </c>
      <c r="B20" s="38"/>
      <c r="C20" s="39">
        <v>49317</v>
      </c>
      <c r="D20" s="39">
        <v>45025</v>
      </c>
      <c r="E20" s="39">
        <v>4292</v>
      </c>
    </row>
    <row r="21" spans="1:5" ht="13.5" customHeight="1" x14ac:dyDescent="0.3">
      <c r="A21" s="19"/>
      <c r="B21" s="19"/>
      <c r="C21" s="20"/>
      <c r="D21" s="20"/>
      <c r="E21" s="20"/>
    </row>
    <row r="22" spans="1:5" s="33" customFormat="1" ht="13.5" customHeight="1" x14ac:dyDescent="0.3">
      <c r="A22" s="11" t="s">
        <v>20</v>
      </c>
      <c r="B22" s="11"/>
      <c r="C22" s="7"/>
      <c r="D22" s="7"/>
      <c r="E22" s="7"/>
    </row>
    <row r="23" spans="1:5" s="33" customFormat="1" ht="13.5" customHeight="1" x14ac:dyDescent="0.3">
      <c r="A23" s="23" t="s">
        <v>21</v>
      </c>
      <c r="B23" s="23"/>
      <c r="C23" s="40">
        <v>30429</v>
      </c>
      <c r="D23" s="40">
        <v>28269</v>
      </c>
      <c r="E23" s="40">
        <v>2160</v>
      </c>
    </row>
    <row r="24" spans="1:5" ht="13.5" customHeight="1" x14ac:dyDescent="0.3">
      <c r="A24" s="41" t="s">
        <v>95</v>
      </c>
      <c r="B24" s="41"/>
      <c r="C24" s="37"/>
      <c r="D24" s="37"/>
      <c r="E24" s="37"/>
    </row>
    <row r="25" spans="1:5" ht="13.5" customHeight="1" x14ac:dyDescent="0.3">
      <c r="A25" s="34" t="s">
        <v>22</v>
      </c>
      <c r="B25" s="35"/>
      <c r="C25" s="58">
        <v>3191</v>
      </c>
      <c r="D25" s="58">
        <v>2729</v>
      </c>
      <c r="E25" s="58">
        <v>462</v>
      </c>
    </row>
    <row r="26" spans="1:5" ht="13.5" customHeight="1" x14ac:dyDescent="0.3">
      <c r="A26" s="33" t="s">
        <v>96</v>
      </c>
      <c r="B26" s="33"/>
      <c r="C26" s="59">
        <v>6377</v>
      </c>
      <c r="D26" s="59">
        <v>5755</v>
      </c>
      <c r="E26" s="59">
        <v>622</v>
      </c>
    </row>
    <row r="27" spans="1:5" s="33" customFormat="1" ht="13.5" customHeight="1" x14ac:dyDescent="0.3">
      <c r="A27" s="41" t="s">
        <v>29</v>
      </c>
      <c r="B27" s="41"/>
      <c r="C27" s="37">
        <v>9568</v>
      </c>
      <c r="D27" s="37">
        <v>8484</v>
      </c>
      <c r="E27" s="37">
        <v>1084</v>
      </c>
    </row>
    <row r="28" spans="1:5" ht="13.5" customHeight="1" x14ac:dyDescent="0.3">
      <c r="A28" s="35" t="s">
        <v>24</v>
      </c>
      <c r="B28" s="35"/>
      <c r="C28" s="58"/>
      <c r="D28" s="58"/>
      <c r="E28" s="58"/>
    </row>
    <row r="29" spans="1:5" ht="13.5" customHeight="1" x14ac:dyDescent="0.3">
      <c r="A29" s="1" t="s">
        <v>25</v>
      </c>
      <c r="C29" s="17">
        <v>1665</v>
      </c>
      <c r="D29" s="17">
        <v>1266</v>
      </c>
      <c r="E29" s="17">
        <v>399</v>
      </c>
    </row>
    <row r="30" spans="1:5" ht="13.5" customHeight="1" x14ac:dyDescent="0.3">
      <c r="A30" s="34" t="s">
        <v>97</v>
      </c>
      <c r="B30" s="34"/>
      <c r="C30" s="60">
        <v>2779</v>
      </c>
      <c r="D30" s="60">
        <v>2841</v>
      </c>
      <c r="E30" s="60">
        <v>-62</v>
      </c>
    </row>
    <row r="31" spans="1:5" s="33" customFormat="1" ht="13.5" customHeight="1" x14ac:dyDescent="0.3">
      <c r="A31" s="1" t="s">
        <v>26</v>
      </c>
      <c r="B31" s="1"/>
      <c r="C31" s="17">
        <v>4876</v>
      </c>
      <c r="D31" s="17">
        <v>4165</v>
      </c>
      <c r="E31" s="17">
        <v>711</v>
      </c>
    </row>
    <row r="32" spans="1:5" s="33" customFormat="1" ht="13.5" customHeight="1" x14ac:dyDescent="0.3">
      <c r="A32" s="23" t="s">
        <v>23</v>
      </c>
      <c r="B32" s="23"/>
      <c r="C32" s="40">
        <v>9320</v>
      </c>
      <c r="D32" s="40">
        <v>8272</v>
      </c>
      <c r="E32" s="40">
        <v>1048</v>
      </c>
    </row>
    <row r="33" spans="1:5" ht="13.5" customHeight="1" x14ac:dyDescent="0.3">
      <c r="A33" s="41" t="s">
        <v>28</v>
      </c>
      <c r="B33" s="41"/>
      <c r="C33" s="37">
        <v>18888</v>
      </c>
      <c r="D33" s="37">
        <v>16756</v>
      </c>
      <c r="E33" s="37">
        <v>2132</v>
      </c>
    </row>
    <row r="34" spans="1:5" ht="13.5" customHeight="1" x14ac:dyDescent="0.3">
      <c r="A34" s="23" t="s">
        <v>27</v>
      </c>
      <c r="B34" s="23"/>
      <c r="C34" s="40">
        <v>49317</v>
      </c>
      <c r="D34" s="40">
        <v>45025</v>
      </c>
      <c r="E34" s="40">
        <v>4292</v>
      </c>
    </row>
    <row r="35" spans="1:5" ht="13.5" customHeight="1" x14ac:dyDescent="0.3"/>
    <row r="36" spans="1:5" s="33" customFormat="1" ht="13.5" customHeight="1" x14ac:dyDescent="0.3"/>
    <row r="37" spans="1:5" s="33" customFormat="1" ht="13.5" customHeight="1" x14ac:dyDescent="0.3"/>
    <row r="38" spans="1:5" s="33" customFormat="1" ht="13.5" customHeight="1" x14ac:dyDescent="0.3"/>
    <row r="39" spans="1:5" x14ac:dyDescent="0.3">
      <c r="C39" s="17"/>
      <c r="D39" s="17"/>
      <c r="E39" s="17"/>
    </row>
  </sheetData>
  <phoneticPr fontId="17" type="noConversion"/>
  <printOptions horizontalCentered="1" verticalCentered="1"/>
  <pageMargins left="0.49" right="0.24" top="0.68" bottom="0.98425196850393704" header="0.51181102362204722" footer="0.51181102362204722"/>
  <pageSetup paperSize="9" scale="12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88"/>
  <sheetViews>
    <sheetView topLeftCell="A10" workbookViewId="0">
      <selection activeCell="E32" sqref="E32"/>
    </sheetView>
  </sheetViews>
  <sheetFormatPr defaultColWidth="9.109375" defaultRowHeight="13.8" x14ac:dyDescent="0.3"/>
  <cols>
    <col min="1" max="1" width="53.109375" style="1" customWidth="1"/>
    <col min="2" max="2" width="1.88671875" style="1" customWidth="1"/>
    <col min="3" max="3" width="18" style="15" customWidth="1"/>
    <col min="4" max="4" width="15.44140625" style="1" customWidth="1"/>
    <col min="5" max="5" width="15.6640625" style="1" customWidth="1"/>
    <col min="6" max="16384" width="9.109375" style="1"/>
  </cols>
  <sheetData>
    <row r="1" spans="1:5" ht="6.75" customHeight="1" x14ac:dyDescent="0.3"/>
    <row r="2" spans="1:5" ht="18" customHeight="1" x14ac:dyDescent="0.35">
      <c r="A2" s="8"/>
    </row>
    <row r="3" spans="1:5" s="3" customFormat="1" ht="12.75" hidden="1" customHeight="1" x14ac:dyDescent="0.3">
      <c r="C3" s="16">
        <v>4</v>
      </c>
    </row>
    <row r="4" spans="1:5" ht="14.4" x14ac:dyDescent="0.3">
      <c r="A4" s="5"/>
      <c r="B4" s="6"/>
      <c r="C4" s="7"/>
    </row>
    <row r="5" spans="1:5" ht="18" x14ac:dyDescent="0.35">
      <c r="A5" s="62" t="s">
        <v>81</v>
      </c>
      <c r="B5" s="63"/>
      <c r="C5" s="65"/>
    </row>
    <row r="6" spans="1:5" ht="18" x14ac:dyDescent="0.35">
      <c r="A6" s="62" t="s">
        <v>72</v>
      </c>
      <c r="B6" s="63"/>
      <c r="C6" s="64"/>
    </row>
    <row r="7" spans="1:5" ht="18" x14ac:dyDescent="0.35">
      <c r="A7" s="8"/>
      <c r="B7" s="6"/>
      <c r="C7" s="7"/>
    </row>
    <row r="8" spans="1:5" x14ac:dyDescent="0.3">
      <c r="A8" s="9"/>
      <c r="B8" s="6"/>
      <c r="C8" s="1"/>
    </row>
    <row r="9" spans="1:5" x14ac:dyDescent="0.3">
      <c r="A9" s="6"/>
      <c r="B9" s="6"/>
      <c r="C9" s="1"/>
    </row>
    <row r="10" spans="1:5" x14ac:dyDescent="0.3">
      <c r="A10" s="53" t="s">
        <v>116</v>
      </c>
      <c r="B10" s="6"/>
      <c r="C10" s="107">
        <v>2003</v>
      </c>
      <c r="D10" s="130">
        <v>2002</v>
      </c>
      <c r="E10" s="130" t="s">
        <v>93</v>
      </c>
    </row>
    <row r="11" spans="1:5" s="6" customFormat="1" x14ac:dyDescent="0.3">
      <c r="A11" s="27"/>
      <c r="B11" s="27"/>
      <c r="C11" s="28" t="s">
        <v>90</v>
      </c>
      <c r="D11" s="28" t="s">
        <v>90</v>
      </c>
      <c r="E11" s="28" t="s">
        <v>90</v>
      </c>
    </row>
    <row r="12" spans="1:5" s="11" customFormat="1" ht="15.75" customHeight="1" x14ac:dyDescent="0.3">
      <c r="A12" s="18" t="s">
        <v>117</v>
      </c>
      <c r="B12" s="18"/>
      <c r="C12" s="36">
        <v>28269</v>
      </c>
      <c r="D12" s="36">
        <v>25161</v>
      </c>
      <c r="E12" s="36">
        <v>3108</v>
      </c>
    </row>
    <row r="13" spans="1:5" s="6" customFormat="1" ht="15.75" customHeight="1" x14ac:dyDescent="0.3">
      <c r="A13" s="2" t="s">
        <v>98</v>
      </c>
      <c r="B13" s="2"/>
      <c r="C13" s="21">
        <v>-1724</v>
      </c>
      <c r="D13" s="21">
        <v>-1367</v>
      </c>
      <c r="E13" s="21">
        <v>-357</v>
      </c>
    </row>
    <row r="14" spans="1:5" s="6" customFormat="1" ht="15.75" customHeight="1" x14ac:dyDescent="0.3">
      <c r="A14" s="44" t="s">
        <v>124</v>
      </c>
      <c r="B14" s="19"/>
      <c r="C14" s="20">
        <v>-273</v>
      </c>
      <c r="D14" s="20">
        <v>-3228</v>
      </c>
      <c r="E14" s="20">
        <v>2955</v>
      </c>
    </row>
    <row r="15" spans="1:5" s="6" customFormat="1" ht="15.75" customHeight="1" x14ac:dyDescent="0.3">
      <c r="A15" s="46" t="s">
        <v>66</v>
      </c>
      <c r="B15" s="2"/>
      <c r="C15" s="21">
        <v>2363</v>
      </c>
      <c r="D15" s="21">
        <v>3761</v>
      </c>
      <c r="E15" s="21">
        <v>-1398</v>
      </c>
    </row>
    <row r="16" spans="1:5" s="6" customFormat="1" ht="15.75" customHeight="1" x14ac:dyDescent="0.3">
      <c r="A16" s="44" t="s">
        <v>118</v>
      </c>
      <c r="B16" s="19"/>
      <c r="C16" s="20">
        <v>5016</v>
      </c>
      <c r="D16" s="20">
        <v>4725</v>
      </c>
      <c r="E16" s="20">
        <v>291</v>
      </c>
    </row>
    <row r="17" spans="1:44" s="6" customFormat="1" ht="15.75" customHeight="1" x14ac:dyDescent="0.3">
      <c r="A17" s="46" t="s">
        <v>99</v>
      </c>
      <c r="B17" s="2"/>
      <c r="C17" s="21">
        <v>-3458</v>
      </c>
      <c r="D17" s="21"/>
      <c r="E17" s="21">
        <v>-3458</v>
      </c>
    </row>
    <row r="18" spans="1:44" s="6" customFormat="1" ht="15.75" customHeight="1" x14ac:dyDescent="0.3">
      <c r="A18" s="46" t="s">
        <v>67</v>
      </c>
      <c r="B18" s="2"/>
      <c r="C18" s="21">
        <v>236</v>
      </c>
      <c r="D18" s="21">
        <v>-783</v>
      </c>
      <c r="E18" s="21">
        <v>1019</v>
      </c>
    </row>
    <row r="19" spans="1:44" s="11" customFormat="1" ht="15.75" customHeight="1" x14ac:dyDescent="0.3">
      <c r="A19" s="45" t="s">
        <v>119</v>
      </c>
      <c r="B19" s="18"/>
      <c r="C19" s="36">
        <v>30429</v>
      </c>
      <c r="D19" s="36">
        <v>28442</v>
      </c>
      <c r="E19" s="36">
        <v>2160</v>
      </c>
    </row>
    <row r="20" spans="1:44" s="6" customFormat="1" x14ac:dyDescent="0.3">
      <c r="A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1:44" s="6" customFormat="1" x14ac:dyDescent="0.3">
      <c r="A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spans="1:44" s="6" customFormat="1" x14ac:dyDescent="0.3">
      <c r="A22" s="53" t="s">
        <v>120</v>
      </c>
      <c r="C22" s="107" t="s">
        <v>86</v>
      </c>
      <c r="D22" s="130" t="s">
        <v>43</v>
      </c>
      <c r="E22" s="130" t="s">
        <v>93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 spans="1:44" s="6" customFormat="1" x14ac:dyDescent="0.3">
      <c r="A23" s="27"/>
      <c r="B23" s="27"/>
      <c r="C23" s="28" t="s">
        <v>90</v>
      </c>
      <c r="D23" s="28" t="s">
        <v>90</v>
      </c>
      <c r="E23" s="28" t="s">
        <v>90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</row>
    <row r="24" spans="1:44" s="6" customFormat="1" x14ac:dyDescent="0.3">
      <c r="A24" s="18" t="s">
        <v>121</v>
      </c>
      <c r="B24" s="18"/>
      <c r="C24" s="36">
        <v>28442</v>
      </c>
      <c r="D24" s="36">
        <v>25650</v>
      </c>
      <c r="E24" s="36">
        <v>2792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</row>
    <row r="25" spans="1:44" s="6" customFormat="1" x14ac:dyDescent="0.3">
      <c r="A25" s="2" t="s">
        <v>123</v>
      </c>
      <c r="B25" s="2"/>
      <c r="C25" s="21">
        <v>-542</v>
      </c>
      <c r="D25" s="21">
        <v>220</v>
      </c>
      <c r="E25" s="21">
        <v>-762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</row>
    <row r="26" spans="1:44" s="6" customFormat="1" x14ac:dyDescent="0.3">
      <c r="A26" s="46" t="s">
        <v>66</v>
      </c>
      <c r="B26" s="19"/>
      <c r="C26" s="20">
        <v>1053</v>
      </c>
      <c r="D26" s="20">
        <v>1238</v>
      </c>
      <c r="E26" s="20">
        <v>-185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 spans="1:44" s="6" customFormat="1" x14ac:dyDescent="0.3">
      <c r="A27" s="44" t="s">
        <v>122</v>
      </c>
      <c r="B27" s="19"/>
      <c r="C27" s="20">
        <v>1360</v>
      </c>
      <c r="D27" s="20">
        <v>1187</v>
      </c>
      <c r="E27" s="20">
        <v>173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</row>
    <row r="28" spans="1:44" s="6" customFormat="1" x14ac:dyDescent="0.3">
      <c r="A28" s="46" t="s">
        <v>67</v>
      </c>
      <c r="B28" s="2"/>
      <c r="C28" s="21">
        <v>116</v>
      </c>
      <c r="D28" s="21">
        <v>-26</v>
      </c>
      <c r="E28" s="21">
        <v>142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</row>
    <row r="29" spans="1:44" s="6" customFormat="1" x14ac:dyDescent="0.3">
      <c r="A29" s="45" t="s">
        <v>119</v>
      </c>
      <c r="B29" s="18"/>
      <c r="C29" s="36">
        <v>30429</v>
      </c>
      <c r="D29" s="36">
        <v>28269</v>
      </c>
      <c r="E29" s="36">
        <v>2160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</row>
    <row r="30" spans="1:44" s="6" customFormat="1" x14ac:dyDescent="0.3">
      <c r="A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</row>
    <row r="31" spans="1:44" s="6" customFormat="1" x14ac:dyDescent="0.3">
      <c r="A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</row>
    <row r="32" spans="1:44" s="6" customFormat="1" x14ac:dyDescent="0.3">
      <c r="A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 spans="1:44" s="6" customFormat="1" x14ac:dyDescent="0.3">
      <c r="A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spans="1:44" s="6" customFormat="1" x14ac:dyDescent="0.3">
      <c r="A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spans="1:44" s="6" customFormat="1" x14ac:dyDescent="0.3">
      <c r="A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</row>
    <row r="36" spans="1:44" s="6" customFormat="1" x14ac:dyDescent="0.3">
      <c r="A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</row>
    <row r="37" spans="1:44" s="6" customFormat="1" x14ac:dyDescent="0.3">
      <c r="A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</row>
    <row r="38" spans="1:44" s="6" customFormat="1" x14ac:dyDescent="0.3">
      <c r="A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</row>
    <row r="39" spans="1:44" s="6" customFormat="1" x14ac:dyDescent="0.3">
      <c r="A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</row>
    <row r="40" spans="1:44" s="6" customFormat="1" x14ac:dyDescent="0.3">
      <c r="A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 spans="1:44" s="6" customFormat="1" x14ac:dyDescent="0.3">
      <c r="A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</row>
    <row r="42" spans="1:44" s="6" customFormat="1" x14ac:dyDescent="0.3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</row>
    <row r="43" spans="1:44" s="6" customFormat="1" x14ac:dyDescent="0.3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</row>
    <row r="44" spans="1:44" s="6" customFormat="1" x14ac:dyDescent="0.3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</row>
    <row r="45" spans="1:44" s="6" customFormat="1" x14ac:dyDescent="0.3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</row>
    <row r="46" spans="1:44" s="6" customFormat="1" x14ac:dyDescent="0.3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</row>
    <row r="47" spans="1:44" s="6" customFormat="1" x14ac:dyDescent="0.3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</row>
    <row r="48" spans="1:44" s="6" customFormat="1" x14ac:dyDescent="0.3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</row>
    <row r="49" spans="3:44" s="6" customFormat="1" x14ac:dyDescent="0.3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</row>
    <row r="50" spans="3:44" s="6" customFormat="1" x14ac:dyDescent="0.3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</row>
    <row r="51" spans="3:44" s="6" customFormat="1" x14ac:dyDescent="0.3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</row>
    <row r="52" spans="3:44" s="6" customFormat="1" x14ac:dyDescent="0.3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</row>
    <row r="53" spans="3:44" s="6" customFormat="1" x14ac:dyDescent="0.3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 spans="3:44" s="6" customFormat="1" x14ac:dyDescent="0.3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spans="3:44" s="6" customFormat="1" x14ac:dyDescent="0.3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</row>
    <row r="56" spans="3:44" s="6" customFormat="1" x14ac:dyDescent="0.3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</row>
    <row r="57" spans="3:44" s="6" customFormat="1" x14ac:dyDescent="0.3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</row>
    <row r="58" spans="3:44" s="6" customFormat="1" x14ac:dyDescent="0.3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</row>
    <row r="59" spans="3:44" s="6" customFormat="1" x14ac:dyDescent="0.3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</row>
    <row r="60" spans="3:44" s="6" customFormat="1" x14ac:dyDescent="0.3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</row>
    <row r="61" spans="3:44" s="6" customFormat="1" x14ac:dyDescent="0.3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</row>
    <row r="62" spans="3:44" s="6" customFormat="1" x14ac:dyDescent="0.3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spans="3:44" s="6" customFormat="1" x14ac:dyDescent="0.3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 spans="3:44" s="6" customFormat="1" x14ac:dyDescent="0.3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</row>
    <row r="65" spans="3:44" s="6" customFormat="1" x14ac:dyDescent="0.3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spans="3:44" s="6" customFormat="1" x14ac:dyDescent="0.3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 spans="3:44" s="6" customFormat="1" x14ac:dyDescent="0.3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spans="3:44" s="6" customFormat="1" x14ac:dyDescent="0.3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</row>
    <row r="69" spans="3:44" s="6" customFormat="1" x14ac:dyDescent="0.3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</row>
    <row r="70" spans="3:44" s="6" customFormat="1" x14ac:dyDescent="0.3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 spans="3:44" s="6" customFormat="1" x14ac:dyDescent="0.3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 spans="3:44" s="6" customFormat="1" x14ac:dyDescent="0.3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 spans="3:44" s="6" customFormat="1" x14ac:dyDescent="0.3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</row>
    <row r="74" spans="3:44" s="6" customFormat="1" x14ac:dyDescent="0.3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</row>
    <row r="75" spans="3:44" s="6" customFormat="1" x14ac:dyDescent="0.3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</row>
    <row r="76" spans="3:44" s="6" customFormat="1" x14ac:dyDescent="0.3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</row>
    <row r="77" spans="3:44" s="6" customFormat="1" x14ac:dyDescent="0.3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</row>
    <row r="78" spans="3:44" s="6" customFormat="1" x14ac:dyDescent="0.3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</row>
    <row r="79" spans="3:44" s="6" customFormat="1" x14ac:dyDescent="0.3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</row>
    <row r="80" spans="3:44" s="6" customFormat="1" x14ac:dyDescent="0.3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</row>
    <row r="81" spans="3:44" s="6" customFormat="1" x14ac:dyDescent="0.3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</row>
    <row r="82" spans="3:44" s="6" customFormat="1" x14ac:dyDescent="0.3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</row>
    <row r="83" spans="3:44" s="6" customFormat="1" x14ac:dyDescent="0.3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</row>
    <row r="84" spans="3:44" s="6" customFormat="1" x14ac:dyDescent="0.3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</row>
    <row r="85" spans="3:44" s="6" customFormat="1" x14ac:dyDescent="0.3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</row>
    <row r="86" spans="3:44" s="6" customFormat="1" x14ac:dyDescent="0.3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</row>
    <row r="87" spans="3:44" s="6" customFormat="1" x14ac:dyDescent="0.3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</row>
    <row r="88" spans="3:44" s="6" customFormat="1" x14ac:dyDescent="0.3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</row>
    <row r="89" spans="3:44" s="6" customFormat="1" x14ac:dyDescent="0.3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</row>
    <row r="90" spans="3:44" s="6" customFormat="1" x14ac:dyDescent="0.3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</row>
    <row r="91" spans="3:44" s="6" customFormat="1" x14ac:dyDescent="0.3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</row>
    <row r="92" spans="3:44" s="6" customFormat="1" x14ac:dyDescent="0.3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</row>
    <row r="93" spans="3:44" s="6" customFormat="1" x14ac:dyDescent="0.3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</row>
    <row r="94" spans="3:44" s="6" customFormat="1" x14ac:dyDescent="0.3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</row>
    <row r="95" spans="3:44" s="6" customFormat="1" x14ac:dyDescent="0.3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</row>
    <row r="96" spans="3:44" s="6" customFormat="1" x14ac:dyDescent="0.3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</row>
    <row r="97" spans="3:44" s="6" customFormat="1" x14ac:dyDescent="0.3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</row>
    <row r="98" spans="3:44" s="6" customFormat="1" x14ac:dyDescent="0.3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 spans="3:44" s="6" customFormat="1" x14ac:dyDescent="0.3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</row>
    <row r="100" spans="3:44" s="6" customFormat="1" x14ac:dyDescent="0.3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</row>
    <row r="101" spans="3:44" s="6" customFormat="1" x14ac:dyDescent="0.3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</row>
    <row r="102" spans="3:44" s="6" customFormat="1" x14ac:dyDescent="0.3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</row>
    <row r="103" spans="3:44" s="6" customFormat="1" x14ac:dyDescent="0.3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</row>
    <row r="104" spans="3:44" s="6" customFormat="1" x14ac:dyDescent="0.3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</row>
    <row r="105" spans="3:44" s="6" customFormat="1" x14ac:dyDescent="0.3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</row>
    <row r="106" spans="3:44" s="6" customFormat="1" x14ac:dyDescent="0.3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</row>
    <row r="107" spans="3:44" s="6" customFormat="1" x14ac:dyDescent="0.3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</row>
    <row r="108" spans="3:44" s="6" customFormat="1" x14ac:dyDescent="0.3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</row>
    <row r="109" spans="3:44" s="6" customFormat="1" x14ac:dyDescent="0.3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</row>
    <row r="110" spans="3:44" s="6" customFormat="1" x14ac:dyDescent="0.3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</row>
    <row r="111" spans="3:44" s="6" customFormat="1" x14ac:dyDescent="0.3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</row>
    <row r="112" spans="3:44" s="6" customFormat="1" x14ac:dyDescent="0.3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</row>
    <row r="113" spans="3:44" s="6" customFormat="1" x14ac:dyDescent="0.3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</row>
    <row r="114" spans="3:44" s="6" customFormat="1" x14ac:dyDescent="0.3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</row>
    <row r="115" spans="3:44" s="6" customFormat="1" x14ac:dyDescent="0.3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</row>
    <row r="116" spans="3:44" s="6" customFormat="1" x14ac:dyDescent="0.3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</row>
    <row r="117" spans="3:44" s="6" customFormat="1" x14ac:dyDescent="0.3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</row>
    <row r="118" spans="3:44" s="6" customFormat="1" x14ac:dyDescent="0.3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</row>
    <row r="119" spans="3:44" s="6" customFormat="1" x14ac:dyDescent="0.3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</row>
    <row r="120" spans="3:44" s="6" customFormat="1" x14ac:dyDescent="0.3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</row>
    <row r="121" spans="3:44" s="6" customFormat="1" x14ac:dyDescent="0.3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 spans="3:44" s="6" customFormat="1" x14ac:dyDescent="0.3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</row>
    <row r="123" spans="3:44" s="6" customFormat="1" x14ac:dyDescent="0.3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 spans="3:44" s="6" customFormat="1" x14ac:dyDescent="0.3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 spans="3:44" s="6" customFormat="1" x14ac:dyDescent="0.3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</row>
    <row r="126" spans="3:44" s="6" customFormat="1" x14ac:dyDescent="0.3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</row>
    <row r="127" spans="3:44" s="6" customFormat="1" x14ac:dyDescent="0.3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 spans="3:44" s="6" customFormat="1" x14ac:dyDescent="0.3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</row>
    <row r="129" spans="3:44" s="6" customFormat="1" x14ac:dyDescent="0.3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 spans="3:44" s="6" customFormat="1" x14ac:dyDescent="0.3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</row>
    <row r="131" spans="3:44" s="6" customFormat="1" x14ac:dyDescent="0.3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</row>
    <row r="132" spans="3:44" s="6" customFormat="1" x14ac:dyDescent="0.3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</row>
    <row r="133" spans="3:44" s="6" customFormat="1" x14ac:dyDescent="0.3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</row>
    <row r="134" spans="3:44" s="6" customFormat="1" x14ac:dyDescent="0.3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</row>
    <row r="135" spans="3:44" s="6" customFormat="1" x14ac:dyDescent="0.3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</row>
    <row r="136" spans="3:44" s="6" customFormat="1" x14ac:dyDescent="0.3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</row>
    <row r="137" spans="3:44" s="6" customFormat="1" x14ac:dyDescent="0.3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</row>
    <row r="138" spans="3:44" s="6" customFormat="1" x14ac:dyDescent="0.3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</row>
    <row r="139" spans="3:44" s="6" customFormat="1" x14ac:dyDescent="0.3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</row>
    <row r="140" spans="3:44" s="6" customFormat="1" x14ac:dyDescent="0.3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</row>
    <row r="141" spans="3:44" s="6" customFormat="1" x14ac:dyDescent="0.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</row>
    <row r="142" spans="3:44" s="6" customFormat="1" x14ac:dyDescent="0.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</row>
    <row r="143" spans="3:44" s="6" customFormat="1" x14ac:dyDescent="0.3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</row>
    <row r="144" spans="3:44" s="6" customFormat="1" x14ac:dyDescent="0.3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</row>
    <row r="145" spans="3:44" s="6" customFormat="1" x14ac:dyDescent="0.3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</row>
    <row r="146" spans="3:44" s="6" customFormat="1" x14ac:dyDescent="0.3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</row>
    <row r="147" spans="3:44" s="6" customFormat="1" x14ac:dyDescent="0.3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</row>
    <row r="148" spans="3:44" s="6" customFormat="1" x14ac:dyDescent="0.3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</row>
    <row r="149" spans="3:44" s="6" customFormat="1" x14ac:dyDescent="0.3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</row>
    <row r="150" spans="3:44" s="6" customFormat="1" x14ac:dyDescent="0.3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</row>
    <row r="151" spans="3:44" s="6" customFormat="1" x14ac:dyDescent="0.3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</row>
    <row r="152" spans="3:44" s="6" customFormat="1" x14ac:dyDescent="0.3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</row>
    <row r="153" spans="3:44" s="6" customFormat="1" x14ac:dyDescent="0.3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</row>
    <row r="154" spans="3:44" s="6" customFormat="1" x14ac:dyDescent="0.3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</row>
    <row r="155" spans="3:44" s="6" customFormat="1" x14ac:dyDescent="0.3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</row>
    <row r="156" spans="3:44" s="6" customFormat="1" x14ac:dyDescent="0.3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</row>
    <row r="157" spans="3:44" s="6" customFormat="1" x14ac:dyDescent="0.3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</row>
    <row r="158" spans="3:44" s="6" customFormat="1" x14ac:dyDescent="0.3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</row>
    <row r="159" spans="3:44" s="6" customFormat="1" x14ac:dyDescent="0.3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</row>
    <row r="160" spans="3:44" s="6" customFormat="1" x14ac:dyDescent="0.3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</row>
    <row r="161" spans="3:44" s="6" customFormat="1" x14ac:dyDescent="0.3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</row>
    <row r="162" spans="3:44" s="6" customFormat="1" x14ac:dyDescent="0.3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</row>
    <row r="163" spans="3:44" s="6" customFormat="1" x14ac:dyDescent="0.3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</row>
    <row r="164" spans="3:44" s="6" customFormat="1" x14ac:dyDescent="0.3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</row>
    <row r="165" spans="3:44" s="6" customFormat="1" x14ac:dyDescent="0.3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</row>
    <row r="166" spans="3:44" s="6" customFormat="1" x14ac:dyDescent="0.3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</row>
    <row r="167" spans="3:44" s="6" customFormat="1" x14ac:dyDescent="0.3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</row>
    <row r="168" spans="3:44" s="6" customFormat="1" x14ac:dyDescent="0.3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</row>
    <row r="169" spans="3:44" s="6" customFormat="1" x14ac:dyDescent="0.3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</row>
    <row r="170" spans="3:44" s="6" customFormat="1" x14ac:dyDescent="0.3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</row>
    <row r="171" spans="3:44" s="6" customFormat="1" x14ac:dyDescent="0.3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</row>
    <row r="172" spans="3:44" s="6" customFormat="1" x14ac:dyDescent="0.3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</row>
    <row r="173" spans="3:44" s="6" customFormat="1" x14ac:dyDescent="0.3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</row>
    <row r="174" spans="3:44" s="6" customFormat="1" x14ac:dyDescent="0.3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</row>
    <row r="175" spans="3:44" s="6" customFormat="1" x14ac:dyDescent="0.3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</row>
    <row r="176" spans="3:44" s="6" customFormat="1" x14ac:dyDescent="0.3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</row>
    <row r="177" spans="3:44" s="6" customFormat="1" x14ac:dyDescent="0.3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</row>
    <row r="178" spans="3:44" s="6" customFormat="1" x14ac:dyDescent="0.3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</row>
    <row r="179" spans="3:44" s="6" customFormat="1" x14ac:dyDescent="0.3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</row>
    <row r="180" spans="3:44" s="6" customFormat="1" x14ac:dyDescent="0.3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</row>
    <row r="181" spans="3:44" s="6" customFormat="1" x14ac:dyDescent="0.3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</row>
    <row r="182" spans="3:44" s="6" customFormat="1" x14ac:dyDescent="0.3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</row>
    <row r="183" spans="3:44" s="6" customFormat="1" x14ac:dyDescent="0.3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</row>
    <row r="184" spans="3:44" s="6" customFormat="1" x14ac:dyDescent="0.3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</row>
    <row r="185" spans="3:44" s="6" customFormat="1" x14ac:dyDescent="0.3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</row>
    <row r="186" spans="3:44" s="6" customFormat="1" x14ac:dyDescent="0.3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</row>
    <row r="187" spans="3:44" s="6" customFormat="1" x14ac:dyDescent="0.3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</row>
    <row r="188" spans="3:44" s="6" customFormat="1" x14ac:dyDescent="0.3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</row>
    <row r="189" spans="3:44" s="6" customFormat="1" x14ac:dyDescent="0.3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</row>
    <row r="190" spans="3:44" s="6" customFormat="1" x14ac:dyDescent="0.3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</row>
    <row r="191" spans="3:44" s="6" customFormat="1" x14ac:dyDescent="0.3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</row>
    <row r="192" spans="3:44" s="6" customFormat="1" x14ac:dyDescent="0.3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</row>
    <row r="193" spans="3:44" s="6" customFormat="1" x14ac:dyDescent="0.3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</row>
    <row r="194" spans="3:44" s="6" customFormat="1" x14ac:dyDescent="0.3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</row>
    <row r="195" spans="3:44" s="6" customFormat="1" x14ac:dyDescent="0.3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</row>
    <row r="196" spans="3:44" s="6" customFormat="1" x14ac:dyDescent="0.3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</row>
    <row r="197" spans="3:44" s="6" customFormat="1" x14ac:dyDescent="0.3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</row>
    <row r="198" spans="3:44" s="6" customFormat="1" x14ac:dyDescent="0.3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</row>
    <row r="199" spans="3:44" s="6" customFormat="1" x14ac:dyDescent="0.3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</row>
    <row r="200" spans="3:44" s="6" customFormat="1" x14ac:dyDescent="0.3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</row>
    <row r="201" spans="3:44" s="6" customFormat="1" x14ac:dyDescent="0.3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</row>
    <row r="202" spans="3:44" s="6" customFormat="1" x14ac:dyDescent="0.3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</row>
    <row r="203" spans="3:44" s="6" customFormat="1" x14ac:dyDescent="0.3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</row>
    <row r="204" spans="3:44" s="6" customFormat="1" x14ac:dyDescent="0.3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</row>
    <row r="205" spans="3:44" s="6" customFormat="1" x14ac:dyDescent="0.3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</row>
    <row r="206" spans="3:44" s="6" customFormat="1" x14ac:dyDescent="0.3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</row>
    <row r="207" spans="3:44" s="6" customFormat="1" x14ac:dyDescent="0.3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</row>
    <row r="208" spans="3:44" s="6" customFormat="1" x14ac:dyDescent="0.3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</row>
    <row r="209" spans="3:44" s="6" customFormat="1" x14ac:dyDescent="0.3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</row>
    <row r="210" spans="3:44" s="6" customFormat="1" x14ac:dyDescent="0.3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</row>
    <row r="211" spans="3:44" s="6" customFormat="1" x14ac:dyDescent="0.3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</row>
    <row r="212" spans="3:44" s="6" customFormat="1" x14ac:dyDescent="0.3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</row>
    <row r="213" spans="3:44" s="6" customFormat="1" x14ac:dyDescent="0.3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</row>
    <row r="214" spans="3:44" s="6" customFormat="1" x14ac:dyDescent="0.3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</row>
    <row r="215" spans="3:44" s="6" customFormat="1" x14ac:dyDescent="0.3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</row>
    <row r="216" spans="3:44" s="6" customFormat="1" x14ac:dyDescent="0.3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</row>
    <row r="217" spans="3:44" s="6" customFormat="1" x14ac:dyDescent="0.3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</row>
    <row r="218" spans="3:44" s="6" customFormat="1" x14ac:dyDescent="0.3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</row>
    <row r="219" spans="3:44" s="6" customFormat="1" x14ac:dyDescent="0.3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</row>
    <row r="220" spans="3:44" s="6" customFormat="1" x14ac:dyDescent="0.3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</row>
    <row r="221" spans="3:44" s="6" customFormat="1" x14ac:dyDescent="0.3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</row>
    <row r="222" spans="3:44" s="6" customFormat="1" x14ac:dyDescent="0.3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</row>
    <row r="223" spans="3:44" s="6" customFormat="1" x14ac:dyDescent="0.3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</row>
    <row r="224" spans="3:44" s="6" customFormat="1" x14ac:dyDescent="0.3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</row>
    <row r="225" spans="3:44" s="6" customFormat="1" x14ac:dyDescent="0.3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</row>
    <row r="226" spans="3:44" s="6" customFormat="1" x14ac:dyDescent="0.3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</row>
    <row r="227" spans="3:44" s="6" customFormat="1" x14ac:dyDescent="0.3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</row>
    <row r="228" spans="3:44" s="6" customFormat="1" x14ac:dyDescent="0.3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</row>
    <row r="229" spans="3:44" s="6" customFormat="1" x14ac:dyDescent="0.3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</row>
    <row r="230" spans="3:44" s="6" customFormat="1" x14ac:dyDescent="0.3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</row>
    <row r="231" spans="3:44" s="6" customFormat="1" x14ac:dyDescent="0.3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</row>
    <row r="232" spans="3:44" s="6" customFormat="1" x14ac:dyDescent="0.3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</row>
    <row r="233" spans="3:44" s="6" customFormat="1" x14ac:dyDescent="0.3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</row>
    <row r="234" spans="3:44" s="6" customFormat="1" x14ac:dyDescent="0.3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</row>
    <row r="235" spans="3:44" s="6" customFormat="1" x14ac:dyDescent="0.3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</row>
    <row r="236" spans="3:44" s="6" customFormat="1" x14ac:dyDescent="0.3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</row>
    <row r="237" spans="3:44" s="6" customFormat="1" x14ac:dyDescent="0.3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</row>
    <row r="238" spans="3:44" s="6" customFormat="1" x14ac:dyDescent="0.3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</row>
    <row r="239" spans="3:44" s="6" customFormat="1" x14ac:dyDescent="0.3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</row>
    <row r="240" spans="3:44" s="6" customFormat="1" x14ac:dyDescent="0.3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</row>
    <row r="241" spans="3:44" s="6" customFormat="1" x14ac:dyDescent="0.3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</row>
    <row r="242" spans="3:44" s="6" customFormat="1" x14ac:dyDescent="0.3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</row>
    <row r="243" spans="3:44" s="6" customFormat="1" x14ac:dyDescent="0.3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</row>
    <row r="244" spans="3:44" s="6" customFormat="1" x14ac:dyDescent="0.3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</row>
    <row r="245" spans="3:44" s="6" customFormat="1" x14ac:dyDescent="0.3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</row>
    <row r="246" spans="3:44" s="6" customFormat="1" x14ac:dyDescent="0.3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</row>
    <row r="247" spans="3:44" s="6" customFormat="1" x14ac:dyDescent="0.3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</row>
    <row r="248" spans="3:44" s="6" customFormat="1" x14ac:dyDescent="0.3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</row>
    <row r="249" spans="3:44" s="6" customFormat="1" x14ac:dyDescent="0.3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</row>
    <row r="250" spans="3:44" s="6" customFormat="1" x14ac:dyDescent="0.3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</row>
    <row r="251" spans="3:44" s="6" customFormat="1" x14ac:dyDescent="0.3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</row>
    <row r="252" spans="3:44" s="6" customFormat="1" x14ac:dyDescent="0.3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</row>
    <row r="253" spans="3:44" s="6" customFormat="1" x14ac:dyDescent="0.3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</row>
    <row r="254" spans="3:44" s="6" customFormat="1" x14ac:dyDescent="0.3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</row>
    <row r="255" spans="3:44" s="6" customFormat="1" x14ac:dyDescent="0.3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</row>
    <row r="256" spans="3:44" s="6" customFormat="1" x14ac:dyDescent="0.3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</row>
    <row r="257" spans="3:44" s="6" customFormat="1" x14ac:dyDescent="0.3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</row>
    <row r="258" spans="3:44" s="6" customFormat="1" x14ac:dyDescent="0.3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</row>
    <row r="259" spans="3:44" s="6" customFormat="1" x14ac:dyDescent="0.3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</row>
    <row r="260" spans="3:44" s="6" customFormat="1" x14ac:dyDescent="0.3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</row>
    <row r="261" spans="3:44" s="6" customFormat="1" x14ac:dyDescent="0.3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</row>
    <row r="262" spans="3:44" s="6" customFormat="1" x14ac:dyDescent="0.3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</row>
    <row r="263" spans="3:44" s="6" customFormat="1" x14ac:dyDescent="0.3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</row>
    <row r="264" spans="3:44" s="6" customFormat="1" x14ac:dyDescent="0.3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</row>
    <row r="265" spans="3:44" s="6" customFormat="1" x14ac:dyDescent="0.3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</row>
    <row r="266" spans="3:44" s="6" customFormat="1" x14ac:dyDescent="0.3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</row>
    <row r="267" spans="3:44" s="6" customFormat="1" x14ac:dyDescent="0.3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</row>
    <row r="268" spans="3:44" s="6" customFormat="1" x14ac:dyDescent="0.3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</row>
    <row r="269" spans="3:44" s="6" customFormat="1" x14ac:dyDescent="0.3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</row>
    <row r="270" spans="3:44" s="6" customFormat="1" x14ac:dyDescent="0.3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</row>
    <row r="271" spans="3:44" s="6" customFormat="1" x14ac:dyDescent="0.3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</row>
    <row r="272" spans="3:44" s="6" customFormat="1" x14ac:dyDescent="0.3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</row>
    <row r="273" spans="3:44" s="6" customFormat="1" x14ac:dyDescent="0.3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</row>
    <row r="274" spans="3:44" s="6" customFormat="1" x14ac:dyDescent="0.3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</row>
    <row r="275" spans="3:44" s="6" customFormat="1" x14ac:dyDescent="0.3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</row>
    <row r="276" spans="3:44" s="6" customFormat="1" x14ac:dyDescent="0.3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</row>
    <row r="277" spans="3:44" s="6" customFormat="1" x14ac:dyDescent="0.3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</row>
    <row r="278" spans="3:44" s="6" customFormat="1" x14ac:dyDescent="0.3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</row>
    <row r="279" spans="3:44" s="6" customFormat="1" x14ac:dyDescent="0.3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</row>
    <row r="280" spans="3:44" s="6" customFormat="1" x14ac:dyDescent="0.3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</row>
    <row r="281" spans="3:44" s="6" customFormat="1" x14ac:dyDescent="0.3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</row>
    <row r="282" spans="3:44" s="6" customFormat="1" x14ac:dyDescent="0.3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</row>
    <row r="283" spans="3:44" s="6" customFormat="1" x14ac:dyDescent="0.3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</row>
    <row r="284" spans="3:44" s="6" customFormat="1" x14ac:dyDescent="0.3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</row>
    <row r="285" spans="3:44" s="6" customFormat="1" x14ac:dyDescent="0.3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</row>
    <row r="286" spans="3:44" s="6" customFormat="1" x14ac:dyDescent="0.3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</row>
    <row r="287" spans="3:44" s="6" customFormat="1" x14ac:dyDescent="0.3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</row>
    <row r="288" spans="3:44" s="6" customFormat="1" x14ac:dyDescent="0.3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</row>
    <row r="289" spans="3:44" s="6" customFormat="1" x14ac:dyDescent="0.3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</row>
    <row r="290" spans="3:44" s="6" customFormat="1" x14ac:dyDescent="0.3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</row>
    <row r="291" spans="3:44" s="6" customFormat="1" x14ac:dyDescent="0.3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</row>
    <row r="292" spans="3:44" s="6" customFormat="1" x14ac:dyDescent="0.3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</row>
    <row r="293" spans="3:44" s="6" customFormat="1" x14ac:dyDescent="0.3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</row>
    <row r="294" spans="3:44" s="6" customFormat="1" x14ac:dyDescent="0.3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</row>
    <row r="295" spans="3:44" s="6" customFormat="1" x14ac:dyDescent="0.3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</row>
    <row r="296" spans="3:44" s="6" customFormat="1" x14ac:dyDescent="0.3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</row>
    <row r="297" spans="3:44" s="6" customFormat="1" x14ac:dyDescent="0.3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</row>
    <row r="298" spans="3:44" s="6" customFormat="1" x14ac:dyDescent="0.3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</row>
    <row r="299" spans="3:44" s="6" customFormat="1" x14ac:dyDescent="0.3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</row>
    <row r="300" spans="3:44" s="6" customFormat="1" x14ac:dyDescent="0.3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</row>
    <row r="301" spans="3:44" s="6" customFormat="1" x14ac:dyDescent="0.3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</row>
    <row r="302" spans="3:44" s="6" customFormat="1" x14ac:dyDescent="0.3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</row>
    <row r="303" spans="3:44" s="6" customFormat="1" x14ac:dyDescent="0.3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</row>
    <row r="304" spans="3:44" s="6" customFormat="1" x14ac:dyDescent="0.3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</row>
    <row r="305" spans="3:44" s="6" customFormat="1" x14ac:dyDescent="0.3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</row>
    <row r="306" spans="3:44" s="6" customFormat="1" x14ac:dyDescent="0.3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</row>
    <row r="307" spans="3:44" s="6" customFormat="1" x14ac:dyDescent="0.3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</row>
    <row r="308" spans="3:44" s="6" customFormat="1" x14ac:dyDescent="0.3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</row>
    <row r="309" spans="3:44" s="6" customFormat="1" x14ac:dyDescent="0.3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</row>
    <row r="310" spans="3:44" s="6" customFormat="1" x14ac:dyDescent="0.3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</row>
    <row r="311" spans="3:44" s="6" customFormat="1" x14ac:dyDescent="0.3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</row>
    <row r="312" spans="3:44" s="6" customFormat="1" x14ac:dyDescent="0.3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</row>
    <row r="313" spans="3:44" s="6" customFormat="1" x14ac:dyDescent="0.3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</row>
    <row r="314" spans="3:44" s="6" customFormat="1" x14ac:dyDescent="0.3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</row>
    <row r="315" spans="3:44" s="6" customFormat="1" x14ac:dyDescent="0.3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</row>
    <row r="316" spans="3:44" s="6" customFormat="1" x14ac:dyDescent="0.3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</row>
    <row r="317" spans="3:44" s="6" customFormat="1" x14ac:dyDescent="0.3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</row>
    <row r="318" spans="3:44" s="6" customFormat="1" x14ac:dyDescent="0.3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</row>
    <row r="319" spans="3:44" s="6" customFormat="1" x14ac:dyDescent="0.3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</row>
    <row r="320" spans="3:44" s="6" customFormat="1" x14ac:dyDescent="0.3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</row>
    <row r="321" spans="3:44" s="6" customFormat="1" x14ac:dyDescent="0.3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</row>
    <row r="322" spans="3:44" s="6" customFormat="1" x14ac:dyDescent="0.3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</row>
    <row r="323" spans="3:44" s="6" customFormat="1" x14ac:dyDescent="0.3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</row>
    <row r="324" spans="3:44" s="6" customFormat="1" x14ac:dyDescent="0.3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</row>
    <row r="325" spans="3:44" s="6" customFormat="1" x14ac:dyDescent="0.3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</row>
    <row r="326" spans="3:44" s="6" customFormat="1" x14ac:dyDescent="0.3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</row>
    <row r="327" spans="3:44" s="6" customFormat="1" x14ac:dyDescent="0.3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</row>
    <row r="328" spans="3:44" s="6" customFormat="1" x14ac:dyDescent="0.3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</row>
    <row r="329" spans="3:44" s="6" customFormat="1" x14ac:dyDescent="0.3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</row>
    <row r="330" spans="3:44" s="6" customFormat="1" x14ac:dyDescent="0.3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</row>
    <row r="331" spans="3:44" s="6" customFormat="1" x14ac:dyDescent="0.3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</row>
    <row r="332" spans="3:44" s="6" customFormat="1" x14ac:dyDescent="0.3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</row>
    <row r="333" spans="3:44" s="6" customFormat="1" x14ac:dyDescent="0.3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</row>
    <row r="334" spans="3:44" s="6" customFormat="1" x14ac:dyDescent="0.3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</row>
    <row r="335" spans="3:44" s="6" customFormat="1" x14ac:dyDescent="0.3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</row>
    <row r="336" spans="3:44" s="6" customFormat="1" x14ac:dyDescent="0.3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</row>
    <row r="337" spans="3:44" s="6" customFormat="1" x14ac:dyDescent="0.3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</row>
    <row r="338" spans="3:44" s="6" customFormat="1" x14ac:dyDescent="0.3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</row>
    <row r="339" spans="3:44" s="6" customFormat="1" x14ac:dyDescent="0.3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</row>
    <row r="340" spans="3:44" s="6" customFormat="1" x14ac:dyDescent="0.3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</row>
    <row r="341" spans="3:44" s="6" customFormat="1" x14ac:dyDescent="0.3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</row>
    <row r="342" spans="3:44" s="6" customFormat="1" x14ac:dyDescent="0.3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</row>
    <row r="343" spans="3:44" s="6" customFormat="1" x14ac:dyDescent="0.3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</row>
    <row r="344" spans="3:44" s="6" customFormat="1" x14ac:dyDescent="0.3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</row>
    <row r="345" spans="3:44" s="6" customFormat="1" x14ac:dyDescent="0.3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</row>
    <row r="346" spans="3:44" s="6" customFormat="1" x14ac:dyDescent="0.3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</row>
    <row r="347" spans="3:44" s="6" customFormat="1" x14ac:dyDescent="0.3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</row>
    <row r="348" spans="3:44" s="6" customFormat="1" x14ac:dyDescent="0.3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</row>
    <row r="349" spans="3:44" s="6" customFormat="1" x14ac:dyDescent="0.3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</row>
    <row r="350" spans="3:44" s="6" customFormat="1" x14ac:dyDescent="0.3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</row>
    <row r="351" spans="3:44" s="6" customFormat="1" x14ac:dyDescent="0.3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</row>
    <row r="352" spans="3:44" s="6" customFormat="1" x14ac:dyDescent="0.3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</row>
    <row r="353" spans="3:44" s="6" customFormat="1" x14ac:dyDescent="0.3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</row>
    <row r="354" spans="3:44" s="6" customFormat="1" x14ac:dyDescent="0.3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</row>
    <row r="355" spans="3:44" s="6" customFormat="1" x14ac:dyDescent="0.3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</row>
    <row r="356" spans="3:44" s="6" customFormat="1" x14ac:dyDescent="0.3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</row>
    <row r="357" spans="3:44" s="6" customFormat="1" x14ac:dyDescent="0.3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</row>
    <row r="358" spans="3:44" s="6" customFormat="1" x14ac:dyDescent="0.3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</row>
    <row r="359" spans="3:44" s="6" customFormat="1" x14ac:dyDescent="0.3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</row>
    <row r="360" spans="3:44" s="6" customFormat="1" x14ac:dyDescent="0.3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</row>
    <row r="361" spans="3:44" s="6" customFormat="1" x14ac:dyDescent="0.3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</row>
    <row r="362" spans="3:44" s="6" customFormat="1" x14ac:dyDescent="0.3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</row>
    <row r="363" spans="3:44" s="6" customFormat="1" x14ac:dyDescent="0.3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</row>
    <row r="364" spans="3:44" s="6" customFormat="1" x14ac:dyDescent="0.3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</row>
    <row r="365" spans="3:44" s="6" customFormat="1" x14ac:dyDescent="0.3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</row>
    <row r="366" spans="3:44" s="6" customFormat="1" x14ac:dyDescent="0.3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</row>
    <row r="367" spans="3:44" s="6" customFormat="1" x14ac:dyDescent="0.3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</row>
    <row r="368" spans="3:44" s="6" customFormat="1" x14ac:dyDescent="0.3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</row>
    <row r="369" spans="3:44" s="6" customFormat="1" x14ac:dyDescent="0.3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</row>
    <row r="370" spans="3:44" s="6" customFormat="1" x14ac:dyDescent="0.3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</row>
    <row r="371" spans="3:44" s="6" customFormat="1" x14ac:dyDescent="0.3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</row>
    <row r="372" spans="3:44" s="6" customFormat="1" x14ac:dyDescent="0.3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</row>
    <row r="373" spans="3:44" s="6" customFormat="1" x14ac:dyDescent="0.3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</row>
    <row r="374" spans="3:44" s="6" customFormat="1" x14ac:dyDescent="0.3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</row>
    <row r="375" spans="3:44" s="6" customFormat="1" x14ac:dyDescent="0.3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</row>
    <row r="376" spans="3:44" s="6" customFormat="1" x14ac:dyDescent="0.3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</row>
    <row r="377" spans="3:44" s="6" customFormat="1" x14ac:dyDescent="0.3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</row>
    <row r="378" spans="3:44" s="6" customFormat="1" x14ac:dyDescent="0.3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</row>
    <row r="379" spans="3:44" s="6" customFormat="1" x14ac:dyDescent="0.3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</row>
    <row r="380" spans="3:44" s="6" customFormat="1" x14ac:dyDescent="0.3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</row>
    <row r="381" spans="3:44" s="6" customFormat="1" x14ac:dyDescent="0.3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</row>
    <row r="382" spans="3:44" s="6" customFormat="1" x14ac:dyDescent="0.3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</row>
    <row r="383" spans="3:44" s="6" customFormat="1" x14ac:dyDescent="0.3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</row>
    <row r="384" spans="3:44" s="6" customFormat="1" x14ac:dyDescent="0.3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</row>
    <row r="385" spans="3:44" s="6" customFormat="1" x14ac:dyDescent="0.3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</row>
    <row r="386" spans="3:44" s="6" customFormat="1" x14ac:dyDescent="0.3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</row>
    <row r="387" spans="3:44" s="6" customFormat="1" x14ac:dyDescent="0.3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</row>
    <row r="388" spans="3:44" s="6" customFormat="1" x14ac:dyDescent="0.3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</row>
    <row r="389" spans="3:44" s="6" customFormat="1" x14ac:dyDescent="0.3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</row>
    <row r="390" spans="3:44" s="6" customFormat="1" x14ac:dyDescent="0.3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</row>
    <row r="391" spans="3:44" s="6" customFormat="1" x14ac:dyDescent="0.3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</row>
    <row r="392" spans="3:44" s="6" customFormat="1" x14ac:dyDescent="0.3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</row>
    <row r="393" spans="3:44" s="6" customFormat="1" x14ac:dyDescent="0.3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</row>
    <row r="394" spans="3:44" s="6" customFormat="1" x14ac:dyDescent="0.3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</row>
    <row r="395" spans="3:44" s="6" customFormat="1" x14ac:dyDescent="0.3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</row>
    <row r="396" spans="3:44" s="6" customFormat="1" x14ac:dyDescent="0.3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</row>
    <row r="397" spans="3:44" s="6" customFormat="1" x14ac:dyDescent="0.3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</row>
    <row r="398" spans="3:44" s="6" customFormat="1" x14ac:dyDescent="0.3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</row>
    <row r="399" spans="3:44" s="6" customFormat="1" x14ac:dyDescent="0.3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</row>
    <row r="400" spans="3:44" s="6" customFormat="1" x14ac:dyDescent="0.3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</row>
    <row r="401" spans="3:44" s="6" customFormat="1" x14ac:dyDescent="0.3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</row>
    <row r="402" spans="3:44" s="6" customFormat="1" x14ac:dyDescent="0.3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</row>
    <row r="403" spans="3:44" s="6" customFormat="1" x14ac:dyDescent="0.3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</row>
    <row r="404" spans="3:44" s="6" customFormat="1" x14ac:dyDescent="0.3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</row>
    <row r="405" spans="3:44" s="6" customFormat="1" x14ac:dyDescent="0.3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</row>
    <row r="406" spans="3:44" s="6" customFormat="1" x14ac:dyDescent="0.3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</row>
    <row r="407" spans="3:44" s="6" customFormat="1" x14ac:dyDescent="0.3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</row>
    <row r="408" spans="3:44" s="6" customFormat="1" x14ac:dyDescent="0.3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</row>
    <row r="409" spans="3:44" s="6" customFormat="1" x14ac:dyDescent="0.3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</row>
    <row r="410" spans="3:44" s="6" customFormat="1" x14ac:dyDescent="0.3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</row>
    <row r="411" spans="3:44" s="6" customFormat="1" x14ac:dyDescent="0.3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</row>
    <row r="412" spans="3:44" s="6" customFormat="1" x14ac:dyDescent="0.3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</row>
    <row r="413" spans="3:44" s="6" customFormat="1" x14ac:dyDescent="0.3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</row>
    <row r="414" spans="3:44" s="6" customFormat="1" x14ac:dyDescent="0.3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</row>
    <row r="415" spans="3:44" s="6" customFormat="1" x14ac:dyDescent="0.3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</row>
    <row r="416" spans="3:44" s="6" customFormat="1" x14ac:dyDescent="0.3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</row>
    <row r="417" spans="3:44" s="6" customFormat="1" x14ac:dyDescent="0.3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</row>
    <row r="418" spans="3:44" s="6" customFormat="1" x14ac:dyDescent="0.3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</row>
    <row r="419" spans="3:44" s="6" customFormat="1" x14ac:dyDescent="0.3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</row>
    <row r="420" spans="3:44" s="6" customFormat="1" x14ac:dyDescent="0.3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</row>
    <row r="421" spans="3:44" s="6" customFormat="1" x14ac:dyDescent="0.3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</row>
    <row r="422" spans="3:44" s="6" customFormat="1" x14ac:dyDescent="0.3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</row>
    <row r="423" spans="3:44" s="6" customFormat="1" x14ac:dyDescent="0.3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</row>
    <row r="424" spans="3:44" s="6" customFormat="1" x14ac:dyDescent="0.3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</row>
    <row r="425" spans="3:44" s="6" customFormat="1" x14ac:dyDescent="0.3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</row>
    <row r="426" spans="3:44" s="6" customFormat="1" x14ac:dyDescent="0.3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</row>
    <row r="427" spans="3:44" s="6" customFormat="1" x14ac:dyDescent="0.3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</row>
    <row r="428" spans="3:44" s="6" customFormat="1" x14ac:dyDescent="0.3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</row>
    <row r="429" spans="3:44" s="6" customFormat="1" x14ac:dyDescent="0.3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</row>
    <row r="430" spans="3:44" s="6" customFormat="1" x14ac:dyDescent="0.3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</row>
    <row r="431" spans="3:44" s="6" customFormat="1" x14ac:dyDescent="0.3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</row>
    <row r="432" spans="3:44" s="6" customFormat="1" x14ac:dyDescent="0.3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</row>
    <row r="433" spans="3:44" s="6" customFormat="1" x14ac:dyDescent="0.3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</row>
    <row r="434" spans="3:44" s="6" customFormat="1" x14ac:dyDescent="0.3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</row>
    <row r="435" spans="3:44" s="6" customFormat="1" x14ac:dyDescent="0.3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</row>
    <row r="436" spans="3:44" s="6" customFormat="1" x14ac:dyDescent="0.3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</row>
    <row r="437" spans="3:44" s="6" customFormat="1" x14ac:dyDescent="0.3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</row>
    <row r="438" spans="3:44" s="6" customFormat="1" x14ac:dyDescent="0.3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</row>
    <row r="439" spans="3:44" s="6" customFormat="1" x14ac:dyDescent="0.3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</row>
    <row r="440" spans="3:44" s="6" customFormat="1" x14ac:dyDescent="0.3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</row>
    <row r="441" spans="3:44" s="6" customFormat="1" x14ac:dyDescent="0.3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</row>
    <row r="442" spans="3:44" s="6" customFormat="1" x14ac:dyDescent="0.3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</row>
    <row r="443" spans="3:44" s="6" customFormat="1" x14ac:dyDescent="0.3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</row>
    <row r="444" spans="3:44" s="6" customFormat="1" x14ac:dyDescent="0.3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</row>
    <row r="445" spans="3:44" s="6" customFormat="1" x14ac:dyDescent="0.3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</row>
    <row r="446" spans="3:44" s="6" customFormat="1" x14ac:dyDescent="0.3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</row>
    <row r="447" spans="3:44" s="6" customFormat="1" x14ac:dyDescent="0.3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</row>
    <row r="448" spans="3:44" s="6" customFormat="1" x14ac:dyDescent="0.3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</row>
    <row r="449" spans="3:44" s="6" customFormat="1" x14ac:dyDescent="0.3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</row>
    <row r="450" spans="3:44" s="6" customFormat="1" x14ac:dyDescent="0.3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</row>
    <row r="451" spans="3:44" s="6" customFormat="1" x14ac:dyDescent="0.3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</row>
    <row r="452" spans="3:44" s="6" customFormat="1" x14ac:dyDescent="0.3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</row>
    <row r="453" spans="3:44" s="6" customFormat="1" x14ac:dyDescent="0.3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</row>
    <row r="454" spans="3:44" s="6" customFormat="1" x14ac:dyDescent="0.3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</row>
    <row r="455" spans="3:44" s="6" customFormat="1" x14ac:dyDescent="0.3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</row>
    <row r="456" spans="3:44" s="6" customFormat="1" x14ac:dyDescent="0.3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</row>
    <row r="457" spans="3:44" s="6" customFormat="1" x14ac:dyDescent="0.3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</row>
    <row r="458" spans="3:44" s="6" customFormat="1" x14ac:dyDescent="0.3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</row>
    <row r="459" spans="3:44" s="6" customFormat="1" x14ac:dyDescent="0.3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</row>
    <row r="460" spans="3:44" s="6" customFormat="1" x14ac:dyDescent="0.3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</row>
    <row r="461" spans="3:44" s="6" customFormat="1" x14ac:dyDescent="0.3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</row>
    <row r="462" spans="3:44" s="6" customFormat="1" x14ac:dyDescent="0.3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</row>
    <row r="463" spans="3:44" s="6" customFormat="1" x14ac:dyDescent="0.3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</row>
    <row r="464" spans="3:44" s="6" customFormat="1" x14ac:dyDescent="0.3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</row>
    <row r="465" spans="3:44" s="6" customFormat="1" x14ac:dyDescent="0.3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</row>
    <row r="466" spans="3:44" s="6" customFormat="1" x14ac:dyDescent="0.3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</row>
    <row r="467" spans="3:44" s="6" customFormat="1" x14ac:dyDescent="0.3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</row>
    <row r="468" spans="3:44" s="6" customFormat="1" x14ac:dyDescent="0.3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</row>
    <row r="469" spans="3:44" s="6" customFormat="1" x14ac:dyDescent="0.3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</row>
    <row r="470" spans="3:44" s="6" customFormat="1" x14ac:dyDescent="0.3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</row>
    <row r="471" spans="3:44" s="6" customFormat="1" x14ac:dyDescent="0.3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</row>
    <row r="472" spans="3:44" s="6" customFormat="1" x14ac:dyDescent="0.3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</row>
    <row r="473" spans="3:44" s="6" customFormat="1" x14ac:dyDescent="0.3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</row>
    <row r="474" spans="3:44" s="6" customFormat="1" x14ac:dyDescent="0.3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</row>
    <row r="475" spans="3:44" s="6" customFormat="1" x14ac:dyDescent="0.3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</row>
    <row r="476" spans="3:44" s="6" customFormat="1" x14ac:dyDescent="0.3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</row>
    <row r="477" spans="3:44" s="6" customFormat="1" x14ac:dyDescent="0.3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</row>
    <row r="478" spans="3:44" s="6" customFormat="1" x14ac:dyDescent="0.3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</row>
    <row r="479" spans="3:44" s="6" customFormat="1" x14ac:dyDescent="0.3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</row>
    <row r="480" spans="3:44" s="6" customFormat="1" x14ac:dyDescent="0.3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</row>
    <row r="481" spans="3:44" s="6" customFormat="1" x14ac:dyDescent="0.3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</row>
    <row r="482" spans="3:44" s="6" customFormat="1" x14ac:dyDescent="0.3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</row>
    <row r="483" spans="3:44" s="6" customFormat="1" x14ac:dyDescent="0.3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</row>
    <row r="484" spans="3:44" s="6" customFormat="1" x14ac:dyDescent="0.3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</row>
    <row r="485" spans="3:44" s="6" customFormat="1" x14ac:dyDescent="0.3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</row>
    <row r="486" spans="3:44" s="6" customFormat="1" x14ac:dyDescent="0.3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</row>
    <row r="487" spans="3:44" s="6" customFormat="1" x14ac:dyDescent="0.3">
      <c r="C487" s="2"/>
    </row>
    <row r="488" spans="3:44" s="6" customFormat="1" x14ac:dyDescent="0.3">
      <c r="C488" s="2"/>
    </row>
    <row r="489" spans="3:44" s="6" customFormat="1" x14ac:dyDescent="0.3">
      <c r="C489" s="2"/>
    </row>
    <row r="490" spans="3:44" s="6" customFormat="1" x14ac:dyDescent="0.3">
      <c r="C490" s="2"/>
    </row>
    <row r="491" spans="3:44" s="6" customFormat="1" x14ac:dyDescent="0.3">
      <c r="C491" s="2"/>
    </row>
    <row r="492" spans="3:44" s="6" customFormat="1" x14ac:dyDescent="0.3">
      <c r="C492" s="2"/>
    </row>
    <row r="493" spans="3:44" s="6" customFormat="1" x14ac:dyDescent="0.3">
      <c r="C493" s="2"/>
    </row>
    <row r="494" spans="3:44" s="6" customFormat="1" x14ac:dyDescent="0.3">
      <c r="C494" s="2"/>
    </row>
    <row r="495" spans="3:44" s="6" customFormat="1" x14ac:dyDescent="0.3">
      <c r="C495" s="2"/>
    </row>
    <row r="496" spans="3:44" s="6" customFormat="1" x14ac:dyDescent="0.3">
      <c r="C496" s="2"/>
    </row>
    <row r="497" spans="3:3" s="6" customFormat="1" x14ac:dyDescent="0.3">
      <c r="C497" s="2"/>
    </row>
    <row r="498" spans="3:3" s="6" customFormat="1" x14ac:dyDescent="0.3">
      <c r="C498" s="2"/>
    </row>
    <row r="499" spans="3:3" s="6" customFormat="1" x14ac:dyDescent="0.3">
      <c r="C499" s="2"/>
    </row>
    <row r="500" spans="3:3" s="6" customFormat="1" x14ac:dyDescent="0.3">
      <c r="C500" s="2"/>
    </row>
    <row r="501" spans="3:3" s="6" customFormat="1" x14ac:dyDescent="0.3">
      <c r="C501" s="2"/>
    </row>
    <row r="502" spans="3:3" s="6" customFormat="1" x14ac:dyDescent="0.3">
      <c r="C502" s="2"/>
    </row>
    <row r="503" spans="3:3" s="6" customFormat="1" x14ac:dyDescent="0.3">
      <c r="C503" s="2"/>
    </row>
    <row r="504" spans="3:3" s="6" customFormat="1" x14ac:dyDescent="0.3">
      <c r="C504" s="2"/>
    </row>
    <row r="505" spans="3:3" s="6" customFormat="1" x14ac:dyDescent="0.3">
      <c r="C505" s="2"/>
    </row>
    <row r="506" spans="3:3" s="6" customFormat="1" x14ac:dyDescent="0.3">
      <c r="C506" s="2"/>
    </row>
    <row r="507" spans="3:3" s="6" customFormat="1" x14ac:dyDescent="0.3">
      <c r="C507" s="2"/>
    </row>
    <row r="508" spans="3:3" s="6" customFormat="1" x14ac:dyDescent="0.3">
      <c r="C508" s="2"/>
    </row>
    <row r="509" spans="3:3" s="6" customFormat="1" x14ac:dyDescent="0.3">
      <c r="C509" s="2"/>
    </row>
    <row r="510" spans="3:3" s="6" customFormat="1" x14ac:dyDescent="0.3">
      <c r="C510" s="2"/>
    </row>
    <row r="511" spans="3:3" s="6" customFormat="1" x14ac:dyDescent="0.3">
      <c r="C511" s="2"/>
    </row>
    <row r="512" spans="3:3" s="6" customFormat="1" x14ac:dyDescent="0.3">
      <c r="C512" s="2"/>
    </row>
    <row r="513" spans="3:3" s="6" customFormat="1" x14ac:dyDescent="0.3">
      <c r="C513" s="2"/>
    </row>
    <row r="514" spans="3:3" s="6" customFormat="1" x14ac:dyDescent="0.3">
      <c r="C514" s="2"/>
    </row>
    <row r="515" spans="3:3" s="6" customFormat="1" x14ac:dyDescent="0.3">
      <c r="C515" s="2"/>
    </row>
    <row r="516" spans="3:3" s="6" customFormat="1" x14ac:dyDescent="0.3">
      <c r="C516" s="2"/>
    </row>
    <row r="517" spans="3:3" s="6" customFormat="1" x14ac:dyDescent="0.3">
      <c r="C517" s="2"/>
    </row>
    <row r="518" spans="3:3" s="6" customFormat="1" x14ac:dyDescent="0.3">
      <c r="C518" s="2"/>
    </row>
    <row r="519" spans="3:3" s="6" customFormat="1" x14ac:dyDescent="0.3">
      <c r="C519" s="2"/>
    </row>
    <row r="520" spans="3:3" s="6" customFormat="1" x14ac:dyDescent="0.3">
      <c r="C520" s="2"/>
    </row>
    <row r="521" spans="3:3" s="6" customFormat="1" x14ac:dyDescent="0.3">
      <c r="C521" s="2"/>
    </row>
    <row r="522" spans="3:3" s="6" customFormat="1" x14ac:dyDescent="0.3">
      <c r="C522" s="2"/>
    </row>
    <row r="523" spans="3:3" s="6" customFormat="1" x14ac:dyDescent="0.3">
      <c r="C523" s="2"/>
    </row>
    <row r="524" spans="3:3" s="6" customFormat="1" x14ac:dyDescent="0.3">
      <c r="C524" s="2"/>
    </row>
    <row r="525" spans="3:3" s="6" customFormat="1" x14ac:dyDescent="0.3">
      <c r="C525" s="2"/>
    </row>
    <row r="526" spans="3:3" s="6" customFormat="1" x14ac:dyDescent="0.3">
      <c r="C526" s="2"/>
    </row>
    <row r="527" spans="3:3" s="6" customFormat="1" x14ac:dyDescent="0.3">
      <c r="C527" s="2"/>
    </row>
    <row r="528" spans="3:3" s="6" customFormat="1" x14ac:dyDescent="0.3">
      <c r="C528" s="2"/>
    </row>
    <row r="529" spans="3:3" s="6" customFormat="1" x14ac:dyDescent="0.3">
      <c r="C529" s="2"/>
    </row>
    <row r="530" spans="3:3" s="6" customFormat="1" x14ac:dyDescent="0.3">
      <c r="C530" s="2"/>
    </row>
    <row r="531" spans="3:3" s="6" customFormat="1" x14ac:dyDescent="0.3">
      <c r="C531" s="2"/>
    </row>
    <row r="532" spans="3:3" s="6" customFormat="1" x14ac:dyDescent="0.3">
      <c r="C532" s="2"/>
    </row>
    <row r="533" spans="3:3" s="6" customFormat="1" x14ac:dyDescent="0.3">
      <c r="C533" s="2"/>
    </row>
    <row r="534" spans="3:3" s="6" customFormat="1" x14ac:dyDescent="0.3">
      <c r="C534" s="2"/>
    </row>
    <row r="535" spans="3:3" s="6" customFormat="1" x14ac:dyDescent="0.3">
      <c r="C535" s="2"/>
    </row>
    <row r="536" spans="3:3" s="6" customFormat="1" x14ac:dyDescent="0.3">
      <c r="C536" s="2"/>
    </row>
    <row r="537" spans="3:3" s="6" customFormat="1" x14ac:dyDescent="0.3">
      <c r="C537" s="2"/>
    </row>
    <row r="538" spans="3:3" s="6" customFormat="1" x14ac:dyDescent="0.3">
      <c r="C538" s="2"/>
    </row>
    <row r="539" spans="3:3" s="6" customFormat="1" x14ac:dyDescent="0.3">
      <c r="C539" s="2"/>
    </row>
    <row r="540" spans="3:3" s="6" customFormat="1" x14ac:dyDescent="0.3">
      <c r="C540" s="2"/>
    </row>
    <row r="541" spans="3:3" s="6" customFormat="1" x14ac:dyDescent="0.3">
      <c r="C541" s="2"/>
    </row>
    <row r="542" spans="3:3" s="6" customFormat="1" x14ac:dyDescent="0.3">
      <c r="C542" s="2"/>
    </row>
    <row r="543" spans="3:3" s="6" customFormat="1" x14ac:dyDescent="0.3">
      <c r="C543" s="2"/>
    </row>
    <row r="544" spans="3:3" s="6" customFormat="1" x14ac:dyDescent="0.3">
      <c r="C544" s="2"/>
    </row>
    <row r="545" spans="3:3" s="6" customFormat="1" x14ac:dyDescent="0.3">
      <c r="C545" s="2"/>
    </row>
    <row r="546" spans="3:3" s="6" customFormat="1" x14ac:dyDescent="0.3">
      <c r="C546" s="2"/>
    </row>
    <row r="547" spans="3:3" s="6" customFormat="1" x14ac:dyDescent="0.3">
      <c r="C547" s="2"/>
    </row>
    <row r="548" spans="3:3" s="6" customFormat="1" x14ac:dyDescent="0.3">
      <c r="C548" s="2"/>
    </row>
    <row r="549" spans="3:3" s="6" customFormat="1" x14ac:dyDescent="0.3">
      <c r="C549" s="2"/>
    </row>
    <row r="550" spans="3:3" s="6" customFormat="1" x14ac:dyDescent="0.3">
      <c r="C550" s="2"/>
    </row>
    <row r="551" spans="3:3" s="6" customFormat="1" x14ac:dyDescent="0.3">
      <c r="C551" s="2"/>
    </row>
    <row r="552" spans="3:3" s="6" customFormat="1" x14ac:dyDescent="0.3">
      <c r="C552" s="2"/>
    </row>
    <row r="553" spans="3:3" s="6" customFormat="1" x14ac:dyDescent="0.3">
      <c r="C553" s="2"/>
    </row>
    <row r="554" spans="3:3" s="6" customFormat="1" x14ac:dyDescent="0.3">
      <c r="C554" s="2"/>
    </row>
    <row r="555" spans="3:3" s="6" customFormat="1" x14ac:dyDescent="0.3">
      <c r="C555" s="2"/>
    </row>
    <row r="556" spans="3:3" s="6" customFormat="1" x14ac:dyDescent="0.3">
      <c r="C556" s="2"/>
    </row>
    <row r="557" spans="3:3" s="6" customFormat="1" x14ac:dyDescent="0.3">
      <c r="C557" s="2"/>
    </row>
    <row r="558" spans="3:3" s="6" customFormat="1" x14ac:dyDescent="0.3">
      <c r="C558" s="2"/>
    </row>
    <row r="559" spans="3:3" s="6" customFormat="1" x14ac:dyDescent="0.3">
      <c r="C559" s="2"/>
    </row>
    <row r="560" spans="3:3" s="6" customFormat="1" x14ac:dyDescent="0.3">
      <c r="C560" s="2"/>
    </row>
    <row r="561" spans="3:3" s="6" customFormat="1" x14ac:dyDescent="0.3">
      <c r="C561" s="2"/>
    </row>
    <row r="562" spans="3:3" s="6" customFormat="1" x14ac:dyDescent="0.3">
      <c r="C562" s="2"/>
    </row>
    <row r="563" spans="3:3" s="6" customFormat="1" x14ac:dyDescent="0.3">
      <c r="C563" s="2"/>
    </row>
    <row r="564" spans="3:3" s="6" customFormat="1" x14ac:dyDescent="0.3">
      <c r="C564" s="2"/>
    </row>
    <row r="565" spans="3:3" s="6" customFormat="1" x14ac:dyDescent="0.3">
      <c r="C565" s="2"/>
    </row>
    <row r="566" spans="3:3" s="6" customFormat="1" x14ac:dyDescent="0.3">
      <c r="C566" s="2"/>
    </row>
    <row r="567" spans="3:3" s="6" customFormat="1" x14ac:dyDescent="0.3">
      <c r="C567" s="2"/>
    </row>
    <row r="568" spans="3:3" s="6" customFormat="1" x14ac:dyDescent="0.3">
      <c r="C568" s="2"/>
    </row>
    <row r="569" spans="3:3" s="6" customFormat="1" x14ac:dyDescent="0.3">
      <c r="C569" s="2"/>
    </row>
    <row r="570" spans="3:3" s="6" customFormat="1" x14ac:dyDescent="0.3">
      <c r="C570" s="2"/>
    </row>
    <row r="571" spans="3:3" s="6" customFormat="1" x14ac:dyDescent="0.3">
      <c r="C571" s="2"/>
    </row>
    <row r="572" spans="3:3" s="6" customFormat="1" x14ac:dyDescent="0.3">
      <c r="C572" s="2"/>
    </row>
    <row r="573" spans="3:3" s="6" customFormat="1" x14ac:dyDescent="0.3">
      <c r="C573" s="2"/>
    </row>
    <row r="574" spans="3:3" s="6" customFormat="1" x14ac:dyDescent="0.3">
      <c r="C574" s="2"/>
    </row>
    <row r="575" spans="3:3" s="6" customFormat="1" x14ac:dyDescent="0.3">
      <c r="C575" s="2"/>
    </row>
    <row r="576" spans="3:3" s="6" customFormat="1" x14ac:dyDescent="0.3">
      <c r="C576" s="2"/>
    </row>
    <row r="577" spans="3:3" s="6" customFormat="1" x14ac:dyDescent="0.3">
      <c r="C577" s="2"/>
    </row>
    <row r="578" spans="3:3" s="6" customFormat="1" x14ac:dyDescent="0.3">
      <c r="C578" s="2"/>
    </row>
    <row r="579" spans="3:3" s="6" customFormat="1" x14ac:dyDescent="0.3">
      <c r="C579" s="2"/>
    </row>
    <row r="580" spans="3:3" s="6" customFormat="1" x14ac:dyDescent="0.3">
      <c r="C580" s="2"/>
    </row>
    <row r="581" spans="3:3" s="6" customFormat="1" x14ac:dyDescent="0.3">
      <c r="C581" s="2"/>
    </row>
    <row r="582" spans="3:3" s="6" customFormat="1" x14ac:dyDescent="0.3">
      <c r="C582" s="2"/>
    </row>
    <row r="583" spans="3:3" s="6" customFormat="1" x14ac:dyDescent="0.3">
      <c r="C583" s="2"/>
    </row>
    <row r="584" spans="3:3" s="6" customFormat="1" x14ac:dyDescent="0.3">
      <c r="C584" s="2"/>
    </row>
    <row r="585" spans="3:3" s="6" customFormat="1" x14ac:dyDescent="0.3">
      <c r="C585" s="2"/>
    </row>
    <row r="586" spans="3:3" s="6" customFormat="1" x14ac:dyDescent="0.3">
      <c r="C586" s="2"/>
    </row>
    <row r="587" spans="3:3" s="6" customFormat="1" x14ac:dyDescent="0.3">
      <c r="C587" s="2"/>
    </row>
    <row r="588" spans="3:3" s="6" customFormat="1" x14ac:dyDescent="0.3">
      <c r="C588" s="2"/>
    </row>
    <row r="589" spans="3:3" s="6" customFormat="1" x14ac:dyDescent="0.3">
      <c r="C589" s="2"/>
    </row>
    <row r="590" spans="3:3" s="6" customFormat="1" x14ac:dyDescent="0.3">
      <c r="C590" s="2"/>
    </row>
    <row r="591" spans="3:3" s="6" customFormat="1" x14ac:dyDescent="0.3">
      <c r="C591" s="2"/>
    </row>
    <row r="592" spans="3:3" s="6" customFormat="1" x14ac:dyDescent="0.3">
      <c r="C592" s="2"/>
    </row>
    <row r="593" spans="3:3" s="6" customFormat="1" x14ac:dyDescent="0.3">
      <c r="C593" s="2"/>
    </row>
    <row r="594" spans="3:3" s="6" customFormat="1" x14ac:dyDescent="0.3">
      <c r="C594" s="2"/>
    </row>
    <row r="595" spans="3:3" s="6" customFormat="1" x14ac:dyDescent="0.3">
      <c r="C595" s="2"/>
    </row>
    <row r="596" spans="3:3" s="6" customFormat="1" x14ac:dyDescent="0.3">
      <c r="C596" s="2"/>
    </row>
    <row r="597" spans="3:3" s="6" customFormat="1" x14ac:dyDescent="0.3">
      <c r="C597" s="2"/>
    </row>
    <row r="598" spans="3:3" s="6" customFormat="1" x14ac:dyDescent="0.3">
      <c r="C598" s="2"/>
    </row>
    <row r="599" spans="3:3" s="6" customFormat="1" x14ac:dyDescent="0.3">
      <c r="C599" s="2"/>
    </row>
    <row r="600" spans="3:3" s="6" customFormat="1" x14ac:dyDescent="0.3">
      <c r="C600" s="2"/>
    </row>
    <row r="601" spans="3:3" s="6" customFormat="1" x14ac:dyDescent="0.3">
      <c r="C601" s="2"/>
    </row>
    <row r="602" spans="3:3" s="6" customFormat="1" x14ac:dyDescent="0.3">
      <c r="C602" s="2"/>
    </row>
    <row r="603" spans="3:3" s="6" customFormat="1" x14ac:dyDescent="0.3">
      <c r="C603" s="2"/>
    </row>
    <row r="604" spans="3:3" s="6" customFormat="1" x14ac:dyDescent="0.3">
      <c r="C604" s="2"/>
    </row>
    <row r="605" spans="3:3" s="6" customFormat="1" x14ac:dyDescent="0.3">
      <c r="C605" s="2"/>
    </row>
    <row r="606" spans="3:3" s="6" customFormat="1" x14ac:dyDescent="0.3">
      <c r="C606" s="2"/>
    </row>
    <row r="607" spans="3:3" s="6" customFormat="1" x14ac:dyDescent="0.3">
      <c r="C607" s="2"/>
    </row>
    <row r="608" spans="3:3" s="6" customFormat="1" x14ac:dyDescent="0.3">
      <c r="C608" s="2"/>
    </row>
    <row r="609" spans="3:3" s="6" customFormat="1" x14ac:dyDescent="0.3">
      <c r="C609" s="2"/>
    </row>
    <row r="610" spans="3:3" s="6" customFormat="1" x14ac:dyDescent="0.3">
      <c r="C610" s="2"/>
    </row>
    <row r="611" spans="3:3" s="6" customFormat="1" x14ac:dyDescent="0.3">
      <c r="C611" s="2"/>
    </row>
    <row r="612" spans="3:3" s="6" customFormat="1" x14ac:dyDescent="0.3">
      <c r="C612" s="2"/>
    </row>
    <row r="613" spans="3:3" s="6" customFormat="1" x14ac:dyDescent="0.3">
      <c r="C613" s="2"/>
    </row>
    <row r="614" spans="3:3" s="6" customFormat="1" x14ac:dyDescent="0.3">
      <c r="C614" s="2"/>
    </row>
    <row r="615" spans="3:3" s="6" customFormat="1" x14ac:dyDescent="0.3">
      <c r="C615" s="2"/>
    </row>
    <row r="616" spans="3:3" s="6" customFormat="1" x14ac:dyDescent="0.3">
      <c r="C616" s="2"/>
    </row>
    <row r="617" spans="3:3" s="6" customFormat="1" x14ac:dyDescent="0.3">
      <c r="C617" s="2"/>
    </row>
    <row r="618" spans="3:3" s="6" customFormat="1" x14ac:dyDescent="0.3">
      <c r="C618" s="2"/>
    </row>
    <row r="619" spans="3:3" s="6" customFormat="1" x14ac:dyDescent="0.3">
      <c r="C619" s="2"/>
    </row>
    <row r="620" spans="3:3" s="6" customFormat="1" x14ac:dyDescent="0.3">
      <c r="C620" s="2"/>
    </row>
    <row r="621" spans="3:3" s="6" customFormat="1" x14ac:dyDescent="0.3">
      <c r="C621" s="2"/>
    </row>
    <row r="622" spans="3:3" s="6" customFormat="1" x14ac:dyDescent="0.3">
      <c r="C622" s="2"/>
    </row>
    <row r="623" spans="3:3" s="6" customFormat="1" x14ac:dyDescent="0.3">
      <c r="C623" s="2"/>
    </row>
    <row r="624" spans="3:3" s="6" customFormat="1" x14ac:dyDescent="0.3">
      <c r="C624" s="2"/>
    </row>
    <row r="625" spans="3:3" s="6" customFormat="1" x14ac:dyDescent="0.3">
      <c r="C625" s="2"/>
    </row>
    <row r="626" spans="3:3" s="6" customFormat="1" x14ac:dyDescent="0.3">
      <c r="C626" s="2"/>
    </row>
    <row r="627" spans="3:3" s="6" customFormat="1" x14ac:dyDescent="0.3">
      <c r="C627" s="2"/>
    </row>
    <row r="628" spans="3:3" s="6" customFormat="1" x14ac:dyDescent="0.3">
      <c r="C628" s="2"/>
    </row>
    <row r="629" spans="3:3" s="6" customFormat="1" x14ac:dyDescent="0.3">
      <c r="C629" s="2"/>
    </row>
    <row r="630" spans="3:3" s="6" customFormat="1" x14ac:dyDescent="0.3">
      <c r="C630" s="2"/>
    </row>
    <row r="631" spans="3:3" s="6" customFormat="1" x14ac:dyDescent="0.3">
      <c r="C631" s="2"/>
    </row>
    <row r="632" spans="3:3" s="6" customFormat="1" x14ac:dyDescent="0.3">
      <c r="C632" s="2"/>
    </row>
    <row r="633" spans="3:3" s="6" customFormat="1" x14ac:dyDescent="0.3">
      <c r="C633" s="2"/>
    </row>
    <row r="634" spans="3:3" s="6" customFormat="1" x14ac:dyDescent="0.3">
      <c r="C634" s="2"/>
    </row>
    <row r="635" spans="3:3" s="6" customFormat="1" x14ac:dyDescent="0.3">
      <c r="C635" s="2"/>
    </row>
    <row r="636" spans="3:3" s="6" customFormat="1" x14ac:dyDescent="0.3">
      <c r="C636" s="2"/>
    </row>
    <row r="637" spans="3:3" s="6" customFormat="1" x14ac:dyDescent="0.3">
      <c r="C637" s="2"/>
    </row>
    <row r="638" spans="3:3" s="6" customFormat="1" x14ac:dyDescent="0.3">
      <c r="C638" s="2"/>
    </row>
    <row r="639" spans="3:3" s="6" customFormat="1" x14ac:dyDescent="0.3">
      <c r="C639" s="2"/>
    </row>
    <row r="640" spans="3:3" s="6" customFormat="1" x14ac:dyDescent="0.3">
      <c r="C640" s="2"/>
    </row>
    <row r="641" spans="3:3" s="6" customFormat="1" x14ac:dyDescent="0.3">
      <c r="C641" s="2"/>
    </row>
    <row r="642" spans="3:3" s="6" customFormat="1" x14ac:dyDescent="0.3">
      <c r="C642" s="2"/>
    </row>
    <row r="643" spans="3:3" s="6" customFormat="1" x14ac:dyDescent="0.3">
      <c r="C643" s="2"/>
    </row>
    <row r="644" spans="3:3" s="6" customFormat="1" x14ac:dyDescent="0.3">
      <c r="C644" s="2"/>
    </row>
    <row r="645" spans="3:3" s="6" customFormat="1" x14ac:dyDescent="0.3">
      <c r="C645" s="2"/>
    </row>
    <row r="646" spans="3:3" s="6" customFormat="1" x14ac:dyDescent="0.3">
      <c r="C646" s="2"/>
    </row>
    <row r="647" spans="3:3" s="6" customFormat="1" x14ac:dyDescent="0.3">
      <c r="C647" s="2"/>
    </row>
    <row r="648" spans="3:3" s="6" customFormat="1" x14ac:dyDescent="0.3">
      <c r="C648" s="2"/>
    </row>
    <row r="649" spans="3:3" s="6" customFormat="1" x14ac:dyDescent="0.3">
      <c r="C649" s="2"/>
    </row>
    <row r="650" spans="3:3" s="6" customFormat="1" x14ac:dyDescent="0.3">
      <c r="C650" s="2"/>
    </row>
    <row r="651" spans="3:3" s="6" customFormat="1" x14ac:dyDescent="0.3">
      <c r="C651" s="2"/>
    </row>
    <row r="652" spans="3:3" s="6" customFormat="1" x14ac:dyDescent="0.3">
      <c r="C652" s="2"/>
    </row>
    <row r="653" spans="3:3" s="6" customFormat="1" x14ac:dyDescent="0.3">
      <c r="C653" s="2"/>
    </row>
    <row r="654" spans="3:3" s="6" customFormat="1" x14ac:dyDescent="0.3">
      <c r="C654" s="2"/>
    </row>
    <row r="655" spans="3:3" s="6" customFormat="1" x14ac:dyDescent="0.3">
      <c r="C655" s="2"/>
    </row>
    <row r="656" spans="3:3" s="6" customFormat="1" x14ac:dyDescent="0.3">
      <c r="C656" s="2"/>
    </row>
    <row r="657" spans="3:3" s="6" customFormat="1" x14ac:dyDescent="0.3">
      <c r="C657" s="2"/>
    </row>
    <row r="658" spans="3:3" s="6" customFormat="1" x14ac:dyDescent="0.3">
      <c r="C658" s="2"/>
    </row>
    <row r="659" spans="3:3" s="6" customFormat="1" x14ac:dyDescent="0.3">
      <c r="C659" s="2"/>
    </row>
    <row r="660" spans="3:3" s="6" customFormat="1" x14ac:dyDescent="0.3">
      <c r="C660" s="2"/>
    </row>
    <row r="661" spans="3:3" s="6" customFormat="1" x14ac:dyDescent="0.3">
      <c r="C661" s="2"/>
    </row>
    <row r="662" spans="3:3" s="6" customFormat="1" x14ac:dyDescent="0.3">
      <c r="C662" s="2"/>
    </row>
    <row r="663" spans="3:3" s="6" customFormat="1" x14ac:dyDescent="0.3">
      <c r="C663" s="2"/>
    </row>
    <row r="664" spans="3:3" s="6" customFormat="1" x14ac:dyDescent="0.3">
      <c r="C664" s="2"/>
    </row>
    <row r="665" spans="3:3" s="6" customFormat="1" x14ac:dyDescent="0.3">
      <c r="C665" s="2"/>
    </row>
    <row r="666" spans="3:3" s="6" customFormat="1" x14ac:dyDescent="0.3">
      <c r="C666" s="2"/>
    </row>
    <row r="667" spans="3:3" s="6" customFormat="1" x14ac:dyDescent="0.3">
      <c r="C667" s="2"/>
    </row>
    <row r="668" spans="3:3" s="6" customFormat="1" x14ac:dyDescent="0.3">
      <c r="C668" s="2"/>
    </row>
    <row r="669" spans="3:3" s="6" customFormat="1" x14ac:dyDescent="0.3">
      <c r="C669" s="2"/>
    </row>
    <row r="670" spans="3:3" s="6" customFormat="1" x14ac:dyDescent="0.3">
      <c r="C670" s="2"/>
    </row>
    <row r="671" spans="3:3" s="6" customFormat="1" x14ac:dyDescent="0.3">
      <c r="C671" s="2"/>
    </row>
    <row r="672" spans="3:3" s="6" customFormat="1" x14ac:dyDescent="0.3">
      <c r="C672" s="2"/>
    </row>
    <row r="673" spans="3:3" s="6" customFormat="1" x14ac:dyDescent="0.3">
      <c r="C673" s="2"/>
    </row>
    <row r="674" spans="3:3" s="6" customFormat="1" x14ac:dyDescent="0.3">
      <c r="C674" s="2"/>
    </row>
    <row r="675" spans="3:3" s="6" customFormat="1" x14ac:dyDescent="0.3">
      <c r="C675" s="2"/>
    </row>
    <row r="676" spans="3:3" s="6" customFormat="1" x14ac:dyDescent="0.3">
      <c r="C676" s="2"/>
    </row>
    <row r="677" spans="3:3" s="6" customFormat="1" x14ac:dyDescent="0.3">
      <c r="C677" s="2"/>
    </row>
    <row r="678" spans="3:3" s="6" customFormat="1" x14ac:dyDescent="0.3">
      <c r="C678" s="2"/>
    </row>
    <row r="679" spans="3:3" s="6" customFormat="1" x14ac:dyDescent="0.3">
      <c r="C679" s="2"/>
    </row>
    <row r="680" spans="3:3" s="6" customFormat="1" x14ac:dyDescent="0.3">
      <c r="C680" s="2"/>
    </row>
    <row r="681" spans="3:3" s="6" customFormat="1" x14ac:dyDescent="0.3">
      <c r="C681" s="2"/>
    </row>
    <row r="682" spans="3:3" s="6" customFormat="1" x14ac:dyDescent="0.3">
      <c r="C682" s="2"/>
    </row>
    <row r="683" spans="3:3" s="6" customFormat="1" x14ac:dyDescent="0.3">
      <c r="C683" s="2"/>
    </row>
    <row r="684" spans="3:3" s="6" customFormat="1" x14ac:dyDescent="0.3">
      <c r="C684" s="2"/>
    </row>
    <row r="685" spans="3:3" s="6" customFormat="1" x14ac:dyDescent="0.3">
      <c r="C685" s="2"/>
    </row>
    <row r="686" spans="3:3" s="6" customFormat="1" x14ac:dyDescent="0.3">
      <c r="C686" s="2"/>
    </row>
    <row r="687" spans="3:3" s="6" customFormat="1" x14ac:dyDescent="0.3">
      <c r="C687" s="2"/>
    </row>
    <row r="688" spans="3:3" s="6" customFormat="1" x14ac:dyDescent="0.3">
      <c r="C688" s="2"/>
    </row>
  </sheetData>
  <phoneticPr fontId="17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12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Y403"/>
  <sheetViews>
    <sheetView workbookViewId="0">
      <selection activeCell="A7" sqref="A7"/>
    </sheetView>
  </sheetViews>
  <sheetFormatPr defaultColWidth="9.109375" defaultRowHeight="13.8" x14ac:dyDescent="0.3"/>
  <cols>
    <col min="1" max="1" width="63" style="1" customWidth="1"/>
    <col min="2" max="2" width="1.88671875" style="1" customWidth="1"/>
    <col min="3" max="3" width="13.109375" style="15" customWidth="1"/>
    <col min="4" max="4" width="14" style="15" customWidth="1"/>
    <col min="5" max="5" width="16.44140625" style="15" customWidth="1"/>
    <col min="6" max="6" width="17.5546875" style="15" customWidth="1"/>
    <col min="7" max="7" width="16.109375" style="15" customWidth="1"/>
    <col min="8" max="8" width="14.6640625" style="15" customWidth="1"/>
    <col min="9" max="129" width="9.109375" style="15"/>
    <col min="130" max="16384" width="9.109375" style="1"/>
  </cols>
  <sheetData>
    <row r="1" spans="1:129" ht="6.75" customHeight="1" x14ac:dyDescent="0.3"/>
    <row r="2" spans="1:129" ht="18" customHeight="1" x14ac:dyDescent="0.35">
      <c r="A2" s="8"/>
    </row>
    <row r="3" spans="1:129" s="3" customFormat="1" ht="12.75" hidden="1" customHeight="1" x14ac:dyDescent="0.3">
      <c r="C3" s="16"/>
      <c r="D3" s="16">
        <v>4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</row>
    <row r="4" spans="1:129" ht="14.4" x14ac:dyDescent="0.3">
      <c r="A4" s="5"/>
      <c r="B4" s="6"/>
      <c r="C4" s="7"/>
      <c r="D4" s="7"/>
    </row>
    <row r="5" spans="1:129" ht="18" x14ac:dyDescent="0.3">
      <c r="A5" s="140" t="s">
        <v>109</v>
      </c>
      <c r="B5" s="75"/>
      <c r="C5" s="14"/>
      <c r="D5" s="14"/>
    </row>
    <row r="6" spans="1:129" ht="18" x14ac:dyDescent="0.3">
      <c r="A6" s="71"/>
      <c r="B6" s="75"/>
      <c r="C6" s="7"/>
      <c r="D6" s="7"/>
    </row>
    <row r="7" spans="1:129" ht="18" x14ac:dyDescent="0.35">
      <c r="A7" s="8"/>
      <c r="B7" s="6"/>
      <c r="C7" s="7"/>
      <c r="D7" s="7"/>
    </row>
    <row r="8" spans="1:129" x14ac:dyDescent="0.3">
      <c r="A8" s="9"/>
      <c r="B8" s="6"/>
      <c r="C8" s="33" t="s">
        <v>130</v>
      </c>
      <c r="D8" s="33" t="s">
        <v>130</v>
      </c>
      <c r="E8" s="139"/>
      <c r="F8" s="139" t="s">
        <v>131</v>
      </c>
      <c r="G8" s="139" t="s">
        <v>131</v>
      </c>
    </row>
    <row r="9" spans="1:129" ht="14.25" customHeight="1" x14ac:dyDescent="0.3">
      <c r="A9" s="54" t="s">
        <v>80</v>
      </c>
      <c r="B9" s="6"/>
      <c r="C9" s="132" t="s">
        <v>126</v>
      </c>
      <c r="D9" s="98" t="s">
        <v>127</v>
      </c>
      <c r="E9" s="133" t="s">
        <v>128</v>
      </c>
      <c r="F9" s="132" t="s">
        <v>129</v>
      </c>
      <c r="G9" s="98" t="s">
        <v>132</v>
      </c>
      <c r="H9" s="133" t="s">
        <v>128</v>
      </c>
      <c r="I9" s="2"/>
      <c r="J9" s="2"/>
      <c r="K9" s="2"/>
      <c r="L9" s="2"/>
      <c r="M9" s="2"/>
    </row>
    <row r="10" spans="1:129" s="6" customFormat="1" ht="14.25" customHeight="1" x14ac:dyDescent="0.3">
      <c r="A10" s="27"/>
      <c r="B10" s="27"/>
      <c r="C10" s="136"/>
      <c r="D10" s="134"/>
      <c r="E10" s="133"/>
      <c r="F10" s="136"/>
      <c r="G10" s="134"/>
      <c r="H10" s="13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</row>
    <row r="11" spans="1:129" s="11" customFormat="1" ht="14.25" customHeight="1" x14ac:dyDescent="0.3">
      <c r="A11" s="18" t="s">
        <v>9</v>
      </c>
      <c r="B11" s="18"/>
      <c r="C11" s="102">
        <v>5016</v>
      </c>
      <c r="D11" s="10">
        <v>4725</v>
      </c>
      <c r="E11" s="133">
        <v>291</v>
      </c>
      <c r="F11" s="102">
        <v>1360</v>
      </c>
      <c r="G11" s="10">
        <v>1187</v>
      </c>
      <c r="H11" s="133">
        <v>173</v>
      </c>
      <c r="I11" s="7"/>
      <c r="J11" s="7"/>
      <c r="K11" s="7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</row>
    <row r="12" spans="1:129" s="6" customFormat="1" ht="14.25" customHeight="1" x14ac:dyDescent="0.3">
      <c r="A12" s="2" t="s">
        <v>30</v>
      </c>
      <c r="B12" s="2"/>
      <c r="C12" s="137"/>
      <c r="D12" s="135"/>
      <c r="E12" s="138"/>
      <c r="F12" s="137"/>
      <c r="G12" s="135"/>
      <c r="H12" s="138"/>
      <c r="I12" s="21"/>
      <c r="J12" s="21"/>
      <c r="K12" s="21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</row>
    <row r="13" spans="1:129" s="6" customFormat="1" ht="14.25" customHeight="1" x14ac:dyDescent="0.3">
      <c r="A13" s="42" t="s">
        <v>6</v>
      </c>
      <c r="B13" s="19"/>
      <c r="C13" s="137">
        <v>1008</v>
      </c>
      <c r="D13" s="135">
        <v>959</v>
      </c>
      <c r="E13" s="138">
        <v>49</v>
      </c>
      <c r="F13" s="137">
        <v>248</v>
      </c>
      <c r="G13" s="135">
        <v>231</v>
      </c>
      <c r="H13" s="138">
        <v>17</v>
      </c>
      <c r="I13" s="21"/>
      <c r="J13" s="21"/>
      <c r="K13" s="21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</row>
    <row r="14" spans="1:129" s="6" customFormat="1" ht="14.25" customHeight="1" x14ac:dyDescent="0.3">
      <c r="A14" s="43" t="s">
        <v>45</v>
      </c>
      <c r="B14" s="2"/>
      <c r="C14" s="137">
        <v>1386</v>
      </c>
      <c r="D14" s="135">
        <v>1336</v>
      </c>
      <c r="E14" s="138">
        <v>50</v>
      </c>
      <c r="F14" s="137">
        <v>432</v>
      </c>
      <c r="G14" s="135">
        <v>615</v>
      </c>
      <c r="H14" s="138">
        <v>-183</v>
      </c>
      <c r="I14" s="21"/>
      <c r="J14" s="21"/>
      <c r="K14" s="21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</row>
    <row r="15" spans="1:129" s="6" customFormat="1" ht="14.25" customHeight="1" x14ac:dyDescent="0.3">
      <c r="A15" s="42" t="s">
        <v>31</v>
      </c>
      <c r="B15" s="19"/>
      <c r="C15" s="137">
        <v>-379</v>
      </c>
      <c r="D15" s="135">
        <v>-613</v>
      </c>
      <c r="E15" s="138">
        <v>234</v>
      </c>
      <c r="F15" s="137">
        <v>16</v>
      </c>
      <c r="G15" s="135">
        <v>-86</v>
      </c>
      <c r="H15" s="138">
        <v>102</v>
      </c>
      <c r="I15" s="21"/>
      <c r="J15" s="21"/>
      <c r="K15" s="21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</row>
    <row r="16" spans="1:129" s="6" customFormat="1" ht="14.25" customHeight="1" x14ac:dyDescent="0.3">
      <c r="A16" s="48" t="s">
        <v>46</v>
      </c>
      <c r="B16" s="27"/>
      <c r="C16" s="137">
        <v>-81</v>
      </c>
      <c r="D16" s="135">
        <v>-372</v>
      </c>
      <c r="E16" s="138">
        <v>291</v>
      </c>
      <c r="F16" s="137">
        <v>-116</v>
      </c>
      <c r="G16" s="135">
        <v>-186</v>
      </c>
      <c r="H16" s="138">
        <v>70</v>
      </c>
      <c r="I16" s="21"/>
      <c r="J16" s="21"/>
      <c r="K16" s="21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</row>
    <row r="17" spans="1:129" s="11" customFormat="1" ht="14.25" customHeight="1" x14ac:dyDescent="0.3">
      <c r="A17" s="45" t="s">
        <v>47</v>
      </c>
      <c r="B17" s="18"/>
      <c r="C17" s="102">
        <v>6950</v>
      </c>
      <c r="D17" s="10">
        <v>6035</v>
      </c>
      <c r="E17" s="102">
        <v>915</v>
      </c>
      <c r="F17" s="102">
        <v>1940</v>
      </c>
      <c r="G17" s="10">
        <v>1761</v>
      </c>
      <c r="H17" s="102">
        <v>179</v>
      </c>
      <c r="I17" s="7"/>
      <c r="J17" s="7"/>
      <c r="K17" s="7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</row>
    <row r="18" spans="1:129" s="6" customFormat="1" ht="14.25" customHeight="1" x14ac:dyDescent="0.3">
      <c r="A18" s="46" t="s">
        <v>39</v>
      </c>
      <c r="B18" s="2"/>
      <c r="C18" s="137">
        <v>575</v>
      </c>
      <c r="D18" s="135">
        <v>493</v>
      </c>
      <c r="E18" s="138">
        <v>82</v>
      </c>
      <c r="F18" s="137">
        <v>105</v>
      </c>
      <c r="G18" s="135">
        <v>186</v>
      </c>
      <c r="H18" s="138">
        <v>-81</v>
      </c>
      <c r="I18" s="21"/>
      <c r="J18" s="21"/>
      <c r="K18" s="21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</row>
    <row r="19" spans="1:129" s="6" customFormat="1" ht="14.25" customHeight="1" x14ac:dyDescent="0.3">
      <c r="A19" s="44" t="s">
        <v>32</v>
      </c>
      <c r="B19" s="19"/>
      <c r="C19" s="137">
        <v>-240</v>
      </c>
      <c r="D19" s="135">
        <v>-174</v>
      </c>
      <c r="E19" s="138">
        <v>-66</v>
      </c>
      <c r="F19" s="137">
        <v>-142</v>
      </c>
      <c r="G19" s="135">
        <v>-60</v>
      </c>
      <c r="H19" s="138">
        <v>82</v>
      </c>
      <c r="I19" s="21"/>
      <c r="J19" s="21"/>
      <c r="K19" s="21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</row>
    <row r="20" spans="1:129" s="6" customFormat="1" ht="14.25" customHeight="1" x14ac:dyDescent="0.3">
      <c r="A20" s="46" t="s">
        <v>33</v>
      </c>
      <c r="B20" s="2"/>
      <c r="C20" s="137">
        <v>-842</v>
      </c>
      <c r="D20" s="135">
        <v>-769</v>
      </c>
      <c r="E20" s="138">
        <v>-73</v>
      </c>
      <c r="F20" s="137">
        <v>-152</v>
      </c>
      <c r="G20" s="135">
        <v>-175</v>
      </c>
      <c r="H20" s="138">
        <v>23</v>
      </c>
      <c r="I20" s="21"/>
      <c r="J20" s="21"/>
      <c r="K20" s="21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</row>
    <row r="21" spans="1:129" s="11" customFormat="1" ht="14.25" customHeight="1" x14ac:dyDescent="0.3">
      <c r="A21" s="45" t="s">
        <v>34</v>
      </c>
      <c r="B21" s="18"/>
      <c r="C21" s="102">
        <v>6443</v>
      </c>
      <c r="D21" s="10">
        <v>5585</v>
      </c>
      <c r="E21" s="102">
        <v>858</v>
      </c>
      <c r="F21" s="102">
        <v>1751</v>
      </c>
      <c r="G21" s="10">
        <v>1712</v>
      </c>
      <c r="H21" s="102">
        <v>39</v>
      </c>
      <c r="I21" s="7"/>
      <c r="J21" s="7"/>
      <c r="K21" s="7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</row>
    <row r="22" spans="1:129" s="6" customFormat="1" ht="14.25" customHeight="1" x14ac:dyDescent="0.3">
      <c r="A22" s="46" t="s">
        <v>35</v>
      </c>
      <c r="B22" s="2"/>
      <c r="C22" s="137">
        <v>-248</v>
      </c>
      <c r="D22" s="135">
        <v>-204</v>
      </c>
      <c r="E22" s="138">
        <v>-44</v>
      </c>
      <c r="F22" s="137">
        <v>-105</v>
      </c>
      <c r="G22" s="135">
        <v>-78</v>
      </c>
      <c r="H22" s="138">
        <v>-27</v>
      </c>
      <c r="I22" s="21"/>
      <c r="J22" s="21"/>
      <c r="K22" s="21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</row>
    <row r="23" spans="1:129" s="6" customFormat="1" ht="14.25" customHeight="1" x14ac:dyDescent="0.3">
      <c r="A23" s="44" t="s">
        <v>36</v>
      </c>
      <c r="B23" s="19"/>
      <c r="C23" s="137">
        <v>457</v>
      </c>
      <c r="D23" s="135">
        <v>-152</v>
      </c>
      <c r="E23" s="138">
        <v>609</v>
      </c>
      <c r="F23" s="137">
        <v>239</v>
      </c>
      <c r="G23" s="135">
        <v>-421</v>
      </c>
      <c r="H23" s="138">
        <v>-182</v>
      </c>
      <c r="I23" s="21"/>
      <c r="J23" s="21"/>
      <c r="K23" s="21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</row>
    <row r="24" spans="1:129" s="11" customFormat="1" ht="14.25" customHeight="1" x14ac:dyDescent="0.3">
      <c r="A24" s="49" t="s">
        <v>37</v>
      </c>
      <c r="B24" s="25"/>
      <c r="C24" s="102">
        <v>6652</v>
      </c>
      <c r="D24" s="10">
        <f>+D21+D22+D23</f>
        <v>5229</v>
      </c>
      <c r="E24" s="133">
        <v>1423</v>
      </c>
      <c r="F24" s="102">
        <v>1885</v>
      </c>
      <c r="G24" s="10">
        <v>2055</v>
      </c>
      <c r="H24" s="133">
        <v>-170</v>
      </c>
      <c r="I24" s="7"/>
      <c r="J24" s="7"/>
      <c r="K24" s="7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</row>
    <row r="25" spans="1:129" s="6" customFormat="1" ht="14.25" customHeight="1" x14ac:dyDescent="0.3">
      <c r="A25" s="44" t="s">
        <v>48</v>
      </c>
      <c r="B25" s="19"/>
      <c r="C25" s="137">
        <v>-1329</v>
      </c>
      <c r="D25" s="135">
        <v>-1068</v>
      </c>
      <c r="E25" s="138">
        <v>-261</v>
      </c>
      <c r="F25" s="137">
        <v>-503</v>
      </c>
      <c r="G25" s="135">
        <v>-486</v>
      </c>
      <c r="H25" s="138">
        <v>-17</v>
      </c>
      <c r="I25" s="21"/>
      <c r="J25" s="21"/>
      <c r="K25" s="21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</row>
    <row r="26" spans="1:129" s="6" customFormat="1" ht="14.25" customHeight="1" x14ac:dyDescent="0.3">
      <c r="A26" s="46" t="s">
        <v>133</v>
      </c>
      <c r="B26" s="2"/>
      <c r="C26" s="137">
        <v>31</v>
      </c>
      <c r="D26" s="135">
        <v>-1797</v>
      </c>
      <c r="E26" s="138">
        <v>1828</v>
      </c>
      <c r="F26" s="137">
        <v>168</v>
      </c>
      <c r="G26" s="135">
        <v>-454</v>
      </c>
      <c r="H26" s="138">
        <v>622</v>
      </c>
      <c r="I26" s="21"/>
      <c r="J26" s="21"/>
      <c r="K26" s="21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</row>
    <row r="27" spans="1:129" s="18" customFormat="1" ht="14.25" customHeight="1" x14ac:dyDescent="0.3">
      <c r="A27" s="50" t="s">
        <v>38</v>
      </c>
      <c r="B27" s="23"/>
      <c r="C27" s="102">
        <v>-1298</v>
      </c>
      <c r="D27" s="10">
        <v>-2865</v>
      </c>
      <c r="E27" s="133">
        <v>1567</v>
      </c>
      <c r="F27" s="102">
        <v>-335</v>
      </c>
      <c r="G27" s="10">
        <v>-940</v>
      </c>
      <c r="H27" s="133">
        <v>605</v>
      </c>
      <c r="I27" s="7"/>
      <c r="J27" s="7"/>
      <c r="K27" s="7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</row>
    <row r="28" spans="1:129" s="22" customFormat="1" ht="14.25" customHeight="1" x14ac:dyDescent="0.3">
      <c r="A28" s="49" t="s">
        <v>49</v>
      </c>
      <c r="B28" s="25"/>
      <c r="C28" s="102">
        <v>-5764</v>
      </c>
      <c r="D28" s="10">
        <v>-4041</v>
      </c>
      <c r="E28" s="133">
        <v>-1723</v>
      </c>
      <c r="F28" s="102">
        <v>-588</v>
      </c>
      <c r="G28" s="10">
        <v>1055</v>
      </c>
      <c r="H28" s="133">
        <v>-1643</v>
      </c>
      <c r="I28" s="7"/>
      <c r="J28" s="7"/>
      <c r="K28" s="7"/>
    </row>
    <row r="29" spans="1:129" s="19" customFormat="1" ht="14.25" customHeight="1" x14ac:dyDescent="0.3">
      <c r="A29" s="44" t="s">
        <v>52</v>
      </c>
      <c r="C29" s="137">
        <v>258</v>
      </c>
      <c r="D29" s="135">
        <v>836</v>
      </c>
      <c r="E29" s="138">
        <v>-578</v>
      </c>
      <c r="F29" s="137"/>
      <c r="G29" s="135">
        <v>365</v>
      </c>
      <c r="H29" s="138">
        <v>-365</v>
      </c>
      <c r="I29" s="21"/>
      <c r="J29" s="21"/>
      <c r="K29" s="2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</row>
    <row r="30" spans="1:129" s="22" customFormat="1" ht="14.25" customHeight="1" x14ac:dyDescent="0.3">
      <c r="A30" s="77" t="s">
        <v>78</v>
      </c>
      <c r="B30" s="83"/>
      <c r="C30" s="102">
        <v>-152</v>
      </c>
      <c r="D30" s="10">
        <f>+D24+D27+D28+D29</f>
        <v>-841</v>
      </c>
      <c r="E30" s="133">
        <v>689</v>
      </c>
      <c r="F30" s="102">
        <v>962</v>
      </c>
      <c r="G30" s="10">
        <f>+G24+G27+G28+G29</f>
        <v>2535</v>
      </c>
      <c r="H30" s="133">
        <v>-1573</v>
      </c>
      <c r="I30" s="7"/>
      <c r="J30" s="7"/>
      <c r="K30" s="7"/>
    </row>
    <row r="31" spans="1:129" s="19" customFormat="1" ht="14.25" customHeight="1" x14ac:dyDescent="0.3">
      <c r="A31" s="32" t="s">
        <v>79</v>
      </c>
      <c r="B31" s="32"/>
      <c r="C31" s="102">
        <v>5798</v>
      </c>
      <c r="D31" s="10">
        <v>6639</v>
      </c>
      <c r="E31" s="138">
        <v>-841</v>
      </c>
      <c r="F31" s="102">
        <v>4684</v>
      </c>
      <c r="G31" s="10">
        <v>3263</v>
      </c>
      <c r="H31" s="138">
        <v>1421</v>
      </c>
      <c r="I31" s="21"/>
      <c r="J31" s="21"/>
      <c r="K31" s="21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</row>
    <row r="32" spans="1:129" s="22" customFormat="1" ht="14.25" customHeight="1" x14ac:dyDescent="0.3">
      <c r="A32" s="83" t="s">
        <v>110</v>
      </c>
      <c r="B32" s="83"/>
      <c r="C32" s="102">
        <v>5646</v>
      </c>
      <c r="D32" s="10">
        <v>5798</v>
      </c>
      <c r="E32" s="133">
        <v>-152</v>
      </c>
      <c r="F32" s="102">
        <v>5646</v>
      </c>
      <c r="G32" s="10">
        <v>5798</v>
      </c>
      <c r="H32" s="133">
        <v>-152</v>
      </c>
      <c r="I32" s="7"/>
      <c r="J32" s="7"/>
      <c r="K32" s="7"/>
    </row>
    <row r="33" spans="1:129" s="19" customFormat="1" ht="14.25" customHeight="1" x14ac:dyDescent="0.3">
      <c r="A33" s="2"/>
      <c r="B33" s="2"/>
      <c r="C33" s="2"/>
      <c r="D33" s="2"/>
      <c r="E33" s="2"/>
      <c r="F33" s="2"/>
      <c r="G33" s="21"/>
      <c r="H33" s="21"/>
      <c r="I33" s="21"/>
      <c r="J33" s="21"/>
      <c r="K33" s="21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</row>
    <row r="34" spans="1:129" s="22" customFormat="1" ht="14.25" customHeight="1" x14ac:dyDescent="0.3">
      <c r="C34" s="7"/>
      <c r="D34" s="7"/>
      <c r="G34" s="7"/>
      <c r="H34" s="7"/>
      <c r="I34" s="7"/>
      <c r="J34" s="7"/>
      <c r="K34" s="7"/>
    </row>
    <row r="35" spans="1:129" s="2" customFormat="1" ht="14.25" customHeight="1" x14ac:dyDescent="0.3"/>
    <row r="36" spans="1:129" s="18" customFormat="1" ht="14.25" customHeight="1" x14ac:dyDescent="0.35">
      <c r="A36" s="76"/>
      <c r="B36" s="22"/>
      <c r="C36" s="22"/>
      <c r="D36" s="22"/>
      <c r="E36" s="22"/>
      <c r="F36" s="22"/>
      <c r="G36" s="7"/>
      <c r="H36" s="7"/>
      <c r="I36" s="7"/>
      <c r="J36" s="7"/>
      <c r="K36" s="7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</row>
    <row r="37" spans="1:129" s="6" customFormat="1" ht="14.25" customHeight="1" x14ac:dyDescent="0.3">
      <c r="A37" s="22"/>
      <c r="B37" s="2"/>
      <c r="C37" s="7"/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</row>
    <row r="38" spans="1:129" s="6" customFormat="1" x14ac:dyDescent="0.3">
      <c r="A38" s="46"/>
      <c r="B38" s="2"/>
      <c r="C38" s="21"/>
      <c r="D38" s="2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</row>
    <row r="39" spans="1:129" s="6" customFormat="1" x14ac:dyDescent="0.3">
      <c r="A39" s="47"/>
      <c r="B39" s="22"/>
      <c r="C39" s="7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</row>
    <row r="40" spans="1:129" s="6" customFormat="1" x14ac:dyDescent="0.3">
      <c r="A40" s="46"/>
      <c r="B40" s="2"/>
      <c r="C40" s="21"/>
      <c r="D40" s="2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</row>
    <row r="41" spans="1:129" s="6" customFormat="1" x14ac:dyDescent="0.3">
      <c r="A41" s="47"/>
      <c r="B41" s="22"/>
      <c r="C41" s="7"/>
      <c r="D41" s="7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</row>
    <row r="42" spans="1:129" s="6" customForma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</row>
    <row r="43" spans="1:129" s="6" customFormat="1" ht="18" x14ac:dyDescent="0.3">
      <c r="A43" s="82"/>
      <c r="B43" s="22"/>
      <c r="C43" s="7"/>
      <c r="D43" s="7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</row>
    <row r="44" spans="1:129" s="6" customFormat="1" x14ac:dyDescent="0.3">
      <c r="A44" s="22"/>
      <c r="B44" s="2"/>
      <c r="C44" s="7"/>
      <c r="D44" s="7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</row>
    <row r="45" spans="1:129" s="6" customFormat="1" x14ac:dyDescent="0.3">
      <c r="A45" s="2"/>
      <c r="B45" s="2"/>
      <c r="C45" s="21"/>
      <c r="D45" s="2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</row>
    <row r="46" spans="1:129" s="6" customFormat="1" x14ac:dyDescent="0.3">
      <c r="A46" s="2"/>
      <c r="B46" s="2"/>
      <c r="C46" s="21"/>
      <c r="D46" s="2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</row>
    <row r="47" spans="1:129" s="6" customFormat="1" x14ac:dyDescent="0.3">
      <c r="A47" s="2"/>
      <c r="B47" s="2"/>
      <c r="C47" s="21"/>
      <c r="D47" s="2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</row>
    <row r="48" spans="1:129" s="6" customFormat="1" x14ac:dyDescent="0.3">
      <c r="A48" s="2"/>
      <c r="B48" s="2"/>
      <c r="C48" s="21"/>
      <c r="D48" s="2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</row>
    <row r="49" spans="1:129" s="6" customFormat="1" x14ac:dyDescent="0.3">
      <c r="A49" s="2"/>
      <c r="B49" s="2"/>
      <c r="C49" s="21"/>
      <c r="D49" s="2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</row>
    <row r="50" spans="1:129" s="6" customFormat="1" x14ac:dyDescent="0.3">
      <c r="A50" s="22"/>
      <c r="B50" s="22"/>
      <c r="C50" s="7"/>
      <c r="D50" s="7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</row>
    <row r="51" spans="1:129" s="6" customForma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</row>
    <row r="52" spans="1:129" s="6" customFormat="1" x14ac:dyDescent="0.3">
      <c r="C52" s="15"/>
      <c r="D52" s="15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</row>
    <row r="53" spans="1:129" s="6" customFormat="1" x14ac:dyDescent="0.3">
      <c r="C53" s="15"/>
      <c r="D53" s="15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</row>
    <row r="54" spans="1:129" s="6" customFormat="1" x14ac:dyDescent="0.3">
      <c r="C54" s="15"/>
      <c r="D54" s="15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</row>
    <row r="55" spans="1:129" s="6" customFormat="1" x14ac:dyDescent="0.3">
      <c r="C55" s="15"/>
      <c r="D55" s="15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</row>
    <row r="56" spans="1:129" s="6" customFormat="1" x14ac:dyDescent="0.3">
      <c r="C56" s="15"/>
      <c r="D56" s="15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</row>
    <row r="57" spans="1:129" s="6" customFormat="1" x14ac:dyDescent="0.3">
      <c r="C57" s="15"/>
      <c r="D57" s="15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</row>
    <row r="58" spans="1:129" s="6" customFormat="1" x14ac:dyDescent="0.3">
      <c r="C58" s="15"/>
      <c r="D58" s="15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</row>
    <row r="59" spans="1:129" s="6" customFormat="1" x14ac:dyDescent="0.3">
      <c r="C59" s="15"/>
      <c r="D59" s="15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</row>
    <row r="60" spans="1:129" s="6" customFormat="1" x14ac:dyDescent="0.3">
      <c r="C60" s="15"/>
      <c r="D60" s="15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</row>
    <row r="61" spans="1:129" s="6" customFormat="1" x14ac:dyDescent="0.3">
      <c r="C61" s="15"/>
      <c r="D61" s="15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</row>
    <row r="62" spans="1:129" s="6" customFormat="1" x14ac:dyDescent="0.3">
      <c r="C62" s="15"/>
      <c r="D62" s="15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</row>
    <row r="63" spans="1:129" s="6" customFormat="1" x14ac:dyDescent="0.3">
      <c r="C63" s="15"/>
      <c r="D63" s="15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</row>
    <row r="64" spans="1:129" s="6" customFormat="1" x14ac:dyDescent="0.3">
      <c r="C64" s="15"/>
      <c r="D64" s="15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</row>
    <row r="65" spans="3:129" s="6" customFormat="1" x14ac:dyDescent="0.3">
      <c r="C65" s="15"/>
      <c r="D65" s="15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</row>
    <row r="66" spans="3:129" s="6" customFormat="1" x14ac:dyDescent="0.3">
      <c r="C66" s="15"/>
      <c r="D66" s="15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</row>
    <row r="67" spans="3:129" s="6" customFormat="1" x14ac:dyDescent="0.3">
      <c r="C67" s="15"/>
      <c r="D67" s="15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</row>
    <row r="68" spans="3:129" s="6" customFormat="1" x14ac:dyDescent="0.3">
      <c r="C68" s="15"/>
      <c r="D68" s="15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</row>
    <row r="69" spans="3:129" s="6" customFormat="1" x14ac:dyDescent="0.3">
      <c r="C69" s="15"/>
      <c r="D69" s="15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</row>
    <row r="70" spans="3:129" s="6" customFormat="1" x14ac:dyDescent="0.3">
      <c r="C70" s="15"/>
      <c r="D70" s="15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</row>
    <row r="71" spans="3:129" s="6" customFormat="1" x14ac:dyDescent="0.3">
      <c r="C71" s="15"/>
      <c r="D71" s="15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</row>
    <row r="72" spans="3:129" s="6" customFormat="1" x14ac:dyDescent="0.3">
      <c r="C72" s="15"/>
      <c r="D72" s="15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</row>
    <row r="73" spans="3:129" s="6" customFormat="1" x14ac:dyDescent="0.3">
      <c r="C73" s="15"/>
      <c r="D73" s="15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</row>
    <row r="74" spans="3:129" s="6" customFormat="1" x14ac:dyDescent="0.3">
      <c r="C74" s="15"/>
      <c r="D74" s="15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</row>
    <row r="75" spans="3:129" s="6" customFormat="1" x14ac:dyDescent="0.3">
      <c r="C75" s="15"/>
      <c r="D75" s="15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</row>
    <row r="76" spans="3:129" s="6" customFormat="1" x14ac:dyDescent="0.3">
      <c r="C76" s="15"/>
      <c r="D76" s="15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</row>
    <row r="77" spans="3:129" s="6" customFormat="1" x14ac:dyDescent="0.3">
      <c r="C77" s="15"/>
      <c r="D77" s="15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</row>
    <row r="78" spans="3:129" s="6" customFormat="1" x14ac:dyDescent="0.3">
      <c r="C78" s="15"/>
      <c r="D78" s="15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</row>
    <row r="79" spans="3:129" s="6" customFormat="1" x14ac:dyDescent="0.3">
      <c r="C79" s="15"/>
      <c r="D79" s="15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</row>
    <row r="80" spans="3:129" s="6" customFormat="1" x14ac:dyDescent="0.3">
      <c r="C80" s="15"/>
      <c r="D80" s="15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</row>
    <row r="81" spans="3:129" s="6" customFormat="1" x14ac:dyDescent="0.3">
      <c r="C81" s="15"/>
      <c r="D81" s="15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</row>
    <row r="82" spans="3:129" s="6" customFormat="1" x14ac:dyDescent="0.3">
      <c r="C82" s="15"/>
      <c r="D82" s="15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</row>
    <row r="83" spans="3:129" s="6" customFormat="1" x14ac:dyDescent="0.3">
      <c r="C83" s="15"/>
      <c r="D83" s="15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</row>
    <row r="84" spans="3:129" s="6" customFormat="1" x14ac:dyDescent="0.3">
      <c r="C84" s="15"/>
      <c r="D84" s="15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</row>
    <row r="85" spans="3:129" s="6" customFormat="1" x14ac:dyDescent="0.3">
      <c r="C85" s="15"/>
      <c r="D85" s="15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</row>
    <row r="86" spans="3:129" s="6" customFormat="1" x14ac:dyDescent="0.3">
      <c r="C86" s="15"/>
      <c r="D86" s="15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</row>
    <row r="87" spans="3:129" s="6" customFormat="1" x14ac:dyDescent="0.3">
      <c r="C87" s="15"/>
      <c r="D87" s="15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</row>
    <row r="88" spans="3:129" s="6" customFormat="1" x14ac:dyDescent="0.3">
      <c r="C88" s="15"/>
      <c r="D88" s="15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</row>
    <row r="89" spans="3:129" s="6" customFormat="1" x14ac:dyDescent="0.3">
      <c r="C89" s="15"/>
      <c r="D89" s="15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</row>
    <row r="90" spans="3:129" s="6" customFormat="1" x14ac:dyDescent="0.3">
      <c r="C90" s="15"/>
      <c r="D90" s="15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</row>
    <row r="91" spans="3:129" s="6" customFormat="1" x14ac:dyDescent="0.3">
      <c r="C91" s="15"/>
      <c r="D91" s="15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</row>
    <row r="92" spans="3:129" s="6" customFormat="1" x14ac:dyDescent="0.3">
      <c r="C92" s="15"/>
      <c r="D92" s="15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</row>
    <row r="93" spans="3:129" s="6" customFormat="1" x14ac:dyDescent="0.3">
      <c r="C93" s="15"/>
      <c r="D93" s="15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</row>
    <row r="94" spans="3:129" s="6" customFormat="1" x14ac:dyDescent="0.3">
      <c r="C94" s="15"/>
      <c r="D94" s="15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</row>
    <row r="95" spans="3:129" s="6" customFormat="1" x14ac:dyDescent="0.3">
      <c r="C95" s="15"/>
      <c r="D95" s="15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</row>
    <row r="96" spans="3:129" s="6" customFormat="1" x14ac:dyDescent="0.3">
      <c r="C96" s="15"/>
      <c r="D96" s="15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</row>
    <row r="97" spans="3:129" s="6" customFormat="1" x14ac:dyDescent="0.3">
      <c r="C97" s="15"/>
      <c r="D97" s="15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</row>
    <row r="98" spans="3:129" s="6" customFormat="1" x14ac:dyDescent="0.3">
      <c r="C98" s="15"/>
      <c r="D98" s="15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</row>
    <row r="99" spans="3:129" s="6" customFormat="1" x14ac:dyDescent="0.3">
      <c r="C99" s="15"/>
      <c r="D99" s="15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</row>
    <row r="100" spans="3:129" s="6" customFormat="1" x14ac:dyDescent="0.3">
      <c r="C100" s="15"/>
      <c r="D100" s="15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</row>
    <row r="101" spans="3:129" s="6" customFormat="1" x14ac:dyDescent="0.3">
      <c r="C101" s="15"/>
      <c r="D101" s="15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</row>
    <row r="102" spans="3:129" s="6" customFormat="1" x14ac:dyDescent="0.3">
      <c r="C102" s="15"/>
      <c r="D102" s="15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</row>
    <row r="103" spans="3:129" s="6" customFormat="1" x14ac:dyDescent="0.3">
      <c r="C103" s="15"/>
      <c r="D103" s="15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</row>
    <row r="104" spans="3:129" s="6" customFormat="1" x14ac:dyDescent="0.3">
      <c r="C104" s="15"/>
      <c r="D104" s="15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</row>
    <row r="105" spans="3:129" s="6" customFormat="1" x14ac:dyDescent="0.3">
      <c r="C105" s="15"/>
      <c r="D105" s="15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</row>
    <row r="106" spans="3:129" s="6" customFormat="1" x14ac:dyDescent="0.3">
      <c r="C106" s="15"/>
      <c r="D106" s="15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</row>
    <row r="107" spans="3:129" s="6" customFormat="1" x14ac:dyDescent="0.3">
      <c r="C107" s="15"/>
      <c r="D107" s="15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</row>
    <row r="108" spans="3:129" s="6" customFormat="1" x14ac:dyDescent="0.3">
      <c r="C108" s="15"/>
      <c r="D108" s="15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</row>
    <row r="109" spans="3:129" s="6" customFormat="1" x14ac:dyDescent="0.3">
      <c r="C109" s="15"/>
      <c r="D109" s="15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</row>
    <row r="110" spans="3:129" s="6" customFormat="1" x14ac:dyDescent="0.3">
      <c r="C110" s="15"/>
      <c r="D110" s="15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</row>
    <row r="111" spans="3:129" s="6" customFormat="1" x14ac:dyDescent="0.3">
      <c r="C111" s="15"/>
      <c r="D111" s="15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</row>
    <row r="112" spans="3:129" s="6" customFormat="1" x14ac:dyDescent="0.3">
      <c r="C112" s="15"/>
      <c r="D112" s="15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</row>
    <row r="113" spans="3:129" s="6" customFormat="1" x14ac:dyDescent="0.3">
      <c r="C113" s="15"/>
      <c r="D113" s="15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</row>
    <row r="114" spans="3:129" s="6" customFormat="1" x14ac:dyDescent="0.3">
      <c r="C114" s="15"/>
      <c r="D114" s="15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</row>
    <row r="115" spans="3:129" s="6" customFormat="1" x14ac:dyDescent="0.3">
      <c r="C115" s="15"/>
      <c r="D115" s="15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</row>
    <row r="116" spans="3:129" s="6" customFormat="1" x14ac:dyDescent="0.3">
      <c r="C116" s="15"/>
      <c r="D116" s="15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</row>
    <row r="117" spans="3:129" s="6" customFormat="1" x14ac:dyDescent="0.3">
      <c r="C117" s="15"/>
      <c r="D117" s="15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</row>
    <row r="118" spans="3:129" s="6" customFormat="1" x14ac:dyDescent="0.3">
      <c r="C118" s="15"/>
      <c r="D118" s="15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</row>
    <row r="119" spans="3:129" s="6" customFormat="1" x14ac:dyDescent="0.3">
      <c r="C119" s="15"/>
      <c r="D119" s="15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</row>
    <row r="120" spans="3:129" s="6" customFormat="1" x14ac:dyDescent="0.3">
      <c r="C120" s="15"/>
      <c r="D120" s="15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</row>
    <row r="121" spans="3:129" s="6" customFormat="1" x14ac:dyDescent="0.3">
      <c r="C121" s="15"/>
      <c r="D121" s="15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</row>
    <row r="122" spans="3:129" s="6" customFormat="1" x14ac:dyDescent="0.3">
      <c r="C122" s="15"/>
      <c r="D122" s="15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</row>
    <row r="123" spans="3:129" s="6" customFormat="1" x14ac:dyDescent="0.3">
      <c r="C123" s="15"/>
      <c r="D123" s="15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</row>
    <row r="124" spans="3:129" s="6" customFormat="1" x14ac:dyDescent="0.3">
      <c r="C124" s="15"/>
      <c r="D124" s="15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</row>
    <row r="125" spans="3:129" s="6" customFormat="1" x14ac:dyDescent="0.3">
      <c r="C125" s="15"/>
      <c r="D125" s="15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</row>
    <row r="126" spans="3:129" s="6" customFormat="1" x14ac:dyDescent="0.3">
      <c r="C126" s="15"/>
      <c r="D126" s="15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</row>
    <row r="127" spans="3:129" s="6" customFormat="1" x14ac:dyDescent="0.3">
      <c r="C127" s="15"/>
      <c r="D127" s="15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</row>
    <row r="128" spans="3:129" s="6" customFormat="1" x14ac:dyDescent="0.3">
      <c r="C128" s="15"/>
      <c r="D128" s="15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</row>
    <row r="129" spans="3:129" s="6" customFormat="1" x14ac:dyDescent="0.3">
      <c r="C129" s="15"/>
      <c r="D129" s="15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</row>
    <row r="130" spans="3:129" s="6" customFormat="1" x14ac:dyDescent="0.3">
      <c r="C130" s="15"/>
      <c r="D130" s="15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</row>
    <row r="131" spans="3:129" s="6" customFormat="1" x14ac:dyDescent="0.3">
      <c r="C131" s="15"/>
      <c r="D131" s="15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</row>
    <row r="132" spans="3:129" s="6" customFormat="1" x14ac:dyDescent="0.3">
      <c r="C132" s="15"/>
      <c r="D132" s="15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</row>
    <row r="133" spans="3:129" s="6" customFormat="1" x14ac:dyDescent="0.3">
      <c r="C133" s="15"/>
      <c r="D133" s="15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</row>
    <row r="134" spans="3:129" s="6" customFormat="1" x14ac:dyDescent="0.3">
      <c r="C134" s="15"/>
      <c r="D134" s="15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</row>
    <row r="135" spans="3:129" s="6" customFormat="1" x14ac:dyDescent="0.3">
      <c r="C135" s="15"/>
      <c r="D135" s="15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</row>
    <row r="136" spans="3:129" s="6" customFormat="1" x14ac:dyDescent="0.3">
      <c r="C136" s="15"/>
      <c r="D136" s="15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</row>
    <row r="137" spans="3:129" s="6" customFormat="1" x14ac:dyDescent="0.3">
      <c r="C137" s="15"/>
      <c r="D137" s="15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</row>
    <row r="138" spans="3:129" s="6" customFormat="1" x14ac:dyDescent="0.3">
      <c r="C138" s="15"/>
      <c r="D138" s="15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</row>
    <row r="139" spans="3:129" s="6" customFormat="1" x14ac:dyDescent="0.3">
      <c r="C139" s="15"/>
      <c r="D139" s="15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</row>
    <row r="140" spans="3:129" s="6" customFormat="1" x14ac:dyDescent="0.3">
      <c r="C140" s="15"/>
      <c r="D140" s="15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</row>
    <row r="141" spans="3:129" s="6" customFormat="1" x14ac:dyDescent="0.3">
      <c r="C141" s="15"/>
      <c r="D141" s="15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</row>
    <row r="142" spans="3:129" s="6" customFormat="1" x14ac:dyDescent="0.3">
      <c r="C142" s="15"/>
      <c r="D142" s="15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</row>
    <row r="143" spans="3:129" s="6" customFormat="1" x14ac:dyDescent="0.3">
      <c r="C143" s="15"/>
      <c r="D143" s="15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</row>
    <row r="144" spans="3:129" s="6" customFormat="1" x14ac:dyDescent="0.3">
      <c r="C144" s="15"/>
      <c r="D144" s="15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</row>
    <row r="145" spans="3:129" s="6" customFormat="1" x14ac:dyDescent="0.3">
      <c r="C145" s="15"/>
      <c r="D145" s="15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</row>
    <row r="146" spans="3:129" s="6" customFormat="1" x14ac:dyDescent="0.3">
      <c r="C146" s="15"/>
      <c r="D146" s="15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</row>
    <row r="147" spans="3:129" s="6" customFormat="1" x14ac:dyDescent="0.3">
      <c r="C147" s="15"/>
      <c r="D147" s="15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</row>
    <row r="148" spans="3:129" s="6" customFormat="1" x14ac:dyDescent="0.3">
      <c r="C148" s="15"/>
      <c r="D148" s="15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</row>
    <row r="149" spans="3:129" s="6" customFormat="1" x14ac:dyDescent="0.3">
      <c r="C149" s="15"/>
      <c r="D149" s="15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</row>
    <row r="150" spans="3:129" s="6" customFormat="1" x14ac:dyDescent="0.3">
      <c r="C150" s="15"/>
      <c r="D150" s="15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</row>
    <row r="151" spans="3:129" s="6" customFormat="1" x14ac:dyDescent="0.3">
      <c r="C151" s="15"/>
      <c r="D151" s="15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</row>
    <row r="152" spans="3:129" s="6" customFormat="1" x14ac:dyDescent="0.3">
      <c r="C152" s="15"/>
      <c r="D152" s="15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</row>
    <row r="153" spans="3:129" s="6" customFormat="1" x14ac:dyDescent="0.3">
      <c r="C153" s="15"/>
      <c r="D153" s="15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</row>
    <row r="154" spans="3:129" s="6" customFormat="1" x14ac:dyDescent="0.3">
      <c r="C154" s="15"/>
      <c r="D154" s="15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</row>
    <row r="155" spans="3:129" s="6" customFormat="1" x14ac:dyDescent="0.3">
      <c r="C155" s="15"/>
      <c r="D155" s="15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</row>
    <row r="156" spans="3:129" s="6" customFormat="1" x14ac:dyDescent="0.3">
      <c r="C156" s="15"/>
      <c r="D156" s="15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</row>
    <row r="157" spans="3:129" s="6" customFormat="1" x14ac:dyDescent="0.3">
      <c r="C157" s="15"/>
      <c r="D157" s="15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</row>
    <row r="158" spans="3:129" s="6" customFormat="1" x14ac:dyDescent="0.3">
      <c r="C158" s="15"/>
      <c r="D158" s="15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</row>
    <row r="159" spans="3:129" s="6" customFormat="1" x14ac:dyDescent="0.3">
      <c r="C159" s="15"/>
      <c r="D159" s="15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</row>
    <row r="160" spans="3:129" s="6" customFormat="1" x14ac:dyDescent="0.3">
      <c r="C160" s="15"/>
      <c r="D160" s="15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</row>
    <row r="161" spans="3:129" s="6" customFormat="1" x14ac:dyDescent="0.3">
      <c r="C161" s="15"/>
      <c r="D161" s="15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</row>
    <row r="162" spans="3:129" s="6" customFormat="1" x14ac:dyDescent="0.3">
      <c r="C162" s="15"/>
      <c r="D162" s="15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</row>
    <row r="163" spans="3:129" s="6" customFormat="1" x14ac:dyDescent="0.3">
      <c r="C163" s="15"/>
      <c r="D163" s="15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</row>
    <row r="164" spans="3:129" s="6" customFormat="1" x14ac:dyDescent="0.3">
      <c r="C164" s="15"/>
      <c r="D164" s="15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</row>
    <row r="165" spans="3:129" s="6" customFormat="1" x14ac:dyDescent="0.3">
      <c r="C165" s="15"/>
      <c r="D165" s="15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</row>
    <row r="166" spans="3:129" s="6" customFormat="1" x14ac:dyDescent="0.3">
      <c r="C166" s="15"/>
      <c r="D166" s="15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</row>
    <row r="167" spans="3:129" s="6" customFormat="1" x14ac:dyDescent="0.3">
      <c r="C167" s="15"/>
      <c r="D167" s="15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</row>
    <row r="168" spans="3:129" s="6" customFormat="1" x14ac:dyDescent="0.3">
      <c r="C168" s="15"/>
      <c r="D168" s="15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</row>
    <row r="169" spans="3:129" s="6" customFormat="1" x14ac:dyDescent="0.3">
      <c r="C169" s="15"/>
      <c r="D169" s="15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</row>
    <row r="170" spans="3:129" s="6" customFormat="1" x14ac:dyDescent="0.3">
      <c r="C170" s="15"/>
      <c r="D170" s="15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</row>
    <row r="171" spans="3:129" s="6" customFormat="1" x14ac:dyDescent="0.3">
      <c r="C171" s="15"/>
      <c r="D171" s="15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</row>
    <row r="172" spans="3:129" s="6" customFormat="1" x14ac:dyDescent="0.3">
      <c r="C172" s="15"/>
      <c r="D172" s="15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</row>
    <row r="173" spans="3:129" s="6" customFormat="1" x14ac:dyDescent="0.3">
      <c r="C173" s="15"/>
      <c r="D173" s="15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</row>
    <row r="174" spans="3:129" s="6" customFormat="1" x14ac:dyDescent="0.3">
      <c r="C174" s="15"/>
      <c r="D174" s="15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</row>
    <row r="175" spans="3:129" s="6" customFormat="1" x14ac:dyDescent="0.3">
      <c r="C175" s="15"/>
      <c r="D175" s="15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</row>
    <row r="176" spans="3:129" s="6" customFormat="1" x14ac:dyDescent="0.3">
      <c r="C176" s="15"/>
      <c r="D176" s="15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</row>
    <row r="177" spans="3:129" s="6" customFormat="1" x14ac:dyDescent="0.3">
      <c r="C177" s="15"/>
      <c r="D177" s="15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</row>
    <row r="178" spans="3:129" s="6" customFormat="1" x14ac:dyDescent="0.3">
      <c r="C178" s="15"/>
      <c r="D178" s="15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</row>
    <row r="179" spans="3:129" s="6" customFormat="1" x14ac:dyDescent="0.3">
      <c r="C179" s="15"/>
      <c r="D179" s="15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</row>
    <row r="180" spans="3:129" s="6" customFormat="1" x14ac:dyDescent="0.3">
      <c r="C180" s="15"/>
      <c r="D180" s="15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</row>
    <row r="181" spans="3:129" s="6" customFormat="1" x14ac:dyDescent="0.3">
      <c r="C181" s="15"/>
      <c r="D181" s="15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</row>
    <row r="182" spans="3:129" s="6" customFormat="1" x14ac:dyDescent="0.3">
      <c r="C182" s="15"/>
      <c r="D182" s="15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</row>
    <row r="183" spans="3:129" s="6" customFormat="1" x14ac:dyDescent="0.3">
      <c r="C183" s="15"/>
      <c r="D183" s="15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</row>
    <row r="184" spans="3:129" s="6" customFormat="1" x14ac:dyDescent="0.3">
      <c r="C184" s="15"/>
      <c r="D184" s="15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</row>
    <row r="185" spans="3:129" s="6" customFormat="1" x14ac:dyDescent="0.3">
      <c r="C185" s="15"/>
      <c r="D185" s="15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</row>
    <row r="186" spans="3:129" s="6" customFormat="1" x14ac:dyDescent="0.3">
      <c r="C186" s="15"/>
      <c r="D186" s="15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</row>
    <row r="187" spans="3:129" s="6" customFormat="1" x14ac:dyDescent="0.3">
      <c r="C187" s="15"/>
      <c r="D187" s="15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</row>
    <row r="188" spans="3:129" s="6" customFormat="1" x14ac:dyDescent="0.3">
      <c r="C188" s="15"/>
      <c r="D188" s="15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</row>
    <row r="189" spans="3:129" s="6" customFormat="1" x14ac:dyDescent="0.3">
      <c r="C189" s="15"/>
      <c r="D189" s="15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</row>
    <row r="190" spans="3:129" s="6" customFormat="1" x14ac:dyDescent="0.3">
      <c r="C190" s="15"/>
      <c r="D190" s="15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</row>
    <row r="191" spans="3:129" s="6" customFormat="1" x14ac:dyDescent="0.3">
      <c r="C191" s="15"/>
      <c r="D191" s="15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</row>
    <row r="192" spans="3:129" s="6" customFormat="1" x14ac:dyDescent="0.3">
      <c r="C192" s="15"/>
      <c r="D192" s="15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</row>
    <row r="193" spans="3:129" s="6" customFormat="1" x14ac:dyDescent="0.3">
      <c r="C193" s="15"/>
      <c r="D193" s="15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</row>
    <row r="194" spans="3:129" s="6" customFormat="1" x14ac:dyDescent="0.3">
      <c r="C194" s="15"/>
      <c r="D194" s="15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</row>
    <row r="195" spans="3:129" s="6" customFormat="1" x14ac:dyDescent="0.3">
      <c r="C195" s="15"/>
      <c r="D195" s="15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</row>
    <row r="196" spans="3:129" s="6" customFormat="1" x14ac:dyDescent="0.3">
      <c r="C196" s="15"/>
      <c r="D196" s="15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</row>
    <row r="197" spans="3:129" s="6" customFormat="1" x14ac:dyDescent="0.3">
      <c r="C197" s="15"/>
      <c r="D197" s="15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</row>
    <row r="198" spans="3:129" s="6" customFormat="1" x14ac:dyDescent="0.3">
      <c r="C198" s="15"/>
      <c r="D198" s="15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</row>
    <row r="199" spans="3:129" s="6" customFormat="1" x14ac:dyDescent="0.3">
      <c r="C199" s="15"/>
      <c r="D199" s="15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</row>
    <row r="200" spans="3:129" s="6" customFormat="1" x14ac:dyDescent="0.3">
      <c r="C200" s="15"/>
      <c r="D200" s="15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</row>
    <row r="201" spans="3:129" s="6" customFormat="1" x14ac:dyDescent="0.3">
      <c r="C201" s="15"/>
      <c r="D201" s="15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</row>
    <row r="202" spans="3:129" s="6" customFormat="1" x14ac:dyDescent="0.3">
      <c r="C202" s="15"/>
      <c r="D202" s="15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</row>
    <row r="203" spans="3:129" s="6" customFormat="1" x14ac:dyDescent="0.3">
      <c r="C203" s="15"/>
      <c r="D203" s="15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</row>
    <row r="204" spans="3:129" s="6" customFormat="1" x14ac:dyDescent="0.3">
      <c r="C204" s="15"/>
      <c r="D204" s="15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</row>
    <row r="205" spans="3:129" s="6" customFormat="1" x14ac:dyDescent="0.3">
      <c r="C205" s="15"/>
      <c r="D205" s="15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</row>
    <row r="206" spans="3:129" s="6" customFormat="1" x14ac:dyDescent="0.3">
      <c r="C206" s="15"/>
      <c r="D206" s="15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</row>
    <row r="207" spans="3:129" s="6" customFormat="1" x14ac:dyDescent="0.3">
      <c r="C207" s="15"/>
      <c r="D207" s="15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</row>
    <row r="208" spans="3:129" s="6" customFormat="1" x14ac:dyDescent="0.3">
      <c r="C208" s="15"/>
      <c r="D208" s="15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</row>
    <row r="209" spans="3:129" s="6" customFormat="1" x14ac:dyDescent="0.3">
      <c r="C209" s="15"/>
      <c r="D209" s="15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</row>
    <row r="210" spans="3:129" s="6" customFormat="1" x14ac:dyDescent="0.3">
      <c r="C210" s="15"/>
      <c r="D210" s="15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</row>
    <row r="211" spans="3:129" s="6" customFormat="1" x14ac:dyDescent="0.3">
      <c r="C211" s="15"/>
      <c r="D211" s="15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</row>
    <row r="212" spans="3:129" s="6" customFormat="1" x14ac:dyDescent="0.3">
      <c r="C212" s="15"/>
      <c r="D212" s="15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</row>
    <row r="213" spans="3:129" s="6" customFormat="1" x14ac:dyDescent="0.3">
      <c r="C213" s="15"/>
      <c r="D213" s="15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</row>
    <row r="214" spans="3:129" s="6" customFormat="1" x14ac:dyDescent="0.3">
      <c r="C214" s="15"/>
      <c r="D214" s="15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</row>
    <row r="215" spans="3:129" s="6" customFormat="1" x14ac:dyDescent="0.3">
      <c r="C215" s="15"/>
      <c r="D215" s="15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</row>
    <row r="216" spans="3:129" s="6" customFormat="1" x14ac:dyDescent="0.3">
      <c r="C216" s="15"/>
      <c r="D216" s="15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</row>
    <row r="217" spans="3:129" s="6" customFormat="1" x14ac:dyDescent="0.3">
      <c r="C217" s="15"/>
      <c r="D217" s="15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</row>
    <row r="218" spans="3:129" s="6" customFormat="1" x14ac:dyDescent="0.3">
      <c r="C218" s="15"/>
      <c r="D218" s="15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</row>
    <row r="219" spans="3:129" s="6" customFormat="1" x14ac:dyDescent="0.3">
      <c r="C219" s="15"/>
      <c r="D219" s="15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</row>
    <row r="220" spans="3:129" s="6" customFormat="1" x14ac:dyDescent="0.3">
      <c r="C220" s="15"/>
      <c r="D220" s="15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</row>
    <row r="221" spans="3:129" s="6" customFormat="1" x14ac:dyDescent="0.3">
      <c r="C221" s="15"/>
      <c r="D221" s="15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</row>
    <row r="222" spans="3:129" s="6" customFormat="1" x14ac:dyDescent="0.3">
      <c r="C222" s="15"/>
      <c r="D222" s="15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</row>
    <row r="223" spans="3:129" s="6" customFormat="1" x14ac:dyDescent="0.3">
      <c r="C223" s="15"/>
      <c r="D223" s="15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</row>
    <row r="224" spans="3:129" s="6" customFormat="1" x14ac:dyDescent="0.3">
      <c r="C224" s="15"/>
      <c r="D224" s="15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</row>
    <row r="225" spans="3:129" s="6" customFormat="1" x14ac:dyDescent="0.3">
      <c r="C225" s="15"/>
      <c r="D225" s="15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</row>
    <row r="226" spans="3:129" s="6" customFormat="1" x14ac:dyDescent="0.3">
      <c r="C226" s="15"/>
      <c r="D226" s="15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</row>
    <row r="227" spans="3:129" s="6" customFormat="1" x14ac:dyDescent="0.3">
      <c r="C227" s="15"/>
      <c r="D227" s="15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</row>
    <row r="228" spans="3:129" s="6" customFormat="1" x14ac:dyDescent="0.3">
      <c r="C228" s="15"/>
      <c r="D228" s="15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</row>
    <row r="229" spans="3:129" s="6" customFormat="1" x14ac:dyDescent="0.3">
      <c r="C229" s="15"/>
      <c r="D229" s="15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</row>
    <row r="230" spans="3:129" s="6" customFormat="1" x14ac:dyDescent="0.3">
      <c r="C230" s="15"/>
      <c r="D230" s="15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</row>
    <row r="231" spans="3:129" s="6" customFormat="1" x14ac:dyDescent="0.3">
      <c r="C231" s="15"/>
      <c r="D231" s="15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</row>
    <row r="232" spans="3:129" s="6" customFormat="1" x14ac:dyDescent="0.3">
      <c r="C232" s="15"/>
      <c r="D232" s="15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</row>
    <row r="233" spans="3:129" s="6" customFormat="1" x14ac:dyDescent="0.3">
      <c r="C233" s="15"/>
      <c r="D233" s="15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</row>
    <row r="234" spans="3:129" s="6" customFormat="1" x14ac:dyDescent="0.3">
      <c r="C234" s="15"/>
      <c r="D234" s="15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</row>
    <row r="235" spans="3:129" s="6" customFormat="1" x14ac:dyDescent="0.3">
      <c r="C235" s="15"/>
      <c r="D235" s="15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</row>
    <row r="236" spans="3:129" s="6" customFormat="1" x14ac:dyDescent="0.3">
      <c r="C236" s="15"/>
      <c r="D236" s="15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</row>
    <row r="237" spans="3:129" s="6" customFormat="1" x14ac:dyDescent="0.3">
      <c r="C237" s="15"/>
      <c r="D237" s="15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</row>
    <row r="238" spans="3:129" s="6" customFormat="1" x14ac:dyDescent="0.3">
      <c r="C238" s="15"/>
      <c r="D238" s="15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</row>
    <row r="239" spans="3:129" s="6" customFormat="1" x14ac:dyDescent="0.3">
      <c r="C239" s="15"/>
      <c r="D239" s="15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</row>
    <row r="240" spans="3:129" s="6" customFormat="1" x14ac:dyDescent="0.3">
      <c r="C240" s="15"/>
      <c r="D240" s="15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</row>
    <row r="241" spans="3:129" s="6" customFormat="1" x14ac:dyDescent="0.3">
      <c r="C241" s="15"/>
      <c r="D241" s="15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</row>
    <row r="242" spans="3:129" s="6" customFormat="1" x14ac:dyDescent="0.3">
      <c r="C242" s="15"/>
      <c r="D242" s="15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</row>
    <row r="243" spans="3:129" s="6" customFormat="1" x14ac:dyDescent="0.3">
      <c r="C243" s="15"/>
      <c r="D243" s="15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</row>
    <row r="244" spans="3:129" s="6" customFormat="1" x14ac:dyDescent="0.3">
      <c r="C244" s="15"/>
      <c r="D244" s="15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</row>
    <row r="245" spans="3:129" s="6" customFormat="1" x14ac:dyDescent="0.3">
      <c r="C245" s="15"/>
      <c r="D245" s="15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</row>
    <row r="246" spans="3:129" s="6" customFormat="1" x14ac:dyDescent="0.3">
      <c r="C246" s="15"/>
      <c r="D246" s="15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</row>
    <row r="247" spans="3:129" s="6" customFormat="1" x14ac:dyDescent="0.3">
      <c r="C247" s="15"/>
      <c r="D247" s="15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</row>
    <row r="248" spans="3:129" s="6" customFormat="1" x14ac:dyDescent="0.3">
      <c r="C248" s="15"/>
      <c r="D248" s="15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</row>
    <row r="249" spans="3:129" s="6" customFormat="1" x14ac:dyDescent="0.3">
      <c r="C249" s="15"/>
      <c r="D249" s="15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</row>
    <row r="250" spans="3:129" s="6" customFormat="1" x14ac:dyDescent="0.3">
      <c r="C250" s="15"/>
      <c r="D250" s="15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</row>
    <row r="251" spans="3:129" s="6" customFormat="1" x14ac:dyDescent="0.3">
      <c r="C251" s="15"/>
      <c r="D251" s="15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</row>
    <row r="252" spans="3:129" s="6" customFormat="1" x14ac:dyDescent="0.3">
      <c r="C252" s="15"/>
      <c r="D252" s="15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</row>
    <row r="253" spans="3:129" s="6" customFormat="1" x14ac:dyDescent="0.3">
      <c r="C253" s="15"/>
      <c r="D253" s="15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</row>
    <row r="254" spans="3:129" s="6" customFormat="1" x14ac:dyDescent="0.3">
      <c r="C254" s="15"/>
      <c r="D254" s="15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</row>
    <row r="255" spans="3:129" s="6" customFormat="1" x14ac:dyDescent="0.3">
      <c r="C255" s="15"/>
      <c r="D255" s="15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</row>
    <row r="256" spans="3:129" s="6" customFormat="1" x14ac:dyDescent="0.3">
      <c r="C256" s="15"/>
      <c r="D256" s="15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</row>
    <row r="257" spans="3:129" s="6" customFormat="1" x14ac:dyDescent="0.3">
      <c r="C257" s="15"/>
      <c r="D257" s="15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</row>
    <row r="258" spans="3:129" s="6" customFormat="1" x14ac:dyDescent="0.3">
      <c r="C258" s="15"/>
      <c r="D258" s="15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</row>
    <row r="259" spans="3:129" s="6" customFormat="1" x14ac:dyDescent="0.3">
      <c r="C259" s="15"/>
      <c r="D259" s="15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</row>
    <row r="260" spans="3:129" s="6" customFormat="1" x14ac:dyDescent="0.3">
      <c r="C260" s="15"/>
      <c r="D260" s="15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</row>
    <row r="261" spans="3:129" s="6" customFormat="1" x14ac:dyDescent="0.3">
      <c r="C261" s="15"/>
      <c r="D261" s="15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</row>
    <row r="262" spans="3:129" s="6" customFormat="1" x14ac:dyDescent="0.3">
      <c r="C262" s="15"/>
      <c r="D262" s="15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</row>
    <row r="263" spans="3:129" s="6" customFormat="1" x14ac:dyDescent="0.3">
      <c r="C263" s="15"/>
      <c r="D263" s="15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</row>
    <row r="264" spans="3:129" s="6" customFormat="1" x14ac:dyDescent="0.3">
      <c r="C264" s="15"/>
      <c r="D264" s="15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</row>
    <row r="265" spans="3:129" s="6" customFormat="1" x14ac:dyDescent="0.3">
      <c r="C265" s="15"/>
      <c r="D265" s="15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</row>
    <row r="266" spans="3:129" s="6" customFormat="1" x14ac:dyDescent="0.3">
      <c r="C266" s="15"/>
      <c r="D266" s="15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</row>
    <row r="267" spans="3:129" s="6" customFormat="1" x14ac:dyDescent="0.3">
      <c r="C267" s="15"/>
      <c r="D267" s="15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</row>
    <row r="268" spans="3:129" s="6" customFormat="1" x14ac:dyDescent="0.3">
      <c r="C268" s="15"/>
      <c r="D268" s="15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</row>
    <row r="269" spans="3:129" s="6" customFormat="1" x14ac:dyDescent="0.3">
      <c r="C269" s="15"/>
      <c r="D269" s="15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</row>
    <row r="270" spans="3:129" s="6" customFormat="1" x14ac:dyDescent="0.3">
      <c r="C270" s="15"/>
      <c r="D270" s="15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</row>
    <row r="271" spans="3:129" s="6" customFormat="1" x14ac:dyDescent="0.3">
      <c r="C271" s="15"/>
      <c r="D271" s="15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</row>
    <row r="272" spans="3:129" s="6" customFormat="1" x14ac:dyDescent="0.3">
      <c r="C272" s="15"/>
      <c r="D272" s="15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</row>
    <row r="273" spans="3:129" s="6" customFormat="1" x14ac:dyDescent="0.3">
      <c r="C273" s="15"/>
      <c r="D273" s="15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</row>
    <row r="274" spans="3:129" s="6" customFormat="1" x14ac:dyDescent="0.3">
      <c r="C274" s="15"/>
      <c r="D274" s="15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</row>
    <row r="275" spans="3:129" s="6" customFormat="1" x14ac:dyDescent="0.3">
      <c r="C275" s="15"/>
      <c r="D275" s="15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</row>
    <row r="276" spans="3:129" s="6" customFormat="1" x14ac:dyDescent="0.3">
      <c r="C276" s="15"/>
      <c r="D276" s="15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</row>
    <row r="277" spans="3:129" s="6" customFormat="1" x14ac:dyDescent="0.3">
      <c r="C277" s="15"/>
      <c r="D277" s="15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</row>
    <row r="278" spans="3:129" s="6" customFormat="1" x14ac:dyDescent="0.3">
      <c r="C278" s="15"/>
      <c r="D278" s="15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</row>
    <row r="279" spans="3:129" s="6" customFormat="1" x14ac:dyDescent="0.3">
      <c r="C279" s="15"/>
      <c r="D279" s="15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</row>
    <row r="280" spans="3:129" s="6" customFormat="1" x14ac:dyDescent="0.3">
      <c r="C280" s="15"/>
      <c r="D280" s="15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</row>
    <row r="281" spans="3:129" s="6" customFormat="1" x14ac:dyDescent="0.3">
      <c r="C281" s="15"/>
      <c r="D281" s="15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</row>
    <row r="282" spans="3:129" s="6" customFormat="1" x14ac:dyDescent="0.3">
      <c r="C282" s="15"/>
      <c r="D282" s="15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</row>
    <row r="283" spans="3:129" s="6" customFormat="1" x14ac:dyDescent="0.3">
      <c r="C283" s="15"/>
      <c r="D283" s="15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</row>
    <row r="284" spans="3:129" s="6" customFormat="1" x14ac:dyDescent="0.3">
      <c r="C284" s="15"/>
      <c r="D284" s="15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</row>
    <row r="285" spans="3:129" s="6" customFormat="1" x14ac:dyDescent="0.3">
      <c r="C285" s="15"/>
      <c r="D285" s="15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</row>
    <row r="286" spans="3:129" s="6" customFormat="1" x14ac:dyDescent="0.3">
      <c r="C286" s="15"/>
      <c r="D286" s="15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</row>
    <row r="287" spans="3:129" s="6" customFormat="1" x14ac:dyDescent="0.3">
      <c r="C287" s="15"/>
      <c r="D287" s="15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</row>
    <row r="288" spans="3:129" s="6" customFormat="1" x14ac:dyDescent="0.3">
      <c r="C288" s="15"/>
      <c r="D288" s="15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</row>
    <row r="289" spans="3:129" s="6" customFormat="1" x14ac:dyDescent="0.3">
      <c r="C289" s="15"/>
      <c r="D289" s="15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</row>
    <row r="290" spans="3:129" s="6" customFormat="1" x14ac:dyDescent="0.3">
      <c r="C290" s="15"/>
      <c r="D290" s="15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</row>
    <row r="291" spans="3:129" s="6" customFormat="1" x14ac:dyDescent="0.3">
      <c r="C291" s="15"/>
      <c r="D291" s="15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</row>
    <row r="292" spans="3:129" s="6" customFormat="1" x14ac:dyDescent="0.3">
      <c r="C292" s="15"/>
      <c r="D292" s="15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</row>
    <row r="293" spans="3:129" s="6" customFormat="1" x14ac:dyDescent="0.3">
      <c r="C293" s="15"/>
      <c r="D293" s="15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</row>
    <row r="294" spans="3:129" s="6" customFormat="1" x14ac:dyDescent="0.3">
      <c r="C294" s="15"/>
      <c r="D294" s="15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</row>
    <row r="295" spans="3:129" s="6" customFormat="1" x14ac:dyDescent="0.3">
      <c r="C295" s="15"/>
      <c r="D295" s="15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</row>
    <row r="296" spans="3:129" s="6" customFormat="1" x14ac:dyDescent="0.3">
      <c r="C296" s="15"/>
      <c r="D296" s="15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</row>
    <row r="297" spans="3:129" s="6" customFormat="1" x14ac:dyDescent="0.3">
      <c r="C297" s="15"/>
      <c r="D297" s="15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</row>
    <row r="298" spans="3:129" s="6" customFormat="1" x14ac:dyDescent="0.3">
      <c r="C298" s="15"/>
      <c r="D298" s="15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</row>
    <row r="299" spans="3:129" s="6" customFormat="1" x14ac:dyDescent="0.3">
      <c r="C299" s="15"/>
      <c r="D299" s="15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</row>
    <row r="300" spans="3:129" s="6" customFormat="1" x14ac:dyDescent="0.3">
      <c r="C300" s="15"/>
      <c r="D300" s="15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</row>
    <row r="301" spans="3:129" s="6" customFormat="1" x14ac:dyDescent="0.3">
      <c r="C301" s="15"/>
      <c r="D301" s="15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</row>
    <row r="302" spans="3:129" s="6" customFormat="1" x14ac:dyDescent="0.3">
      <c r="C302" s="15"/>
      <c r="D302" s="15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</row>
    <row r="303" spans="3:129" s="6" customFormat="1" x14ac:dyDescent="0.3">
      <c r="C303" s="15"/>
      <c r="D303" s="15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</row>
    <row r="304" spans="3:129" s="6" customFormat="1" x14ac:dyDescent="0.3">
      <c r="C304" s="15"/>
      <c r="D304" s="15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</row>
    <row r="305" spans="3:129" s="6" customFormat="1" x14ac:dyDescent="0.3">
      <c r="C305" s="15"/>
      <c r="D305" s="15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</row>
    <row r="306" spans="3:129" s="6" customFormat="1" x14ac:dyDescent="0.3">
      <c r="C306" s="15"/>
      <c r="D306" s="15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</row>
    <row r="307" spans="3:129" s="6" customFormat="1" x14ac:dyDescent="0.3">
      <c r="C307" s="15"/>
      <c r="D307" s="15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</row>
    <row r="308" spans="3:129" s="6" customFormat="1" x14ac:dyDescent="0.3">
      <c r="C308" s="15"/>
      <c r="D308" s="15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</row>
    <row r="309" spans="3:129" s="6" customFormat="1" x14ac:dyDescent="0.3">
      <c r="C309" s="15"/>
      <c r="D309" s="15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</row>
    <row r="310" spans="3:129" s="6" customFormat="1" x14ac:dyDescent="0.3">
      <c r="C310" s="15"/>
      <c r="D310" s="15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</row>
    <row r="311" spans="3:129" s="6" customFormat="1" x14ac:dyDescent="0.3">
      <c r="C311" s="15"/>
      <c r="D311" s="15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</row>
    <row r="312" spans="3:129" s="6" customFormat="1" x14ac:dyDescent="0.3">
      <c r="C312" s="15"/>
      <c r="D312" s="15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</row>
    <row r="313" spans="3:129" s="6" customFormat="1" x14ac:dyDescent="0.3">
      <c r="C313" s="15"/>
      <c r="D313" s="15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</row>
    <row r="314" spans="3:129" s="6" customFormat="1" x14ac:dyDescent="0.3">
      <c r="C314" s="15"/>
      <c r="D314" s="15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</row>
    <row r="315" spans="3:129" s="6" customFormat="1" x14ac:dyDescent="0.3">
      <c r="C315" s="15"/>
      <c r="D315" s="15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</row>
    <row r="316" spans="3:129" s="6" customFormat="1" x14ac:dyDescent="0.3">
      <c r="C316" s="15"/>
      <c r="D316" s="15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</row>
    <row r="317" spans="3:129" s="6" customFormat="1" x14ac:dyDescent="0.3">
      <c r="C317" s="15"/>
      <c r="D317" s="15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</row>
    <row r="318" spans="3:129" s="6" customFormat="1" x14ac:dyDescent="0.3">
      <c r="C318" s="15"/>
      <c r="D318" s="15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</row>
    <row r="319" spans="3:129" s="6" customFormat="1" x14ac:dyDescent="0.3">
      <c r="C319" s="15"/>
      <c r="D319" s="15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</row>
    <row r="320" spans="3:129" s="6" customFormat="1" x14ac:dyDescent="0.3">
      <c r="C320" s="15"/>
      <c r="D320" s="15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</row>
    <row r="321" spans="3:129" s="6" customFormat="1" x14ac:dyDescent="0.3">
      <c r="C321" s="15"/>
      <c r="D321" s="15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</row>
    <row r="322" spans="3:129" s="6" customFormat="1" x14ac:dyDescent="0.3">
      <c r="C322" s="15"/>
      <c r="D322" s="15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</row>
    <row r="323" spans="3:129" s="6" customFormat="1" x14ac:dyDescent="0.3">
      <c r="C323" s="15"/>
      <c r="D323" s="15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</row>
    <row r="324" spans="3:129" s="6" customFormat="1" x14ac:dyDescent="0.3">
      <c r="C324" s="15"/>
      <c r="D324" s="15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</row>
    <row r="325" spans="3:129" s="6" customFormat="1" x14ac:dyDescent="0.3">
      <c r="C325" s="15"/>
      <c r="D325" s="15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</row>
    <row r="326" spans="3:129" s="6" customFormat="1" x14ac:dyDescent="0.3">
      <c r="C326" s="15"/>
      <c r="D326" s="15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</row>
    <row r="327" spans="3:129" s="6" customFormat="1" x14ac:dyDescent="0.3">
      <c r="C327" s="15"/>
      <c r="D327" s="15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</row>
    <row r="328" spans="3:129" s="6" customFormat="1" x14ac:dyDescent="0.3">
      <c r="C328" s="15"/>
      <c r="D328" s="15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</row>
    <row r="329" spans="3:129" s="6" customFormat="1" x14ac:dyDescent="0.3">
      <c r="C329" s="15"/>
      <c r="D329" s="15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</row>
    <row r="330" spans="3:129" s="6" customFormat="1" x14ac:dyDescent="0.3">
      <c r="C330" s="15"/>
      <c r="D330" s="15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</row>
    <row r="331" spans="3:129" s="6" customFormat="1" x14ac:dyDescent="0.3">
      <c r="C331" s="15"/>
      <c r="D331" s="15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</row>
    <row r="332" spans="3:129" s="6" customFormat="1" x14ac:dyDescent="0.3">
      <c r="C332" s="15"/>
      <c r="D332" s="15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</row>
    <row r="333" spans="3:129" s="6" customFormat="1" x14ac:dyDescent="0.3">
      <c r="C333" s="15"/>
      <c r="D333" s="15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</row>
    <row r="334" spans="3:129" s="6" customFormat="1" x14ac:dyDescent="0.3">
      <c r="C334" s="15"/>
      <c r="D334" s="15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</row>
    <row r="335" spans="3:129" s="6" customFormat="1" x14ac:dyDescent="0.3">
      <c r="C335" s="15"/>
      <c r="D335" s="15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</row>
    <row r="336" spans="3:129" s="6" customFormat="1" x14ac:dyDescent="0.3">
      <c r="C336" s="15"/>
      <c r="D336" s="15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</row>
    <row r="337" spans="3:129" s="6" customFormat="1" x14ac:dyDescent="0.3">
      <c r="C337" s="15"/>
      <c r="D337" s="15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2"/>
      <c r="DY337" s="2"/>
    </row>
    <row r="338" spans="3:129" s="6" customFormat="1" x14ac:dyDescent="0.3">
      <c r="C338" s="15"/>
      <c r="D338" s="15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2"/>
      <c r="DX338" s="2"/>
      <c r="DY338" s="2"/>
    </row>
    <row r="339" spans="3:129" s="6" customFormat="1" x14ac:dyDescent="0.3">
      <c r="C339" s="15"/>
      <c r="D339" s="15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/>
      <c r="DV339" s="2"/>
      <c r="DW339" s="2"/>
      <c r="DX339" s="2"/>
      <c r="DY339" s="2"/>
    </row>
    <row r="340" spans="3:129" s="6" customFormat="1" x14ac:dyDescent="0.3">
      <c r="C340" s="15"/>
      <c r="D340" s="15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/>
      <c r="DV340" s="2"/>
      <c r="DW340" s="2"/>
      <c r="DX340" s="2"/>
      <c r="DY340" s="2"/>
    </row>
    <row r="341" spans="3:129" s="6" customFormat="1" x14ac:dyDescent="0.3">
      <c r="C341" s="15"/>
      <c r="D341" s="15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  <c r="DT341" s="2"/>
      <c r="DU341" s="2"/>
      <c r="DV341" s="2"/>
      <c r="DW341" s="2"/>
      <c r="DX341" s="2"/>
      <c r="DY341" s="2"/>
    </row>
    <row r="342" spans="3:129" s="6" customFormat="1" x14ac:dyDescent="0.3">
      <c r="C342" s="15"/>
      <c r="D342" s="15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  <c r="DO342" s="2"/>
      <c r="DP342" s="2"/>
      <c r="DQ342" s="2"/>
      <c r="DR342" s="2"/>
      <c r="DS342" s="2"/>
      <c r="DT342" s="2"/>
      <c r="DU342" s="2"/>
      <c r="DV342" s="2"/>
      <c r="DW342" s="2"/>
      <c r="DX342" s="2"/>
      <c r="DY342" s="2"/>
    </row>
    <row r="343" spans="3:129" s="6" customFormat="1" x14ac:dyDescent="0.3">
      <c r="C343" s="15"/>
      <c r="D343" s="15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  <c r="DT343" s="2"/>
      <c r="DU343" s="2"/>
      <c r="DV343" s="2"/>
      <c r="DW343" s="2"/>
      <c r="DX343" s="2"/>
      <c r="DY343" s="2"/>
    </row>
    <row r="344" spans="3:129" s="6" customFormat="1" x14ac:dyDescent="0.3">
      <c r="C344" s="15"/>
      <c r="D344" s="15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  <c r="DT344" s="2"/>
      <c r="DU344" s="2"/>
      <c r="DV344" s="2"/>
      <c r="DW344" s="2"/>
      <c r="DX344" s="2"/>
      <c r="DY344" s="2"/>
    </row>
    <row r="345" spans="3:129" s="6" customFormat="1" x14ac:dyDescent="0.3">
      <c r="C345" s="15"/>
      <c r="D345" s="15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  <c r="DT345" s="2"/>
      <c r="DU345" s="2"/>
      <c r="DV345" s="2"/>
      <c r="DW345" s="2"/>
      <c r="DX345" s="2"/>
      <c r="DY345" s="2"/>
    </row>
    <row r="346" spans="3:129" s="6" customFormat="1" x14ac:dyDescent="0.3">
      <c r="C346" s="15"/>
      <c r="D346" s="15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  <c r="DT346" s="2"/>
      <c r="DU346" s="2"/>
      <c r="DV346" s="2"/>
      <c r="DW346" s="2"/>
      <c r="DX346" s="2"/>
      <c r="DY346" s="2"/>
    </row>
    <row r="347" spans="3:129" s="6" customFormat="1" x14ac:dyDescent="0.3">
      <c r="C347" s="15"/>
      <c r="D347" s="15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  <c r="DT347" s="2"/>
      <c r="DU347" s="2"/>
      <c r="DV347" s="2"/>
      <c r="DW347" s="2"/>
      <c r="DX347" s="2"/>
      <c r="DY347" s="2"/>
    </row>
    <row r="348" spans="3:129" s="6" customFormat="1" x14ac:dyDescent="0.3">
      <c r="C348" s="15"/>
      <c r="D348" s="15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  <c r="DT348" s="2"/>
      <c r="DU348" s="2"/>
      <c r="DV348" s="2"/>
      <c r="DW348" s="2"/>
      <c r="DX348" s="2"/>
      <c r="DY348" s="2"/>
    </row>
    <row r="349" spans="3:129" s="6" customFormat="1" x14ac:dyDescent="0.3">
      <c r="C349" s="15"/>
      <c r="D349" s="15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  <c r="DT349" s="2"/>
      <c r="DU349" s="2"/>
      <c r="DV349" s="2"/>
      <c r="DW349" s="2"/>
      <c r="DX349" s="2"/>
      <c r="DY349" s="2"/>
    </row>
    <row r="350" spans="3:129" s="6" customFormat="1" x14ac:dyDescent="0.3">
      <c r="C350" s="15"/>
      <c r="D350" s="15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</row>
    <row r="351" spans="3:129" s="6" customFormat="1" x14ac:dyDescent="0.3">
      <c r="C351" s="15"/>
      <c r="D351" s="15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  <c r="DT351" s="2"/>
      <c r="DU351" s="2"/>
      <c r="DV351" s="2"/>
      <c r="DW351" s="2"/>
      <c r="DX351" s="2"/>
      <c r="DY351" s="2"/>
    </row>
    <row r="352" spans="3:129" s="6" customFormat="1" x14ac:dyDescent="0.3">
      <c r="C352" s="15"/>
      <c r="D352" s="15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  <c r="DT352" s="2"/>
      <c r="DU352" s="2"/>
      <c r="DV352" s="2"/>
      <c r="DW352" s="2"/>
      <c r="DX352" s="2"/>
      <c r="DY352" s="2"/>
    </row>
    <row r="353" spans="3:129" s="6" customFormat="1" x14ac:dyDescent="0.3">
      <c r="C353" s="15"/>
      <c r="D353" s="15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  <c r="DT353" s="2"/>
      <c r="DU353" s="2"/>
      <c r="DV353" s="2"/>
      <c r="DW353" s="2"/>
      <c r="DX353" s="2"/>
      <c r="DY353" s="2"/>
    </row>
    <row r="354" spans="3:129" s="6" customFormat="1" x14ac:dyDescent="0.3">
      <c r="C354" s="15"/>
      <c r="D354" s="15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  <c r="DT354" s="2"/>
      <c r="DU354" s="2"/>
      <c r="DV354" s="2"/>
      <c r="DW354" s="2"/>
      <c r="DX354" s="2"/>
      <c r="DY354" s="2"/>
    </row>
    <row r="355" spans="3:129" s="6" customFormat="1" x14ac:dyDescent="0.3">
      <c r="C355" s="15"/>
      <c r="D355" s="15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  <c r="DT355" s="2"/>
      <c r="DU355" s="2"/>
      <c r="DV355" s="2"/>
      <c r="DW355" s="2"/>
      <c r="DX355" s="2"/>
      <c r="DY355" s="2"/>
    </row>
    <row r="356" spans="3:129" s="6" customFormat="1" x14ac:dyDescent="0.3">
      <c r="C356" s="15"/>
      <c r="D356" s="15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</row>
    <row r="357" spans="3:129" s="6" customFormat="1" x14ac:dyDescent="0.3">
      <c r="C357" s="15"/>
      <c r="D357" s="15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  <c r="DT357" s="2"/>
      <c r="DU357" s="2"/>
      <c r="DV357" s="2"/>
      <c r="DW357" s="2"/>
      <c r="DX357" s="2"/>
      <c r="DY357" s="2"/>
    </row>
    <row r="358" spans="3:129" s="6" customFormat="1" x14ac:dyDescent="0.3">
      <c r="C358" s="15"/>
      <c r="D358" s="15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  <c r="DT358" s="2"/>
      <c r="DU358" s="2"/>
      <c r="DV358" s="2"/>
      <c r="DW358" s="2"/>
      <c r="DX358" s="2"/>
      <c r="DY358" s="2"/>
    </row>
    <row r="359" spans="3:129" s="6" customFormat="1" x14ac:dyDescent="0.3">
      <c r="C359" s="15"/>
      <c r="D359" s="15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  <c r="DO359" s="2"/>
      <c r="DP359" s="2"/>
      <c r="DQ359" s="2"/>
      <c r="DR359" s="2"/>
      <c r="DS359" s="2"/>
      <c r="DT359" s="2"/>
      <c r="DU359" s="2"/>
      <c r="DV359" s="2"/>
      <c r="DW359" s="2"/>
      <c r="DX359" s="2"/>
      <c r="DY359" s="2"/>
    </row>
    <row r="360" spans="3:129" s="6" customFormat="1" x14ac:dyDescent="0.3">
      <c r="C360" s="15"/>
      <c r="D360" s="15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  <c r="DO360" s="2"/>
      <c r="DP360" s="2"/>
      <c r="DQ360" s="2"/>
      <c r="DR360" s="2"/>
      <c r="DS360" s="2"/>
      <c r="DT360" s="2"/>
      <c r="DU360" s="2"/>
      <c r="DV360" s="2"/>
      <c r="DW360" s="2"/>
      <c r="DX360" s="2"/>
      <c r="DY360" s="2"/>
    </row>
    <row r="361" spans="3:129" s="6" customFormat="1" x14ac:dyDescent="0.3">
      <c r="C361" s="15"/>
      <c r="D361" s="15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2"/>
      <c r="DT361" s="2"/>
      <c r="DU361" s="2"/>
      <c r="DV361" s="2"/>
      <c r="DW361" s="2"/>
      <c r="DX361" s="2"/>
      <c r="DY361" s="2"/>
    </row>
    <row r="362" spans="3:129" s="6" customFormat="1" x14ac:dyDescent="0.3">
      <c r="C362" s="15"/>
      <c r="D362" s="15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  <c r="DO362" s="2"/>
      <c r="DP362" s="2"/>
      <c r="DQ362" s="2"/>
      <c r="DR362" s="2"/>
      <c r="DS362" s="2"/>
      <c r="DT362" s="2"/>
      <c r="DU362" s="2"/>
      <c r="DV362" s="2"/>
      <c r="DW362" s="2"/>
      <c r="DX362" s="2"/>
      <c r="DY362" s="2"/>
    </row>
    <row r="363" spans="3:129" s="6" customFormat="1" x14ac:dyDescent="0.3">
      <c r="C363" s="15"/>
      <c r="D363" s="15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  <c r="DO363" s="2"/>
      <c r="DP363" s="2"/>
      <c r="DQ363" s="2"/>
      <c r="DR363" s="2"/>
      <c r="DS363" s="2"/>
      <c r="DT363" s="2"/>
      <c r="DU363" s="2"/>
      <c r="DV363" s="2"/>
      <c r="DW363" s="2"/>
      <c r="DX363" s="2"/>
      <c r="DY363" s="2"/>
    </row>
    <row r="364" spans="3:129" s="6" customFormat="1" x14ac:dyDescent="0.3">
      <c r="C364" s="15"/>
      <c r="D364" s="15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  <c r="DO364" s="2"/>
      <c r="DP364" s="2"/>
      <c r="DQ364" s="2"/>
      <c r="DR364" s="2"/>
      <c r="DS364" s="2"/>
      <c r="DT364" s="2"/>
      <c r="DU364" s="2"/>
      <c r="DV364" s="2"/>
      <c r="DW364" s="2"/>
      <c r="DX364" s="2"/>
      <c r="DY364" s="2"/>
    </row>
    <row r="365" spans="3:129" s="6" customFormat="1" x14ac:dyDescent="0.3">
      <c r="C365" s="15"/>
      <c r="D365" s="15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  <c r="DO365" s="2"/>
      <c r="DP365" s="2"/>
      <c r="DQ365" s="2"/>
      <c r="DR365" s="2"/>
      <c r="DS365" s="2"/>
      <c r="DT365" s="2"/>
      <c r="DU365" s="2"/>
      <c r="DV365" s="2"/>
      <c r="DW365" s="2"/>
      <c r="DX365" s="2"/>
      <c r="DY365" s="2"/>
    </row>
    <row r="366" spans="3:129" s="6" customFormat="1" x14ac:dyDescent="0.3">
      <c r="C366" s="15"/>
      <c r="D366" s="15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2"/>
      <c r="DT366" s="2"/>
      <c r="DU366" s="2"/>
      <c r="DV366" s="2"/>
      <c r="DW366" s="2"/>
      <c r="DX366" s="2"/>
      <c r="DY366" s="2"/>
    </row>
    <row r="367" spans="3:129" s="6" customFormat="1" x14ac:dyDescent="0.3">
      <c r="C367" s="15"/>
      <c r="D367" s="15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  <c r="DO367" s="2"/>
      <c r="DP367" s="2"/>
      <c r="DQ367" s="2"/>
      <c r="DR367" s="2"/>
      <c r="DS367" s="2"/>
      <c r="DT367" s="2"/>
      <c r="DU367" s="2"/>
      <c r="DV367" s="2"/>
      <c r="DW367" s="2"/>
      <c r="DX367" s="2"/>
      <c r="DY367" s="2"/>
    </row>
    <row r="368" spans="3:129" s="6" customFormat="1" x14ac:dyDescent="0.3">
      <c r="C368" s="15"/>
      <c r="D368" s="15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  <c r="DO368" s="2"/>
      <c r="DP368" s="2"/>
      <c r="DQ368" s="2"/>
      <c r="DR368" s="2"/>
      <c r="DS368" s="2"/>
      <c r="DT368" s="2"/>
      <c r="DU368" s="2"/>
      <c r="DV368" s="2"/>
      <c r="DW368" s="2"/>
      <c r="DX368" s="2"/>
      <c r="DY368" s="2"/>
    </row>
    <row r="369" spans="3:129" s="6" customFormat="1" x14ac:dyDescent="0.3">
      <c r="C369" s="15"/>
      <c r="D369" s="15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  <c r="DO369" s="2"/>
      <c r="DP369" s="2"/>
      <c r="DQ369" s="2"/>
      <c r="DR369" s="2"/>
      <c r="DS369" s="2"/>
      <c r="DT369" s="2"/>
      <c r="DU369" s="2"/>
      <c r="DV369" s="2"/>
      <c r="DW369" s="2"/>
      <c r="DX369" s="2"/>
      <c r="DY369" s="2"/>
    </row>
    <row r="370" spans="3:129" s="6" customFormat="1" x14ac:dyDescent="0.3">
      <c r="C370" s="15"/>
      <c r="D370" s="15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  <c r="DO370" s="2"/>
      <c r="DP370" s="2"/>
      <c r="DQ370" s="2"/>
      <c r="DR370" s="2"/>
      <c r="DS370" s="2"/>
      <c r="DT370" s="2"/>
      <c r="DU370" s="2"/>
      <c r="DV370" s="2"/>
      <c r="DW370" s="2"/>
      <c r="DX370" s="2"/>
      <c r="DY370" s="2"/>
    </row>
    <row r="371" spans="3:129" s="6" customFormat="1" x14ac:dyDescent="0.3">
      <c r="C371" s="15"/>
      <c r="D371" s="15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  <c r="DN371" s="2"/>
      <c r="DO371" s="2"/>
      <c r="DP371" s="2"/>
      <c r="DQ371" s="2"/>
      <c r="DR371" s="2"/>
      <c r="DS371" s="2"/>
      <c r="DT371" s="2"/>
      <c r="DU371" s="2"/>
      <c r="DV371" s="2"/>
      <c r="DW371" s="2"/>
      <c r="DX371" s="2"/>
      <c r="DY371" s="2"/>
    </row>
    <row r="372" spans="3:129" s="6" customFormat="1" x14ac:dyDescent="0.3">
      <c r="C372" s="15"/>
      <c r="D372" s="15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  <c r="DN372" s="2"/>
      <c r="DO372" s="2"/>
      <c r="DP372" s="2"/>
      <c r="DQ372" s="2"/>
      <c r="DR372" s="2"/>
      <c r="DS372" s="2"/>
      <c r="DT372" s="2"/>
      <c r="DU372" s="2"/>
      <c r="DV372" s="2"/>
      <c r="DW372" s="2"/>
      <c r="DX372" s="2"/>
      <c r="DY372" s="2"/>
    </row>
    <row r="373" spans="3:129" s="6" customFormat="1" x14ac:dyDescent="0.3">
      <c r="C373" s="15"/>
      <c r="D373" s="15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  <c r="DO373" s="2"/>
      <c r="DP373" s="2"/>
      <c r="DQ373" s="2"/>
      <c r="DR373" s="2"/>
      <c r="DS373" s="2"/>
      <c r="DT373" s="2"/>
      <c r="DU373" s="2"/>
      <c r="DV373" s="2"/>
      <c r="DW373" s="2"/>
      <c r="DX373" s="2"/>
      <c r="DY373" s="2"/>
    </row>
    <row r="374" spans="3:129" s="6" customFormat="1" x14ac:dyDescent="0.3">
      <c r="C374" s="15"/>
      <c r="D374" s="15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  <c r="DO374" s="2"/>
      <c r="DP374" s="2"/>
      <c r="DQ374" s="2"/>
      <c r="DR374" s="2"/>
      <c r="DS374" s="2"/>
      <c r="DT374" s="2"/>
      <c r="DU374" s="2"/>
      <c r="DV374" s="2"/>
      <c r="DW374" s="2"/>
      <c r="DX374" s="2"/>
      <c r="DY374" s="2"/>
    </row>
    <row r="375" spans="3:129" s="6" customFormat="1" x14ac:dyDescent="0.3">
      <c r="C375" s="15"/>
      <c r="D375" s="15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  <c r="DN375" s="2"/>
      <c r="DO375" s="2"/>
      <c r="DP375" s="2"/>
      <c r="DQ375" s="2"/>
      <c r="DR375" s="2"/>
      <c r="DS375" s="2"/>
      <c r="DT375" s="2"/>
      <c r="DU375" s="2"/>
      <c r="DV375" s="2"/>
      <c r="DW375" s="2"/>
      <c r="DX375" s="2"/>
      <c r="DY375" s="2"/>
    </row>
    <row r="376" spans="3:129" s="6" customFormat="1" x14ac:dyDescent="0.3">
      <c r="C376" s="15"/>
      <c r="D376" s="15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  <c r="DO376" s="2"/>
      <c r="DP376" s="2"/>
      <c r="DQ376" s="2"/>
      <c r="DR376" s="2"/>
      <c r="DS376" s="2"/>
      <c r="DT376" s="2"/>
      <c r="DU376" s="2"/>
      <c r="DV376" s="2"/>
      <c r="DW376" s="2"/>
      <c r="DX376" s="2"/>
      <c r="DY376" s="2"/>
    </row>
    <row r="377" spans="3:129" s="6" customFormat="1" x14ac:dyDescent="0.3">
      <c r="C377" s="15"/>
      <c r="D377" s="15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  <c r="DN377" s="2"/>
      <c r="DO377" s="2"/>
      <c r="DP377" s="2"/>
      <c r="DQ377" s="2"/>
      <c r="DR377" s="2"/>
      <c r="DS377" s="2"/>
      <c r="DT377" s="2"/>
      <c r="DU377" s="2"/>
      <c r="DV377" s="2"/>
      <c r="DW377" s="2"/>
      <c r="DX377" s="2"/>
      <c r="DY377" s="2"/>
    </row>
    <row r="378" spans="3:129" s="6" customFormat="1" x14ac:dyDescent="0.3">
      <c r="C378" s="15"/>
      <c r="D378" s="15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  <c r="DN378" s="2"/>
      <c r="DO378" s="2"/>
      <c r="DP378" s="2"/>
      <c r="DQ378" s="2"/>
      <c r="DR378" s="2"/>
      <c r="DS378" s="2"/>
      <c r="DT378" s="2"/>
      <c r="DU378" s="2"/>
      <c r="DV378" s="2"/>
      <c r="DW378" s="2"/>
      <c r="DX378" s="2"/>
      <c r="DY378" s="2"/>
    </row>
    <row r="379" spans="3:129" s="6" customFormat="1" x14ac:dyDescent="0.3">
      <c r="C379" s="15"/>
      <c r="D379" s="15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  <c r="DN379" s="2"/>
      <c r="DO379" s="2"/>
      <c r="DP379" s="2"/>
      <c r="DQ379" s="2"/>
      <c r="DR379" s="2"/>
      <c r="DS379" s="2"/>
      <c r="DT379" s="2"/>
      <c r="DU379" s="2"/>
      <c r="DV379" s="2"/>
      <c r="DW379" s="2"/>
      <c r="DX379" s="2"/>
      <c r="DY379" s="2"/>
    </row>
    <row r="380" spans="3:129" s="6" customFormat="1" x14ac:dyDescent="0.3">
      <c r="C380" s="15"/>
      <c r="D380" s="15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  <c r="DM380" s="2"/>
      <c r="DN380" s="2"/>
      <c r="DO380" s="2"/>
      <c r="DP380" s="2"/>
      <c r="DQ380" s="2"/>
      <c r="DR380" s="2"/>
      <c r="DS380" s="2"/>
      <c r="DT380" s="2"/>
      <c r="DU380" s="2"/>
      <c r="DV380" s="2"/>
      <c r="DW380" s="2"/>
      <c r="DX380" s="2"/>
      <c r="DY380" s="2"/>
    </row>
    <row r="381" spans="3:129" s="6" customFormat="1" x14ac:dyDescent="0.3">
      <c r="C381" s="15"/>
      <c r="D381" s="15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  <c r="DM381" s="2"/>
      <c r="DN381" s="2"/>
      <c r="DO381" s="2"/>
      <c r="DP381" s="2"/>
      <c r="DQ381" s="2"/>
      <c r="DR381" s="2"/>
      <c r="DS381" s="2"/>
      <c r="DT381" s="2"/>
      <c r="DU381" s="2"/>
      <c r="DV381" s="2"/>
      <c r="DW381" s="2"/>
      <c r="DX381" s="2"/>
      <c r="DY381" s="2"/>
    </row>
    <row r="382" spans="3:129" s="6" customFormat="1" x14ac:dyDescent="0.3">
      <c r="C382" s="15"/>
      <c r="D382" s="15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  <c r="DN382" s="2"/>
      <c r="DO382" s="2"/>
      <c r="DP382" s="2"/>
      <c r="DQ382" s="2"/>
      <c r="DR382" s="2"/>
      <c r="DS382" s="2"/>
      <c r="DT382" s="2"/>
      <c r="DU382" s="2"/>
      <c r="DV382" s="2"/>
      <c r="DW382" s="2"/>
      <c r="DX382" s="2"/>
      <c r="DY382" s="2"/>
    </row>
    <row r="383" spans="3:129" s="6" customFormat="1" x14ac:dyDescent="0.3">
      <c r="C383" s="15"/>
      <c r="D383" s="15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  <c r="DN383" s="2"/>
      <c r="DO383" s="2"/>
      <c r="DP383" s="2"/>
      <c r="DQ383" s="2"/>
      <c r="DR383" s="2"/>
      <c r="DS383" s="2"/>
      <c r="DT383" s="2"/>
      <c r="DU383" s="2"/>
      <c r="DV383" s="2"/>
      <c r="DW383" s="2"/>
      <c r="DX383" s="2"/>
      <c r="DY383" s="2"/>
    </row>
    <row r="384" spans="3:129" s="6" customFormat="1" x14ac:dyDescent="0.3">
      <c r="C384" s="15"/>
      <c r="D384" s="15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  <c r="DN384" s="2"/>
      <c r="DO384" s="2"/>
      <c r="DP384" s="2"/>
      <c r="DQ384" s="2"/>
      <c r="DR384" s="2"/>
      <c r="DS384" s="2"/>
      <c r="DT384" s="2"/>
      <c r="DU384" s="2"/>
      <c r="DV384" s="2"/>
      <c r="DW384" s="2"/>
      <c r="DX384" s="2"/>
      <c r="DY384" s="2"/>
    </row>
    <row r="385" spans="3:129" s="6" customFormat="1" x14ac:dyDescent="0.3">
      <c r="C385" s="15"/>
      <c r="D385" s="15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  <c r="DN385" s="2"/>
      <c r="DO385" s="2"/>
      <c r="DP385" s="2"/>
      <c r="DQ385" s="2"/>
      <c r="DR385" s="2"/>
      <c r="DS385" s="2"/>
      <c r="DT385" s="2"/>
      <c r="DU385" s="2"/>
      <c r="DV385" s="2"/>
      <c r="DW385" s="2"/>
      <c r="DX385" s="2"/>
      <c r="DY385" s="2"/>
    </row>
    <row r="386" spans="3:129" s="6" customFormat="1" x14ac:dyDescent="0.3">
      <c r="C386" s="15"/>
      <c r="D386" s="15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  <c r="DN386" s="2"/>
      <c r="DO386" s="2"/>
      <c r="DP386" s="2"/>
      <c r="DQ386" s="2"/>
      <c r="DR386" s="2"/>
      <c r="DS386" s="2"/>
      <c r="DT386" s="2"/>
      <c r="DU386" s="2"/>
      <c r="DV386" s="2"/>
      <c r="DW386" s="2"/>
      <c r="DX386" s="2"/>
      <c r="DY386" s="2"/>
    </row>
    <row r="387" spans="3:129" s="6" customFormat="1" x14ac:dyDescent="0.3">
      <c r="C387" s="15"/>
      <c r="D387" s="15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  <c r="DM387" s="2"/>
      <c r="DN387" s="2"/>
      <c r="DO387" s="2"/>
      <c r="DP387" s="2"/>
      <c r="DQ387" s="2"/>
      <c r="DR387" s="2"/>
      <c r="DS387" s="2"/>
      <c r="DT387" s="2"/>
      <c r="DU387" s="2"/>
      <c r="DV387" s="2"/>
      <c r="DW387" s="2"/>
      <c r="DX387" s="2"/>
      <c r="DY387" s="2"/>
    </row>
    <row r="388" spans="3:129" s="6" customFormat="1" x14ac:dyDescent="0.3">
      <c r="C388" s="15"/>
      <c r="D388" s="15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  <c r="DH388" s="2"/>
      <c r="DI388" s="2"/>
      <c r="DJ388" s="2"/>
      <c r="DK388" s="2"/>
      <c r="DL388" s="2"/>
      <c r="DM388" s="2"/>
      <c r="DN388" s="2"/>
      <c r="DO388" s="2"/>
      <c r="DP388" s="2"/>
      <c r="DQ388" s="2"/>
      <c r="DR388" s="2"/>
      <c r="DS388" s="2"/>
      <c r="DT388" s="2"/>
      <c r="DU388" s="2"/>
      <c r="DV388" s="2"/>
      <c r="DW388" s="2"/>
      <c r="DX388" s="2"/>
      <c r="DY388" s="2"/>
    </row>
    <row r="389" spans="3:129" s="6" customFormat="1" x14ac:dyDescent="0.3">
      <c r="C389" s="15"/>
      <c r="D389" s="15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  <c r="DK389" s="2"/>
      <c r="DL389" s="2"/>
      <c r="DM389" s="2"/>
      <c r="DN389" s="2"/>
      <c r="DO389" s="2"/>
      <c r="DP389" s="2"/>
      <c r="DQ389" s="2"/>
      <c r="DR389" s="2"/>
      <c r="DS389" s="2"/>
      <c r="DT389" s="2"/>
      <c r="DU389" s="2"/>
      <c r="DV389" s="2"/>
      <c r="DW389" s="2"/>
      <c r="DX389" s="2"/>
      <c r="DY389" s="2"/>
    </row>
    <row r="390" spans="3:129" s="6" customFormat="1" x14ac:dyDescent="0.3">
      <c r="C390" s="15"/>
      <c r="D390" s="15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2"/>
      <c r="DK390" s="2"/>
      <c r="DL390" s="2"/>
      <c r="DM390" s="2"/>
      <c r="DN390" s="2"/>
      <c r="DO390" s="2"/>
      <c r="DP390" s="2"/>
      <c r="DQ390" s="2"/>
      <c r="DR390" s="2"/>
      <c r="DS390" s="2"/>
      <c r="DT390" s="2"/>
      <c r="DU390" s="2"/>
      <c r="DV390" s="2"/>
      <c r="DW390" s="2"/>
      <c r="DX390" s="2"/>
      <c r="DY390" s="2"/>
    </row>
    <row r="391" spans="3:129" s="6" customFormat="1" x14ac:dyDescent="0.3">
      <c r="C391" s="15"/>
      <c r="D391" s="15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  <c r="DH391" s="2"/>
      <c r="DI391" s="2"/>
      <c r="DJ391" s="2"/>
      <c r="DK391" s="2"/>
      <c r="DL391" s="2"/>
      <c r="DM391" s="2"/>
      <c r="DN391" s="2"/>
      <c r="DO391" s="2"/>
      <c r="DP391" s="2"/>
      <c r="DQ391" s="2"/>
      <c r="DR391" s="2"/>
      <c r="DS391" s="2"/>
      <c r="DT391" s="2"/>
      <c r="DU391" s="2"/>
      <c r="DV391" s="2"/>
      <c r="DW391" s="2"/>
      <c r="DX391" s="2"/>
      <c r="DY391" s="2"/>
    </row>
    <row r="392" spans="3:129" s="6" customFormat="1" x14ac:dyDescent="0.3">
      <c r="C392" s="15"/>
      <c r="D392" s="15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  <c r="DH392" s="2"/>
      <c r="DI392" s="2"/>
      <c r="DJ392" s="2"/>
      <c r="DK392" s="2"/>
      <c r="DL392" s="2"/>
      <c r="DM392" s="2"/>
      <c r="DN392" s="2"/>
      <c r="DO392" s="2"/>
      <c r="DP392" s="2"/>
      <c r="DQ392" s="2"/>
      <c r="DR392" s="2"/>
      <c r="DS392" s="2"/>
      <c r="DT392" s="2"/>
      <c r="DU392" s="2"/>
      <c r="DV392" s="2"/>
      <c r="DW392" s="2"/>
      <c r="DX392" s="2"/>
      <c r="DY392" s="2"/>
    </row>
    <row r="393" spans="3:129" s="6" customFormat="1" x14ac:dyDescent="0.3">
      <c r="C393" s="15"/>
      <c r="D393" s="15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  <c r="DM393" s="2"/>
      <c r="DN393" s="2"/>
      <c r="DO393" s="2"/>
      <c r="DP393" s="2"/>
      <c r="DQ393" s="2"/>
      <c r="DR393" s="2"/>
      <c r="DS393" s="2"/>
      <c r="DT393" s="2"/>
      <c r="DU393" s="2"/>
      <c r="DV393" s="2"/>
      <c r="DW393" s="2"/>
      <c r="DX393" s="2"/>
      <c r="DY393" s="2"/>
    </row>
    <row r="394" spans="3:129" s="6" customFormat="1" x14ac:dyDescent="0.3">
      <c r="C394" s="15"/>
      <c r="D394" s="15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  <c r="DM394" s="2"/>
      <c r="DN394" s="2"/>
      <c r="DO394" s="2"/>
      <c r="DP394" s="2"/>
      <c r="DQ394" s="2"/>
      <c r="DR394" s="2"/>
      <c r="DS394" s="2"/>
      <c r="DT394" s="2"/>
      <c r="DU394" s="2"/>
      <c r="DV394" s="2"/>
      <c r="DW394" s="2"/>
      <c r="DX394" s="2"/>
      <c r="DY394" s="2"/>
    </row>
    <row r="395" spans="3:129" s="6" customFormat="1" x14ac:dyDescent="0.3">
      <c r="C395" s="15"/>
      <c r="D395" s="15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  <c r="DM395" s="2"/>
      <c r="DN395" s="2"/>
      <c r="DO395" s="2"/>
      <c r="DP395" s="2"/>
      <c r="DQ395" s="2"/>
      <c r="DR395" s="2"/>
      <c r="DS395" s="2"/>
      <c r="DT395" s="2"/>
      <c r="DU395" s="2"/>
      <c r="DV395" s="2"/>
      <c r="DW395" s="2"/>
      <c r="DX395" s="2"/>
      <c r="DY395" s="2"/>
    </row>
    <row r="396" spans="3:129" s="6" customFormat="1" x14ac:dyDescent="0.3">
      <c r="C396" s="15"/>
      <c r="D396" s="15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  <c r="DO396" s="2"/>
      <c r="DP396" s="2"/>
      <c r="DQ396" s="2"/>
      <c r="DR396" s="2"/>
      <c r="DS396" s="2"/>
      <c r="DT396" s="2"/>
      <c r="DU396" s="2"/>
      <c r="DV396" s="2"/>
      <c r="DW396" s="2"/>
      <c r="DX396" s="2"/>
      <c r="DY396" s="2"/>
    </row>
    <row r="397" spans="3:129" s="6" customFormat="1" x14ac:dyDescent="0.3">
      <c r="C397" s="15"/>
      <c r="D397" s="15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  <c r="DK397" s="2"/>
      <c r="DL397" s="2"/>
      <c r="DM397" s="2"/>
      <c r="DN397" s="2"/>
      <c r="DO397" s="2"/>
      <c r="DP397" s="2"/>
      <c r="DQ397" s="2"/>
      <c r="DR397" s="2"/>
      <c r="DS397" s="2"/>
      <c r="DT397" s="2"/>
      <c r="DU397" s="2"/>
      <c r="DV397" s="2"/>
      <c r="DW397" s="2"/>
      <c r="DX397" s="2"/>
      <c r="DY397" s="2"/>
    </row>
    <row r="398" spans="3:129" s="6" customFormat="1" x14ac:dyDescent="0.3">
      <c r="C398" s="15"/>
      <c r="D398" s="15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  <c r="DH398" s="2"/>
      <c r="DI398" s="2"/>
      <c r="DJ398" s="2"/>
      <c r="DK398" s="2"/>
      <c r="DL398" s="2"/>
      <c r="DM398" s="2"/>
      <c r="DN398" s="2"/>
      <c r="DO398" s="2"/>
      <c r="DP398" s="2"/>
      <c r="DQ398" s="2"/>
      <c r="DR398" s="2"/>
      <c r="DS398" s="2"/>
      <c r="DT398" s="2"/>
      <c r="DU398" s="2"/>
      <c r="DV398" s="2"/>
      <c r="DW398" s="2"/>
      <c r="DX398" s="2"/>
      <c r="DY398" s="2"/>
    </row>
    <row r="399" spans="3:129" s="6" customFormat="1" x14ac:dyDescent="0.3">
      <c r="C399" s="15"/>
      <c r="D399" s="15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2"/>
      <c r="DK399" s="2"/>
      <c r="DL399" s="2"/>
      <c r="DM399" s="2"/>
      <c r="DN399" s="2"/>
      <c r="DO399" s="2"/>
      <c r="DP399" s="2"/>
      <c r="DQ399" s="2"/>
      <c r="DR399" s="2"/>
      <c r="DS399" s="2"/>
      <c r="DT399" s="2"/>
      <c r="DU399" s="2"/>
      <c r="DV399" s="2"/>
      <c r="DW399" s="2"/>
      <c r="DX399" s="2"/>
      <c r="DY399" s="2"/>
    </row>
    <row r="400" spans="3:129" s="6" customFormat="1" x14ac:dyDescent="0.3">
      <c r="C400" s="15"/>
      <c r="D400" s="15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  <c r="DT400" s="2"/>
      <c r="DU400" s="2"/>
      <c r="DV400" s="2"/>
      <c r="DW400" s="2"/>
      <c r="DX400" s="2"/>
      <c r="DY400" s="2"/>
    </row>
    <row r="401" spans="3:129" s="6" customFormat="1" x14ac:dyDescent="0.3">
      <c r="C401" s="15"/>
      <c r="D401" s="15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  <c r="DH401" s="2"/>
      <c r="DI401" s="2"/>
      <c r="DJ401" s="2"/>
      <c r="DK401" s="2"/>
      <c r="DL401" s="2"/>
      <c r="DM401" s="2"/>
      <c r="DN401" s="2"/>
      <c r="DO401" s="2"/>
      <c r="DP401" s="2"/>
      <c r="DQ401" s="2"/>
      <c r="DR401" s="2"/>
      <c r="DS401" s="2"/>
      <c r="DT401" s="2"/>
      <c r="DU401" s="2"/>
      <c r="DV401" s="2"/>
      <c r="DW401" s="2"/>
      <c r="DX401" s="2"/>
      <c r="DY401" s="2"/>
    </row>
    <row r="402" spans="3:129" s="6" customFormat="1" x14ac:dyDescent="0.3">
      <c r="C402" s="15"/>
      <c r="D402" s="15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  <c r="DH402" s="2"/>
      <c r="DI402" s="2"/>
      <c r="DJ402" s="2"/>
      <c r="DK402" s="2"/>
      <c r="DL402" s="2"/>
      <c r="DM402" s="2"/>
      <c r="DN402" s="2"/>
      <c r="DO402" s="2"/>
      <c r="DP402" s="2"/>
      <c r="DQ402" s="2"/>
      <c r="DR402" s="2"/>
      <c r="DS402" s="2"/>
      <c r="DT402" s="2"/>
      <c r="DU402" s="2"/>
      <c r="DV402" s="2"/>
      <c r="DW402" s="2"/>
      <c r="DX402" s="2"/>
      <c r="DY402" s="2"/>
    </row>
    <row r="403" spans="3:129" s="6" customFormat="1" x14ac:dyDescent="0.3">
      <c r="C403" s="15"/>
      <c r="D403" s="15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  <c r="DT403" s="2"/>
      <c r="DU403" s="2"/>
      <c r="DV403" s="2"/>
      <c r="DW403" s="2"/>
      <c r="DX403" s="2"/>
      <c r="DY403" s="2"/>
    </row>
  </sheetData>
  <phoneticPr fontId="17" type="noConversion"/>
  <printOptions horizontalCentered="1" verticalCentered="1"/>
  <pageMargins left="0.74803149606299213" right="0.74803149606299213" top="0.46" bottom="0.53" header="0.28000000000000003" footer="0.23"/>
  <pageSetup paperSize="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Y405"/>
  <sheetViews>
    <sheetView zoomScale="75" workbookViewId="0">
      <selection activeCell="A40" sqref="A40"/>
    </sheetView>
  </sheetViews>
  <sheetFormatPr defaultColWidth="9.109375" defaultRowHeight="13.8" x14ac:dyDescent="0.3"/>
  <cols>
    <col min="1" max="1" width="78.6640625" style="1" customWidth="1"/>
    <col min="2" max="2" width="1.88671875" style="1" customWidth="1"/>
    <col min="3" max="3" width="13.109375" style="15" customWidth="1"/>
    <col min="4" max="4" width="14" style="15" customWidth="1"/>
    <col min="5" max="5" width="16.109375" style="15" customWidth="1"/>
    <col min="6" max="6" width="13.109375" style="15" customWidth="1"/>
    <col min="7" max="7" width="12.109375" style="15" customWidth="1"/>
    <col min="8" max="8" width="16.5546875" style="15" customWidth="1"/>
    <col min="9" max="129" width="9.109375" style="15"/>
    <col min="130" max="16384" width="9.109375" style="1"/>
  </cols>
  <sheetData>
    <row r="1" spans="1:129" ht="6.75" customHeight="1" x14ac:dyDescent="0.3"/>
    <row r="2" spans="1:129" ht="18" customHeight="1" x14ac:dyDescent="0.35">
      <c r="A2" s="8"/>
    </row>
    <row r="3" spans="1:129" s="3" customFormat="1" ht="12.75" hidden="1" customHeight="1" x14ac:dyDescent="0.3">
      <c r="C3" s="16"/>
      <c r="D3" s="16">
        <v>4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</row>
    <row r="4" spans="1:129" ht="14.4" x14ac:dyDescent="0.3">
      <c r="A4" s="5"/>
      <c r="B4" s="6"/>
      <c r="C4" s="7"/>
      <c r="D4" s="7"/>
    </row>
    <row r="5" spans="1:129" ht="18" x14ac:dyDescent="0.35">
      <c r="A5" s="8" t="s">
        <v>111</v>
      </c>
      <c r="B5" s="6"/>
      <c r="C5" s="14"/>
      <c r="D5" s="14"/>
    </row>
    <row r="6" spans="1:129" ht="18" x14ac:dyDescent="0.35">
      <c r="A6" s="8"/>
      <c r="B6" s="6"/>
      <c r="C6" s="7"/>
      <c r="D6" s="7"/>
    </row>
    <row r="7" spans="1:129" ht="18" x14ac:dyDescent="0.35">
      <c r="A7" s="8"/>
      <c r="B7" s="6"/>
      <c r="C7" s="7"/>
      <c r="D7" s="7"/>
    </row>
    <row r="8" spans="1:129" x14ac:dyDescent="0.3">
      <c r="A8" s="9"/>
      <c r="B8" s="6"/>
      <c r="C8" s="1"/>
      <c r="D8" s="1"/>
    </row>
    <row r="9" spans="1:129" ht="14.25" customHeight="1" x14ac:dyDescent="0.3">
      <c r="A9" s="6" t="s">
        <v>80</v>
      </c>
      <c r="B9" s="6"/>
      <c r="C9" s="85" t="s">
        <v>137</v>
      </c>
      <c r="D9" s="53" t="s">
        <v>143</v>
      </c>
      <c r="E9" s="166" t="s">
        <v>93</v>
      </c>
      <c r="F9" s="165" t="s">
        <v>86</v>
      </c>
      <c r="G9" s="53" t="s">
        <v>43</v>
      </c>
      <c r="H9" s="85" t="s">
        <v>93</v>
      </c>
      <c r="I9" s="2"/>
      <c r="J9" s="2"/>
      <c r="K9" s="2"/>
      <c r="L9" s="2"/>
      <c r="M9" s="2"/>
    </row>
    <row r="10" spans="1:129" ht="14.25" customHeight="1" x14ac:dyDescent="0.3">
      <c r="A10" s="54"/>
      <c r="B10" s="6"/>
      <c r="C10" s="154" t="s">
        <v>125</v>
      </c>
      <c r="D10" s="81" t="s">
        <v>125</v>
      </c>
      <c r="E10" s="167" t="s">
        <v>125</v>
      </c>
      <c r="F10" s="154" t="s">
        <v>125</v>
      </c>
      <c r="G10" s="81" t="s">
        <v>125</v>
      </c>
      <c r="H10" s="150" t="s">
        <v>125</v>
      </c>
      <c r="I10" s="2"/>
      <c r="J10" s="2"/>
      <c r="K10" s="2"/>
      <c r="L10" s="2"/>
      <c r="M10" s="2"/>
    </row>
    <row r="11" spans="1:129" s="6" customFormat="1" ht="18" customHeight="1" x14ac:dyDescent="0.35">
      <c r="A11" s="79" t="s">
        <v>74</v>
      </c>
      <c r="B11" s="2"/>
      <c r="C11" s="96"/>
      <c r="D11" s="13"/>
      <c r="E11" s="168"/>
      <c r="F11" s="96"/>
      <c r="G11" s="13"/>
      <c r="H11" s="96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</row>
    <row r="12" spans="1:129" s="11" customFormat="1" ht="14.25" customHeight="1" x14ac:dyDescent="0.3">
      <c r="A12" s="77" t="s">
        <v>78</v>
      </c>
      <c r="B12" s="22"/>
      <c r="C12" s="151">
        <v>-152</v>
      </c>
      <c r="D12" s="144">
        <v>-841</v>
      </c>
      <c r="E12" s="169">
        <v>689</v>
      </c>
      <c r="F12" s="151">
        <v>962</v>
      </c>
      <c r="G12" s="144">
        <v>2535</v>
      </c>
      <c r="H12" s="151">
        <v>-1573</v>
      </c>
      <c r="I12" s="7"/>
      <c r="J12" s="7"/>
      <c r="K12" s="7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</row>
    <row r="13" spans="1:129" s="6" customFormat="1" ht="14.25" customHeight="1" x14ac:dyDescent="0.3">
      <c r="A13" s="51" t="s">
        <v>50</v>
      </c>
      <c r="B13" s="30"/>
      <c r="C13" s="152">
        <v>469</v>
      </c>
      <c r="D13" s="145">
        <v>-213</v>
      </c>
      <c r="E13" s="170">
        <v>682</v>
      </c>
      <c r="F13" s="152">
        <v>100</v>
      </c>
      <c r="G13" s="145">
        <v>-933</v>
      </c>
      <c r="H13" s="152">
        <v>1033</v>
      </c>
      <c r="I13" s="21"/>
      <c r="J13" s="21"/>
      <c r="K13" s="21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</row>
    <row r="14" spans="1:129" s="6" customFormat="1" ht="14.25" customHeight="1" x14ac:dyDescent="0.3">
      <c r="A14" s="47" t="s">
        <v>51</v>
      </c>
      <c r="B14" s="22"/>
      <c r="C14" s="151">
        <v>317</v>
      </c>
      <c r="D14" s="144">
        <f>SUM(D12:D13)</f>
        <v>-1054</v>
      </c>
      <c r="E14" s="169">
        <v>1371</v>
      </c>
      <c r="F14" s="151">
        <v>1062</v>
      </c>
      <c r="G14" s="144">
        <f>SUM(G12:G13)</f>
        <v>1602</v>
      </c>
      <c r="H14" s="151">
        <v>-540</v>
      </c>
      <c r="I14" s="21"/>
      <c r="J14" s="21"/>
      <c r="K14" s="21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</row>
    <row r="15" spans="1:129" s="6" customFormat="1" ht="14.25" customHeight="1" x14ac:dyDescent="0.3">
      <c r="A15" s="51" t="s">
        <v>68</v>
      </c>
      <c r="B15" s="30"/>
      <c r="C15" s="152">
        <v>6972</v>
      </c>
      <c r="D15" s="145">
        <v>8026</v>
      </c>
      <c r="E15" s="170">
        <v>-1054</v>
      </c>
      <c r="F15" s="152">
        <v>6227</v>
      </c>
      <c r="G15" s="145">
        <v>5370</v>
      </c>
      <c r="H15" s="152">
        <v>857</v>
      </c>
      <c r="I15" s="21"/>
      <c r="J15" s="21"/>
      <c r="K15" s="21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</row>
    <row r="16" spans="1:129" s="6" customFormat="1" ht="14.25" customHeight="1" x14ac:dyDescent="0.3">
      <c r="A16" s="49" t="s">
        <v>134</v>
      </c>
      <c r="B16" s="25"/>
      <c r="C16" s="153">
        <v>7289</v>
      </c>
      <c r="D16" s="146">
        <v>6972</v>
      </c>
      <c r="E16" s="171">
        <f>SUM(E14:E15)</f>
        <v>317</v>
      </c>
      <c r="F16" s="153">
        <v>7289</v>
      </c>
      <c r="G16" s="146">
        <v>6972</v>
      </c>
      <c r="H16" s="153">
        <v>317</v>
      </c>
      <c r="I16" s="21"/>
      <c r="J16" s="21"/>
      <c r="K16" s="21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</row>
    <row r="17" spans="1:129" s="6" customFormat="1" ht="14.25" customHeight="1" x14ac:dyDescent="0.3">
      <c r="A17" s="47"/>
      <c r="B17" s="22"/>
      <c r="C17" s="7"/>
      <c r="D17" s="7"/>
      <c r="E17" s="172"/>
      <c r="F17" s="2"/>
      <c r="G17" s="21"/>
      <c r="H17" s="88"/>
      <c r="I17" s="21"/>
      <c r="J17" s="21"/>
      <c r="K17" s="21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</row>
    <row r="18" spans="1:129" s="6" customFormat="1" ht="14.25" customHeight="1" x14ac:dyDescent="0.3">
      <c r="A18" s="47"/>
      <c r="B18" s="22"/>
      <c r="C18" s="7"/>
      <c r="D18" s="7"/>
      <c r="E18" s="172"/>
      <c r="F18" s="2"/>
      <c r="G18" s="21"/>
      <c r="H18" s="88"/>
      <c r="I18" s="21"/>
      <c r="J18" s="21"/>
      <c r="K18" s="21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</row>
    <row r="19" spans="1:129" s="6" customFormat="1" ht="14.25" customHeight="1" x14ac:dyDescent="0.3">
      <c r="A19" s="2"/>
      <c r="B19" s="2"/>
      <c r="C19" s="159" t="s">
        <v>137</v>
      </c>
      <c r="D19" s="160" t="s">
        <v>137</v>
      </c>
      <c r="E19" s="173" t="s">
        <v>93</v>
      </c>
      <c r="F19" s="165" t="s">
        <v>86</v>
      </c>
      <c r="G19" s="53" t="s">
        <v>43</v>
      </c>
      <c r="H19" s="85" t="s">
        <v>93</v>
      </c>
      <c r="I19" s="21"/>
      <c r="J19" s="21"/>
      <c r="K19" s="21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</row>
    <row r="20" spans="1:129" s="11" customFormat="1" ht="18" customHeight="1" x14ac:dyDescent="0.35">
      <c r="A20" s="79" t="s">
        <v>69</v>
      </c>
      <c r="C20" s="161" t="s">
        <v>125</v>
      </c>
      <c r="D20" s="162" t="s">
        <v>125</v>
      </c>
      <c r="E20" s="174" t="s">
        <v>125</v>
      </c>
      <c r="F20" s="161" t="s">
        <v>125</v>
      </c>
      <c r="G20" s="162" t="s">
        <v>125</v>
      </c>
      <c r="H20" s="161" t="s">
        <v>125</v>
      </c>
      <c r="I20" s="7"/>
      <c r="J20" s="7"/>
      <c r="K20" s="7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</row>
    <row r="21" spans="1:129" s="6" customFormat="1" ht="14.25" customHeight="1" x14ac:dyDescent="0.3">
      <c r="A21" s="18" t="s">
        <v>37</v>
      </c>
      <c r="B21" s="18"/>
      <c r="C21" s="155">
        <v>6652</v>
      </c>
      <c r="D21" s="141">
        <v>5229</v>
      </c>
      <c r="E21" s="175">
        <v>1423</v>
      </c>
      <c r="F21" s="163">
        <v>1885</v>
      </c>
      <c r="G21" s="164">
        <v>2055</v>
      </c>
      <c r="H21" s="163">
        <v>-170</v>
      </c>
      <c r="I21" s="21"/>
      <c r="J21" s="21"/>
      <c r="K21" s="21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</row>
    <row r="22" spans="1:129" s="6" customFormat="1" ht="14.25" customHeight="1" x14ac:dyDescent="0.3">
      <c r="A22" s="46" t="s">
        <v>82</v>
      </c>
      <c r="B22" s="2"/>
      <c r="C22" s="156">
        <v>-1329</v>
      </c>
      <c r="D22" s="142">
        <v>-1068</v>
      </c>
      <c r="E22" s="176">
        <v>-261</v>
      </c>
      <c r="F22" s="96">
        <v>-503</v>
      </c>
      <c r="G22" s="13">
        <v>-486</v>
      </c>
      <c r="H22" s="96">
        <v>-17</v>
      </c>
      <c r="I22" s="21"/>
      <c r="J22" s="21"/>
      <c r="K22" s="21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</row>
    <row r="23" spans="1:129" s="6" customFormat="1" ht="14.25" customHeight="1" x14ac:dyDescent="0.3">
      <c r="A23" s="44" t="s">
        <v>136</v>
      </c>
      <c r="B23" s="18"/>
      <c r="C23" s="157">
        <v>-214</v>
      </c>
      <c r="D23" s="143">
        <v>-90</v>
      </c>
      <c r="E23" s="177">
        <v>-124</v>
      </c>
      <c r="F23" s="158">
        <v>-37</v>
      </c>
      <c r="G23" s="141">
        <v>-13</v>
      </c>
      <c r="H23" s="158">
        <v>-24</v>
      </c>
      <c r="I23" s="21"/>
      <c r="J23" s="21"/>
      <c r="K23" s="21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</row>
    <row r="24" spans="1:129" s="11" customFormat="1" ht="14.25" customHeight="1" x14ac:dyDescent="0.3">
      <c r="A24" s="46" t="s">
        <v>135</v>
      </c>
      <c r="B24" s="2"/>
      <c r="C24" s="156">
        <v>-816</v>
      </c>
      <c r="D24" s="142">
        <v>-725</v>
      </c>
      <c r="E24" s="176">
        <v>-91</v>
      </c>
      <c r="F24" s="156">
        <v>-124</v>
      </c>
      <c r="G24" s="142">
        <v>-143</v>
      </c>
      <c r="H24" s="156">
        <v>19</v>
      </c>
      <c r="I24" s="7"/>
      <c r="J24" s="7"/>
      <c r="K24" s="7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</row>
    <row r="25" spans="1:129" s="11" customFormat="1" ht="14.25" customHeight="1" x14ac:dyDescent="0.3">
      <c r="A25" s="44" t="s">
        <v>75</v>
      </c>
      <c r="B25" s="19"/>
      <c r="C25" s="157">
        <v>1059</v>
      </c>
      <c r="D25" s="143">
        <v>979</v>
      </c>
      <c r="E25" s="177">
        <v>80</v>
      </c>
      <c r="F25" s="158">
        <v>223</v>
      </c>
      <c r="G25" s="141">
        <v>221</v>
      </c>
      <c r="H25" s="158">
        <v>2</v>
      </c>
      <c r="I25" s="7"/>
      <c r="J25" s="7"/>
      <c r="K25" s="7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</row>
    <row r="26" spans="1:129" s="11" customFormat="1" ht="14.25" customHeight="1" x14ac:dyDescent="0.3">
      <c r="A26" s="44" t="s">
        <v>144</v>
      </c>
      <c r="B26" s="19"/>
      <c r="C26" s="157">
        <v>-1724</v>
      </c>
      <c r="D26" s="143">
        <v>-1367</v>
      </c>
      <c r="E26" s="177">
        <v>-357</v>
      </c>
      <c r="F26" s="158"/>
      <c r="G26" s="141"/>
      <c r="H26" s="158"/>
      <c r="I26" s="7"/>
      <c r="J26" s="7"/>
      <c r="K26" s="7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</row>
    <row r="27" spans="1:129" s="6" customFormat="1" ht="14.25" customHeight="1" x14ac:dyDescent="0.3">
      <c r="A27" s="25" t="s">
        <v>69</v>
      </c>
      <c r="B27" s="25"/>
      <c r="C27" s="153">
        <v>3628</v>
      </c>
      <c r="D27" s="146">
        <v>2958</v>
      </c>
      <c r="E27" s="171">
        <v>670</v>
      </c>
      <c r="F27" s="153">
        <v>1444</v>
      </c>
      <c r="G27" s="146">
        <v>1634</v>
      </c>
      <c r="H27" s="153">
        <v>-190</v>
      </c>
      <c r="I27" s="21"/>
      <c r="J27" s="21"/>
      <c r="K27" s="2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</row>
    <row r="28" spans="1:129" s="6" customFormat="1" ht="14.25" customHeight="1" x14ac:dyDescent="0.3">
      <c r="A28" s="2"/>
      <c r="B28" s="2"/>
      <c r="C28" s="21"/>
      <c r="D28" s="21"/>
      <c r="E28" s="2"/>
      <c r="F28" s="2"/>
      <c r="G28" s="21"/>
      <c r="H28" s="21"/>
      <c r="I28" s="21"/>
      <c r="J28" s="21"/>
      <c r="K28" s="21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</row>
    <row r="29" spans="1:129" s="18" customFormat="1" ht="14.25" customHeight="1" x14ac:dyDescent="0.3">
      <c r="A29" s="22"/>
      <c r="B29" s="22"/>
      <c r="C29" s="22"/>
      <c r="D29" s="22"/>
      <c r="E29" s="22"/>
      <c r="F29" s="22"/>
      <c r="G29" s="7"/>
      <c r="H29" s="7"/>
      <c r="I29" s="7"/>
      <c r="J29" s="7"/>
      <c r="K29" s="7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</row>
    <row r="30" spans="1:129" s="22" customFormat="1" ht="14.25" customHeight="1" x14ac:dyDescent="0.3">
      <c r="A30" s="47"/>
      <c r="C30" s="7"/>
      <c r="D30" s="7"/>
      <c r="G30" s="7"/>
      <c r="H30" s="7"/>
      <c r="I30" s="7"/>
      <c r="J30" s="7"/>
      <c r="K30" s="7"/>
    </row>
    <row r="31" spans="1:129" s="19" customFormat="1" ht="14.25" customHeight="1" x14ac:dyDescent="0.3">
      <c r="A31" s="46"/>
      <c r="B31" s="2"/>
      <c r="C31" s="21"/>
      <c r="D31" s="21"/>
      <c r="E31" s="2"/>
      <c r="F31" s="2"/>
      <c r="G31" s="21"/>
      <c r="H31" s="21"/>
      <c r="I31" s="21"/>
      <c r="J31" s="21"/>
      <c r="K31" s="21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</row>
    <row r="32" spans="1:129" s="22" customFormat="1" ht="14.25" customHeight="1" x14ac:dyDescent="0.3">
      <c r="A32" s="47"/>
      <c r="C32" s="7"/>
      <c r="D32" s="7"/>
      <c r="G32" s="7"/>
      <c r="H32" s="7"/>
      <c r="I32" s="7"/>
      <c r="J32" s="7"/>
      <c r="K32" s="7"/>
    </row>
    <row r="33" spans="1:129" s="19" customFormat="1" ht="14.25" customHeight="1" x14ac:dyDescent="0.3">
      <c r="A33" s="46"/>
      <c r="B33" s="2"/>
      <c r="C33" s="21"/>
      <c r="D33" s="21"/>
      <c r="E33" s="2"/>
      <c r="F33" s="2"/>
      <c r="G33" s="21"/>
      <c r="H33" s="21"/>
      <c r="I33" s="21"/>
      <c r="J33" s="21"/>
      <c r="K33" s="21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</row>
    <row r="34" spans="1:129" s="22" customFormat="1" ht="14.25" customHeight="1" x14ac:dyDescent="0.3">
      <c r="A34" s="47"/>
      <c r="C34" s="7"/>
      <c r="D34" s="7"/>
      <c r="G34" s="7"/>
      <c r="H34" s="7"/>
      <c r="I34" s="7"/>
      <c r="J34" s="7"/>
      <c r="K34" s="7"/>
    </row>
    <row r="35" spans="1:129" s="19" customFormat="1" ht="14.25" customHeight="1" x14ac:dyDescent="0.3">
      <c r="A35" s="46"/>
      <c r="B35" s="2"/>
      <c r="C35" s="21"/>
      <c r="D35" s="21"/>
      <c r="E35" s="2"/>
      <c r="F35" s="2"/>
      <c r="G35" s="21"/>
      <c r="H35" s="21"/>
      <c r="I35" s="21"/>
      <c r="J35" s="21"/>
      <c r="K35" s="2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</row>
    <row r="36" spans="1:129" s="22" customFormat="1" ht="14.25" customHeight="1" x14ac:dyDescent="0.3">
      <c r="A36" s="47"/>
      <c r="C36" s="7"/>
      <c r="D36" s="7"/>
      <c r="G36" s="7"/>
      <c r="H36" s="7"/>
      <c r="I36" s="7"/>
      <c r="J36" s="7"/>
      <c r="K36" s="7"/>
    </row>
    <row r="37" spans="1:129" s="2" customFormat="1" ht="14.25" customHeight="1" x14ac:dyDescent="0.3"/>
    <row r="38" spans="1:129" s="18" customFormat="1" ht="14.25" customHeight="1" x14ac:dyDescent="0.3">
      <c r="A38" s="22"/>
      <c r="B38" s="22"/>
      <c r="C38" s="22"/>
      <c r="D38" s="22"/>
      <c r="E38" s="22"/>
      <c r="F38" s="22"/>
      <c r="G38" s="7"/>
      <c r="H38" s="7"/>
      <c r="I38" s="7"/>
      <c r="J38" s="7"/>
      <c r="K38" s="7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</row>
    <row r="39" spans="1:129" s="6" customFormat="1" ht="14.25" customHeight="1" x14ac:dyDescent="0.3"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</row>
    <row r="40" spans="1:129" s="6" customFormat="1" x14ac:dyDescent="0.3">
      <c r="C40" s="15"/>
      <c r="D40" s="15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</row>
    <row r="41" spans="1:129" s="6" customFormat="1" x14ac:dyDescent="0.3">
      <c r="C41" s="15"/>
      <c r="D41" s="15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</row>
    <row r="42" spans="1:129" s="6" customFormat="1" x14ac:dyDescent="0.3">
      <c r="A42" s="68"/>
      <c r="B42" s="68"/>
      <c r="C42" s="69"/>
      <c r="D42" s="69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</row>
    <row r="43" spans="1:129" s="6" customFormat="1" x14ac:dyDescent="0.3">
      <c r="C43" s="15"/>
      <c r="D43" s="15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</row>
    <row r="44" spans="1:129" s="6" customFormat="1" x14ac:dyDescent="0.3">
      <c r="C44" s="15"/>
      <c r="D44" s="15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</row>
    <row r="45" spans="1:129" s="6" customFormat="1" x14ac:dyDescent="0.3">
      <c r="C45" s="15"/>
      <c r="D45" s="15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</row>
    <row r="46" spans="1:129" s="6" customFormat="1" x14ac:dyDescent="0.3">
      <c r="C46" s="15"/>
      <c r="D46" s="15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</row>
    <row r="47" spans="1:129" s="6" customFormat="1" x14ac:dyDescent="0.3">
      <c r="C47" s="15"/>
      <c r="D47" s="15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</row>
    <row r="48" spans="1:129" s="6" customFormat="1" x14ac:dyDescent="0.3">
      <c r="C48" s="15"/>
      <c r="D48" s="15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</row>
    <row r="49" spans="3:129" s="6" customFormat="1" x14ac:dyDescent="0.3">
      <c r="C49" s="15"/>
      <c r="D49" s="15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</row>
    <row r="50" spans="3:129" s="6" customFormat="1" x14ac:dyDescent="0.3">
      <c r="C50" s="15"/>
      <c r="D50" s="15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</row>
    <row r="51" spans="3:129" s="6" customFormat="1" x14ac:dyDescent="0.3">
      <c r="C51" s="15"/>
      <c r="D51" s="15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</row>
    <row r="52" spans="3:129" s="6" customFormat="1" x14ac:dyDescent="0.3">
      <c r="C52" s="15"/>
      <c r="D52" s="15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</row>
    <row r="53" spans="3:129" s="6" customFormat="1" x14ac:dyDescent="0.3">
      <c r="C53" s="15"/>
      <c r="D53" s="15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</row>
    <row r="54" spans="3:129" s="6" customFormat="1" x14ac:dyDescent="0.3">
      <c r="C54" s="15"/>
      <c r="D54" s="15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</row>
    <row r="55" spans="3:129" s="6" customFormat="1" x14ac:dyDescent="0.3">
      <c r="C55" s="15"/>
      <c r="D55" s="15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</row>
    <row r="56" spans="3:129" s="6" customFormat="1" x14ac:dyDescent="0.3">
      <c r="C56" s="15"/>
      <c r="D56" s="15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</row>
    <row r="57" spans="3:129" s="6" customFormat="1" x14ac:dyDescent="0.3">
      <c r="C57" s="15"/>
      <c r="D57" s="15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</row>
    <row r="58" spans="3:129" s="6" customFormat="1" x14ac:dyDescent="0.3">
      <c r="C58" s="15"/>
      <c r="D58" s="15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</row>
    <row r="59" spans="3:129" s="6" customFormat="1" x14ac:dyDescent="0.3">
      <c r="C59" s="15"/>
      <c r="D59" s="15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</row>
    <row r="60" spans="3:129" s="6" customFormat="1" x14ac:dyDescent="0.3">
      <c r="C60" s="15"/>
      <c r="D60" s="15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</row>
    <row r="61" spans="3:129" s="6" customFormat="1" x14ac:dyDescent="0.3">
      <c r="C61" s="15"/>
      <c r="D61" s="15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</row>
    <row r="62" spans="3:129" s="6" customFormat="1" x14ac:dyDescent="0.3">
      <c r="C62" s="15"/>
      <c r="D62" s="15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</row>
    <row r="63" spans="3:129" s="6" customFormat="1" x14ac:dyDescent="0.3">
      <c r="C63" s="15"/>
      <c r="D63" s="15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</row>
    <row r="64" spans="3:129" s="6" customFormat="1" x14ac:dyDescent="0.3">
      <c r="C64" s="15"/>
      <c r="D64" s="15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</row>
    <row r="65" spans="3:129" s="6" customFormat="1" x14ac:dyDescent="0.3">
      <c r="C65" s="15"/>
      <c r="D65" s="15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</row>
    <row r="66" spans="3:129" s="6" customFormat="1" x14ac:dyDescent="0.3">
      <c r="C66" s="15"/>
      <c r="D66" s="15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</row>
    <row r="67" spans="3:129" s="6" customFormat="1" x14ac:dyDescent="0.3">
      <c r="C67" s="15"/>
      <c r="D67" s="15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</row>
    <row r="68" spans="3:129" s="6" customFormat="1" x14ac:dyDescent="0.3">
      <c r="C68" s="15"/>
      <c r="D68" s="15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</row>
    <row r="69" spans="3:129" s="6" customFormat="1" x14ac:dyDescent="0.3">
      <c r="C69" s="15"/>
      <c r="D69" s="15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</row>
    <row r="70" spans="3:129" s="6" customFormat="1" x14ac:dyDescent="0.3">
      <c r="C70" s="15"/>
      <c r="D70" s="15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</row>
    <row r="71" spans="3:129" s="6" customFormat="1" x14ac:dyDescent="0.3">
      <c r="C71" s="15"/>
      <c r="D71" s="15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</row>
    <row r="72" spans="3:129" s="6" customFormat="1" x14ac:dyDescent="0.3">
      <c r="C72" s="15"/>
      <c r="D72" s="15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</row>
    <row r="73" spans="3:129" s="6" customFormat="1" x14ac:dyDescent="0.3">
      <c r="C73" s="15"/>
      <c r="D73" s="15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</row>
    <row r="74" spans="3:129" s="6" customFormat="1" x14ac:dyDescent="0.3">
      <c r="C74" s="15"/>
      <c r="D74" s="15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</row>
    <row r="75" spans="3:129" s="6" customFormat="1" x14ac:dyDescent="0.3">
      <c r="C75" s="15"/>
      <c r="D75" s="15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</row>
    <row r="76" spans="3:129" s="6" customFormat="1" x14ac:dyDescent="0.3">
      <c r="C76" s="15"/>
      <c r="D76" s="15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</row>
    <row r="77" spans="3:129" s="6" customFormat="1" x14ac:dyDescent="0.3">
      <c r="C77" s="15"/>
      <c r="D77" s="15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</row>
    <row r="78" spans="3:129" s="6" customFormat="1" x14ac:dyDescent="0.3">
      <c r="C78" s="15"/>
      <c r="D78" s="15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</row>
    <row r="79" spans="3:129" s="6" customFormat="1" x14ac:dyDescent="0.3">
      <c r="C79" s="15"/>
      <c r="D79" s="15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</row>
    <row r="80" spans="3:129" s="6" customFormat="1" x14ac:dyDescent="0.3">
      <c r="C80" s="15"/>
      <c r="D80" s="15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</row>
    <row r="81" spans="3:129" s="6" customFormat="1" x14ac:dyDescent="0.3">
      <c r="C81" s="15"/>
      <c r="D81" s="15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</row>
    <row r="82" spans="3:129" s="6" customFormat="1" x14ac:dyDescent="0.3">
      <c r="C82" s="15"/>
      <c r="D82" s="15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</row>
    <row r="83" spans="3:129" s="6" customFormat="1" x14ac:dyDescent="0.3">
      <c r="C83" s="15"/>
      <c r="D83" s="15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</row>
    <row r="84" spans="3:129" s="6" customFormat="1" x14ac:dyDescent="0.3">
      <c r="C84" s="15"/>
      <c r="D84" s="15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</row>
    <row r="85" spans="3:129" s="6" customFormat="1" x14ac:dyDescent="0.3">
      <c r="C85" s="15"/>
      <c r="D85" s="15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</row>
    <row r="86" spans="3:129" s="6" customFormat="1" x14ac:dyDescent="0.3">
      <c r="C86" s="15"/>
      <c r="D86" s="15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</row>
    <row r="87" spans="3:129" s="6" customFormat="1" x14ac:dyDescent="0.3">
      <c r="C87" s="15"/>
      <c r="D87" s="15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</row>
    <row r="88" spans="3:129" s="6" customFormat="1" x14ac:dyDescent="0.3">
      <c r="C88" s="15"/>
      <c r="D88" s="15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</row>
    <row r="89" spans="3:129" s="6" customFormat="1" x14ac:dyDescent="0.3">
      <c r="C89" s="15"/>
      <c r="D89" s="15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</row>
    <row r="90" spans="3:129" s="6" customFormat="1" x14ac:dyDescent="0.3">
      <c r="C90" s="15"/>
      <c r="D90" s="15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</row>
    <row r="91" spans="3:129" s="6" customFormat="1" x14ac:dyDescent="0.3">
      <c r="C91" s="15"/>
      <c r="D91" s="15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</row>
    <row r="92" spans="3:129" s="6" customFormat="1" x14ac:dyDescent="0.3">
      <c r="C92" s="15"/>
      <c r="D92" s="15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</row>
    <row r="93" spans="3:129" s="6" customFormat="1" x14ac:dyDescent="0.3">
      <c r="C93" s="15"/>
      <c r="D93" s="15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</row>
    <row r="94" spans="3:129" s="6" customFormat="1" x14ac:dyDescent="0.3">
      <c r="C94" s="15"/>
      <c r="D94" s="15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</row>
    <row r="95" spans="3:129" s="6" customFormat="1" x14ac:dyDescent="0.3">
      <c r="C95" s="15"/>
      <c r="D95" s="15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</row>
    <row r="96" spans="3:129" s="6" customFormat="1" x14ac:dyDescent="0.3">
      <c r="C96" s="15"/>
      <c r="D96" s="15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</row>
    <row r="97" spans="3:129" s="6" customFormat="1" x14ac:dyDescent="0.3">
      <c r="C97" s="15"/>
      <c r="D97" s="15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</row>
    <row r="98" spans="3:129" s="6" customFormat="1" x14ac:dyDescent="0.3">
      <c r="C98" s="15"/>
      <c r="D98" s="15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</row>
    <row r="99" spans="3:129" s="6" customFormat="1" x14ac:dyDescent="0.3">
      <c r="C99" s="15"/>
      <c r="D99" s="15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</row>
    <row r="100" spans="3:129" s="6" customFormat="1" x14ac:dyDescent="0.3">
      <c r="C100" s="15"/>
      <c r="D100" s="15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</row>
    <row r="101" spans="3:129" s="6" customFormat="1" x14ac:dyDescent="0.3">
      <c r="C101" s="15"/>
      <c r="D101" s="15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</row>
    <row r="102" spans="3:129" s="6" customFormat="1" x14ac:dyDescent="0.3">
      <c r="C102" s="15"/>
      <c r="D102" s="15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</row>
    <row r="103" spans="3:129" s="6" customFormat="1" x14ac:dyDescent="0.3">
      <c r="C103" s="15"/>
      <c r="D103" s="15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</row>
    <row r="104" spans="3:129" s="6" customFormat="1" x14ac:dyDescent="0.3">
      <c r="C104" s="15"/>
      <c r="D104" s="15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</row>
    <row r="105" spans="3:129" s="6" customFormat="1" x14ac:dyDescent="0.3">
      <c r="C105" s="15"/>
      <c r="D105" s="15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</row>
    <row r="106" spans="3:129" s="6" customFormat="1" x14ac:dyDescent="0.3">
      <c r="C106" s="15"/>
      <c r="D106" s="15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</row>
    <row r="107" spans="3:129" s="6" customFormat="1" x14ac:dyDescent="0.3">
      <c r="C107" s="15"/>
      <c r="D107" s="15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</row>
    <row r="108" spans="3:129" s="6" customFormat="1" x14ac:dyDescent="0.3">
      <c r="C108" s="15"/>
      <c r="D108" s="15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</row>
    <row r="109" spans="3:129" s="6" customFormat="1" x14ac:dyDescent="0.3">
      <c r="C109" s="15"/>
      <c r="D109" s="15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</row>
    <row r="110" spans="3:129" s="6" customFormat="1" x14ac:dyDescent="0.3">
      <c r="C110" s="15"/>
      <c r="D110" s="15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</row>
    <row r="111" spans="3:129" s="6" customFormat="1" x14ac:dyDescent="0.3">
      <c r="C111" s="15"/>
      <c r="D111" s="15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</row>
    <row r="112" spans="3:129" s="6" customFormat="1" x14ac:dyDescent="0.3">
      <c r="C112" s="15"/>
      <c r="D112" s="15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</row>
    <row r="113" spans="3:129" s="6" customFormat="1" x14ac:dyDescent="0.3">
      <c r="C113" s="15"/>
      <c r="D113" s="15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</row>
    <row r="114" spans="3:129" s="6" customFormat="1" x14ac:dyDescent="0.3">
      <c r="C114" s="15"/>
      <c r="D114" s="15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</row>
    <row r="115" spans="3:129" s="6" customFormat="1" x14ac:dyDescent="0.3">
      <c r="C115" s="15"/>
      <c r="D115" s="15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</row>
    <row r="116" spans="3:129" s="6" customFormat="1" x14ac:dyDescent="0.3">
      <c r="C116" s="15"/>
      <c r="D116" s="15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</row>
    <row r="117" spans="3:129" s="6" customFormat="1" x14ac:dyDescent="0.3">
      <c r="C117" s="15"/>
      <c r="D117" s="15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</row>
    <row r="118" spans="3:129" s="6" customFormat="1" x14ac:dyDescent="0.3">
      <c r="C118" s="15"/>
      <c r="D118" s="15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</row>
    <row r="119" spans="3:129" s="6" customFormat="1" x14ac:dyDescent="0.3">
      <c r="C119" s="15"/>
      <c r="D119" s="15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</row>
    <row r="120" spans="3:129" s="6" customFormat="1" x14ac:dyDescent="0.3">
      <c r="C120" s="15"/>
      <c r="D120" s="15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</row>
    <row r="121" spans="3:129" s="6" customFormat="1" x14ac:dyDescent="0.3">
      <c r="C121" s="15"/>
      <c r="D121" s="15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</row>
    <row r="122" spans="3:129" s="6" customFormat="1" x14ac:dyDescent="0.3">
      <c r="C122" s="15"/>
      <c r="D122" s="15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</row>
    <row r="123" spans="3:129" s="6" customFormat="1" x14ac:dyDescent="0.3">
      <c r="C123" s="15"/>
      <c r="D123" s="15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</row>
    <row r="124" spans="3:129" s="6" customFormat="1" x14ac:dyDescent="0.3">
      <c r="C124" s="15"/>
      <c r="D124" s="15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</row>
    <row r="125" spans="3:129" s="6" customFormat="1" x14ac:dyDescent="0.3">
      <c r="C125" s="15"/>
      <c r="D125" s="15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</row>
    <row r="126" spans="3:129" s="6" customFormat="1" x14ac:dyDescent="0.3">
      <c r="C126" s="15"/>
      <c r="D126" s="15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</row>
    <row r="127" spans="3:129" s="6" customFormat="1" x14ac:dyDescent="0.3">
      <c r="C127" s="15"/>
      <c r="D127" s="15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</row>
    <row r="128" spans="3:129" s="6" customFormat="1" x14ac:dyDescent="0.3">
      <c r="C128" s="15"/>
      <c r="D128" s="15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</row>
    <row r="129" spans="3:129" s="6" customFormat="1" x14ac:dyDescent="0.3">
      <c r="C129" s="15"/>
      <c r="D129" s="15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</row>
    <row r="130" spans="3:129" s="6" customFormat="1" x14ac:dyDescent="0.3">
      <c r="C130" s="15"/>
      <c r="D130" s="15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</row>
    <row r="131" spans="3:129" s="6" customFormat="1" x14ac:dyDescent="0.3">
      <c r="C131" s="15"/>
      <c r="D131" s="15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</row>
    <row r="132" spans="3:129" s="6" customFormat="1" x14ac:dyDescent="0.3">
      <c r="C132" s="15"/>
      <c r="D132" s="15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</row>
    <row r="133" spans="3:129" s="6" customFormat="1" x14ac:dyDescent="0.3">
      <c r="C133" s="15"/>
      <c r="D133" s="15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</row>
    <row r="134" spans="3:129" s="6" customFormat="1" x14ac:dyDescent="0.3">
      <c r="C134" s="15"/>
      <c r="D134" s="15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</row>
    <row r="135" spans="3:129" s="6" customFormat="1" x14ac:dyDescent="0.3">
      <c r="C135" s="15"/>
      <c r="D135" s="15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</row>
    <row r="136" spans="3:129" s="6" customFormat="1" x14ac:dyDescent="0.3">
      <c r="C136" s="15"/>
      <c r="D136" s="15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</row>
    <row r="137" spans="3:129" s="6" customFormat="1" x14ac:dyDescent="0.3">
      <c r="C137" s="15"/>
      <c r="D137" s="15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</row>
    <row r="138" spans="3:129" s="6" customFormat="1" x14ac:dyDescent="0.3">
      <c r="C138" s="15"/>
      <c r="D138" s="15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</row>
    <row r="139" spans="3:129" s="6" customFormat="1" x14ac:dyDescent="0.3">
      <c r="C139" s="15"/>
      <c r="D139" s="15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</row>
    <row r="140" spans="3:129" s="6" customFormat="1" x14ac:dyDescent="0.3">
      <c r="C140" s="15"/>
      <c r="D140" s="15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</row>
    <row r="141" spans="3:129" s="6" customFormat="1" x14ac:dyDescent="0.3">
      <c r="C141" s="15"/>
      <c r="D141" s="15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</row>
    <row r="142" spans="3:129" s="6" customFormat="1" x14ac:dyDescent="0.3">
      <c r="C142" s="15"/>
      <c r="D142" s="15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</row>
    <row r="143" spans="3:129" s="6" customFormat="1" x14ac:dyDescent="0.3">
      <c r="C143" s="15"/>
      <c r="D143" s="15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</row>
    <row r="144" spans="3:129" s="6" customFormat="1" x14ac:dyDescent="0.3">
      <c r="C144" s="15"/>
      <c r="D144" s="15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</row>
    <row r="145" spans="3:129" s="6" customFormat="1" x14ac:dyDescent="0.3">
      <c r="C145" s="15"/>
      <c r="D145" s="15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</row>
    <row r="146" spans="3:129" s="6" customFormat="1" x14ac:dyDescent="0.3">
      <c r="C146" s="15"/>
      <c r="D146" s="15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</row>
    <row r="147" spans="3:129" s="6" customFormat="1" x14ac:dyDescent="0.3">
      <c r="C147" s="15"/>
      <c r="D147" s="15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</row>
    <row r="148" spans="3:129" s="6" customFormat="1" x14ac:dyDescent="0.3">
      <c r="C148" s="15"/>
      <c r="D148" s="15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</row>
    <row r="149" spans="3:129" s="6" customFormat="1" x14ac:dyDescent="0.3">
      <c r="C149" s="15"/>
      <c r="D149" s="15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</row>
    <row r="150" spans="3:129" s="6" customFormat="1" x14ac:dyDescent="0.3">
      <c r="C150" s="15"/>
      <c r="D150" s="15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</row>
    <row r="151" spans="3:129" s="6" customFormat="1" x14ac:dyDescent="0.3">
      <c r="C151" s="15"/>
      <c r="D151" s="15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</row>
    <row r="152" spans="3:129" s="6" customFormat="1" x14ac:dyDescent="0.3">
      <c r="C152" s="15"/>
      <c r="D152" s="15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</row>
    <row r="153" spans="3:129" s="6" customFormat="1" x14ac:dyDescent="0.3">
      <c r="C153" s="15"/>
      <c r="D153" s="15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</row>
    <row r="154" spans="3:129" s="6" customFormat="1" x14ac:dyDescent="0.3">
      <c r="C154" s="15"/>
      <c r="D154" s="15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</row>
    <row r="155" spans="3:129" s="6" customFormat="1" x14ac:dyDescent="0.3">
      <c r="C155" s="15"/>
      <c r="D155" s="15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</row>
    <row r="156" spans="3:129" s="6" customFormat="1" x14ac:dyDescent="0.3">
      <c r="C156" s="15"/>
      <c r="D156" s="15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</row>
    <row r="157" spans="3:129" s="6" customFormat="1" x14ac:dyDescent="0.3">
      <c r="C157" s="15"/>
      <c r="D157" s="15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</row>
    <row r="158" spans="3:129" s="6" customFormat="1" x14ac:dyDescent="0.3">
      <c r="C158" s="15"/>
      <c r="D158" s="15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</row>
    <row r="159" spans="3:129" s="6" customFormat="1" x14ac:dyDescent="0.3">
      <c r="C159" s="15"/>
      <c r="D159" s="15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</row>
    <row r="160" spans="3:129" s="6" customFormat="1" x14ac:dyDescent="0.3">
      <c r="C160" s="15"/>
      <c r="D160" s="15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</row>
    <row r="161" spans="3:129" s="6" customFormat="1" x14ac:dyDescent="0.3">
      <c r="C161" s="15"/>
      <c r="D161" s="15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</row>
    <row r="162" spans="3:129" s="6" customFormat="1" x14ac:dyDescent="0.3">
      <c r="C162" s="15"/>
      <c r="D162" s="15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</row>
    <row r="163" spans="3:129" s="6" customFormat="1" x14ac:dyDescent="0.3">
      <c r="C163" s="15"/>
      <c r="D163" s="15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</row>
    <row r="164" spans="3:129" s="6" customFormat="1" x14ac:dyDescent="0.3">
      <c r="C164" s="15"/>
      <c r="D164" s="15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</row>
    <row r="165" spans="3:129" s="6" customFormat="1" x14ac:dyDescent="0.3">
      <c r="C165" s="15"/>
      <c r="D165" s="15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</row>
    <row r="166" spans="3:129" s="6" customFormat="1" x14ac:dyDescent="0.3">
      <c r="C166" s="15"/>
      <c r="D166" s="15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</row>
    <row r="167" spans="3:129" s="6" customFormat="1" x14ac:dyDescent="0.3">
      <c r="C167" s="15"/>
      <c r="D167" s="15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</row>
    <row r="168" spans="3:129" s="6" customFormat="1" x14ac:dyDescent="0.3">
      <c r="C168" s="15"/>
      <c r="D168" s="15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</row>
    <row r="169" spans="3:129" s="6" customFormat="1" x14ac:dyDescent="0.3">
      <c r="C169" s="15"/>
      <c r="D169" s="15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</row>
    <row r="170" spans="3:129" s="6" customFormat="1" x14ac:dyDescent="0.3">
      <c r="C170" s="15"/>
      <c r="D170" s="15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</row>
    <row r="171" spans="3:129" s="6" customFormat="1" x14ac:dyDescent="0.3">
      <c r="C171" s="15"/>
      <c r="D171" s="15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</row>
    <row r="172" spans="3:129" s="6" customFormat="1" x14ac:dyDescent="0.3">
      <c r="C172" s="15"/>
      <c r="D172" s="15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</row>
    <row r="173" spans="3:129" s="6" customFormat="1" x14ac:dyDescent="0.3">
      <c r="C173" s="15"/>
      <c r="D173" s="15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</row>
    <row r="174" spans="3:129" s="6" customFormat="1" x14ac:dyDescent="0.3">
      <c r="C174" s="15"/>
      <c r="D174" s="15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</row>
    <row r="175" spans="3:129" s="6" customFormat="1" x14ac:dyDescent="0.3">
      <c r="C175" s="15"/>
      <c r="D175" s="15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</row>
    <row r="176" spans="3:129" s="6" customFormat="1" x14ac:dyDescent="0.3">
      <c r="C176" s="15"/>
      <c r="D176" s="15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</row>
    <row r="177" spans="3:129" s="6" customFormat="1" x14ac:dyDescent="0.3">
      <c r="C177" s="15"/>
      <c r="D177" s="15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</row>
    <row r="178" spans="3:129" s="6" customFormat="1" x14ac:dyDescent="0.3">
      <c r="C178" s="15"/>
      <c r="D178" s="15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</row>
    <row r="179" spans="3:129" s="6" customFormat="1" x14ac:dyDescent="0.3">
      <c r="C179" s="15"/>
      <c r="D179" s="15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</row>
    <row r="180" spans="3:129" s="6" customFormat="1" x14ac:dyDescent="0.3">
      <c r="C180" s="15"/>
      <c r="D180" s="15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</row>
    <row r="181" spans="3:129" s="6" customFormat="1" x14ac:dyDescent="0.3">
      <c r="C181" s="15"/>
      <c r="D181" s="15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</row>
    <row r="182" spans="3:129" s="6" customFormat="1" x14ac:dyDescent="0.3">
      <c r="C182" s="15"/>
      <c r="D182" s="15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</row>
    <row r="183" spans="3:129" s="6" customFormat="1" x14ac:dyDescent="0.3">
      <c r="C183" s="15"/>
      <c r="D183" s="15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</row>
    <row r="184" spans="3:129" s="6" customFormat="1" x14ac:dyDescent="0.3">
      <c r="C184" s="15"/>
      <c r="D184" s="15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</row>
    <row r="185" spans="3:129" s="6" customFormat="1" x14ac:dyDescent="0.3">
      <c r="C185" s="15"/>
      <c r="D185" s="15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</row>
    <row r="186" spans="3:129" s="6" customFormat="1" x14ac:dyDescent="0.3">
      <c r="C186" s="15"/>
      <c r="D186" s="15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</row>
    <row r="187" spans="3:129" s="6" customFormat="1" x14ac:dyDescent="0.3">
      <c r="C187" s="15"/>
      <c r="D187" s="15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</row>
    <row r="188" spans="3:129" s="6" customFormat="1" x14ac:dyDescent="0.3">
      <c r="C188" s="15"/>
      <c r="D188" s="15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</row>
    <row r="189" spans="3:129" s="6" customFormat="1" x14ac:dyDescent="0.3">
      <c r="C189" s="15"/>
      <c r="D189" s="15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</row>
    <row r="190" spans="3:129" s="6" customFormat="1" x14ac:dyDescent="0.3">
      <c r="C190" s="15"/>
      <c r="D190" s="15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</row>
    <row r="191" spans="3:129" s="6" customFormat="1" x14ac:dyDescent="0.3">
      <c r="C191" s="15"/>
      <c r="D191" s="15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</row>
    <row r="192" spans="3:129" s="6" customFormat="1" x14ac:dyDescent="0.3">
      <c r="C192" s="15"/>
      <c r="D192" s="15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</row>
    <row r="193" spans="3:129" s="6" customFormat="1" x14ac:dyDescent="0.3">
      <c r="C193" s="15"/>
      <c r="D193" s="15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</row>
    <row r="194" spans="3:129" s="6" customFormat="1" x14ac:dyDescent="0.3">
      <c r="C194" s="15"/>
      <c r="D194" s="15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</row>
    <row r="195" spans="3:129" s="6" customFormat="1" x14ac:dyDescent="0.3">
      <c r="C195" s="15"/>
      <c r="D195" s="15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</row>
    <row r="196" spans="3:129" s="6" customFormat="1" x14ac:dyDescent="0.3">
      <c r="C196" s="15"/>
      <c r="D196" s="15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</row>
    <row r="197" spans="3:129" s="6" customFormat="1" x14ac:dyDescent="0.3">
      <c r="C197" s="15"/>
      <c r="D197" s="15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</row>
    <row r="198" spans="3:129" s="6" customFormat="1" x14ac:dyDescent="0.3">
      <c r="C198" s="15"/>
      <c r="D198" s="15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</row>
    <row r="199" spans="3:129" s="6" customFormat="1" x14ac:dyDescent="0.3">
      <c r="C199" s="15"/>
      <c r="D199" s="15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</row>
    <row r="200" spans="3:129" s="6" customFormat="1" x14ac:dyDescent="0.3">
      <c r="C200" s="15"/>
      <c r="D200" s="15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</row>
    <row r="201" spans="3:129" s="6" customFormat="1" x14ac:dyDescent="0.3">
      <c r="C201" s="15"/>
      <c r="D201" s="15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</row>
    <row r="202" spans="3:129" s="6" customFormat="1" x14ac:dyDescent="0.3">
      <c r="C202" s="15"/>
      <c r="D202" s="15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</row>
    <row r="203" spans="3:129" s="6" customFormat="1" x14ac:dyDescent="0.3">
      <c r="C203" s="15"/>
      <c r="D203" s="15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</row>
    <row r="204" spans="3:129" s="6" customFormat="1" x14ac:dyDescent="0.3">
      <c r="C204" s="15"/>
      <c r="D204" s="15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</row>
    <row r="205" spans="3:129" s="6" customFormat="1" x14ac:dyDescent="0.3">
      <c r="C205" s="15"/>
      <c r="D205" s="15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</row>
    <row r="206" spans="3:129" s="6" customFormat="1" x14ac:dyDescent="0.3">
      <c r="C206" s="15"/>
      <c r="D206" s="15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</row>
    <row r="207" spans="3:129" s="6" customFormat="1" x14ac:dyDescent="0.3">
      <c r="C207" s="15"/>
      <c r="D207" s="15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</row>
    <row r="208" spans="3:129" s="6" customFormat="1" x14ac:dyDescent="0.3">
      <c r="C208" s="15"/>
      <c r="D208" s="15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</row>
    <row r="209" spans="3:129" s="6" customFormat="1" x14ac:dyDescent="0.3">
      <c r="C209" s="15"/>
      <c r="D209" s="15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</row>
    <row r="210" spans="3:129" s="6" customFormat="1" x14ac:dyDescent="0.3">
      <c r="C210" s="15"/>
      <c r="D210" s="15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</row>
    <row r="211" spans="3:129" s="6" customFormat="1" x14ac:dyDescent="0.3">
      <c r="C211" s="15"/>
      <c r="D211" s="15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</row>
    <row r="212" spans="3:129" s="6" customFormat="1" x14ac:dyDescent="0.3">
      <c r="C212" s="15"/>
      <c r="D212" s="15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</row>
    <row r="213" spans="3:129" s="6" customFormat="1" x14ac:dyDescent="0.3">
      <c r="C213" s="15"/>
      <c r="D213" s="15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</row>
    <row r="214" spans="3:129" s="6" customFormat="1" x14ac:dyDescent="0.3">
      <c r="C214" s="15"/>
      <c r="D214" s="15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</row>
    <row r="215" spans="3:129" s="6" customFormat="1" x14ac:dyDescent="0.3">
      <c r="C215" s="15"/>
      <c r="D215" s="15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</row>
    <row r="216" spans="3:129" s="6" customFormat="1" x14ac:dyDescent="0.3">
      <c r="C216" s="15"/>
      <c r="D216" s="15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</row>
    <row r="217" spans="3:129" s="6" customFormat="1" x14ac:dyDescent="0.3">
      <c r="C217" s="15"/>
      <c r="D217" s="15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</row>
    <row r="218" spans="3:129" s="6" customFormat="1" x14ac:dyDescent="0.3">
      <c r="C218" s="15"/>
      <c r="D218" s="15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</row>
    <row r="219" spans="3:129" s="6" customFormat="1" x14ac:dyDescent="0.3">
      <c r="C219" s="15"/>
      <c r="D219" s="15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</row>
    <row r="220" spans="3:129" s="6" customFormat="1" x14ac:dyDescent="0.3">
      <c r="C220" s="15"/>
      <c r="D220" s="15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</row>
    <row r="221" spans="3:129" s="6" customFormat="1" x14ac:dyDescent="0.3">
      <c r="C221" s="15"/>
      <c r="D221" s="15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</row>
    <row r="222" spans="3:129" s="6" customFormat="1" x14ac:dyDescent="0.3">
      <c r="C222" s="15"/>
      <c r="D222" s="15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</row>
    <row r="223" spans="3:129" s="6" customFormat="1" x14ac:dyDescent="0.3">
      <c r="C223" s="15"/>
      <c r="D223" s="15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</row>
    <row r="224" spans="3:129" s="6" customFormat="1" x14ac:dyDescent="0.3">
      <c r="C224" s="15"/>
      <c r="D224" s="15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</row>
    <row r="225" spans="3:129" s="6" customFormat="1" x14ac:dyDescent="0.3">
      <c r="C225" s="15"/>
      <c r="D225" s="15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</row>
    <row r="226" spans="3:129" s="6" customFormat="1" x14ac:dyDescent="0.3">
      <c r="C226" s="15"/>
      <c r="D226" s="15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</row>
    <row r="227" spans="3:129" s="6" customFormat="1" x14ac:dyDescent="0.3">
      <c r="C227" s="15"/>
      <c r="D227" s="15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</row>
    <row r="228" spans="3:129" s="6" customFormat="1" x14ac:dyDescent="0.3">
      <c r="C228" s="15"/>
      <c r="D228" s="15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</row>
    <row r="229" spans="3:129" s="6" customFormat="1" x14ac:dyDescent="0.3">
      <c r="C229" s="15"/>
      <c r="D229" s="15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</row>
    <row r="230" spans="3:129" s="6" customFormat="1" x14ac:dyDescent="0.3">
      <c r="C230" s="15"/>
      <c r="D230" s="15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</row>
    <row r="231" spans="3:129" s="6" customFormat="1" x14ac:dyDescent="0.3">
      <c r="C231" s="15"/>
      <c r="D231" s="15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</row>
    <row r="232" spans="3:129" s="6" customFormat="1" x14ac:dyDescent="0.3">
      <c r="C232" s="15"/>
      <c r="D232" s="15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</row>
    <row r="233" spans="3:129" s="6" customFormat="1" x14ac:dyDescent="0.3">
      <c r="C233" s="15"/>
      <c r="D233" s="15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</row>
    <row r="234" spans="3:129" s="6" customFormat="1" x14ac:dyDescent="0.3">
      <c r="C234" s="15"/>
      <c r="D234" s="15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</row>
    <row r="235" spans="3:129" s="6" customFormat="1" x14ac:dyDescent="0.3">
      <c r="C235" s="15"/>
      <c r="D235" s="15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</row>
    <row r="236" spans="3:129" s="6" customFormat="1" x14ac:dyDescent="0.3">
      <c r="C236" s="15"/>
      <c r="D236" s="15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</row>
    <row r="237" spans="3:129" s="6" customFormat="1" x14ac:dyDescent="0.3">
      <c r="C237" s="15"/>
      <c r="D237" s="15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</row>
    <row r="238" spans="3:129" s="6" customFormat="1" x14ac:dyDescent="0.3">
      <c r="C238" s="15"/>
      <c r="D238" s="15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</row>
    <row r="239" spans="3:129" s="6" customFormat="1" x14ac:dyDescent="0.3">
      <c r="C239" s="15"/>
      <c r="D239" s="15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</row>
    <row r="240" spans="3:129" s="6" customFormat="1" x14ac:dyDescent="0.3">
      <c r="C240" s="15"/>
      <c r="D240" s="15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</row>
    <row r="241" spans="3:129" s="6" customFormat="1" x14ac:dyDescent="0.3">
      <c r="C241" s="15"/>
      <c r="D241" s="15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</row>
    <row r="242" spans="3:129" s="6" customFormat="1" x14ac:dyDescent="0.3">
      <c r="C242" s="15"/>
      <c r="D242" s="15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</row>
    <row r="243" spans="3:129" s="6" customFormat="1" x14ac:dyDescent="0.3">
      <c r="C243" s="15"/>
      <c r="D243" s="15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</row>
    <row r="244" spans="3:129" s="6" customFormat="1" x14ac:dyDescent="0.3">
      <c r="C244" s="15"/>
      <c r="D244" s="15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</row>
    <row r="245" spans="3:129" s="6" customFormat="1" x14ac:dyDescent="0.3">
      <c r="C245" s="15"/>
      <c r="D245" s="15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</row>
    <row r="246" spans="3:129" s="6" customFormat="1" x14ac:dyDescent="0.3">
      <c r="C246" s="15"/>
      <c r="D246" s="15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</row>
    <row r="247" spans="3:129" s="6" customFormat="1" x14ac:dyDescent="0.3">
      <c r="C247" s="15"/>
      <c r="D247" s="15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</row>
    <row r="248" spans="3:129" s="6" customFormat="1" x14ac:dyDescent="0.3">
      <c r="C248" s="15"/>
      <c r="D248" s="15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</row>
    <row r="249" spans="3:129" s="6" customFormat="1" x14ac:dyDescent="0.3">
      <c r="C249" s="15"/>
      <c r="D249" s="15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</row>
    <row r="250" spans="3:129" s="6" customFormat="1" x14ac:dyDescent="0.3">
      <c r="C250" s="15"/>
      <c r="D250" s="15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</row>
    <row r="251" spans="3:129" s="6" customFormat="1" x14ac:dyDescent="0.3">
      <c r="C251" s="15"/>
      <c r="D251" s="15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</row>
    <row r="252" spans="3:129" s="6" customFormat="1" x14ac:dyDescent="0.3">
      <c r="C252" s="15"/>
      <c r="D252" s="15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</row>
    <row r="253" spans="3:129" s="6" customFormat="1" x14ac:dyDescent="0.3">
      <c r="C253" s="15"/>
      <c r="D253" s="15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</row>
    <row r="254" spans="3:129" s="6" customFormat="1" x14ac:dyDescent="0.3">
      <c r="C254" s="15"/>
      <c r="D254" s="15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</row>
    <row r="255" spans="3:129" s="6" customFormat="1" x14ac:dyDescent="0.3">
      <c r="C255" s="15"/>
      <c r="D255" s="15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</row>
    <row r="256" spans="3:129" s="6" customFormat="1" x14ac:dyDescent="0.3">
      <c r="C256" s="15"/>
      <c r="D256" s="15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</row>
    <row r="257" spans="3:129" s="6" customFormat="1" x14ac:dyDescent="0.3">
      <c r="C257" s="15"/>
      <c r="D257" s="15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</row>
    <row r="258" spans="3:129" s="6" customFormat="1" x14ac:dyDescent="0.3">
      <c r="C258" s="15"/>
      <c r="D258" s="15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</row>
    <row r="259" spans="3:129" s="6" customFormat="1" x14ac:dyDescent="0.3">
      <c r="C259" s="15"/>
      <c r="D259" s="15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</row>
    <row r="260" spans="3:129" s="6" customFormat="1" x14ac:dyDescent="0.3">
      <c r="C260" s="15"/>
      <c r="D260" s="15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</row>
    <row r="261" spans="3:129" s="6" customFormat="1" x14ac:dyDescent="0.3">
      <c r="C261" s="15"/>
      <c r="D261" s="15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</row>
    <row r="262" spans="3:129" s="6" customFormat="1" x14ac:dyDescent="0.3">
      <c r="C262" s="15"/>
      <c r="D262" s="15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</row>
    <row r="263" spans="3:129" s="6" customFormat="1" x14ac:dyDescent="0.3">
      <c r="C263" s="15"/>
      <c r="D263" s="15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</row>
    <row r="264" spans="3:129" s="6" customFormat="1" x14ac:dyDescent="0.3">
      <c r="C264" s="15"/>
      <c r="D264" s="15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</row>
    <row r="265" spans="3:129" s="6" customFormat="1" x14ac:dyDescent="0.3">
      <c r="C265" s="15"/>
      <c r="D265" s="15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</row>
    <row r="266" spans="3:129" s="6" customFormat="1" x14ac:dyDescent="0.3">
      <c r="C266" s="15"/>
      <c r="D266" s="15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</row>
    <row r="267" spans="3:129" s="6" customFormat="1" x14ac:dyDescent="0.3">
      <c r="C267" s="15"/>
      <c r="D267" s="15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</row>
    <row r="268" spans="3:129" s="6" customFormat="1" x14ac:dyDescent="0.3">
      <c r="C268" s="15"/>
      <c r="D268" s="15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</row>
    <row r="269" spans="3:129" s="6" customFormat="1" x14ac:dyDescent="0.3">
      <c r="C269" s="15"/>
      <c r="D269" s="15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</row>
    <row r="270" spans="3:129" s="6" customFormat="1" x14ac:dyDescent="0.3">
      <c r="C270" s="15"/>
      <c r="D270" s="15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</row>
    <row r="271" spans="3:129" s="6" customFormat="1" x14ac:dyDescent="0.3">
      <c r="C271" s="15"/>
      <c r="D271" s="15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</row>
    <row r="272" spans="3:129" s="6" customFormat="1" x14ac:dyDescent="0.3">
      <c r="C272" s="15"/>
      <c r="D272" s="15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</row>
    <row r="273" spans="3:129" s="6" customFormat="1" x14ac:dyDescent="0.3">
      <c r="C273" s="15"/>
      <c r="D273" s="15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</row>
    <row r="274" spans="3:129" s="6" customFormat="1" x14ac:dyDescent="0.3">
      <c r="C274" s="15"/>
      <c r="D274" s="15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</row>
    <row r="275" spans="3:129" s="6" customFormat="1" x14ac:dyDescent="0.3">
      <c r="C275" s="15"/>
      <c r="D275" s="15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</row>
    <row r="276" spans="3:129" s="6" customFormat="1" x14ac:dyDescent="0.3">
      <c r="C276" s="15"/>
      <c r="D276" s="15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</row>
    <row r="277" spans="3:129" s="6" customFormat="1" x14ac:dyDescent="0.3">
      <c r="C277" s="15"/>
      <c r="D277" s="15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</row>
    <row r="278" spans="3:129" s="6" customFormat="1" x14ac:dyDescent="0.3">
      <c r="C278" s="15"/>
      <c r="D278" s="15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</row>
    <row r="279" spans="3:129" s="6" customFormat="1" x14ac:dyDescent="0.3">
      <c r="C279" s="15"/>
      <c r="D279" s="15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</row>
    <row r="280" spans="3:129" s="6" customFormat="1" x14ac:dyDescent="0.3">
      <c r="C280" s="15"/>
      <c r="D280" s="15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</row>
    <row r="281" spans="3:129" s="6" customFormat="1" x14ac:dyDescent="0.3">
      <c r="C281" s="15"/>
      <c r="D281" s="15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</row>
    <row r="282" spans="3:129" s="6" customFormat="1" x14ac:dyDescent="0.3">
      <c r="C282" s="15"/>
      <c r="D282" s="15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</row>
    <row r="283" spans="3:129" s="6" customFormat="1" x14ac:dyDescent="0.3">
      <c r="C283" s="15"/>
      <c r="D283" s="15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</row>
    <row r="284" spans="3:129" s="6" customFormat="1" x14ac:dyDescent="0.3">
      <c r="C284" s="15"/>
      <c r="D284" s="15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</row>
    <row r="285" spans="3:129" s="6" customFormat="1" x14ac:dyDescent="0.3">
      <c r="C285" s="15"/>
      <c r="D285" s="15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</row>
    <row r="286" spans="3:129" s="6" customFormat="1" x14ac:dyDescent="0.3">
      <c r="C286" s="15"/>
      <c r="D286" s="15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</row>
    <row r="287" spans="3:129" s="6" customFormat="1" x14ac:dyDescent="0.3">
      <c r="C287" s="15"/>
      <c r="D287" s="15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</row>
    <row r="288" spans="3:129" s="6" customFormat="1" x14ac:dyDescent="0.3">
      <c r="C288" s="15"/>
      <c r="D288" s="15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</row>
    <row r="289" spans="3:129" s="6" customFormat="1" x14ac:dyDescent="0.3">
      <c r="C289" s="15"/>
      <c r="D289" s="15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</row>
    <row r="290" spans="3:129" s="6" customFormat="1" x14ac:dyDescent="0.3">
      <c r="C290" s="15"/>
      <c r="D290" s="15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</row>
    <row r="291" spans="3:129" s="6" customFormat="1" x14ac:dyDescent="0.3">
      <c r="C291" s="15"/>
      <c r="D291" s="15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</row>
    <row r="292" spans="3:129" s="6" customFormat="1" x14ac:dyDescent="0.3">
      <c r="C292" s="15"/>
      <c r="D292" s="15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</row>
    <row r="293" spans="3:129" s="6" customFormat="1" x14ac:dyDescent="0.3">
      <c r="C293" s="15"/>
      <c r="D293" s="15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</row>
    <row r="294" spans="3:129" s="6" customFormat="1" x14ac:dyDescent="0.3">
      <c r="C294" s="15"/>
      <c r="D294" s="15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</row>
    <row r="295" spans="3:129" s="6" customFormat="1" x14ac:dyDescent="0.3">
      <c r="C295" s="15"/>
      <c r="D295" s="15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</row>
    <row r="296" spans="3:129" s="6" customFormat="1" x14ac:dyDescent="0.3">
      <c r="C296" s="15"/>
      <c r="D296" s="15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</row>
    <row r="297" spans="3:129" s="6" customFormat="1" x14ac:dyDescent="0.3">
      <c r="C297" s="15"/>
      <c r="D297" s="15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</row>
    <row r="298" spans="3:129" s="6" customFormat="1" x14ac:dyDescent="0.3">
      <c r="C298" s="15"/>
      <c r="D298" s="15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</row>
    <row r="299" spans="3:129" s="6" customFormat="1" x14ac:dyDescent="0.3">
      <c r="C299" s="15"/>
      <c r="D299" s="15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</row>
    <row r="300" spans="3:129" s="6" customFormat="1" x14ac:dyDescent="0.3">
      <c r="C300" s="15"/>
      <c r="D300" s="15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</row>
    <row r="301" spans="3:129" s="6" customFormat="1" x14ac:dyDescent="0.3">
      <c r="C301" s="15"/>
      <c r="D301" s="15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</row>
    <row r="302" spans="3:129" s="6" customFormat="1" x14ac:dyDescent="0.3">
      <c r="C302" s="15"/>
      <c r="D302" s="15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</row>
    <row r="303" spans="3:129" s="6" customFormat="1" x14ac:dyDescent="0.3">
      <c r="C303" s="15"/>
      <c r="D303" s="15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</row>
    <row r="304" spans="3:129" s="6" customFormat="1" x14ac:dyDescent="0.3">
      <c r="C304" s="15"/>
      <c r="D304" s="15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</row>
    <row r="305" spans="3:129" s="6" customFormat="1" x14ac:dyDescent="0.3">
      <c r="C305" s="15"/>
      <c r="D305" s="15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</row>
    <row r="306" spans="3:129" s="6" customFormat="1" x14ac:dyDescent="0.3">
      <c r="C306" s="15"/>
      <c r="D306" s="15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</row>
    <row r="307" spans="3:129" s="6" customFormat="1" x14ac:dyDescent="0.3">
      <c r="C307" s="15"/>
      <c r="D307" s="15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</row>
    <row r="308" spans="3:129" s="6" customFormat="1" x14ac:dyDescent="0.3">
      <c r="C308" s="15"/>
      <c r="D308" s="15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</row>
    <row r="309" spans="3:129" s="6" customFormat="1" x14ac:dyDescent="0.3">
      <c r="C309" s="15"/>
      <c r="D309" s="15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</row>
    <row r="310" spans="3:129" s="6" customFormat="1" x14ac:dyDescent="0.3">
      <c r="C310" s="15"/>
      <c r="D310" s="15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</row>
    <row r="311" spans="3:129" s="6" customFormat="1" x14ac:dyDescent="0.3">
      <c r="C311" s="15"/>
      <c r="D311" s="15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</row>
    <row r="312" spans="3:129" s="6" customFormat="1" x14ac:dyDescent="0.3">
      <c r="C312" s="15"/>
      <c r="D312" s="15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</row>
    <row r="313" spans="3:129" s="6" customFormat="1" x14ac:dyDescent="0.3">
      <c r="C313" s="15"/>
      <c r="D313" s="15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</row>
    <row r="314" spans="3:129" s="6" customFormat="1" x14ac:dyDescent="0.3">
      <c r="C314" s="15"/>
      <c r="D314" s="15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</row>
    <row r="315" spans="3:129" s="6" customFormat="1" x14ac:dyDescent="0.3">
      <c r="C315" s="15"/>
      <c r="D315" s="15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</row>
    <row r="316" spans="3:129" s="6" customFormat="1" x14ac:dyDescent="0.3">
      <c r="C316" s="15"/>
      <c r="D316" s="15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</row>
    <row r="317" spans="3:129" s="6" customFormat="1" x14ac:dyDescent="0.3">
      <c r="C317" s="15"/>
      <c r="D317" s="15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</row>
    <row r="318" spans="3:129" s="6" customFormat="1" x14ac:dyDescent="0.3">
      <c r="C318" s="15"/>
      <c r="D318" s="15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</row>
    <row r="319" spans="3:129" s="6" customFormat="1" x14ac:dyDescent="0.3">
      <c r="C319" s="15"/>
      <c r="D319" s="15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</row>
    <row r="320" spans="3:129" s="6" customFormat="1" x14ac:dyDescent="0.3">
      <c r="C320" s="15"/>
      <c r="D320" s="15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</row>
    <row r="321" spans="3:129" s="6" customFormat="1" x14ac:dyDescent="0.3">
      <c r="C321" s="15"/>
      <c r="D321" s="15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</row>
    <row r="322" spans="3:129" s="6" customFormat="1" x14ac:dyDescent="0.3">
      <c r="C322" s="15"/>
      <c r="D322" s="15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</row>
    <row r="323" spans="3:129" s="6" customFormat="1" x14ac:dyDescent="0.3">
      <c r="C323" s="15"/>
      <c r="D323" s="15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</row>
    <row r="324" spans="3:129" s="6" customFormat="1" x14ac:dyDescent="0.3">
      <c r="C324" s="15"/>
      <c r="D324" s="15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</row>
    <row r="325" spans="3:129" s="6" customFormat="1" x14ac:dyDescent="0.3">
      <c r="C325" s="15"/>
      <c r="D325" s="15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</row>
    <row r="326" spans="3:129" s="6" customFormat="1" x14ac:dyDescent="0.3">
      <c r="C326" s="15"/>
      <c r="D326" s="15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</row>
    <row r="327" spans="3:129" s="6" customFormat="1" x14ac:dyDescent="0.3">
      <c r="C327" s="15"/>
      <c r="D327" s="15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</row>
    <row r="328" spans="3:129" s="6" customFormat="1" x14ac:dyDescent="0.3">
      <c r="C328" s="15"/>
      <c r="D328" s="15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</row>
    <row r="329" spans="3:129" s="6" customFormat="1" x14ac:dyDescent="0.3">
      <c r="C329" s="15"/>
      <c r="D329" s="15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</row>
    <row r="330" spans="3:129" s="6" customFormat="1" x14ac:dyDescent="0.3">
      <c r="C330" s="15"/>
      <c r="D330" s="15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</row>
    <row r="331" spans="3:129" s="6" customFormat="1" x14ac:dyDescent="0.3">
      <c r="C331" s="15"/>
      <c r="D331" s="15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</row>
    <row r="332" spans="3:129" s="6" customFormat="1" x14ac:dyDescent="0.3">
      <c r="C332" s="15"/>
      <c r="D332" s="15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</row>
    <row r="333" spans="3:129" s="6" customFormat="1" x14ac:dyDescent="0.3">
      <c r="C333" s="15"/>
      <c r="D333" s="15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</row>
    <row r="334" spans="3:129" s="6" customFormat="1" x14ac:dyDescent="0.3">
      <c r="C334" s="15"/>
      <c r="D334" s="15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</row>
    <row r="335" spans="3:129" s="6" customFormat="1" x14ac:dyDescent="0.3">
      <c r="C335" s="15"/>
      <c r="D335" s="15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</row>
    <row r="336" spans="3:129" s="6" customFormat="1" x14ac:dyDescent="0.3">
      <c r="C336" s="15"/>
      <c r="D336" s="15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</row>
    <row r="337" spans="3:129" s="6" customFormat="1" x14ac:dyDescent="0.3">
      <c r="C337" s="15"/>
      <c r="D337" s="15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2"/>
      <c r="DY337" s="2"/>
    </row>
    <row r="338" spans="3:129" s="6" customFormat="1" x14ac:dyDescent="0.3">
      <c r="C338" s="15"/>
      <c r="D338" s="15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2"/>
      <c r="DX338" s="2"/>
      <c r="DY338" s="2"/>
    </row>
    <row r="339" spans="3:129" s="6" customFormat="1" x14ac:dyDescent="0.3">
      <c r="C339" s="15"/>
      <c r="D339" s="15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/>
      <c r="DV339" s="2"/>
      <c r="DW339" s="2"/>
      <c r="DX339" s="2"/>
      <c r="DY339" s="2"/>
    </row>
    <row r="340" spans="3:129" s="6" customFormat="1" x14ac:dyDescent="0.3">
      <c r="C340" s="15"/>
      <c r="D340" s="15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/>
      <c r="DV340" s="2"/>
      <c r="DW340" s="2"/>
      <c r="DX340" s="2"/>
      <c r="DY340" s="2"/>
    </row>
    <row r="341" spans="3:129" s="6" customFormat="1" x14ac:dyDescent="0.3">
      <c r="C341" s="15"/>
      <c r="D341" s="15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  <c r="DT341" s="2"/>
      <c r="DU341" s="2"/>
      <c r="DV341" s="2"/>
      <c r="DW341" s="2"/>
      <c r="DX341" s="2"/>
      <c r="DY341" s="2"/>
    </row>
    <row r="342" spans="3:129" s="6" customFormat="1" x14ac:dyDescent="0.3">
      <c r="C342" s="15"/>
      <c r="D342" s="15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  <c r="DO342" s="2"/>
      <c r="DP342" s="2"/>
      <c r="DQ342" s="2"/>
      <c r="DR342" s="2"/>
      <c r="DS342" s="2"/>
      <c r="DT342" s="2"/>
      <c r="DU342" s="2"/>
      <c r="DV342" s="2"/>
      <c r="DW342" s="2"/>
      <c r="DX342" s="2"/>
      <c r="DY342" s="2"/>
    </row>
    <row r="343" spans="3:129" s="6" customFormat="1" x14ac:dyDescent="0.3">
      <c r="C343" s="15"/>
      <c r="D343" s="15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  <c r="DT343" s="2"/>
      <c r="DU343" s="2"/>
      <c r="DV343" s="2"/>
      <c r="DW343" s="2"/>
      <c r="DX343" s="2"/>
      <c r="DY343" s="2"/>
    </row>
    <row r="344" spans="3:129" s="6" customFormat="1" x14ac:dyDescent="0.3">
      <c r="C344" s="15"/>
      <c r="D344" s="15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  <c r="DT344" s="2"/>
      <c r="DU344" s="2"/>
      <c r="DV344" s="2"/>
      <c r="DW344" s="2"/>
      <c r="DX344" s="2"/>
      <c r="DY344" s="2"/>
    </row>
    <row r="345" spans="3:129" s="6" customFormat="1" x14ac:dyDescent="0.3">
      <c r="C345" s="15"/>
      <c r="D345" s="15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  <c r="DT345" s="2"/>
      <c r="DU345" s="2"/>
      <c r="DV345" s="2"/>
      <c r="DW345" s="2"/>
      <c r="DX345" s="2"/>
      <c r="DY345" s="2"/>
    </row>
    <row r="346" spans="3:129" s="6" customFormat="1" x14ac:dyDescent="0.3">
      <c r="C346" s="15"/>
      <c r="D346" s="15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  <c r="DT346" s="2"/>
      <c r="DU346" s="2"/>
      <c r="DV346" s="2"/>
      <c r="DW346" s="2"/>
      <c r="DX346" s="2"/>
      <c r="DY346" s="2"/>
    </row>
    <row r="347" spans="3:129" s="6" customFormat="1" x14ac:dyDescent="0.3">
      <c r="C347" s="15"/>
      <c r="D347" s="15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  <c r="DT347" s="2"/>
      <c r="DU347" s="2"/>
      <c r="DV347" s="2"/>
      <c r="DW347" s="2"/>
      <c r="DX347" s="2"/>
      <c r="DY347" s="2"/>
    </row>
    <row r="348" spans="3:129" s="6" customFormat="1" x14ac:dyDescent="0.3">
      <c r="C348" s="15"/>
      <c r="D348" s="15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  <c r="DT348" s="2"/>
      <c r="DU348" s="2"/>
      <c r="DV348" s="2"/>
      <c r="DW348" s="2"/>
      <c r="DX348" s="2"/>
      <c r="DY348" s="2"/>
    </row>
    <row r="349" spans="3:129" s="6" customFormat="1" x14ac:dyDescent="0.3">
      <c r="C349" s="15"/>
      <c r="D349" s="15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  <c r="DT349" s="2"/>
      <c r="DU349" s="2"/>
      <c r="DV349" s="2"/>
      <c r="DW349" s="2"/>
      <c r="DX349" s="2"/>
      <c r="DY349" s="2"/>
    </row>
    <row r="350" spans="3:129" s="6" customFormat="1" x14ac:dyDescent="0.3">
      <c r="C350" s="15"/>
      <c r="D350" s="15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</row>
    <row r="351" spans="3:129" s="6" customFormat="1" x14ac:dyDescent="0.3">
      <c r="C351" s="15"/>
      <c r="D351" s="15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  <c r="DT351" s="2"/>
      <c r="DU351" s="2"/>
      <c r="DV351" s="2"/>
      <c r="DW351" s="2"/>
      <c r="DX351" s="2"/>
      <c r="DY351" s="2"/>
    </row>
    <row r="352" spans="3:129" s="6" customFormat="1" x14ac:dyDescent="0.3">
      <c r="C352" s="15"/>
      <c r="D352" s="15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  <c r="DT352" s="2"/>
      <c r="DU352" s="2"/>
      <c r="DV352" s="2"/>
      <c r="DW352" s="2"/>
      <c r="DX352" s="2"/>
      <c r="DY352" s="2"/>
    </row>
    <row r="353" spans="3:129" s="6" customFormat="1" x14ac:dyDescent="0.3">
      <c r="C353" s="15"/>
      <c r="D353" s="15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  <c r="DT353" s="2"/>
      <c r="DU353" s="2"/>
      <c r="DV353" s="2"/>
      <c r="DW353" s="2"/>
      <c r="DX353" s="2"/>
      <c r="DY353" s="2"/>
    </row>
    <row r="354" spans="3:129" s="6" customFormat="1" x14ac:dyDescent="0.3">
      <c r="C354" s="15"/>
      <c r="D354" s="15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  <c r="DT354" s="2"/>
      <c r="DU354" s="2"/>
      <c r="DV354" s="2"/>
      <c r="DW354" s="2"/>
      <c r="DX354" s="2"/>
      <c r="DY354" s="2"/>
    </row>
    <row r="355" spans="3:129" s="6" customFormat="1" x14ac:dyDescent="0.3">
      <c r="C355" s="15"/>
      <c r="D355" s="15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  <c r="DT355" s="2"/>
      <c r="DU355" s="2"/>
      <c r="DV355" s="2"/>
      <c r="DW355" s="2"/>
      <c r="DX355" s="2"/>
      <c r="DY355" s="2"/>
    </row>
    <row r="356" spans="3:129" s="6" customFormat="1" x14ac:dyDescent="0.3">
      <c r="C356" s="15"/>
      <c r="D356" s="15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</row>
    <row r="357" spans="3:129" s="6" customFormat="1" x14ac:dyDescent="0.3">
      <c r="C357" s="15"/>
      <c r="D357" s="15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  <c r="DT357" s="2"/>
      <c r="DU357" s="2"/>
      <c r="DV357" s="2"/>
      <c r="DW357" s="2"/>
      <c r="DX357" s="2"/>
      <c r="DY357" s="2"/>
    </row>
    <row r="358" spans="3:129" s="6" customFormat="1" x14ac:dyDescent="0.3">
      <c r="C358" s="15"/>
      <c r="D358" s="15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  <c r="DT358" s="2"/>
      <c r="DU358" s="2"/>
      <c r="DV358" s="2"/>
      <c r="DW358" s="2"/>
      <c r="DX358" s="2"/>
      <c r="DY358" s="2"/>
    </row>
    <row r="359" spans="3:129" s="6" customFormat="1" x14ac:dyDescent="0.3">
      <c r="C359" s="15"/>
      <c r="D359" s="15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  <c r="DO359" s="2"/>
      <c r="DP359" s="2"/>
      <c r="DQ359" s="2"/>
      <c r="DR359" s="2"/>
      <c r="DS359" s="2"/>
      <c r="DT359" s="2"/>
      <c r="DU359" s="2"/>
      <c r="DV359" s="2"/>
      <c r="DW359" s="2"/>
      <c r="DX359" s="2"/>
      <c r="DY359" s="2"/>
    </row>
    <row r="360" spans="3:129" s="6" customFormat="1" x14ac:dyDescent="0.3">
      <c r="C360" s="15"/>
      <c r="D360" s="15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  <c r="DO360" s="2"/>
      <c r="DP360" s="2"/>
      <c r="DQ360" s="2"/>
      <c r="DR360" s="2"/>
      <c r="DS360" s="2"/>
      <c r="DT360" s="2"/>
      <c r="DU360" s="2"/>
      <c r="DV360" s="2"/>
      <c r="DW360" s="2"/>
      <c r="DX360" s="2"/>
      <c r="DY360" s="2"/>
    </row>
    <row r="361" spans="3:129" s="6" customFormat="1" x14ac:dyDescent="0.3">
      <c r="C361" s="15"/>
      <c r="D361" s="15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2"/>
      <c r="DT361" s="2"/>
      <c r="DU361" s="2"/>
      <c r="DV361" s="2"/>
      <c r="DW361" s="2"/>
      <c r="DX361" s="2"/>
      <c r="DY361" s="2"/>
    </row>
    <row r="362" spans="3:129" s="6" customFormat="1" x14ac:dyDescent="0.3">
      <c r="C362" s="15"/>
      <c r="D362" s="15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  <c r="DO362" s="2"/>
      <c r="DP362" s="2"/>
      <c r="DQ362" s="2"/>
      <c r="DR362" s="2"/>
      <c r="DS362" s="2"/>
      <c r="DT362" s="2"/>
      <c r="DU362" s="2"/>
      <c r="DV362" s="2"/>
      <c r="DW362" s="2"/>
      <c r="DX362" s="2"/>
      <c r="DY362" s="2"/>
    </row>
    <row r="363" spans="3:129" s="6" customFormat="1" x14ac:dyDescent="0.3">
      <c r="C363" s="15"/>
      <c r="D363" s="15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  <c r="DO363" s="2"/>
      <c r="DP363" s="2"/>
      <c r="DQ363" s="2"/>
      <c r="DR363" s="2"/>
      <c r="DS363" s="2"/>
      <c r="DT363" s="2"/>
      <c r="DU363" s="2"/>
      <c r="DV363" s="2"/>
      <c r="DW363" s="2"/>
      <c r="DX363" s="2"/>
      <c r="DY363" s="2"/>
    </row>
    <row r="364" spans="3:129" s="6" customFormat="1" x14ac:dyDescent="0.3">
      <c r="C364" s="15"/>
      <c r="D364" s="15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  <c r="DO364" s="2"/>
      <c r="DP364" s="2"/>
      <c r="DQ364" s="2"/>
      <c r="DR364" s="2"/>
      <c r="DS364" s="2"/>
      <c r="DT364" s="2"/>
      <c r="DU364" s="2"/>
      <c r="DV364" s="2"/>
      <c r="DW364" s="2"/>
      <c r="DX364" s="2"/>
      <c r="DY364" s="2"/>
    </row>
    <row r="365" spans="3:129" s="6" customFormat="1" x14ac:dyDescent="0.3">
      <c r="C365" s="15"/>
      <c r="D365" s="15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  <c r="DO365" s="2"/>
      <c r="DP365" s="2"/>
      <c r="DQ365" s="2"/>
      <c r="DR365" s="2"/>
      <c r="DS365" s="2"/>
      <c r="DT365" s="2"/>
      <c r="DU365" s="2"/>
      <c r="DV365" s="2"/>
      <c r="DW365" s="2"/>
      <c r="DX365" s="2"/>
      <c r="DY365" s="2"/>
    </row>
    <row r="366" spans="3:129" s="6" customFormat="1" x14ac:dyDescent="0.3">
      <c r="C366" s="15"/>
      <c r="D366" s="15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2"/>
      <c r="DT366" s="2"/>
      <c r="DU366" s="2"/>
      <c r="DV366" s="2"/>
      <c r="DW366" s="2"/>
      <c r="DX366" s="2"/>
      <c r="DY366" s="2"/>
    </row>
    <row r="367" spans="3:129" s="6" customFormat="1" x14ac:dyDescent="0.3">
      <c r="C367" s="15"/>
      <c r="D367" s="15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  <c r="DO367" s="2"/>
      <c r="DP367" s="2"/>
      <c r="DQ367" s="2"/>
      <c r="DR367" s="2"/>
      <c r="DS367" s="2"/>
      <c r="DT367" s="2"/>
      <c r="DU367" s="2"/>
      <c r="DV367" s="2"/>
      <c r="DW367" s="2"/>
      <c r="DX367" s="2"/>
      <c r="DY367" s="2"/>
    </row>
    <row r="368" spans="3:129" s="6" customFormat="1" x14ac:dyDescent="0.3">
      <c r="C368" s="15"/>
      <c r="D368" s="15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  <c r="DO368" s="2"/>
      <c r="DP368" s="2"/>
      <c r="DQ368" s="2"/>
      <c r="DR368" s="2"/>
      <c r="DS368" s="2"/>
      <c r="DT368" s="2"/>
      <c r="DU368" s="2"/>
      <c r="DV368" s="2"/>
      <c r="DW368" s="2"/>
      <c r="DX368" s="2"/>
      <c r="DY368" s="2"/>
    </row>
    <row r="369" spans="3:129" s="6" customFormat="1" x14ac:dyDescent="0.3">
      <c r="C369" s="15"/>
      <c r="D369" s="15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  <c r="DO369" s="2"/>
      <c r="DP369" s="2"/>
      <c r="DQ369" s="2"/>
      <c r="DR369" s="2"/>
      <c r="DS369" s="2"/>
      <c r="DT369" s="2"/>
      <c r="DU369" s="2"/>
      <c r="DV369" s="2"/>
      <c r="DW369" s="2"/>
      <c r="DX369" s="2"/>
      <c r="DY369" s="2"/>
    </row>
    <row r="370" spans="3:129" s="6" customFormat="1" x14ac:dyDescent="0.3">
      <c r="C370" s="15"/>
      <c r="D370" s="15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  <c r="DO370" s="2"/>
      <c r="DP370" s="2"/>
      <c r="DQ370" s="2"/>
      <c r="DR370" s="2"/>
      <c r="DS370" s="2"/>
      <c r="DT370" s="2"/>
      <c r="DU370" s="2"/>
      <c r="DV370" s="2"/>
      <c r="DW370" s="2"/>
      <c r="DX370" s="2"/>
      <c r="DY370" s="2"/>
    </row>
    <row r="371" spans="3:129" s="6" customFormat="1" x14ac:dyDescent="0.3">
      <c r="C371" s="15"/>
      <c r="D371" s="15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  <c r="DN371" s="2"/>
      <c r="DO371" s="2"/>
      <c r="DP371" s="2"/>
      <c r="DQ371" s="2"/>
      <c r="DR371" s="2"/>
      <c r="DS371" s="2"/>
      <c r="DT371" s="2"/>
      <c r="DU371" s="2"/>
      <c r="DV371" s="2"/>
      <c r="DW371" s="2"/>
      <c r="DX371" s="2"/>
      <c r="DY371" s="2"/>
    </row>
    <row r="372" spans="3:129" s="6" customFormat="1" x14ac:dyDescent="0.3">
      <c r="C372" s="15"/>
      <c r="D372" s="15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  <c r="DN372" s="2"/>
      <c r="DO372" s="2"/>
      <c r="DP372" s="2"/>
      <c r="DQ372" s="2"/>
      <c r="DR372" s="2"/>
      <c r="DS372" s="2"/>
      <c r="DT372" s="2"/>
      <c r="DU372" s="2"/>
      <c r="DV372" s="2"/>
      <c r="DW372" s="2"/>
      <c r="DX372" s="2"/>
      <c r="DY372" s="2"/>
    </row>
    <row r="373" spans="3:129" s="6" customFormat="1" x14ac:dyDescent="0.3">
      <c r="C373" s="15"/>
      <c r="D373" s="15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  <c r="DO373" s="2"/>
      <c r="DP373" s="2"/>
      <c r="DQ373" s="2"/>
      <c r="DR373" s="2"/>
      <c r="DS373" s="2"/>
      <c r="DT373" s="2"/>
      <c r="DU373" s="2"/>
      <c r="DV373" s="2"/>
      <c r="DW373" s="2"/>
      <c r="DX373" s="2"/>
      <c r="DY373" s="2"/>
    </row>
    <row r="374" spans="3:129" s="6" customFormat="1" x14ac:dyDescent="0.3">
      <c r="C374" s="15"/>
      <c r="D374" s="15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  <c r="DO374" s="2"/>
      <c r="DP374" s="2"/>
      <c r="DQ374" s="2"/>
      <c r="DR374" s="2"/>
      <c r="DS374" s="2"/>
      <c r="DT374" s="2"/>
      <c r="DU374" s="2"/>
      <c r="DV374" s="2"/>
      <c r="DW374" s="2"/>
      <c r="DX374" s="2"/>
      <c r="DY374" s="2"/>
    </row>
    <row r="375" spans="3:129" s="6" customFormat="1" x14ac:dyDescent="0.3">
      <c r="C375" s="15"/>
      <c r="D375" s="15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  <c r="DN375" s="2"/>
      <c r="DO375" s="2"/>
      <c r="DP375" s="2"/>
      <c r="DQ375" s="2"/>
      <c r="DR375" s="2"/>
      <c r="DS375" s="2"/>
      <c r="DT375" s="2"/>
      <c r="DU375" s="2"/>
      <c r="DV375" s="2"/>
      <c r="DW375" s="2"/>
      <c r="DX375" s="2"/>
      <c r="DY375" s="2"/>
    </row>
    <row r="376" spans="3:129" s="6" customFormat="1" x14ac:dyDescent="0.3">
      <c r="C376" s="15"/>
      <c r="D376" s="15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  <c r="DO376" s="2"/>
      <c r="DP376" s="2"/>
      <c r="DQ376" s="2"/>
      <c r="DR376" s="2"/>
      <c r="DS376" s="2"/>
      <c r="DT376" s="2"/>
      <c r="DU376" s="2"/>
      <c r="DV376" s="2"/>
      <c r="DW376" s="2"/>
      <c r="DX376" s="2"/>
      <c r="DY376" s="2"/>
    </row>
    <row r="377" spans="3:129" s="6" customFormat="1" x14ac:dyDescent="0.3">
      <c r="C377" s="15"/>
      <c r="D377" s="15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  <c r="DN377" s="2"/>
      <c r="DO377" s="2"/>
      <c r="DP377" s="2"/>
      <c r="DQ377" s="2"/>
      <c r="DR377" s="2"/>
      <c r="DS377" s="2"/>
      <c r="DT377" s="2"/>
      <c r="DU377" s="2"/>
      <c r="DV377" s="2"/>
      <c r="DW377" s="2"/>
      <c r="DX377" s="2"/>
      <c r="DY377" s="2"/>
    </row>
    <row r="378" spans="3:129" s="6" customFormat="1" x14ac:dyDescent="0.3">
      <c r="C378" s="15"/>
      <c r="D378" s="15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  <c r="DN378" s="2"/>
      <c r="DO378" s="2"/>
      <c r="DP378" s="2"/>
      <c r="DQ378" s="2"/>
      <c r="DR378" s="2"/>
      <c r="DS378" s="2"/>
      <c r="DT378" s="2"/>
      <c r="DU378" s="2"/>
      <c r="DV378" s="2"/>
      <c r="DW378" s="2"/>
      <c r="DX378" s="2"/>
      <c r="DY378" s="2"/>
    </row>
    <row r="379" spans="3:129" s="6" customFormat="1" x14ac:dyDescent="0.3">
      <c r="C379" s="15"/>
      <c r="D379" s="15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  <c r="DN379" s="2"/>
      <c r="DO379" s="2"/>
      <c r="DP379" s="2"/>
      <c r="DQ379" s="2"/>
      <c r="DR379" s="2"/>
      <c r="DS379" s="2"/>
      <c r="DT379" s="2"/>
      <c r="DU379" s="2"/>
      <c r="DV379" s="2"/>
      <c r="DW379" s="2"/>
      <c r="DX379" s="2"/>
      <c r="DY379" s="2"/>
    </row>
    <row r="380" spans="3:129" s="6" customFormat="1" x14ac:dyDescent="0.3">
      <c r="C380" s="15"/>
      <c r="D380" s="15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  <c r="DM380" s="2"/>
      <c r="DN380" s="2"/>
      <c r="DO380" s="2"/>
      <c r="DP380" s="2"/>
      <c r="DQ380" s="2"/>
      <c r="DR380" s="2"/>
      <c r="DS380" s="2"/>
      <c r="DT380" s="2"/>
      <c r="DU380" s="2"/>
      <c r="DV380" s="2"/>
      <c r="DW380" s="2"/>
      <c r="DX380" s="2"/>
      <c r="DY380" s="2"/>
    </row>
    <row r="381" spans="3:129" s="6" customFormat="1" x14ac:dyDescent="0.3">
      <c r="C381" s="15"/>
      <c r="D381" s="15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  <c r="DM381" s="2"/>
      <c r="DN381" s="2"/>
      <c r="DO381" s="2"/>
      <c r="DP381" s="2"/>
      <c r="DQ381" s="2"/>
      <c r="DR381" s="2"/>
      <c r="DS381" s="2"/>
      <c r="DT381" s="2"/>
      <c r="DU381" s="2"/>
      <c r="DV381" s="2"/>
      <c r="DW381" s="2"/>
      <c r="DX381" s="2"/>
      <c r="DY381" s="2"/>
    </row>
    <row r="382" spans="3:129" s="6" customFormat="1" x14ac:dyDescent="0.3">
      <c r="C382" s="15"/>
      <c r="D382" s="15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  <c r="DN382" s="2"/>
      <c r="DO382" s="2"/>
      <c r="DP382" s="2"/>
      <c r="DQ382" s="2"/>
      <c r="DR382" s="2"/>
      <c r="DS382" s="2"/>
      <c r="DT382" s="2"/>
      <c r="DU382" s="2"/>
      <c r="DV382" s="2"/>
      <c r="DW382" s="2"/>
      <c r="DX382" s="2"/>
      <c r="DY382" s="2"/>
    </row>
    <row r="383" spans="3:129" s="6" customFormat="1" x14ac:dyDescent="0.3">
      <c r="C383" s="15"/>
      <c r="D383" s="15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  <c r="DN383" s="2"/>
      <c r="DO383" s="2"/>
      <c r="DP383" s="2"/>
      <c r="DQ383" s="2"/>
      <c r="DR383" s="2"/>
      <c r="DS383" s="2"/>
      <c r="DT383" s="2"/>
      <c r="DU383" s="2"/>
      <c r="DV383" s="2"/>
      <c r="DW383" s="2"/>
      <c r="DX383" s="2"/>
      <c r="DY383" s="2"/>
    </row>
    <row r="384" spans="3:129" s="6" customFormat="1" x14ac:dyDescent="0.3">
      <c r="C384" s="15"/>
      <c r="D384" s="15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  <c r="DN384" s="2"/>
      <c r="DO384" s="2"/>
      <c r="DP384" s="2"/>
      <c r="DQ384" s="2"/>
      <c r="DR384" s="2"/>
      <c r="DS384" s="2"/>
      <c r="DT384" s="2"/>
      <c r="DU384" s="2"/>
      <c r="DV384" s="2"/>
      <c r="DW384" s="2"/>
      <c r="DX384" s="2"/>
      <c r="DY384" s="2"/>
    </row>
    <row r="385" spans="3:129" s="6" customFormat="1" x14ac:dyDescent="0.3">
      <c r="C385" s="15"/>
      <c r="D385" s="15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  <c r="DN385" s="2"/>
      <c r="DO385" s="2"/>
      <c r="DP385" s="2"/>
      <c r="DQ385" s="2"/>
      <c r="DR385" s="2"/>
      <c r="DS385" s="2"/>
      <c r="DT385" s="2"/>
      <c r="DU385" s="2"/>
      <c r="DV385" s="2"/>
      <c r="DW385" s="2"/>
      <c r="DX385" s="2"/>
      <c r="DY385" s="2"/>
    </row>
    <row r="386" spans="3:129" s="6" customFormat="1" x14ac:dyDescent="0.3">
      <c r="C386" s="15"/>
      <c r="D386" s="15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  <c r="DN386" s="2"/>
      <c r="DO386" s="2"/>
      <c r="DP386" s="2"/>
      <c r="DQ386" s="2"/>
      <c r="DR386" s="2"/>
      <c r="DS386" s="2"/>
      <c r="DT386" s="2"/>
      <c r="DU386" s="2"/>
      <c r="DV386" s="2"/>
      <c r="DW386" s="2"/>
      <c r="DX386" s="2"/>
      <c r="DY386" s="2"/>
    </row>
    <row r="387" spans="3:129" s="6" customFormat="1" x14ac:dyDescent="0.3">
      <c r="C387" s="15"/>
      <c r="D387" s="15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  <c r="DM387" s="2"/>
      <c r="DN387" s="2"/>
      <c r="DO387" s="2"/>
      <c r="DP387" s="2"/>
      <c r="DQ387" s="2"/>
      <c r="DR387" s="2"/>
      <c r="DS387" s="2"/>
      <c r="DT387" s="2"/>
      <c r="DU387" s="2"/>
      <c r="DV387" s="2"/>
      <c r="DW387" s="2"/>
      <c r="DX387" s="2"/>
      <c r="DY387" s="2"/>
    </row>
    <row r="388" spans="3:129" s="6" customFormat="1" x14ac:dyDescent="0.3">
      <c r="C388" s="15"/>
      <c r="D388" s="15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  <c r="DH388" s="2"/>
      <c r="DI388" s="2"/>
      <c r="DJ388" s="2"/>
      <c r="DK388" s="2"/>
      <c r="DL388" s="2"/>
      <c r="DM388" s="2"/>
      <c r="DN388" s="2"/>
      <c r="DO388" s="2"/>
      <c r="DP388" s="2"/>
      <c r="DQ388" s="2"/>
      <c r="DR388" s="2"/>
      <c r="DS388" s="2"/>
      <c r="DT388" s="2"/>
      <c r="DU388" s="2"/>
      <c r="DV388" s="2"/>
      <c r="DW388" s="2"/>
      <c r="DX388" s="2"/>
      <c r="DY388" s="2"/>
    </row>
    <row r="389" spans="3:129" s="6" customFormat="1" x14ac:dyDescent="0.3">
      <c r="C389" s="15"/>
      <c r="D389" s="15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  <c r="DK389" s="2"/>
      <c r="DL389" s="2"/>
      <c r="DM389" s="2"/>
      <c r="DN389" s="2"/>
      <c r="DO389" s="2"/>
      <c r="DP389" s="2"/>
      <c r="DQ389" s="2"/>
      <c r="DR389" s="2"/>
      <c r="DS389" s="2"/>
      <c r="DT389" s="2"/>
      <c r="DU389" s="2"/>
      <c r="DV389" s="2"/>
      <c r="DW389" s="2"/>
      <c r="DX389" s="2"/>
      <c r="DY389" s="2"/>
    </row>
    <row r="390" spans="3:129" s="6" customFormat="1" x14ac:dyDescent="0.3">
      <c r="C390" s="15"/>
      <c r="D390" s="15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2"/>
      <c r="DK390" s="2"/>
      <c r="DL390" s="2"/>
      <c r="DM390" s="2"/>
      <c r="DN390" s="2"/>
      <c r="DO390" s="2"/>
      <c r="DP390" s="2"/>
      <c r="DQ390" s="2"/>
      <c r="DR390" s="2"/>
      <c r="DS390" s="2"/>
      <c r="DT390" s="2"/>
      <c r="DU390" s="2"/>
      <c r="DV390" s="2"/>
      <c r="DW390" s="2"/>
      <c r="DX390" s="2"/>
      <c r="DY390" s="2"/>
    </row>
    <row r="391" spans="3:129" s="6" customFormat="1" x14ac:dyDescent="0.3">
      <c r="C391" s="15"/>
      <c r="D391" s="15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  <c r="DH391" s="2"/>
      <c r="DI391" s="2"/>
      <c r="DJ391" s="2"/>
      <c r="DK391" s="2"/>
      <c r="DL391" s="2"/>
      <c r="DM391" s="2"/>
      <c r="DN391" s="2"/>
      <c r="DO391" s="2"/>
      <c r="DP391" s="2"/>
      <c r="DQ391" s="2"/>
      <c r="DR391" s="2"/>
      <c r="DS391" s="2"/>
      <c r="DT391" s="2"/>
      <c r="DU391" s="2"/>
      <c r="DV391" s="2"/>
      <c r="DW391" s="2"/>
      <c r="DX391" s="2"/>
      <c r="DY391" s="2"/>
    </row>
    <row r="392" spans="3:129" s="6" customFormat="1" x14ac:dyDescent="0.3">
      <c r="C392" s="15"/>
      <c r="D392" s="15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  <c r="DH392" s="2"/>
      <c r="DI392" s="2"/>
      <c r="DJ392" s="2"/>
      <c r="DK392" s="2"/>
      <c r="DL392" s="2"/>
      <c r="DM392" s="2"/>
      <c r="DN392" s="2"/>
      <c r="DO392" s="2"/>
      <c r="DP392" s="2"/>
      <c r="DQ392" s="2"/>
      <c r="DR392" s="2"/>
      <c r="DS392" s="2"/>
      <c r="DT392" s="2"/>
      <c r="DU392" s="2"/>
      <c r="DV392" s="2"/>
      <c r="DW392" s="2"/>
      <c r="DX392" s="2"/>
      <c r="DY392" s="2"/>
    </row>
    <row r="393" spans="3:129" s="6" customFormat="1" x14ac:dyDescent="0.3">
      <c r="C393" s="15"/>
      <c r="D393" s="15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  <c r="DM393" s="2"/>
      <c r="DN393" s="2"/>
      <c r="DO393" s="2"/>
      <c r="DP393" s="2"/>
      <c r="DQ393" s="2"/>
      <c r="DR393" s="2"/>
      <c r="DS393" s="2"/>
      <c r="DT393" s="2"/>
      <c r="DU393" s="2"/>
      <c r="DV393" s="2"/>
      <c r="DW393" s="2"/>
      <c r="DX393" s="2"/>
      <c r="DY393" s="2"/>
    </row>
    <row r="394" spans="3:129" s="6" customFormat="1" x14ac:dyDescent="0.3">
      <c r="C394" s="15"/>
      <c r="D394" s="15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  <c r="DM394" s="2"/>
      <c r="DN394" s="2"/>
      <c r="DO394" s="2"/>
      <c r="DP394" s="2"/>
      <c r="DQ394" s="2"/>
      <c r="DR394" s="2"/>
      <c r="DS394" s="2"/>
      <c r="DT394" s="2"/>
      <c r="DU394" s="2"/>
      <c r="DV394" s="2"/>
      <c r="DW394" s="2"/>
      <c r="DX394" s="2"/>
      <c r="DY394" s="2"/>
    </row>
    <row r="395" spans="3:129" s="6" customFormat="1" x14ac:dyDescent="0.3">
      <c r="C395" s="15"/>
      <c r="D395" s="15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  <c r="DM395" s="2"/>
      <c r="DN395" s="2"/>
      <c r="DO395" s="2"/>
      <c r="DP395" s="2"/>
      <c r="DQ395" s="2"/>
      <c r="DR395" s="2"/>
      <c r="DS395" s="2"/>
      <c r="DT395" s="2"/>
      <c r="DU395" s="2"/>
      <c r="DV395" s="2"/>
      <c r="DW395" s="2"/>
      <c r="DX395" s="2"/>
      <c r="DY395" s="2"/>
    </row>
    <row r="396" spans="3:129" s="6" customFormat="1" x14ac:dyDescent="0.3">
      <c r="C396" s="15"/>
      <c r="D396" s="15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  <c r="DO396" s="2"/>
      <c r="DP396" s="2"/>
      <c r="DQ396" s="2"/>
      <c r="DR396" s="2"/>
      <c r="DS396" s="2"/>
      <c r="DT396" s="2"/>
      <c r="DU396" s="2"/>
      <c r="DV396" s="2"/>
      <c r="DW396" s="2"/>
      <c r="DX396" s="2"/>
      <c r="DY396" s="2"/>
    </row>
    <row r="397" spans="3:129" s="6" customFormat="1" x14ac:dyDescent="0.3">
      <c r="C397" s="15"/>
      <c r="D397" s="15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  <c r="DK397" s="2"/>
      <c r="DL397" s="2"/>
      <c r="DM397" s="2"/>
      <c r="DN397" s="2"/>
      <c r="DO397" s="2"/>
      <c r="DP397" s="2"/>
      <c r="DQ397" s="2"/>
      <c r="DR397" s="2"/>
      <c r="DS397" s="2"/>
      <c r="DT397" s="2"/>
      <c r="DU397" s="2"/>
      <c r="DV397" s="2"/>
      <c r="DW397" s="2"/>
      <c r="DX397" s="2"/>
      <c r="DY397" s="2"/>
    </row>
    <row r="398" spans="3:129" s="6" customFormat="1" x14ac:dyDescent="0.3">
      <c r="C398" s="15"/>
      <c r="D398" s="15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  <c r="DH398" s="2"/>
      <c r="DI398" s="2"/>
      <c r="DJ398" s="2"/>
      <c r="DK398" s="2"/>
      <c r="DL398" s="2"/>
      <c r="DM398" s="2"/>
      <c r="DN398" s="2"/>
      <c r="DO398" s="2"/>
      <c r="DP398" s="2"/>
      <c r="DQ398" s="2"/>
      <c r="DR398" s="2"/>
      <c r="DS398" s="2"/>
      <c r="DT398" s="2"/>
      <c r="DU398" s="2"/>
      <c r="DV398" s="2"/>
      <c r="DW398" s="2"/>
      <c r="DX398" s="2"/>
      <c r="DY398" s="2"/>
    </row>
    <row r="399" spans="3:129" s="6" customFormat="1" x14ac:dyDescent="0.3">
      <c r="C399" s="15"/>
      <c r="D399" s="15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2"/>
      <c r="DK399" s="2"/>
      <c r="DL399" s="2"/>
      <c r="DM399" s="2"/>
      <c r="DN399" s="2"/>
      <c r="DO399" s="2"/>
      <c r="DP399" s="2"/>
      <c r="DQ399" s="2"/>
      <c r="DR399" s="2"/>
      <c r="DS399" s="2"/>
      <c r="DT399" s="2"/>
      <c r="DU399" s="2"/>
      <c r="DV399" s="2"/>
      <c r="DW399" s="2"/>
      <c r="DX399" s="2"/>
      <c r="DY399" s="2"/>
    </row>
    <row r="400" spans="3:129" s="6" customFormat="1" x14ac:dyDescent="0.3">
      <c r="C400" s="15"/>
      <c r="D400" s="15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  <c r="DT400" s="2"/>
      <c r="DU400" s="2"/>
      <c r="DV400" s="2"/>
      <c r="DW400" s="2"/>
      <c r="DX400" s="2"/>
      <c r="DY400" s="2"/>
    </row>
    <row r="401" spans="3:129" s="6" customFormat="1" x14ac:dyDescent="0.3">
      <c r="C401" s="15"/>
      <c r="D401" s="15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  <c r="DH401" s="2"/>
      <c r="DI401" s="2"/>
      <c r="DJ401" s="2"/>
      <c r="DK401" s="2"/>
      <c r="DL401" s="2"/>
      <c r="DM401" s="2"/>
      <c r="DN401" s="2"/>
      <c r="DO401" s="2"/>
      <c r="DP401" s="2"/>
      <c r="DQ401" s="2"/>
      <c r="DR401" s="2"/>
      <c r="DS401" s="2"/>
      <c r="DT401" s="2"/>
      <c r="DU401" s="2"/>
      <c r="DV401" s="2"/>
      <c r="DW401" s="2"/>
      <c r="DX401" s="2"/>
      <c r="DY401" s="2"/>
    </row>
    <row r="402" spans="3:129" s="6" customFormat="1" x14ac:dyDescent="0.3">
      <c r="C402" s="15"/>
      <c r="D402" s="15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  <c r="DH402" s="2"/>
      <c r="DI402" s="2"/>
      <c r="DJ402" s="2"/>
      <c r="DK402" s="2"/>
      <c r="DL402" s="2"/>
      <c r="DM402" s="2"/>
      <c r="DN402" s="2"/>
      <c r="DO402" s="2"/>
      <c r="DP402" s="2"/>
      <c r="DQ402" s="2"/>
      <c r="DR402" s="2"/>
      <c r="DS402" s="2"/>
      <c r="DT402" s="2"/>
      <c r="DU402" s="2"/>
      <c r="DV402" s="2"/>
      <c r="DW402" s="2"/>
      <c r="DX402" s="2"/>
      <c r="DY402" s="2"/>
    </row>
    <row r="403" spans="3:129" s="6" customFormat="1" x14ac:dyDescent="0.3">
      <c r="C403" s="15"/>
      <c r="D403" s="15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  <c r="DT403" s="2"/>
      <c r="DU403" s="2"/>
      <c r="DV403" s="2"/>
      <c r="DW403" s="2"/>
      <c r="DX403" s="2"/>
      <c r="DY403" s="2"/>
    </row>
    <row r="404" spans="3:129" s="6" customFormat="1" x14ac:dyDescent="0.3">
      <c r="C404" s="15"/>
      <c r="D404" s="15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  <c r="DT404" s="2"/>
      <c r="DU404" s="2"/>
      <c r="DV404" s="2"/>
      <c r="DW404" s="2"/>
      <c r="DX404" s="2"/>
      <c r="DY404" s="2"/>
    </row>
    <row r="405" spans="3:129" s="6" customFormat="1" x14ac:dyDescent="0.3">
      <c r="C405" s="15"/>
      <c r="D405" s="15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  <c r="DT405" s="2"/>
      <c r="DU405" s="2"/>
      <c r="DV405" s="2"/>
      <c r="DW405" s="2"/>
      <c r="DX405" s="2"/>
      <c r="DY405" s="2"/>
    </row>
  </sheetData>
  <phoneticPr fontId="17" type="noConversion"/>
  <printOptions horizontalCentered="1" verticalCentered="1"/>
  <pageMargins left="0.74803149606299213" right="0.74803149606299213" top="0.47244094488188981" bottom="0.51181102362204722" header="0.27559055118110237" footer="0.23622047244094491"/>
  <pageSetup paperSize="9" scale="98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F55"/>
  <sheetViews>
    <sheetView zoomScale="75" workbookViewId="0">
      <selection activeCell="I43" sqref="I43"/>
    </sheetView>
  </sheetViews>
  <sheetFormatPr defaultColWidth="9.109375" defaultRowHeight="13.8" x14ac:dyDescent="0.3"/>
  <cols>
    <col min="1" max="1" width="43.6640625" style="1" customWidth="1"/>
    <col min="2" max="2" width="1.88671875" style="1" customWidth="1"/>
    <col min="3" max="3" width="12.109375" style="1" customWidth="1"/>
    <col min="4" max="4" width="13" style="1" customWidth="1"/>
    <col min="5" max="5" width="11.33203125" style="15" customWidth="1"/>
    <col min="6" max="6" width="13" style="1" customWidth="1"/>
    <col min="7" max="7" width="16.33203125" style="15" customWidth="1"/>
    <col min="8" max="8" width="11.33203125" style="97" customWidth="1"/>
    <col min="9" max="10" width="11.33203125" style="15" customWidth="1"/>
    <col min="11" max="162" width="9.109375" style="2"/>
    <col min="163" max="16384" width="9.109375" style="1"/>
  </cols>
  <sheetData>
    <row r="1" spans="1:162" ht="6.75" customHeight="1" x14ac:dyDescent="0.3"/>
    <row r="2" spans="1:162" ht="18" customHeight="1" x14ac:dyDescent="0.35">
      <c r="A2" s="8"/>
    </row>
    <row r="3" spans="1:162" s="3" customFormat="1" ht="12.75" hidden="1" customHeight="1" x14ac:dyDescent="0.3">
      <c r="E3" s="16">
        <v>4</v>
      </c>
      <c r="G3" s="16">
        <v>4</v>
      </c>
      <c r="H3" s="97"/>
      <c r="I3" s="16">
        <v>4</v>
      </c>
      <c r="J3" s="16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</row>
    <row r="4" spans="1:162" ht="14.4" x14ac:dyDescent="0.3">
      <c r="A4" s="5"/>
      <c r="B4" s="6"/>
      <c r="C4" s="6"/>
      <c r="D4" s="6"/>
      <c r="E4" s="7"/>
      <c r="G4" s="7"/>
      <c r="H4" s="91"/>
      <c r="I4" s="7"/>
      <c r="J4" s="7"/>
    </row>
    <row r="5" spans="1:162" ht="18" x14ac:dyDescent="0.35">
      <c r="A5" s="8" t="s">
        <v>76</v>
      </c>
      <c r="B5" s="6"/>
      <c r="C5" s="6"/>
      <c r="D5" s="6"/>
      <c r="E5" s="14"/>
      <c r="G5" s="14"/>
      <c r="H5" s="100"/>
      <c r="I5" s="14"/>
      <c r="J5" s="14"/>
    </row>
    <row r="6" spans="1:162" ht="18" x14ac:dyDescent="0.35">
      <c r="A6" s="8" t="s">
        <v>89</v>
      </c>
      <c r="B6" s="6"/>
      <c r="C6" s="6"/>
      <c r="D6" s="6"/>
      <c r="E6" s="7"/>
      <c r="G6" s="7"/>
      <c r="H6" s="91"/>
      <c r="I6" s="7"/>
      <c r="J6" s="7"/>
    </row>
    <row r="7" spans="1:162" ht="18" x14ac:dyDescent="0.35">
      <c r="A7" s="8"/>
      <c r="B7" s="6"/>
      <c r="C7" s="6"/>
      <c r="D7" s="6"/>
      <c r="E7" s="7"/>
      <c r="G7" s="7"/>
      <c r="H7" s="91"/>
      <c r="I7" s="7"/>
      <c r="J7" s="7"/>
    </row>
    <row r="8" spans="1:162" x14ac:dyDescent="0.3">
      <c r="A8" s="9"/>
      <c r="B8" s="6"/>
      <c r="C8" s="6"/>
      <c r="D8" s="6"/>
      <c r="E8" s="1"/>
      <c r="G8" s="1"/>
      <c r="H8" s="99"/>
      <c r="I8" s="1"/>
      <c r="J8" s="1"/>
    </row>
    <row r="9" spans="1:162" ht="18" x14ac:dyDescent="0.35">
      <c r="A9" s="52" t="s">
        <v>61</v>
      </c>
      <c r="B9" s="6"/>
      <c r="C9" s="85" t="s">
        <v>87</v>
      </c>
      <c r="D9" s="85"/>
      <c r="E9" s="53" t="s">
        <v>44</v>
      </c>
      <c r="F9" s="193" t="s">
        <v>139</v>
      </c>
      <c r="G9" s="165" t="s">
        <v>86</v>
      </c>
      <c r="H9" s="53" t="s">
        <v>43</v>
      </c>
      <c r="I9" s="116" t="s">
        <v>139</v>
      </c>
      <c r="J9" s="178" t="s">
        <v>139</v>
      </c>
    </row>
    <row r="10" spans="1:162" x14ac:dyDescent="0.3">
      <c r="A10" s="2"/>
      <c r="B10" s="2"/>
      <c r="C10" s="200"/>
      <c r="D10" s="200"/>
      <c r="E10" s="13"/>
      <c r="F10" s="194"/>
      <c r="G10" s="200"/>
      <c r="H10" s="13"/>
      <c r="I10" s="179"/>
      <c r="J10" s="13"/>
    </row>
    <row r="11" spans="1:162" s="41" customFormat="1" ht="15.75" customHeight="1" x14ac:dyDescent="0.3">
      <c r="A11" s="55" t="s">
        <v>53</v>
      </c>
      <c r="B11" s="23"/>
      <c r="C11" s="180">
        <v>16020</v>
      </c>
      <c r="D11" s="180"/>
      <c r="E11" s="149">
        <v>13528</v>
      </c>
      <c r="F11" s="195">
        <v>11</v>
      </c>
      <c r="G11" s="180">
        <v>4379</v>
      </c>
      <c r="H11" s="149">
        <v>3632</v>
      </c>
      <c r="I11" s="180">
        <v>21</v>
      </c>
      <c r="J11" s="181">
        <v>12</v>
      </c>
      <c r="K11" s="22"/>
      <c r="L11" s="7"/>
      <c r="M11" s="7"/>
      <c r="N11" s="22"/>
      <c r="O11" s="7"/>
      <c r="P11" s="7"/>
      <c r="Q11" s="7"/>
      <c r="R11" s="7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</row>
    <row r="12" spans="1:162" s="6" customFormat="1" ht="15.75" customHeight="1" x14ac:dyDescent="0.3">
      <c r="A12" s="2" t="s">
        <v>91</v>
      </c>
      <c r="B12" s="2"/>
      <c r="C12" s="182">
        <v>2906</v>
      </c>
      <c r="D12" s="182"/>
      <c r="E12" s="147">
        <v>1817</v>
      </c>
      <c r="F12" s="196">
        <v>47</v>
      </c>
      <c r="G12" s="182">
        <v>768</v>
      </c>
      <c r="H12" s="147">
        <v>537</v>
      </c>
      <c r="I12" s="182">
        <v>43</v>
      </c>
      <c r="J12" s="147">
        <v>31</v>
      </c>
      <c r="K12" s="2"/>
      <c r="L12" s="7"/>
      <c r="M12" s="21"/>
      <c r="N12" s="2"/>
      <c r="O12" s="21"/>
      <c r="P12" s="21"/>
      <c r="Q12" s="21"/>
      <c r="R12" s="21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</row>
    <row r="13" spans="1:162" s="6" customFormat="1" ht="15.75" customHeight="1" x14ac:dyDescent="0.3">
      <c r="A13" s="19" t="s">
        <v>54</v>
      </c>
      <c r="B13" s="19"/>
      <c r="C13" s="183">
        <v>1772</v>
      </c>
      <c r="D13" s="183"/>
      <c r="E13" s="148">
        <v>1521</v>
      </c>
      <c r="F13" s="197">
        <v>7</v>
      </c>
      <c r="G13" s="183">
        <v>499</v>
      </c>
      <c r="H13" s="148">
        <v>413</v>
      </c>
      <c r="I13" s="183">
        <v>21</v>
      </c>
      <c r="J13" s="148">
        <v>11</v>
      </c>
      <c r="K13" s="2"/>
      <c r="L13" s="7"/>
      <c r="M13" s="21"/>
      <c r="N13" s="2"/>
      <c r="O13" s="21"/>
      <c r="P13" s="21"/>
      <c r="Q13" s="21"/>
      <c r="R13" s="21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</row>
    <row r="14" spans="1:162" s="6" customFormat="1" ht="15.75" customHeight="1" x14ac:dyDescent="0.3">
      <c r="A14" s="2" t="s">
        <v>55</v>
      </c>
      <c r="B14" s="2"/>
      <c r="C14" s="182">
        <v>682</v>
      </c>
      <c r="D14" s="182"/>
      <c r="E14" s="147">
        <v>623</v>
      </c>
      <c r="F14" s="196">
        <v>3</v>
      </c>
      <c r="G14" s="182">
        <v>180</v>
      </c>
      <c r="H14" s="147">
        <v>153</v>
      </c>
      <c r="I14" s="182">
        <v>18</v>
      </c>
      <c r="J14" s="147">
        <v>9</v>
      </c>
      <c r="K14" s="2"/>
      <c r="L14" s="7"/>
      <c r="M14" s="21"/>
      <c r="N14" s="2"/>
      <c r="O14" s="21"/>
      <c r="P14" s="21"/>
      <c r="Q14" s="21"/>
      <c r="R14" s="21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</row>
    <row r="15" spans="1:162" s="6" customFormat="1" ht="15.75" customHeight="1" x14ac:dyDescent="0.3">
      <c r="A15" s="19" t="s">
        <v>138</v>
      </c>
      <c r="B15" s="19"/>
      <c r="C15" s="183">
        <v>815</v>
      </c>
      <c r="D15" s="183"/>
      <c r="E15" s="148">
        <v>711</v>
      </c>
      <c r="F15" s="197">
        <v>3</v>
      </c>
      <c r="G15" s="183">
        <v>208</v>
      </c>
      <c r="H15" s="148">
        <v>174</v>
      </c>
      <c r="I15" s="183">
        <v>20</v>
      </c>
      <c r="J15" s="148">
        <v>8</v>
      </c>
      <c r="K15" s="2"/>
      <c r="L15" s="7"/>
      <c r="M15" s="21"/>
      <c r="N15" s="2"/>
      <c r="O15" s="21"/>
      <c r="P15" s="21"/>
      <c r="Q15" s="21"/>
      <c r="R15" s="21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</row>
    <row r="16" spans="1:162" s="6" customFormat="1" ht="15.75" customHeight="1" x14ac:dyDescent="0.3">
      <c r="A16" s="2" t="s">
        <v>56</v>
      </c>
      <c r="B16" s="2"/>
      <c r="C16" s="182">
        <v>1361</v>
      </c>
      <c r="D16" s="182"/>
      <c r="E16" s="147">
        <v>1333</v>
      </c>
      <c r="F16" s="196">
        <v>3</v>
      </c>
      <c r="G16" s="182">
        <v>348</v>
      </c>
      <c r="H16" s="147">
        <v>330</v>
      </c>
      <c r="I16" s="182">
        <v>5</v>
      </c>
      <c r="J16" s="147">
        <v>6</v>
      </c>
      <c r="K16" s="2"/>
      <c r="L16" s="7"/>
      <c r="M16" s="21"/>
      <c r="N16" s="2"/>
      <c r="O16" s="21"/>
      <c r="P16" s="21"/>
      <c r="Q16" s="21"/>
      <c r="R16" s="21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</row>
    <row r="17" spans="1:162" s="56" customFormat="1" ht="15.75" customHeight="1" x14ac:dyDescent="0.3">
      <c r="A17" s="30" t="s">
        <v>57</v>
      </c>
      <c r="B17" s="30"/>
      <c r="C17" s="184">
        <v>1308</v>
      </c>
      <c r="D17" s="184"/>
      <c r="E17" s="185">
        <v>1135</v>
      </c>
      <c r="F17" s="198">
        <v>7</v>
      </c>
      <c r="G17" s="184">
        <v>348</v>
      </c>
      <c r="H17" s="185">
        <v>288</v>
      </c>
      <c r="I17" s="184">
        <v>21</v>
      </c>
      <c r="J17" s="185">
        <v>11</v>
      </c>
      <c r="K17" s="2"/>
      <c r="L17" s="7"/>
      <c r="M17" s="21"/>
      <c r="N17" s="2"/>
      <c r="O17" s="21"/>
      <c r="P17" s="21"/>
      <c r="Q17" s="21"/>
      <c r="R17" s="21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</row>
    <row r="18" spans="1:162" s="11" customFormat="1" ht="15.75" customHeight="1" x14ac:dyDescent="0.3">
      <c r="A18" s="22" t="s">
        <v>58</v>
      </c>
      <c r="B18" s="22"/>
      <c r="C18" s="186">
        <v>8844</v>
      </c>
      <c r="D18" s="186"/>
      <c r="E18" s="187">
        <v>7140</v>
      </c>
      <c r="F18" s="196">
        <v>16</v>
      </c>
      <c r="G18" s="186">
        <v>2351</v>
      </c>
      <c r="H18" s="187">
        <v>1895</v>
      </c>
      <c r="I18" s="186">
        <v>24</v>
      </c>
      <c r="J18" s="147">
        <v>15</v>
      </c>
      <c r="K18" s="22"/>
      <c r="L18" s="7"/>
      <c r="M18" s="7"/>
      <c r="N18" s="22"/>
      <c r="O18" s="7"/>
      <c r="P18" s="7"/>
      <c r="Q18" s="7"/>
      <c r="R18" s="7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</row>
    <row r="19" spans="1:162" s="6" customFormat="1" ht="15.75" customHeight="1" x14ac:dyDescent="0.3">
      <c r="A19" s="19" t="s">
        <v>59</v>
      </c>
      <c r="B19" s="19"/>
      <c r="C19" s="183"/>
      <c r="D19" s="183"/>
      <c r="E19" s="148">
        <v>209</v>
      </c>
      <c r="F19" s="197"/>
      <c r="G19" s="183"/>
      <c r="H19" s="148">
        <v>42</v>
      </c>
      <c r="I19" s="183"/>
      <c r="J19" s="148"/>
      <c r="K19" s="2"/>
      <c r="L19" s="7"/>
      <c r="M19" s="21"/>
      <c r="N19" s="2"/>
      <c r="O19" s="21"/>
      <c r="P19" s="21"/>
      <c r="Q19" s="21"/>
      <c r="R19" s="21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</row>
    <row r="20" spans="1:162" s="41" customFormat="1" ht="15.75" customHeight="1" x14ac:dyDescent="0.3">
      <c r="A20" s="57" t="s">
        <v>63</v>
      </c>
      <c r="B20" s="25"/>
      <c r="C20" s="188">
        <v>8844</v>
      </c>
      <c r="D20" s="188"/>
      <c r="E20" s="189">
        <v>7349</v>
      </c>
      <c r="F20" s="199">
        <v>12</v>
      </c>
      <c r="G20" s="188">
        <v>2351</v>
      </c>
      <c r="H20" s="189">
        <v>1937</v>
      </c>
      <c r="I20" s="188">
        <v>21</v>
      </c>
      <c r="J20" s="190">
        <v>13</v>
      </c>
      <c r="K20" s="22"/>
      <c r="L20" s="7"/>
      <c r="M20" s="7"/>
      <c r="N20" s="22"/>
      <c r="O20" s="7"/>
      <c r="P20" s="7"/>
      <c r="Q20" s="7"/>
      <c r="R20" s="7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</row>
    <row r="21" spans="1:162" s="66" customFormat="1" ht="15.75" customHeight="1" x14ac:dyDescent="0.3">
      <c r="A21" s="32" t="s">
        <v>60</v>
      </c>
      <c r="B21" s="32"/>
      <c r="C21" s="191">
        <v>24864</v>
      </c>
      <c r="D21" s="191"/>
      <c r="E21" s="192">
        <v>20877</v>
      </c>
      <c r="F21" s="198">
        <v>11</v>
      </c>
      <c r="G21" s="191">
        <v>6730</v>
      </c>
      <c r="H21" s="192">
        <v>5569</v>
      </c>
      <c r="I21" s="191">
        <v>21</v>
      </c>
      <c r="J21" s="185">
        <v>12</v>
      </c>
      <c r="K21" s="22"/>
      <c r="L21" s="7"/>
      <c r="M21" s="7"/>
      <c r="N21" s="22"/>
      <c r="O21" s="7"/>
      <c r="P21" s="7"/>
      <c r="Q21" s="7"/>
      <c r="R21" s="7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</row>
    <row r="22" spans="1:162" s="11" customFormat="1" ht="15.75" customHeight="1" x14ac:dyDescent="0.3">
      <c r="A22" s="2"/>
      <c r="B22" s="22"/>
      <c r="C22" s="7"/>
      <c r="D22" s="7"/>
      <c r="E22" s="7"/>
      <c r="F22" s="7"/>
      <c r="G22" s="7"/>
      <c r="H22" s="91"/>
      <c r="I22" s="7"/>
      <c r="J22" s="7"/>
      <c r="K22" s="22"/>
      <c r="L22" s="7"/>
      <c r="M22" s="7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</row>
    <row r="23" spans="1:162" ht="15.75" customHeight="1" x14ac:dyDescent="0.3">
      <c r="A23" s="6"/>
      <c r="B23" s="6"/>
      <c r="C23" s="21"/>
      <c r="D23" s="21"/>
      <c r="E23" s="21"/>
      <c r="F23" s="21"/>
      <c r="G23" s="21"/>
      <c r="H23" s="88"/>
      <c r="I23" s="21"/>
      <c r="J23" s="21"/>
      <c r="L23" s="7"/>
      <c r="M23" s="7"/>
    </row>
    <row r="24" spans="1:162" ht="18" x14ac:dyDescent="0.35">
      <c r="A24" s="52" t="s">
        <v>62</v>
      </c>
      <c r="B24" s="6"/>
      <c r="C24" s="85" t="s">
        <v>87</v>
      </c>
      <c r="D24" s="85" t="s">
        <v>140</v>
      </c>
      <c r="E24" s="53" t="s">
        <v>44</v>
      </c>
      <c r="F24" s="131" t="s">
        <v>140</v>
      </c>
      <c r="G24" s="210" t="s">
        <v>141</v>
      </c>
      <c r="H24" s="2"/>
      <c r="I24" s="7"/>
      <c r="J24" s="7"/>
      <c r="FD24" s="1"/>
      <c r="FE24" s="1"/>
      <c r="FF24" s="1"/>
    </row>
    <row r="25" spans="1:162" x14ac:dyDescent="0.3">
      <c r="A25" s="2"/>
      <c r="B25" s="2"/>
      <c r="C25" s="96"/>
      <c r="D25" s="96"/>
      <c r="E25" s="13"/>
      <c r="F25" s="13"/>
      <c r="G25" s="211"/>
      <c r="H25" s="2"/>
      <c r="I25" s="7"/>
      <c r="J25" s="7"/>
      <c r="FD25" s="1"/>
      <c r="FE25" s="1"/>
      <c r="FF25" s="1"/>
    </row>
    <row r="26" spans="1:162" s="41" customFormat="1" ht="15.75" customHeight="1" x14ac:dyDescent="0.3">
      <c r="A26" s="55" t="s">
        <v>53</v>
      </c>
      <c r="B26" s="23"/>
      <c r="C26" s="93">
        <v>4423</v>
      </c>
      <c r="D26" s="223">
        <v>27.6</v>
      </c>
      <c r="E26" s="40">
        <v>3891</v>
      </c>
      <c r="F26" s="205">
        <v>28.8</v>
      </c>
      <c r="G26" s="212">
        <v>14</v>
      </c>
      <c r="H26" s="22"/>
      <c r="I26" s="7"/>
      <c r="J26" s="7"/>
      <c r="K26" s="22"/>
      <c r="L26" s="7"/>
      <c r="M26" s="7"/>
      <c r="N26" s="7"/>
      <c r="O26" s="7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</row>
    <row r="27" spans="1:162" s="6" customFormat="1" ht="15.75" customHeight="1" x14ac:dyDescent="0.3">
      <c r="A27" s="2" t="s">
        <v>91</v>
      </c>
      <c r="B27" s="2"/>
      <c r="C27" s="88">
        <v>473</v>
      </c>
      <c r="D27" s="201">
        <v>16.3</v>
      </c>
      <c r="E27" s="21">
        <v>265</v>
      </c>
      <c r="F27" s="206">
        <v>14.6</v>
      </c>
      <c r="G27" s="213">
        <v>78</v>
      </c>
      <c r="H27" s="2"/>
      <c r="I27" s="7"/>
      <c r="J27" s="21"/>
      <c r="K27" s="2"/>
      <c r="L27" s="21"/>
      <c r="M27" s="21"/>
      <c r="N27" s="21"/>
      <c r="O27" s="21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</row>
    <row r="28" spans="1:162" s="6" customFormat="1" ht="15.75" customHeight="1" x14ac:dyDescent="0.3">
      <c r="A28" s="19" t="s">
        <v>54</v>
      </c>
      <c r="B28" s="19"/>
      <c r="C28" s="89">
        <v>309</v>
      </c>
      <c r="D28" s="202">
        <v>17.399999999999999</v>
      </c>
      <c r="E28" s="20">
        <v>240</v>
      </c>
      <c r="F28" s="207">
        <v>15.8</v>
      </c>
      <c r="G28" s="214">
        <v>29</v>
      </c>
      <c r="H28" s="2"/>
      <c r="I28" s="7"/>
      <c r="J28" s="21"/>
      <c r="K28" s="2"/>
      <c r="L28" s="21"/>
      <c r="M28" s="21"/>
      <c r="N28" s="21"/>
      <c r="O28" s="21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</row>
    <row r="29" spans="1:162" s="6" customFormat="1" ht="15.75" customHeight="1" x14ac:dyDescent="0.3">
      <c r="A29" s="2" t="s">
        <v>55</v>
      </c>
      <c r="B29" s="2"/>
      <c r="C29" s="88">
        <v>88</v>
      </c>
      <c r="D29" s="201">
        <v>12.9</v>
      </c>
      <c r="E29" s="21">
        <v>92</v>
      </c>
      <c r="F29" s="206">
        <v>14.8</v>
      </c>
      <c r="G29" s="213">
        <v>-4</v>
      </c>
      <c r="H29" s="2"/>
      <c r="I29" s="7"/>
      <c r="J29" s="21"/>
      <c r="K29" s="2"/>
      <c r="L29" s="21"/>
      <c r="M29" s="21"/>
      <c r="N29" s="21"/>
      <c r="O29" s="21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</row>
    <row r="30" spans="1:162" s="6" customFormat="1" ht="15.75" customHeight="1" x14ac:dyDescent="0.3">
      <c r="A30" s="19" t="s">
        <v>138</v>
      </c>
      <c r="B30" s="19"/>
      <c r="C30" s="89">
        <v>82</v>
      </c>
      <c r="D30" s="202">
        <v>10.1</v>
      </c>
      <c r="E30" s="20">
        <v>4</v>
      </c>
      <c r="F30" s="207">
        <v>0.6</v>
      </c>
      <c r="G30" s="214"/>
      <c r="H30" s="2"/>
      <c r="I30" s="7"/>
      <c r="J30" s="21"/>
      <c r="K30" s="2"/>
      <c r="L30" s="21"/>
      <c r="M30" s="21"/>
      <c r="N30" s="21"/>
      <c r="O30" s="21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</row>
    <row r="31" spans="1:162" s="6" customFormat="1" ht="15.75" customHeight="1" x14ac:dyDescent="0.3">
      <c r="A31" s="2" t="s">
        <v>56</v>
      </c>
      <c r="B31" s="2"/>
      <c r="C31" s="88">
        <v>254</v>
      </c>
      <c r="D31" s="201">
        <v>18.7</v>
      </c>
      <c r="E31" s="21">
        <v>227</v>
      </c>
      <c r="F31" s="206">
        <v>17</v>
      </c>
      <c r="G31" s="213">
        <v>12</v>
      </c>
      <c r="H31" s="2"/>
      <c r="I31" s="7"/>
      <c r="J31" s="21"/>
      <c r="K31" s="2"/>
      <c r="L31" s="21"/>
      <c r="M31" s="21"/>
      <c r="N31" s="21"/>
      <c r="O31" s="21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</row>
    <row r="32" spans="1:162" s="6" customFormat="1" ht="15.75" customHeight="1" x14ac:dyDescent="0.3">
      <c r="A32" s="19" t="s">
        <v>57</v>
      </c>
      <c r="B32" s="19"/>
      <c r="C32" s="89">
        <v>153</v>
      </c>
      <c r="D32" s="202">
        <v>11.7</v>
      </c>
      <c r="E32" s="20">
        <v>118</v>
      </c>
      <c r="F32" s="207">
        <v>10.4</v>
      </c>
      <c r="G32" s="214">
        <v>30</v>
      </c>
      <c r="H32" s="2"/>
      <c r="I32" s="7"/>
      <c r="J32" s="21"/>
      <c r="K32" s="2"/>
      <c r="L32" s="21"/>
      <c r="M32" s="21"/>
      <c r="N32" s="21"/>
      <c r="O32" s="21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</row>
    <row r="33" spans="1:162" s="2" customFormat="1" ht="15.75" customHeight="1" x14ac:dyDescent="0.3">
      <c r="A33" s="2" t="s">
        <v>92</v>
      </c>
      <c r="C33" s="88">
        <v>-39</v>
      </c>
      <c r="D33" s="201"/>
      <c r="E33" s="21"/>
      <c r="F33" s="206"/>
      <c r="G33" s="213"/>
      <c r="I33" s="7"/>
      <c r="J33" s="21"/>
      <c r="L33" s="21"/>
      <c r="M33" s="21"/>
      <c r="N33" s="21"/>
      <c r="O33" s="21"/>
    </row>
    <row r="34" spans="1:162" s="67" customFormat="1" ht="15.75" customHeight="1" x14ac:dyDescent="0.3">
      <c r="A34" s="83" t="s">
        <v>58</v>
      </c>
      <c r="B34" s="83"/>
      <c r="C34" s="94">
        <v>1320</v>
      </c>
      <c r="D34" s="203">
        <v>14.9</v>
      </c>
      <c r="E34" s="78">
        <v>946</v>
      </c>
      <c r="F34" s="208">
        <v>13.2</v>
      </c>
      <c r="G34" s="215">
        <v>40</v>
      </c>
      <c r="H34" s="83"/>
      <c r="I34" s="78"/>
      <c r="J34" s="78"/>
      <c r="K34" s="83"/>
      <c r="L34" s="78"/>
      <c r="M34" s="78"/>
      <c r="N34" s="78"/>
      <c r="O34" s="78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83"/>
      <c r="BG34" s="83"/>
      <c r="BH34" s="83"/>
      <c r="BI34" s="83"/>
      <c r="BJ34" s="83"/>
      <c r="BK34" s="83"/>
      <c r="BL34" s="83"/>
      <c r="BM34" s="83"/>
      <c r="BN34" s="83"/>
      <c r="BO34" s="83"/>
      <c r="BP34" s="83"/>
      <c r="BQ34" s="83"/>
      <c r="BR34" s="83"/>
      <c r="BS34" s="83"/>
      <c r="BT34" s="83"/>
      <c r="BU34" s="83"/>
      <c r="BV34" s="83"/>
      <c r="BW34" s="83"/>
      <c r="BX34" s="83"/>
      <c r="BY34" s="83"/>
      <c r="BZ34" s="83"/>
      <c r="CA34" s="83"/>
      <c r="CB34" s="83"/>
      <c r="CC34" s="83"/>
      <c r="CD34" s="83"/>
      <c r="CE34" s="83"/>
      <c r="CF34" s="83"/>
      <c r="CG34" s="83"/>
      <c r="CH34" s="83"/>
      <c r="CI34" s="83"/>
      <c r="CJ34" s="83"/>
      <c r="CK34" s="83"/>
      <c r="CL34" s="83"/>
      <c r="CM34" s="83"/>
      <c r="CN34" s="83"/>
      <c r="CO34" s="83"/>
      <c r="CP34" s="83"/>
      <c r="CQ34" s="83"/>
      <c r="CR34" s="83"/>
      <c r="CS34" s="83"/>
      <c r="CT34" s="83"/>
      <c r="CU34" s="83"/>
      <c r="CV34" s="83"/>
      <c r="CW34" s="83"/>
      <c r="CX34" s="83"/>
      <c r="CY34" s="83"/>
      <c r="CZ34" s="83"/>
      <c r="DA34" s="83"/>
      <c r="DB34" s="83"/>
      <c r="DC34" s="83"/>
      <c r="DD34" s="83"/>
      <c r="DE34" s="83"/>
      <c r="DF34" s="83"/>
      <c r="DG34" s="83"/>
      <c r="DH34" s="83"/>
      <c r="DI34" s="83"/>
      <c r="DJ34" s="83"/>
      <c r="DK34" s="83"/>
      <c r="DL34" s="83"/>
      <c r="DM34" s="83"/>
      <c r="DN34" s="83"/>
      <c r="DO34" s="83"/>
      <c r="DP34" s="83"/>
      <c r="DQ34" s="83"/>
      <c r="DR34" s="83"/>
      <c r="DS34" s="83"/>
      <c r="DT34" s="83"/>
      <c r="DU34" s="83"/>
      <c r="DV34" s="83"/>
      <c r="DW34" s="83"/>
      <c r="DX34" s="83"/>
      <c r="DY34" s="83"/>
      <c r="DZ34" s="83"/>
      <c r="EA34" s="83"/>
      <c r="EB34" s="83"/>
      <c r="EC34" s="83"/>
      <c r="ED34" s="83"/>
      <c r="EE34" s="83"/>
      <c r="EF34" s="83"/>
      <c r="EG34" s="83"/>
      <c r="EH34" s="83"/>
      <c r="EI34" s="83"/>
      <c r="EJ34" s="83"/>
      <c r="EK34" s="83"/>
      <c r="EL34" s="83"/>
      <c r="EM34" s="83"/>
      <c r="EN34" s="83"/>
      <c r="EO34" s="83"/>
      <c r="EP34" s="83"/>
      <c r="EQ34" s="83"/>
      <c r="ER34" s="83"/>
      <c r="ES34" s="83"/>
      <c r="ET34" s="83"/>
      <c r="EU34" s="83"/>
      <c r="EV34" s="83"/>
      <c r="EW34" s="83"/>
      <c r="EX34" s="83"/>
      <c r="EY34" s="83"/>
      <c r="EZ34" s="83"/>
      <c r="FA34" s="83"/>
      <c r="FB34" s="83"/>
      <c r="FC34" s="83"/>
    </row>
    <row r="35" spans="1:162" s="6" customFormat="1" ht="15.75" customHeight="1" x14ac:dyDescent="0.3">
      <c r="A35" s="19" t="s">
        <v>59</v>
      </c>
      <c r="B35" s="19"/>
      <c r="C35" s="89"/>
      <c r="D35" s="202"/>
      <c r="E35" s="20">
        <v>140</v>
      </c>
      <c r="F35" s="207"/>
      <c r="G35" s="214"/>
      <c r="H35" s="2"/>
      <c r="I35" s="7"/>
      <c r="J35" s="21"/>
      <c r="K35" s="2"/>
      <c r="L35" s="21"/>
      <c r="M35" s="21"/>
      <c r="N35" s="21"/>
      <c r="O35" s="21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</row>
    <row r="36" spans="1:162" s="41" customFormat="1" ht="15.75" customHeight="1" x14ac:dyDescent="0.3">
      <c r="A36" s="57" t="s">
        <v>63</v>
      </c>
      <c r="B36" s="25"/>
      <c r="C36" s="92">
        <v>1320</v>
      </c>
      <c r="D36" s="204">
        <v>14.9</v>
      </c>
      <c r="E36" s="37">
        <v>1086</v>
      </c>
      <c r="F36" s="209">
        <v>14.8</v>
      </c>
      <c r="G36" s="216">
        <v>22</v>
      </c>
      <c r="H36" s="22"/>
      <c r="I36" s="7"/>
      <c r="J36" s="7"/>
      <c r="K36" s="22"/>
      <c r="L36" s="7"/>
      <c r="M36" s="7"/>
      <c r="N36" s="7"/>
      <c r="O36" s="7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</row>
    <row r="37" spans="1:162" s="6" customFormat="1" ht="15.75" customHeight="1" x14ac:dyDescent="0.3">
      <c r="A37" s="19" t="s">
        <v>88</v>
      </c>
      <c r="B37" s="19"/>
      <c r="C37" s="89">
        <v>146</v>
      </c>
      <c r="D37" s="202"/>
      <c r="E37" s="20">
        <v>115</v>
      </c>
      <c r="F37" s="207"/>
      <c r="G37" s="214">
        <v>27</v>
      </c>
      <c r="H37" s="2"/>
      <c r="I37" s="7"/>
      <c r="J37" s="21"/>
      <c r="K37" s="2"/>
      <c r="L37" s="21"/>
      <c r="M37" s="21"/>
      <c r="N37" s="21"/>
      <c r="O37" s="21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</row>
    <row r="38" spans="1:162" s="41" customFormat="1" ht="15.75" customHeight="1" x14ac:dyDescent="0.3">
      <c r="A38" s="25" t="s">
        <v>60</v>
      </c>
      <c r="B38" s="25"/>
      <c r="C38" s="92">
        <v>5889</v>
      </c>
      <c r="D38" s="204">
        <v>23.7</v>
      </c>
      <c r="E38" s="37">
        <v>5092</v>
      </c>
      <c r="F38" s="209">
        <v>24.4</v>
      </c>
      <c r="G38" s="216">
        <v>16</v>
      </c>
      <c r="H38" s="22"/>
      <c r="I38" s="7"/>
      <c r="J38" s="7"/>
      <c r="K38" s="22"/>
      <c r="L38" s="7"/>
      <c r="M38" s="7"/>
      <c r="N38" s="7"/>
      <c r="O38" s="7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</row>
    <row r="39" spans="1:162" s="6" customFormat="1" ht="15.75" customHeight="1" x14ac:dyDescent="0.3">
      <c r="A39" s="2"/>
      <c r="B39" s="2"/>
      <c r="C39" s="88"/>
      <c r="D39" s="88"/>
      <c r="E39" s="21"/>
      <c r="F39" s="21"/>
      <c r="G39" s="21"/>
      <c r="H39" s="88"/>
      <c r="I39" s="21"/>
      <c r="J39" s="21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</row>
    <row r="40" spans="1:162" s="6" customFormat="1" ht="15.75" customHeight="1" x14ac:dyDescent="0.35">
      <c r="A40" s="52" t="s">
        <v>62</v>
      </c>
      <c r="C40" s="85" t="s">
        <v>86</v>
      </c>
      <c r="D40" s="85" t="s">
        <v>140</v>
      </c>
      <c r="E40" s="53" t="s">
        <v>43</v>
      </c>
      <c r="F40" s="131" t="s">
        <v>140</v>
      </c>
      <c r="G40" s="210" t="s">
        <v>141</v>
      </c>
      <c r="H40" s="88"/>
      <c r="I40" s="21"/>
      <c r="J40" s="21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</row>
    <row r="41" spans="1:162" x14ac:dyDescent="0.3">
      <c r="A41" s="2"/>
      <c r="B41" s="2"/>
      <c r="C41" s="96"/>
      <c r="D41" s="96"/>
      <c r="E41" s="13"/>
      <c r="F41" s="13"/>
      <c r="G41" s="211"/>
    </row>
    <row r="42" spans="1:162" x14ac:dyDescent="0.3">
      <c r="A42" s="55" t="s">
        <v>53</v>
      </c>
      <c r="B42" s="23"/>
      <c r="C42" s="93">
        <v>1174</v>
      </c>
      <c r="D42" s="223">
        <v>26.8</v>
      </c>
      <c r="E42" s="40">
        <v>1041</v>
      </c>
      <c r="F42" s="205">
        <v>28.7</v>
      </c>
      <c r="G42" s="212">
        <v>13</v>
      </c>
      <c r="H42" s="2"/>
      <c r="I42" s="2"/>
      <c r="J42" s="2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</row>
    <row r="43" spans="1:162" x14ac:dyDescent="0.3">
      <c r="A43" s="2" t="s">
        <v>91</v>
      </c>
      <c r="B43" s="2"/>
      <c r="C43" s="88">
        <v>122</v>
      </c>
      <c r="D43" s="201">
        <v>15.9</v>
      </c>
      <c r="E43" s="21">
        <v>77</v>
      </c>
      <c r="F43" s="206">
        <v>14.3</v>
      </c>
      <c r="G43" s="213">
        <v>58</v>
      </c>
      <c r="H43" s="2"/>
      <c r="I43" s="2"/>
      <c r="J43" s="2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</row>
    <row r="44" spans="1:162" s="41" customFormat="1" ht="15.75" customHeight="1" x14ac:dyDescent="0.3">
      <c r="A44" s="19" t="s">
        <v>54</v>
      </c>
      <c r="B44" s="19"/>
      <c r="C44" s="89">
        <v>93</v>
      </c>
      <c r="D44" s="202">
        <v>18.600000000000001</v>
      </c>
      <c r="E44" s="20">
        <v>79</v>
      </c>
      <c r="F44" s="207">
        <v>19.100000000000001</v>
      </c>
      <c r="G44" s="214">
        <v>18</v>
      </c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</row>
    <row r="45" spans="1:162" s="6" customFormat="1" ht="15.75" customHeight="1" x14ac:dyDescent="0.3">
      <c r="A45" s="2" t="s">
        <v>55</v>
      </c>
      <c r="B45" s="2"/>
      <c r="C45" s="88">
        <v>27</v>
      </c>
      <c r="D45" s="201">
        <v>15</v>
      </c>
      <c r="E45" s="21">
        <v>15</v>
      </c>
      <c r="F45" s="206">
        <v>9.8000000000000007</v>
      </c>
      <c r="G45" s="213">
        <v>80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</row>
    <row r="46" spans="1:162" s="6" customFormat="1" ht="15.75" customHeight="1" x14ac:dyDescent="0.3">
      <c r="A46" s="19" t="s">
        <v>138</v>
      </c>
      <c r="B46" s="19"/>
      <c r="C46" s="89">
        <v>28</v>
      </c>
      <c r="D46" s="202">
        <v>13.5</v>
      </c>
      <c r="E46" s="20">
        <v>-15</v>
      </c>
      <c r="F46" s="207">
        <v>-8.6</v>
      </c>
      <c r="G46" s="214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</row>
    <row r="47" spans="1:162" s="6" customFormat="1" ht="15.75" customHeight="1" x14ac:dyDescent="0.3">
      <c r="A47" s="2" t="s">
        <v>56</v>
      </c>
      <c r="B47" s="2"/>
      <c r="C47" s="88">
        <v>66</v>
      </c>
      <c r="D47" s="201">
        <v>19</v>
      </c>
      <c r="E47" s="21">
        <v>44</v>
      </c>
      <c r="F47" s="206">
        <v>13.3</v>
      </c>
      <c r="G47" s="213">
        <v>50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</row>
    <row r="48" spans="1:162" s="6" customFormat="1" ht="15.75" customHeight="1" x14ac:dyDescent="0.3">
      <c r="A48" s="19" t="s">
        <v>57</v>
      </c>
      <c r="B48" s="19"/>
      <c r="C48" s="89">
        <v>16</v>
      </c>
      <c r="D48" s="202">
        <v>4.5999999999999996</v>
      </c>
      <c r="E48" s="20">
        <v>19</v>
      </c>
      <c r="F48" s="207">
        <v>6.6</v>
      </c>
      <c r="G48" s="214">
        <v>-16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</row>
    <row r="49" spans="1:151" s="6" customFormat="1" ht="15.75" customHeight="1" x14ac:dyDescent="0.3">
      <c r="A49" s="2" t="s">
        <v>92</v>
      </c>
      <c r="B49" s="2"/>
      <c r="C49" s="88">
        <v>-22</v>
      </c>
      <c r="D49" s="201"/>
      <c r="E49" s="21"/>
      <c r="F49" s="206"/>
      <c r="G49" s="21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</row>
    <row r="50" spans="1:151" s="56" customFormat="1" ht="15.75" customHeight="1" x14ac:dyDescent="0.3">
      <c r="A50" s="83" t="s">
        <v>58</v>
      </c>
      <c r="B50" s="83"/>
      <c r="C50" s="94">
        <v>330</v>
      </c>
      <c r="D50" s="203">
        <v>14</v>
      </c>
      <c r="E50" s="78">
        <v>219</v>
      </c>
      <c r="F50" s="208">
        <v>11.6</v>
      </c>
      <c r="G50" s="215">
        <v>51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</row>
    <row r="51" spans="1:151" s="11" customFormat="1" ht="15.75" customHeight="1" x14ac:dyDescent="0.3">
      <c r="A51" s="19" t="s">
        <v>59</v>
      </c>
      <c r="B51" s="19"/>
      <c r="C51" s="89"/>
      <c r="D51" s="202"/>
      <c r="E51" s="20">
        <v>116</v>
      </c>
      <c r="F51" s="207"/>
      <c r="G51" s="214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</row>
    <row r="52" spans="1:151" s="67" customFormat="1" ht="15.75" customHeight="1" x14ac:dyDescent="0.3">
      <c r="A52" s="57" t="s">
        <v>63</v>
      </c>
      <c r="B52" s="25"/>
      <c r="C52" s="92">
        <v>330</v>
      </c>
      <c r="D52" s="204">
        <v>14</v>
      </c>
      <c r="E52" s="37">
        <v>335</v>
      </c>
      <c r="F52" s="209">
        <v>17.3</v>
      </c>
      <c r="G52" s="216">
        <v>-1</v>
      </c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</row>
    <row r="53" spans="1:151" s="41" customFormat="1" ht="15.75" customHeight="1" x14ac:dyDescent="0.3">
      <c r="A53" s="19" t="s">
        <v>88</v>
      </c>
      <c r="B53" s="19"/>
      <c r="C53" s="89">
        <v>102</v>
      </c>
      <c r="D53" s="202"/>
      <c r="E53" s="20">
        <v>-22</v>
      </c>
      <c r="F53" s="207"/>
      <c r="G53" s="214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</row>
    <row r="54" spans="1:151" x14ac:dyDescent="0.3">
      <c r="A54" s="25" t="s">
        <v>60</v>
      </c>
      <c r="B54" s="25"/>
      <c r="C54" s="92">
        <v>1606</v>
      </c>
      <c r="D54" s="204">
        <v>23.9</v>
      </c>
      <c r="E54" s="37">
        <v>1354</v>
      </c>
      <c r="F54" s="209">
        <v>24.3</v>
      </c>
      <c r="G54" s="216">
        <v>19</v>
      </c>
      <c r="H54" s="101"/>
      <c r="I54" s="17"/>
      <c r="J54" s="17"/>
    </row>
    <row r="55" spans="1:151" x14ac:dyDescent="0.3">
      <c r="E55" s="17"/>
      <c r="G55" s="17"/>
      <c r="H55" s="101"/>
      <c r="I55" s="17"/>
      <c r="J55" s="17"/>
    </row>
  </sheetData>
  <phoneticPr fontId="17" type="noConversion"/>
  <printOptions horizontalCentered="1" verticalCentered="1"/>
  <pageMargins left="0.74803149606299213" right="0.31496062992125984" top="0.6692913385826772" bottom="0.98425196850393704" header="0.51181102362204722" footer="0.51181102362204722"/>
  <pageSetup paperSize="9" scale="6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5"/>
  <sheetViews>
    <sheetView topLeftCell="A9" workbookViewId="0">
      <pane ySplit="1" topLeftCell="A10" activePane="bottomLeft" state="frozen"/>
      <selection activeCell="E33" sqref="E33"/>
      <selection pane="bottomLeft" activeCell="E38" sqref="E38"/>
    </sheetView>
  </sheetViews>
  <sheetFormatPr defaultColWidth="9.109375" defaultRowHeight="13.8" x14ac:dyDescent="0.3"/>
  <cols>
    <col min="1" max="1" width="20" style="1" customWidth="1"/>
    <col min="2" max="2" width="17.44140625" style="1" customWidth="1"/>
    <col min="3" max="3" width="15.44140625" style="1" customWidth="1"/>
    <col min="4" max="4" width="20.109375" style="1" customWidth="1"/>
    <col min="5" max="5" width="19" style="1" customWidth="1"/>
    <col min="6" max="6" width="19.109375" style="1" customWidth="1"/>
    <col min="7" max="9" width="11.33203125" style="15" customWidth="1"/>
    <col min="10" max="16384" width="9.109375" style="1"/>
  </cols>
  <sheetData>
    <row r="1" spans="1:11" ht="6.75" customHeight="1" x14ac:dyDescent="0.3"/>
    <row r="2" spans="1:11" ht="18" customHeight="1" x14ac:dyDescent="0.35">
      <c r="A2" s="8"/>
    </row>
    <row r="3" spans="1:11" s="3" customFormat="1" ht="12.75" hidden="1" customHeight="1" x14ac:dyDescent="0.3">
      <c r="G3" s="16">
        <v>4</v>
      </c>
      <c r="H3" s="16">
        <v>4</v>
      </c>
      <c r="I3" s="16">
        <v>4</v>
      </c>
    </row>
    <row r="4" spans="1:11" ht="14.4" x14ac:dyDescent="0.3">
      <c r="A4" s="5"/>
      <c r="B4" s="6"/>
      <c r="C4" s="6"/>
      <c r="D4" s="6"/>
      <c r="E4" s="6"/>
      <c r="F4" s="6"/>
      <c r="G4" s="7"/>
      <c r="H4" s="7"/>
      <c r="I4" s="7"/>
    </row>
    <row r="5" spans="1:11" ht="18" x14ac:dyDescent="0.35">
      <c r="A5" s="8" t="s">
        <v>64</v>
      </c>
      <c r="B5" s="6"/>
      <c r="C5" s="6"/>
      <c r="D5" s="6"/>
      <c r="E5" s="6"/>
      <c r="F5" s="6"/>
      <c r="G5" s="14"/>
      <c r="H5" s="14"/>
      <c r="I5" s="14"/>
    </row>
    <row r="6" spans="1:11" ht="18" x14ac:dyDescent="0.35">
      <c r="A6" s="8" t="s">
        <v>65</v>
      </c>
      <c r="B6" s="6"/>
      <c r="C6" s="6"/>
      <c r="D6" s="6"/>
      <c r="E6" s="6"/>
      <c r="F6" s="6"/>
      <c r="G6" s="7"/>
      <c r="H6" s="7"/>
      <c r="I6" s="7"/>
    </row>
    <row r="7" spans="1:11" ht="18" x14ac:dyDescent="0.35">
      <c r="A7" s="8"/>
      <c r="B7" s="6"/>
      <c r="C7" s="6"/>
      <c r="D7" s="6"/>
      <c r="E7" s="6"/>
      <c r="F7" s="6"/>
      <c r="G7" s="7"/>
      <c r="H7" s="7"/>
      <c r="I7" s="7"/>
    </row>
    <row r="8" spans="1:11" x14ac:dyDescent="0.3">
      <c r="A8" s="9"/>
      <c r="B8" s="6"/>
      <c r="C8" s="6"/>
      <c r="D8" s="6"/>
      <c r="E8" s="6"/>
      <c r="F8" s="6"/>
      <c r="G8" s="1"/>
      <c r="H8" s="1"/>
      <c r="I8" s="1"/>
    </row>
    <row r="9" spans="1:11" s="11" customFormat="1" ht="15.75" customHeight="1" x14ac:dyDescent="0.3">
      <c r="A9" s="22"/>
      <c r="B9" s="22"/>
      <c r="C9" s="22"/>
      <c r="D9" s="22"/>
      <c r="E9" s="22"/>
      <c r="F9" s="22"/>
      <c r="G9" s="7"/>
      <c r="H9" s="7"/>
      <c r="I9" s="7"/>
    </row>
    <row r="10" spans="1:11" s="73" customFormat="1" ht="25.5" customHeight="1" x14ac:dyDescent="0.3">
      <c r="A10" s="1"/>
      <c r="B10" s="1"/>
      <c r="C10" s="72"/>
      <c r="D10" s="1"/>
      <c r="E10" s="1"/>
      <c r="F10" s="34"/>
      <c r="G10" s="34"/>
      <c r="H10" s="109"/>
      <c r="I10" s="109"/>
    </row>
    <row r="11" spans="1:11" ht="18" x14ac:dyDescent="0.35">
      <c r="B11" s="72"/>
      <c r="D11" s="72"/>
      <c r="E11" s="72"/>
      <c r="F11" s="110" t="s">
        <v>100</v>
      </c>
      <c r="G11" s="34"/>
      <c r="H11" s="111"/>
      <c r="I11" s="111"/>
    </row>
    <row r="12" spans="1:11" x14ac:dyDescent="0.3">
      <c r="H12" s="7"/>
      <c r="I12" s="7"/>
    </row>
    <row r="13" spans="1:11" x14ac:dyDescent="0.3">
      <c r="H13" s="61"/>
      <c r="I13" s="21"/>
    </row>
    <row r="14" spans="1:11" x14ac:dyDescent="0.3">
      <c r="H14" s="61"/>
      <c r="I14" s="21"/>
    </row>
    <row r="15" spans="1:11" ht="14.4" x14ac:dyDescent="0.3">
      <c r="B15" s="104" t="s">
        <v>104</v>
      </c>
      <c r="C15" s="104" t="s">
        <v>104</v>
      </c>
      <c r="D15" s="104" t="s">
        <v>106</v>
      </c>
      <c r="E15" s="104" t="s">
        <v>106</v>
      </c>
      <c r="F15" s="21"/>
      <c r="G15" s="21"/>
      <c r="H15" s="61"/>
      <c r="I15" s="61"/>
      <c r="J15" s="61"/>
      <c r="K15" s="61"/>
    </row>
    <row r="16" spans="1:11" ht="14.4" x14ac:dyDescent="0.3">
      <c r="A16" s="54"/>
      <c r="B16" s="108">
        <v>2003</v>
      </c>
      <c r="C16" s="108">
        <v>2002</v>
      </c>
      <c r="D16" s="105" t="s">
        <v>142</v>
      </c>
      <c r="E16" s="108" t="s">
        <v>107</v>
      </c>
      <c r="F16" s="21"/>
      <c r="G16" s="21"/>
      <c r="H16" s="70"/>
      <c r="I16" s="70"/>
      <c r="J16" s="70"/>
      <c r="K16" s="70"/>
    </row>
    <row r="17" spans="1:11" ht="14.4" x14ac:dyDescent="0.3">
      <c r="A17" s="2"/>
      <c r="B17" s="106" t="s">
        <v>105</v>
      </c>
      <c r="C17" s="106" t="s">
        <v>105</v>
      </c>
      <c r="D17" s="106" t="s">
        <v>105</v>
      </c>
      <c r="E17" s="106" t="s">
        <v>105</v>
      </c>
      <c r="F17" s="21"/>
      <c r="G17" s="21"/>
      <c r="H17" s="21"/>
      <c r="I17" s="21"/>
      <c r="J17" s="21"/>
      <c r="K17" s="21"/>
    </row>
    <row r="18" spans="1:11" ht="15.6" x14ac:dyDescent="0.3">
      <c r="A18" s="117" t="s">
        <v>101</v>
      </c>
      <c r="B18" s="118">
        <v>0.745</v>
      </c>
      <c r="C18" s="118">
        <v>0.64300000000000002</v>
      </c>
      <c r="D18" s="119">
        <v>0.8</v>
      </c>
      <c r="E18" s="118">
        <v>0.71199999999999997</v>
      </c>
      <c r="F18" s="21"/>
      <c r="G18" s="21"/>
      <c r="H18" s="21"/>
      <c r="I18" s="21"/>
      <c r="J18" s="21"/>
      <c r="K18" s="21"/>
    </row>
    <row r="19" spans="1:11" ht="15.6" x14ac:dyDescent="0.3">
      <c r="A19" s="117" t="s">
        <v>102</v>
      </c>
      <c r="B19" s="118">
        <v>1.131</v>
      </c>
      <c r="C19" s="118">
        <v>0.94599999999999995</v>
      </c>
      <c r="D19" s="118">
        <v>1.2470000000000001</v>
      </c>
      <c r="E19" s="118">
        <v>1.038</v>
      </c>
      <c r="F19" s="21"/>
      <c r="G19" s="21"/>
      <c r="H19" s="21"/>
      <c r="I19" s="21"/>
      <c r="J19" s="21"/>
      <c r="K19" s="21"/>
    </row>
    <row r="20" spans="1:11" s="15" customFormat="1" ht="15.6" x14ac:dyDescent="0.3">
      <c r="A20" s="117" t="s">
        <v>108</v>
      </c>
      <c r="B20" s="120">
        <v>1.6359999999999999</v>
      </c>
      <c r="C20" s="119">
        <v>1.5029999999999999</v>
      </c>
      <c r="D20" s="119">
        <v>1.774</v>
      </c>
      <c r="E20" s="118">
        <v>1.601</v>
      </c>
      <c r="H20" s="61"/>
      <c r="I20" s="61"/>
      <c r="J20" s="61"/>
      <c r="K20" s="61"/>
    </row>
    <row r="21" spans="1:11" ht="15.6" x14ac:dyDescent="0.3">
      <c r="A21" s="117" t="s">
        <v>103</v>
      </c>
      <c r="B21" s="118">
        <v>0.86699999999999999</v>
      </c>
      <c r="C21" s="118">
        <v>0.80200000000000005</v>
      </c>
      <c r="D21" s="118">
        <v>0.93500000000000005</v>
      </c>
      <c r="E21" s="118">
        <v>0.83399999999999996</v>
      </c>
      <c r="F21" s="15"/>
      <c r="H21" s="2"/>
      <c r="I21" s="2"/>
      <c r="J21" s="2"/>
      <c r="K21" s="2"/>
    </row>
    <row r="22" spans="1:11" x14ac:dyDescent="0.3">
      <c r="F22" s="15"/>
      <c r="H22" s="1"/>
      <c r="I22" s="1"/>
    </row>
    <row r="23" spans="1:11" x14ac:dyDescent="0.3">
      <c r="G23" s="1"/>
    </row>
    <row r="24" spans="1:11" x14ac:dyDescent="0.3">
      <c r="G24" s="1"/>
    </row>
    <row r="25" spans="1:11" x14ac:dyDescent="0.3">
      <c r="G25" s="1"/>
    </row>
  </sheetData>
  <phoneticPr fontId="17" type="noConversion"/>
  <printOptions horizontalCentered="1" verticalCentered="1"/>
  <pageMargins left="0.74803149606299213" right="0.68" top="0.98425196850393704" bottom="0.98425196850393704" header="0.51181102362204722" footer="0.51181102362204722"/>
  <pageSetup paperSize="9" scale="92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1"/>
  <sheetViews>
    <sheetView workbookViewId="0">
      <selection activeCell="A14" sqref="A14"/>
    </sheetView>
  </sheetViews>
  <sheetFormatPr defaultColWidth="9.109375" defaultRowHeight="13.8" x14ac:dyDescent="0.3"/>
  <cols>
    <col min="1" max="1" width="47.6640625" style="1" customWidth="1"/>
    <col min="2" max="2" width="1.88671875" style="1" customWidth="1"/>
    <col min="3" max="4" width="12.5546875" style="1" customWidth="1"/>
    <col min="5" max="5" width="10" style="1" customWidth="1"/>
    <col min="6" max="6" width="10" style="227" customWidth="1"/>
    <col min="7" max="8" width="12.5546875" style="1" customWidth="1"/>
    <col min="9" max="10" width="10" style="1" customWidth="1"/>
    <col min="11" max="11" width="1.88671875" style="1" customWidth="1"/>
    <col min="12" max="12" width="12.6640625" style="1" customWidth="1"/>
    <col min="13" max="13" width="0.6640625" style="1" customWidth="1"/>
    <col min="14" max="14" width="12.6640625" style="1" customWidth="1"/>
    <col min="15" max="16" width="10" style="1" customWidth="1"/>
    <col min="17" max="17" width="5.5546875" style="1" bestFit="1" customWidth="1"/>
    <col min="18" max="18" width="4" style="1" customWidth="1"/>
    <col min="19" max="20" width="9.88671875" style="2" customWidth="1"/>
    <col min="21" max="26" width="6.5546875" style="2" customWidth="1"/>
    <col min="27" max="34" width="6.5546875" style="1" customWidth="1"/>
    <col min="35" max="16384" width="9.109375" style="1"/>
  </cols>
  <sheetData>
    <row r="1" spans="1:26" ht="6.75" customHeight="1" x14ac:dyDescent="0.3">
      <c r="S1" s="226"/>
      <c r="T1" s="226"/>
      <c r="Z1" s="1"/>
    </row>
    <row r="2" spans="1:26" ht="18" customHeight="1" x14ac:dyDescent="0.3">
      <c r="Z2" s="1"/>
    </row>
    <row r="3" spans="1:26" s="3" customFormat="1" hidden="1" x14ac:dyDescent="0.3">
      <c r="C3" s="3">
        <v>4</v>
      </c>
      <c r="F3" s="228"/>
      <c r="G3" s="3">
        <v>10</v>
      </c>
      <c r="Q3" s="3">
        <v>4</v>
      </c>
      <c r="R3" s="1"/>
      <c r="S3" s="4"/>
      <c r="T3" s="4"/>
      <c r="U3" s="4"/>
      <c r="V3" s="4"/>
      <c r="W3" s="4"/>
      <c r="X3" s="4"/>
      <c r="Y3" s="229"/>
    </row>
    <row r="4" spans="1:26" ht="14.4" x14ac:dyDescent="0.3">
      <c r="A4" s="5"/>
      <c r="B4" s="6"/>
      <c r="C4" s="7"/>
      <c r="D4" s="7"/>
      <c r="E4" s="7"/>
      <c r="F4" s="230"/>
      <c r="G4" s="7"/>
      <c r="H4" s="7"/>
      <c r="I4" s="7"/>
      <c r="J4" s="7"/>
      <c r="K4" s="7"/>
      <c r="L4" s="7"/>
      <c r="M4" s="7"/>
      <c r="N4" s="7"/>
      <c r="O4" s="7"/>
      <c r="P4" s="7"/>
      <c r="Q4" s="231"/>
      <c r="Z4" s="1"/>
    </row>
    <row r="5" spans="1:26" ht="18" x14ac:dyDescent="0.35">
      <c r="A5" s="8" t="s">
        <v>145</v>
      </c>
      <c r="B5" s="6"/>
      <c r="C5" s="7"/>
      <c r="D5" s="7"/>
      <c r="E5" s="7"/>
      <c r="F5" s="230"/>
      <c r="G5" s="7"/>
      <c r="H5" s="7"/>
      <c r="I5" s="7"/>
      <c r="J5" s="7"/>
      <c r="K5" s="7"/>
      <c r="L5" s="7"/>
      <c r="M5" s="7"/>
      <c r="N5" s="7"/>
      <c r="O5" s="7"/>
      <c r="P5" s="7"/>
      <c r="Q5" s="231"/>
      <c r="Z5" s="1"/>
    </row>
    <row r="6" spans="1:26" ht="18" x14ac:dyDescent="0.35">
      <c r="A6" s="8" t="s">
        <v>189</v>
      </c>
      <c r="B6" s="6"/>
      <c r="C6" s="7"/>
      <c r="D6" s="7"/>
      <c r="E6" s="7"/>
      <c r="F6" s="230"/>
      <c r="G6" s="7"/>
      <c r="H6" s="7"/>
      <c r="I6" s="7"/>
      <c r="J6" s="7"/>
      <c r="K6" s="7"/>
      <c r="L6" s="7"/>
      <c r="M6" s="7"/>
      <c r="N6" s="7"/>
      <c r="O6" s="7"/>
      <c r="P6" s="7"/>
      <c r="Q6" s="231"/>
      <c r="Z6" s="1"/>
    </row>
    <row r="7" spans="1:26" x14ac:dyDescent="0.3">
      <c r="A7" s="9"/>
      <c r="B7" s="6"/>
      <c r="C7" s="292" t="s">
        <v>147</v>
      </c>
      <c r="D7" s="293"/>
      <c r="E7" s="232"/>
      <c r="F7" s="232"/>
      <c r="G7" s="292" t="s">
        <v>148</v>
      </c>
      <c r="H7" s="293"/>
      <c r="I7" s="232"/>
      <c r="J7" s="232"/>
      <c r="K7" s="7"/>
      <c r="L7" s="294" t="s">
        <v>149</v>
      </c>
      <c r="M7" s="294"/>
      <c r="N7" s="294"/>
      <c r="O7" s="7"/>
      <c r="P7" s="7"/>
      <c r="Q7" s="231"/>
      <c r="Z7" s="1"/>
    </row>
    <row r="8" spans="1:26" x14ac:dyDescent="0.3">
      <c r="A8" s="6"/>
      <c r="B8" s="6"/>
      <c r="C8" s="233">
        <v>2003</v>
      </c>
      <c r="D8" s="233">
        <v>2002</v>
      </c>
      <c r="E8" s="290" t="s">
        <v>150</v>
      </c>
      <c r="F8" s="291"/>
      <c r="G8" s="234">
        <v>2003</v>
      </c>
      <c r="H8" s="233">
        <v>2002</v>
      </c>
      <c r="I8" s="290" t="s">
        <v>150</v>
      </c>
      <c r="J8" s="291"/>
      <c r="K8" s="7"/>
      <c r="L8" s="98">
        <v>2003</v>
      </c>
      <c r="N8" s="235">
        <v>2002</v>
      </c>
      <c r="O8" s="290" t="s">
        <v>150</v>
      </c>
      <c r="P8" s="291"/>
      <c r="Q8" s="231"/>
      <c r="Z8" s="1"/>
    </row>
    <row r="9" spans="1:26" x14ac:dyDescent="0.3">
      <c r="A9" s="6" t="s">
        <v>151</v>
      </c>
      <c r="B9" s="6"/>
      <c r="C9" s="235" t="s">
        <v>90</v>
      </c>
      <c r="D9" s="235" t="s">
        <v>90</v>
      </c>
      <c r="E9" s="237" t="s">
        <v>152</v>
      </c>
      <c r="F9" s="237" t="s">
        <v>153</v>
      </c>
      <c r="G9" s="235" t="s">
        <v>90</v>
      </c>
      <c r="H9" s="235" t="s">
        <v>90</v>
      </c>
      <c r="I9" s="237" t="s">
        <v>152</v>
      </c>
      <c r="J9" s="237" t="s">
        <v>153</v>
      </c>
      <c r="K9" s="7"/>
      <c r="L9" s="98" t="s">
        <v>90</v>
      </c>
      <c r="N9" s="98" t="s">
        <v>90</v>
      </c>
      <c r="O9" s="237" t="s">
        <v>152</v>
      </c>
      <c r="P9" s="237" t="s">
        <v>153</v>
      </c>
      <c r="Q9" s="231"/>
      <c r="Z9" s="1"/>
    </row>
    <row r="10" spans="1:26" ht="9" customHeight="1" x14ac:dyDescent="0.3">
      <c r="A10" s="6"/>
      <c r="B10" s="6"/>
      <c r="C10" s="239"/>
      <c r="D10" s="239"/>
      <c r="E10" s="239"/>
      <c r="F10" s="239"/>
      <c r="G10" s="239"/>
      <c r="H10" s="239"/>
      <c r="I10" s="239"/>
      <c r="J10" s="239"/>
      <c r="K10" s="7"/>
      <c r="L10" s="239"/>
      <c r="N10" s="239"/>
      <c r="O10" s="239"/>
      <c r="P10" s="7"/>
      <c r="Q10" s="231"/>
    </row>
    <row r="11" spans="1:26" ht="15.75" customHeight="1" x14ac:dyDescent="0.3">
      <c r="A11" s="240" t="s">
        <v>154</v>
      </c>
      <c r="B11" s="241"/>
      <c r="C11" s="242">
        <v>301</v>
      </c>
      <c r="D11" s="243">
        <v>188</v>
      </c>
      <c r="E11" s="285">
        <v>0.60106382978723394</v>
      </c>
      <c r="F11" s="285">
        <v>0.60024382193545645</v>
      </c>
      <c r="G11" s="242">
        <v>264</v>
      </c>
      <c r="H11" s="243">
        <v>170</v>
      </c>
      <c r="I11" s="285">
        <v>0.55294117647058827</v>
      </c>
      <c r="J11" s="285">
        <v>0.36804652526591064</v>
      </c>
      <c r="K11" s="7"/>
      <c r="L11" s="242">
        <v>565</v>
      </c>
      <c r="N11" s="242">
        <v>358</v>
      </c>
      <c r="O11" s="285">
        <v>0.57821229050279332</v>
      </c>
      <c r="P11" s="285">
        <v>0.48983740024687972</v>
      </c>
      <c r="Q11" s="231"/>
      <c r="S11" s="245"/>
      <c r="T11" s="245"/>
    </row>
    <row r="12" spans="1:26" ht="15.75" customHeight="1" x14ac:dyDescent="0.3">
      <c r="A12" s="246" t="s">
        <v>155</v>
      </c>
      <c r="B12" s="241"/>
      <c r="C12" s="247">
        <v>66</v>
      </c>
      <c r="D12" s="248">
        <v>47</v>
      </c>
      <c r="E12" s="249">
        <v>0.4042553191489362</v>
      </c>
      <c r="F12" s="249">
        <v>0.41541088580576302</v>
      </c>
      <c r="G12" s="247">
        <v>166</v>
      </c>
      <c r="H12" s="248">
        <v>62</v>
      </c>
      <c r="I12" s="249">
        <v>1.6774193548387095</v>
      </c>
      <c r="J12" s="249">
        <v>1.3473049204789387</v>
      </c>
      <c r="K12" s="7"/>
      <c r="L12" s="247">
        <v>232</v>
      </c>
      <c r="N12" s="247">
        <v>109</v>
      </c>
      <c r="O12" s="249">
        <v>1.1284403669724772</v>
      </c>
      <c r="P12" s="249">
        <v>0.9465217775658672</v>
      </c>
      <c r="Q12" s="231"/>
      <c r="S12" s="245"/>
      <c r="T12" s="245"/>
    </row>
    <row r="13" spans="1:26" ht="15.75" customHeight="1" x14ac:dyDescent="0.3">
      <c r="A13" s="246" t="s">
        <v>156</v>
      </c>
      <c r="B13" s="241"/>
      <c r="C13" s="247">
        <v>55</v>
      </c>
      <c r="D13" s="248">
        <v>81</v>
      </c>
      <c r="E13" s="249">
        <v>-0.32098765432098764</v>
      </c>
      <c r="F13" s="249">
        <v>-0.32031771129283282</v>
      </c>
      <c r="G13" s="247">
        <v>186</v>
      </c>
      <c r="H13" s="248">
        <v>188</v>
      </c>
      <c r="I13" s="249">
        <v>-1.0638297872340385E-2</v>
      </c>
      <c r="J13" s="249">
        <v>-0.13111701150221167</v>
      </c>
      <c r="K13" s="7"/>
      <c r="L13" s="247">
        <v>241</v>
      </c>
      <c r="N13" s="247">
        <v>269</v>
      </c>
      <c r="O13" s="249">
        <v>-0.10408921933085502</v>
      </c>
      <c r="P13" s="249">
        <v>-0.18811933732910802</v>
      </c>
      <c r="Q13" s="231"/>
      <c r="S13" s="245"/>
      <c r="T13" s="245"/>
    </row>
    <row r="14" spans="1:26" ht="15.75" customHeight="1" x14ac:dyDescent="0.3">
      <c r="A14" s="246" t="s">
        <v>157</v>
      </c>
      <c r="B14" s="241"/>
      <c r="C14" s="247">
        <v>81</v>
      </c>
      <c r="D14" s="248">
        <v>58</v>
      </c>
      <c r="E14" s="249">
        <v>0.39655172413793105</v>
      </c>
      <c r="F14" s="249">
        <v>0.41019724858178774</v>
      </c>
      <c r="G14" s="247">
        <v>92</v>
      </c>
      <c r="H14" s="248">
        <v>83</v>
      </c>
      <c r="I14" s="249">
        <v>0.10843373493975905</v>
      </c>
      <c r="J14" s="249">
        <v>-4.1066111852784082E-2</v>
      </c>
      <c r="K14" s="7"/>
      <c r="L14" s="247">
        <v>173</v>
      </c>
      <c r="N14" s="247">
        <v>141</v>
      </c>
      <c r="O14" s="249">
        <v>0.22695035460992918</v>
      </c>
      <c r="P14" s="249">
        <v>0.14349828506394968</v>
      </c>
      <c r="Q14" s="231"/>
      <c r="S14" s="245"/>
      <c r="T14" s="245"/>
    </row>
    <row r="15" spans="1:26" ht="15.75" customHeight="1" x14ac:dyDescent="0.3">
      <c r="A15" s="246" t="s">
        <v>158</v>
      </c>
      <c r="B15" s="241"/>
      <c r="C15" s="247">
        <v>141</v>
      </c>
      <c r="D15" s="248">
        <v>53</v>
      </c>
      <c r="E15" s="249">
        <v>1.6603773584905661</v>
      </c>
      <c r="F15" s="249">
        <v>1.6823455569080945</v>
      </c>
      <c r="G15" s="247">
        <v>66</v>
      </c>
      <c r="H15" s="248">
        <v>14</v>
      </c>
      <c r="I15" s="249">
        <v>3.7142857142857144</v>
      </c>
      <c r="J15" s="249">
        <v>2.9685313401558178</v>
      </c>
      <c r="K15" s="7"/>
      <c r="L15" s="247">
        <v>207</v>
      </c>
      <c r="N15" s="247">
        <v>67</v>
      </c>
      <c r="O15" s="249">
        <v>2.08955223880597</v>
      </c>
      <c r="P15" s="249">
        <v>1.9552928438522739</v>
      </c>
      <c r="Q15" s="231"/>
      <c r="S15" s="245"/>
      <c r="T15" s="245"/>
    </row>
    <row r="16" spans="1:26" ht="15.75" customHeight="1" x14ac:dyDescent="0.3">
      <c r="A16" s="246" t="s">
        <v>159</v>
      </c>
      <c r="B16" s="241"/>
      <c r="C16" s="247">
        <v>177</v>
      </c>
      <c r="D16" s="248">
        <v>133</v>
      </c>
      <c r="E16" s="249">
        <v>0.33082706766917291</v>
      </c>
      <c r="F16" s="249">
        <v>0.33020202932586629</v>
      </c>
      <c r="G16" s="247">
        <v>0</v>
      </c>
      <c r="H16" s="248">
        <v>0</v>
      </c>
      <c r="I16" s="249"/>
      <c r="J16" s="249" t="s">
        <v>160</v>
      </c>
      <c r="K16" s="7"/>
      <c r="L16" s="247">
        <v>177</v>
      </c>
      <c r="N16" s="247">
        <v>133</v>
      </c>
      <c r="O16" s="249">
        <v>0.33082706766917291</v>
      </c>
      <c r="P16" s="249">
        <v>0.33020202932586629</v>
      </c>
      <c r="Q16" s="231"/>
      <c r="S16" s="245"/>
      <c r="T16" s="245"/>
    </row>
    <row r="17" spans="1:20" ht="15.75" customHeight="1" x14ac:dyDescent="0.3">
      <c r="A17" s="246" t="s">
        <v>161</v>
      </c>
      <c r="B17" s="241"/>
      <c r="C17" s="247">
        <v>76</v>
      </c>
      <c r="D17" s="248">
        <v>63</v>
      </c>
      <c r="E17" s="249">
        <v>0.20634920634920628</v>
      </c>
      <c r="F17" s="249">
        <v>0.20726124704025262</v>
      </c>
      <c r="G17" s="247">
        <v>95</v>
      </c>
      <c r="H17" s="248">
        <v>66</v>
      </c>
      <c r="I17" s="249">
        <v>0.43939393939393945</v>
      </c>
      <c r="J17" s="249">
        <v>0.2292954530294169</v>
      </c>
      <c r="K17" s="7"/>
      <c r="L17" s="247">
        <v>171</v>
      </c>
      <c r="N17" s="247">
        <v>129</v>
      </c>
      <c r="O17" s="249">
        <v>0.32558139534883712</v>
      </c>
      <c r="P17" s="249">
        <v>0.21848830971393873</v>
      </c>
      <c r="Q17" s="231"/>
      <c r="S17" s="245"/>
      <c r="T17" s="245"/>
    </row>
    <row r="18" spans="1:20" ht="15.75" customHeight="1" x14ac:dyDescent="0.3">
      <c r="A18" s="246" t="s">
        <v>162</v>
      </c>
      <c r="B18" s="241"/>
      <c r="C18" s="247">
        <v>75</v>
      </c>
      <c r="D18" s="248">
        <v>73</v>
      </c>
      <c r="E18" s="249">
        <v>2.7397260273972712E-2</v>
      </c>
      <c r="F18" s="249">
        <v>3.7513441972040651E-2</v>
      </c>
      <c r="G18" s="247">
        <v>89</v>
      </c>
      <c r="H18" s="248">
        <v>76</v>
      </c>
      <c r="I18" s="249">
        <v>0.17105263157894735</v>
      </c>
      <c r="J18" s="249">
        <v>1.2383026277311915E-2</v>
      </c>
      <c r="K18" s="7"/>
      <c r="L18" s="247">
        <v>164</v>
      </c>
      <c r="N18" s="247">
        <v>149</v>
      </c>
      <c r="O18" s="249">
        <v>0.10067114093959728</v>
      </c>
      <c r="P18" s="249">
        <v>2.4605786535990992E-2</v>
      </c>
      <c r="Q18" s="231"/>
      <c r="S18" s="245"/>
      <c r="T18" s="245"/>
    </row>
    <row r="19" spans="1:20" ht="15.75" customHeight="1" x14ac:dyDescent="0.3">
      <c r="A19" s="246" t="s">
        <v>163</v>
      </c>
      <c r="B19" s="241"/>
      <c r="C19" s="247">
        <v>3</v>
      </c>
      <c r="D19" s="248">
        <v>4</v>
      </c>
      <c r="E19" s="249">
        <v>-0.25</v>
      </c>
      <c r="F19" s="249">
        <v>-0.31651495448634592</v>
      </c>
      <c r="G19" s="247">
        <v>129</v>
      </c>
      <c r="H19" s="248">
        <v>137</v>
      </c>
      <c r="I19" s="249">
        <v>-5.8394160583941646E-2</v>
      </c>
      <c r="J19" s="249">
        <v>-8.9977588651839135E-2</v>
      </c>
      <c r="K19" s="7"/>
      <c r="L19" s="247">
        <v>132</v>
      </c>
      <c r="N19" s="247">
        <v>141</v>
      </c>
      <c r="O19" s="249">
        <v>-6.3829787234042534E-2</v>
      </c>
      <c r="P19" s="249">
        <v>-9.617265406847042E-2</v>
      </c>
      <c r="Q19" s="231"/>
      <c r="S19" s="245"/>
      <c r="T19" s="245"/>
    </row>
    <row r="20" spans="1:20" ht="15.75" customHeight="1" x14ac:dyDescent="0.3">
      <c r="A20" s="246" t="s">
        <v>164</v>
      </c>
      <c r="B20" s="241"/>
      <c r="C20" s="247">
        <v>78</v>
      </c>
      <c r="D20" s="248">
        <v>87</v>
      </c>
      <c r="E20" s="249">
        <v>-0.10344827586206895</v>
      </c>
      <c r="F20" s="249">
        <v>-0.10261295276363347</v>
      </c>
      <c r="G20" s="247">
        <v>29</v>
      </c>
      <c r="H20" s="248">
        <v>28</v>
      </c>
      <c r="I20" s="249">
        <v>3.5714285714285809E-2</v>
      </c>
      <c r="J20" s="249">
        <v>-9.6818881156785719E-2</v>
      </c>
      <c r="K20" s="7"/>
      <c r="L20" s="247">
        <v>107</v>
      </c>
      <c r="N20" s="247">
        <v>115</v>
      </c>
      <c r="O20" s="249">
        <v>-6.956521739130439E-2</v>
      </c>
      <c r="P20" s="249">
        <v>-0.10116777007965516</v>
      </c>
      <c r="Q20" s="231"/>
      <c r="S20" s="245"/>
      <c r="T20" s="245"/>
    </row>
    <row r="21" spans="1:20" ht="15.75" customHeight="1" x14ac:dyDescent="0.3">
      <c r="A21" s="246" t="s">
        <v>165</v>
      </c>
      <c r="B21" s="241"/>
      <c r="C21" s="247">
        <v>58</v>
      </c>
      <c r="D21" s="248">
        <v>35</v>
      </c>
      <c r="E21" s="249">
        <v>0.65714285714285725</v>
      </c>
      <c r="F21" s="249">
        <v>0.64034787567721696</v>
      </c>
      <c r="G21" s="247">
        <v>18</v>
      </c>
      <c r="H21" s="248">
        <v>14</v>
      </c>
      <c r="I21" s="249">
        <v>0.28571428571428581</v>
      </c>
      <c r="J21" s="249">
        <v>0.31618573690503049</v>
      </c>
      <c r="K21" s="7"/>
      <c r="L21" s="247">
        <v>76</v>
      </c>
      <c r="M21" s="7"/>
      <c r="N21" s="247">
        <v>49</v>
      </c>
      <c r="O21" s="249">
        <v>0.55102040816326525</v>
      </c>
      <c r="P21" s="249">
        <v>0.5496862796970341</v>
      </c>
      <c r="Q21" s="231"/>
      <c r="S21" s="245"/>
      <c r="T21" s="245"/>
    </row>
    <row r="22" spans="1:20" ht="15.75" customHeight="1" x14ac:dyDescent="0.3">
      <c r="A22" s="246" t="s">
        <v>166</v>
      </c>
      <c r="B22" s="241"/>
      <c r="C22" s="247">
        <v>58</v>
      </c>
      <c r="D22" s="248">
        <v>51</v>
      </c>
      <c r="E22" s="249">
        <v>0.13725490196078427</v>
      </c>
      <c r="F22" s="249">
        <v>0.12129584589940645</v>
      </c>
      <c r="G22" s="247">
        <v>34</v>
      </c>
      <c r="H22" s="248">
        <v>38</v>
      </c>
      <c r="I22" s="249">
        <v>-0.10526315789473684</v>
      </c>
      <c r="J22" s="249">
        <v>-0.20064274179698804</v>
      </c>
      <c r="K22" s="7"/>
      <c r="L22" s="247">
        <v>92</v>
      </c>
      <c r="M22" s="7"/>
      <c r="N22" s="247">
        <v>89</v>
      </c>
      <c r="O22" s="249">
        <v>3.3707865168539408E-2</v>
      </c>
      <c r="P22" s="249">
        <v>-1.4633707632751625E-2</v>
      </c>
      <c r="Q22" s="231"/>
      <c r="S22" s="245"/>
      <c r="T22" s="245"/>
    </row>
    <row r="23" spans="1:20" ht="15.75" customHeight="1" x14ac:dyDescent="0.3">
      <c r="A23" s="246" t="s">
        <v>167</v>
      </c>
      <c r="B23" s="250"/>
      <c r="C23" s="247">
        <v>25</v>
      </c>
      <c r="D23" s="248">
        <v>39</v>
      </c>
      <c r="E23" s="249">
        <v>-0.35897435897435892</v>
      </c>
      <c r="F23" s="249">
        <v>-0.36090829061156859</v>
      </c>
      <c r="G23" s="247">
        <v>57</v>
      </c>
      <c r="H23" s="248">
        <v>57</v>
      </c>
      <c r="I23" s="249">
        <v>0</v>
      </c>
      <c r="J23" s="249">
        <v>-6.5388386258910081E-2</v>
      </c>
      <c r="K23" s="7"/>
      <c r="L23" s="247">
        <v>82</v>
      </c>
      <c r="M23" s="7"/>
      <c r="N23" s="247">
        <v>96</v>
      </c>
      <c r="O23" s="249">
        <v>-0.14583333333333337</v>
      </c>
      <c r="P23" s="249">
        <v>-0.18385802289412911</v>
      </c>
      <c r="Q23" s="231"/>
      <c r="S23" s="245"/>
      <c r="T23" s="245"/>
    </row>
    <row r="24" spans="1:20" ht="15.75" customHeight="1" x14ac:dyDescent="0.3">
      <c r="A24" s="246" t="s">
        <v>168</v>
      </c>
      <c r="B24" s="250"/>
      <c r="C24" s="247">
        <v>38</v>
      </c>
      <c r="D24" s="248">
        <v>43</v>
      </c>
      <c r="E24" s="249">
        <v>-0.11627906976744184</v>
      </c>
      <c r="F24" s="249">
        <v>-0.11253437375138076</v>
      </c>
      <c r="G24" s="247">
        <v>39</v>
      </c>
      <c r="H24" s="248">
        <v>29</v>
      </c>
      <c r="I24" s="249">
        <v>0.34482758620689657</v>
      </c>
      <c r="J24" s="249">
        <v>0.17247165628975014</v>
      </c>
      <c r="K24" s="7"/>
      <c r="L24" s="247">
        <v>77</v>
      </c>
      <c r="M24" s="7"/>
      <c r="N24" s="247">
        <v>72</v>
      </c>
      <c r="O24" s="249">
        <v>6.944444444444442E-2</v>
      </c>
      <c r="P24" s="249">
        <v>3.6012971354228984E-3</v>
      </c>
      <c r="Q24" s="231"/>
      <c r="S24" s="245"/>
      <c r="T24" s="245"/>
    </row>
    <row r="25" spans="1:20" ht="15.75" customHeight="1" x14ac:dyDescent="0.3">
      <c r="A25" s="246" t="s">
        <v>169</v>
      </c>
      <c r="B25" s="241"/>
      <c r="C25" s="247">
        <v>42</v>
      </c>
      <c r="D25" s="248">
        <v>43</v>
      </c>
      <c r="E25" s="249">
        <v>-2.3255813953488413E-2</v>
      </c>
      <c r="F25" s="249">
        <v>-2.0713222986795565E-2</v>
      </c>
      <c r="G25" s="247">
        <v>40</v>
      </c>
      <c r="H25" s="248">
        <v>25</v>
      </c>
      <c r="I25" s="249">
        <v>0.6</v>
      </c>
      <c r="J25" s="249">
        <v>0.34879646974446832</v>
      </c>
      <c r="K25" s="7"/>
      <c r="L25" s="247">
        <v>82</v>
      </c>
      <c r="M25" s="7"/>
      <c r="N25" s="247">
        <v>68</v>
      </c>
      <c r="O25" s="249">
        <v>0.20588235294117641</v>
      </c>
      <c r="P25" s="249">
        <v>0.11634276110594444</v>
      </c>
      <c r="Q25" s="231"/>
      <c r="S25" s="245"/>
      <c r="T25" s="245"/>
    </row>
    <row r="26" spans="1:20" ht="15.75" customHeight="1" x14ac:dyDescent="0.3">
      <c r="A26" s="246" t="s">
        <v>170</v>
      </c>
      <c r="B26" s="241"/>
      <c r="C26" s="247">
        <v>25</v>
      </c>
      <c r="D26" s="248">
        <v>29</v>
      </c>
      <c r="E26" s="249">
        <v>-0.13793103448275867</v>
      </c>
      <c r="F26" s="249">
        <v>-0.13722121035087109</v>
      </c>
      <c r="G26" s="247">
        <v>51</v>
      </c>
      <c r="H26" s="248">
        <v>45</v>
      </c>
      <c r="I26" s="249">
        <v>0.1333333333333333</v>
      </c>
      <c r="J26" s="249">
        <v>2.0876495089056757E-2</v>
      </c>
      <c r="K26" s="7"/>
      <c r="L26" s="247">
        <v>76</v>
      </c>
      <c r="M26" s="7"/>
      <c r="N26" s="247">
        <v>74</v>
      </c>
      <c r="O26" s="249">
        <v>2.7027027027026973E-2</v>
      </c>
      <c r="P26" s="249">
        <v>-4.1306129952036419E-2</v>
      </c>
      <c r="Q26" s="231"/>
      <c r="S26" s="245"/>
      <c r="T26" s="245"/>
    </row>
    <row r="27" spans="1:20" ht="15.75" customHeight="1" x14ac:dyDescent="0.3">
      <c r="A27" s="246" t="s">
        <v>171</v>
      </c>
      <c r="B27" s="241"/>
      <c r="C27" s="247">
        <v>2</v>
      </c>
      <c r="D27" s="248">
        <v>5</v>
      </c>
      <c r="E27" s="249">
        <v>-0.6</v>
      </c>
      <c r="F27" s="249">
        <v>-0.63595810705973621</v>
      </c>
      <c r="G27" s="247">
        <v>63</v>
      </c>
      <c r="H27" s="248">
        <v>59</v>
      </c>
      <c r="I27" s="249">
        <v>6.7796610169491567E-2</v>
      </c>
      <c r="J27" s="249">
        <v>-8.1783764418026705E-2</v>
      </c>
      <c r="K27" s="7"/>
      <c r="L27" s="247">
        <v>65</v>
      </c>
      <c r="M27" s="7"/>
      <c r="N27" s="247">
        <v>64</v>
      </c>
      <c r="O27" s="249">
        <v>1.5625E-2</v>
      </c>
      <c r="P27" s="249">
        <v>-0.12625842288612421</v>
      </c>
      <c r="Q27" s="231"/>
      <c r="S27" s="245"/>
      <c r="T27" s="245"/>
    </row>
    <row r="28" spans="1:20" ht="15.75" customHeight="1" x14ac:dyDescent="0.3">
      <c r="A28" s="246" t="s">
        <v>172</v>
      </c>
      <c r="B28" s="241"/>
      <c r="C28" s="247">
        <v>43</v>
      </c>
      <c r="D28" s="248">
        <v>11</v>
      </c>
      <c r="E28" s="249">
        <v>2.9090909090909092</v>
      </c>
      <c r="F28" s="249">
        <v>2.9090909090909092</v>
      </c>
      <c r="G28" s="247">
        <v>4</v>
      </c>
      <c r="H28" s="248">
        <v>0</v>
      </c>
      <c r="I28" s="249" t="s">
        <v>160</v>
      </c>
      <c r="J28" s="249" t="s">
        <v>160</v>
      </c>
      <c r="K28" s="7"/>
      <c r="L28" s="247">
        <v>47</v>
      </c>
      <c r="M28" s="7"/>
      <c r="N28" s="247">
        <v>11</v>
      </c>
      <c r="O28" s="249">
        <v>3.2727272727272725</v>
      </c>
      <c r="P28" s="249">
        <v>3.2727272727272725</v>
      </c>
      <c r="Q28" s="231"/>
      <c r="S28" s="245"/>
      <c r="T28" s="245"/>
    </row>
    <row r="29" spans="1:20" ht="15.75" customHeight="1" x14ac:dyDescent="0.3">
      <c r="A29" s="246" t="s">
        <v>173</v>
      </c>
      <c r="B29" s="241"/>
      <c r="C29" s="247">
        <v>35</v>
      </c>
      <c r="D29" s="248">
        <v>47</v>
      </c>
      <c r="E29" s="249">
        <v>-0.25531914893617025</v>
      </c>
      <c r="F29" s="249">
        <v>-0.25819838706227138</v>
      </c>
      <c r="G29" s="247">
        <v>17</v>
      </c>
      <c r="H29" s="248">
        <v>14</v>
      </c>
      <c r="I29" s="249">
        <v>0.21428571428571419</v>
      </c>
      <c r="J29" s="249">
        <v>5.5234486810483485E-2</v>
      </c>
      <c r="K29" s="7"/>
      <c r="L29" s="247">
        <v>52</v>
      </c>
      <c r="M29" s="7"/>
      <c r="N29" s="247">
        <v>61</v>
      </c>
      <c r="O29" s="249">
        <v>-0.14754098360655743</v>
      </c>
      <c r="P29" s="249">
        <v>-0.18405444508155189</v>
      </c>
      <c r="Q29" s="231"/>
      <c r="S29" s="245"/>
      <c r="T29" s="245"/>
    </row>
    <row r="30" spans="1:20" ht="15.75" customHeight="1" x14ac:dyDescent="0.3">
      <c r="A30" s="246" t="s">
        <v>174</v>
      </c>
      <c r="B30" s="241"/>
      <c r="C30" s="247">
        <v>30</v>
      </c>
      <c r="D30" s="248">
        <v>40</v>
      </c>
      <c r="E30" s="249">
        <v>-0.25</v>
      </c>
      <c r="F30" s="249">
        <v>-0.2606592752436937</v>
      </c>
      <c r="G30" s="247">
        <v>26</v>
      </c>
      <c r="H30" s="248">
        <v>30</v>
      </c>
      <c r="I30" s="249">
        <v>-0.1333333333333333</v>
      </c>
      <c r="J30" s="249">
        <v>-0.21073293945812921</v>
      </c>
      <c r="K30" s="7"/>
      <c r="L30" s="247">
        <v>56</v>
      </c>
      <c r="M30" s="7"/>
      <c r="N30" s="247">
        <v>70</v>
      </c>
      <c r="O30" s="249">
        <v>-0.2</v>
      </c>
      <c r="P30" s="249">
        <v>-0.23969079283931616</v>
      </c>
      <c r="Q30" s="231"/>
      <c r="S30" s="245"/>
      <c r="T30" s="245"/>
    </row>
    <row r="31" spans="1:20" ht="15.75" customHeight="1" x14ac:dyDescent="0.3">
      <c r="A31" s="246"/>
      <c r="B31" s="241"/>
      <c r="C31" s="247"/>
      <c r="D31" s="248"/>
      <c r="E31" s="251"/>
      <c r="F31" s="249"/>
      <c r="G31" s="247"/>
      <c r="H31" s="248"/>
      <c r="I31" s="251"/>
      <c r="J31" s="249"/>
      <c r="K31" s="7"/>
      <c r="L31" s="247"/>
      <c r="M31" s="7"/>
      <c r="N31" s="247"/>
      <c r="O31" s="249"/>
      <c r="P31" s="249"/>
      <c r="Q31" s="231"/>
      <c r="S31" s="245"/>
      <c r="T31" s="245"/>
    </row>
    <row r="32" spans="1:20" ht="6" customHeight="1" x14ac:dyDescent="0.3">
      <c r="A32" s="246"/>
      <c r="B32" s="241"/>
      <c r="C32" s="247"/>
      <c r="D32" s="248"/>
      <c r="E32" s="251"/>
      <c r="F32" s="249"/>
      <c r="G32" s="247"/>
      <c r="H32" s="248"/>
      <c r="I32" s="251"/>
      <c r="J32" s="249"/>
      <c r="K32" s="7"/>
      <c r="L32" s="247"/>
      <c r="M32" s="7"/>
      <c r="N32" s="247"/>
      <c r="O32" s="249"/>
      <c r="P32" s="249"/>
      <c r="Q32" s="231"/>
      <c r="S32" s="245"/>
      <c r="T32" s="245"/>
    </row>
    <row r="33" spans="1:35" ht="15.75" customHeight="1" x14ac:dyDescent="0.3">
      <c r="A33" s="252" t="s">
        <v>175</v>
      </c>
      <c r="B33" s="241"/>
      <c r="C33" s="253">
        <v>1053</v>
      </c>
      <c r="D33" s="254">
        <v>787</v>
      </c>
      <c r="E33" s="255">
        <v>0.33799237611181709</v>
      </c>
      <c r="F33" s="255">
        <v>0.33799237611181709</v>
      </c>
      <c r="G33" s="253">
        <v>1116</v>
      </c>
      <c r="H33" s="254">
        <v>824</v>
      </c>
      <c r="I33" s="255">
        <v>0.35436893203883502</v>
      </c>
      <c r="J33" s="255">
        <v>0.19781553398058249</v>
      </c>
      <c r="K33" s="7"/>
      <c r="L33" s="253">
        <v>2169</v>
      </c>
      <c r="M33" s="7"/>
      <c r="N33" s="253">
        <v>1611</v>
      </c>
      <c r="O33" s="255">
        <v>0.34636871508379885</v>
      </c>
      <c r="P33" s="255">
        <v>0.26629422718808193</v>
      </c>
      <c r="Q33" s="231"/>
      <c r="S33" s="245"/>
      <c r="T33" s="245"/>
    </row>
    <row r="34" spans="1:35" ht="15.75" customHeight="1" x14ac:dyDescent="0.3">
      <c r="A34" s="252" t="s">
        <v>176</v>
      </c>
      <c r="B34" s="241"/>
      <c r="C34" s="253">
        <v>1409</v>
      </c>
      <c r="D34" s="254">
        <v>1130</v>
      </c>
      <c r="E34" s="255">
        <v>0.2469026548672566</v>
      </c>
      <c r="F34" s="255">
        <v>0.2469026548672566</v>
      </c>
      <c r="G34" s="253">
        <v>1465</v>
      </c>
      <c r="H34" s="254">
        <v>1135</v>
      </c>
      <c r="I34" s="255">
        <v>0.29074889867841414</v>
      </c>
      <c r="J34" s="255">
        <v>0.14361233480176216</v>
      </c>
      <c r="K34" s="7"/>
      <c r="L34" s="253">
        <v>2874</v>
      </c>
      <c r="M34" s="7"/>
      <c r="N34" s="253">
        <v>2265</v>
      </c>
      <c r="O34" s="255">
        <v>0.26887417218543042</v>
      </c>
      <c r="P34" s="255">
        <v>0.19514348785871971</v>
      </c>
      <c r="Q34" s="231"/>
      <c r="S34" s="245"/>
      <c r="T34" s="245"/>
    </row>
    <row r="35" spans="1:35" ht="9.75" customHeight="1" x14ac:dyDescent="0.3">
      <c r="A35" s="246"/>
      <c r="B35" s="241"/>
      <c r="C35" s="247"/>
      <c r="D35" s="248"/>
      <c r="E35" s="251"/>
      <c r="F35" s="249"/>
      <c r="G35" s="247"/>
      <c r="H35" s="248"/>
      <c r="I35" s="251"/>
      <c r="J35" s="249"/>
      <c r="K35" s="7"/>
      <c r="L35" s="247"/>
      <c r="M35" s="7"/>
      <c r="N35" s="247"/>
      <c r="O35" s="249"/>
      <c r="P35" s="249"/>
      <c r="Q35" s="231"/>
      <c r="S35" s="245"/>
      <c r="T35" s="245"/>
    </row>
    <row r="36" spans="1:35" ht="15.75" customHeight="1" x14ac:dyDescent="0.3">
      <c r="A36" s="257" t="s">
        <v>177</v>
      </c>
      <c r="B36" s="241"/>
      <c r="C36" s="258">
        <v>138</v>
      </c>
      <c r="D36" s="259">
        <v>203</v>
      </c>
      <c r="E36" s="260">
        <v>-0.32019704433497542</v>
      </c>
      <c r="F36" s="260">
        <v>-0.32019704433497542</v>
      </c>
      <c r="G36" s="258">
        <v>597</v>
      </c>
      <c r="H36" s="259">
        <v>600</v>
      </c>
      <c r="I36" s="260">
        <v>-5.0000000000000001E-3</v>
      </c>
      <c r="J36" s="260">
        <v>-0.11166666666666669</v>
      </c>
      <c r="K36" s="7"/>
      <c r="L36" s="258">
        <v>735</v>
      </c>
      <c r="M36" s="7"/>
      <c r="N36" s="258">
        <v>803</v>
      </c>
      <c r="O36" s="260">
        <v>-8.4682440846824414E-2</v>
      </c>
      <c r="P36" s="260">
        <v>-0.16438356164383561</v>
      </c>
      <c r="Q36" s="231"/>
      <c r="S36" s="245"/>
      <c r="T36" s="245"/>
    </row>
    <row r="37" spans="1:35" ht="15.75" customHeight="1" x14ac:dyDescent="0.3">
      <c r="A37" s="261"/>
      <c r="B37" s="261"/>
      <c r="C37" s="261"/>
      <c r="D37" s="262"/>
      <c r="E37" s="263"/>
      <c r="F37" s="264"/>
      <c r="G37" s="261"/>
      <c r="H37" s="262"/>
      <c r="I37" s="263"/>
      <c r="J37" s="264"/>
      <c r="K37" s="7"/>
      <c r="L37" s="261"/>
      <c r="M37" s="7"/>
      <c r="N37" s="261"/>
      <c r="O37" s="264"/>
      <c r="P37" s="264"/>
      <c r="Q37" s="231"/>
      <c r="S37" s="245"/>
      <c r="T37" s="245"/>
    </row>
    <row r="38" spans="1:35" x14ac:dyDescent="0.3">
      <c r="A38" s="266" t="s">
        <v>178</v>
      </c>
      <c r="B38" s="241"/>
      <c r="C38" s="10">
        <v>1547</v>
      </c>
      <c r="D38" s="267">
        <v>1333</v>
      </c>
      <c r="E38" s="268">
        <v>0.16054013503375852</v>
      </c>
      <c r="F38" s="268">
        <v>0.16071654863837326</v>
      </c>
      <c r="G38" s="10">
        <v>2062</v>
      </c>
      <c r="H38" s="267">
        <v>1735</v>
      </c>
      <c r="I38" s="268">
        <v>0.18847262247838614</v>
      </c>
      <c r="J38" s="268">
        <v>5.4881287034460824E-2</v>
      </c>
      <c r="K38" s="7"/>
      <c r="L38" s="10">
        <v>3609</v>
      </c>
      <c r="M38" s="7"/>
      <c r="N38" s="10">
        <v>3068</v>
      </c>
      <c r="O38" s="268">
        <v>0.17633637548891778</v>
      </c>
      <c r="P38" s="268">
        <v>0.10085702794784956</v>
      </c>
      <c r="Q38" s="231"/>
      <c r="S38" s="245"/>
      <c r="T38" s="245"/>
    </row>
    <row r="39" spans="1:35" x14ac:dyDescent="0.3">
      <c r="A39" s="11"/>
      <c r="B39" s="6"/>
      <c r="C39" s="7"/>
      <c r="D39" s="7"/>
      <c r="E39" s="7"/>
      <c r="F39" s="230"/>
      <c r="G39" s="7"/>
      <c r="H39" s="7"/>
      <c r="I39" s="7"/>
      <c r="J39" s="269"/>
      <c r="K39" s="7"/>
      <c r="L39" s="7"/>
      <c r="M39" s="7"/>
      <c r="N39" s="7"/>
      <c r="O39" s="7"/>
      <c r="P39" s="7"/>
      <c r="Q39" s="231"/>
    </row>
    <row r="40" spans="1:35" s="224" customFormat="1" x14ac:dyDescent="0.3">
      <c r="A40" s="286"/>
      <c r="B40" s="287"/>
      <c r="C40" s="288"/>
      <c r="D40" s="288"/>
      <c r="E40" s="288"/>
      <c r="F40" s="288"/>
      <c r="G40" s="288"/>
      <c r="H40" s="288"/>
      <c r="I40" s="288"/>
      <c r="J40" s="288"/>
      <c r="K40" s="288"/>
      <c r="L40" s="288"/>
      <c r="M40" s="288"/>
      <c r="N40" s="288"/>
      <c r="O40" s="288"/>
      <c r="P40" s="288"/>
      <c r="Q40" s="289"/>
      <c r="S40" s="277"/>
      <c r="T40" s="277"/>
      <c r="U40" s="226"/>
      <c r="V40" s="226"/>
      <c r="W40" s="226"/>
      <c r="X40" s="226"/>
      <c r="Y40" s="226"/>
      <c r="Z40" s="226"/>
    </row>
    <row r="41" spans="1:35" x14ac:dyDescent="0.3">
      <c r="C41" s="278"/>
      <c r="D41" s="278"/>
      <c r="G41" s="278"/>
      <c r="H41" s="278"/>
      <c r="L41" s="278"/>
      <c r="N41" s="278"/>
    </row>
    <row r="42" spans="1:35" x14ac:dyDescent="0.3">
      <c r="C42" s="278"/>
      <c r="D42" s="278"/>
      <c r="G42" s="278"/>
      <c r="H42" s="278"/>
      <c r="L42" s="278"/>
      <c r="N42" s="278"/>
    </row>
    <row r="43" spans="1:35" x14ac:dyDescent="0.3">
      <c r="C43" s="278"/>
      <c r="D43" s="278"/>
      <c r="G43" s="278"/>
      <c r="H43" s="278"/>
      <c r="L43" s="278"/>
      <c r="N43" s="278"/>
    </row>
    <row r="44" spans="1:35" x14ac:dyDescent="0.3">
      <c r="G44" s="278"/>
      <c r="H44" s="278"/>
    </row>
    <row r="45" spans="1:35" x14ac:dyDescent="0.3">
      <c r="J45" s="279"/>
    </row>
    <row r="46" spans="1:35" x14ac:dyDescent="0.3">
      <c r="S46" s="280"/>
      <c r="U46" s="281"/>
      <c r="V46" s="281"/>
      <c r="W46" s="281"/>
      <c r="X46" s="281"/>
      <c r="Y46" s="281"/>
      <c r="Z46" s="281"/>
      <c r="AA46" s="282"/>
      <c r="AB46" s="282"/>
      <c r="AC46" s="282"/>
      <c r="AD46" s="282"/>
      <c r="AE46" s="282"/>
      <c r="AF46" s="282"/>
      <c r="AG46" s="282"/>
      <c r="AH46" s="282"/>
      <c r="AI46" s="283"/>
    </row>
    <row r="47" spans="1:35" x14ac:dyDescent="0.3">
      <c r="S47" s="280"/>
      <c r="U47" s="281"/>
      <c r="V47" s="281"/>
      <c r="W47" s="281"/>
      <c r="X47" s="281"/>
      <c r="Y47" s="281"/>
      <c r="Z47" s="281"/>
      <c r="AA47" s="282"/>
      <c r="AB47" s="282"/>
      <c r="AC47" s="282"/>
      <c r="AD47" s="282"/>
      <c r="AE47" s="282"/>
      <c r="AF47" s="282"/>
      <c r="AG47" s="282"/>
      <c r="AH47" s="282"/>
    </row>
    <row r="65" spans="1:5" x14ac:dyDescent="0.3">
      <c r="A65" s="12"/>
    </row>
    <row r="66" spans="1:5" x14ac:dyDescent="0.3">
      <c r="C66" s="1" t="s">
        <v>180</v>
      </c>
    </row>
    <row r="67" spans="1:5" x14ac:dyDescent="0.3">
      <c r="A67" s="1" t="s">
        <v>181</v>
      </c>
      <c r="C67" s="278">
        <v>1554.14967</v>
      </c>
      <c r="D67" s="278"/>
      <c r="E67" s="278"/>
    </row>
    <row r="68" spans="1:5" x14ac:dyDescent="0.3">
      <c r="A68" s="1" t="s">
        <v>182</v>
      </c>
      <c r="C68" s="278">
        <v>849.79183999999998</v>
      </c>
      <c r="D68" s="278"/>
      <c r="E68" s="278"/>
    </row>
    <row r="69" spans="1:5" x14ac:dyDescent="0.3">
      <c r="A69" s="1" t="s">
        <v>183</v>
      </c>
      <c r="C69" s="278">
        <v>816.62824000000001</v>
      </c>
      <c r="D69" s="278"/>
      <c r="E69" s="278"/>
    </row>
    <row r="70" spans="1:5" x14ac:dyDescent="0.3">
      <c r="A70" s="1" t="e">
        <v>#REF!</v>
      </c>
      <c r="C70" s="278" t="e">
        <v>#REF!</v>
      </c>
      <c r="D70" s="278"/>
      <c r="E70" s="278"/>
    </row>
    <row r="71" spans="1:5" x14ac:dyDescent="0.3">
      <c r="A71" s="1" t="e">
        <v>#REF!</v>
      </c>
      <c r="C71" s="278" t="e">
        <v>#REF!</v>
      </c>
      <c r="D71" s="278"/>
      <c r="E71" s="278"/>
    </row>
    <row r="72" spans="1:5" x14ac:dyDescent="0.3">
      <c r="A72" s="1" t="s">
        <v>159</v>
      </c>
      <c r="C72" s="278">
        <v>374.64792999999997</v>
      </c>
      <c r="D72" s="278"/>
      <c r="E72" s="278"/>
    </row>
    <row r="73" spans="1:5" x14ac:dyDescent="0.3">
      <c r="A73" s="1" t="e">
        <v>#REF!</v>
      </c>
      <c r="C73" s="278" t="e">
        <v>#REF!</v>
      </c>
      <c r="D73" s="278"/>
      <c r="E73" s="278"/>
    </row>
    <row r="74" spans="1:5" x14ac:dyDescent="0.3">
      <c r="A74" s="1" t="s">
        <v>166</v>
      </c>
      <c r="C74" s="278">
        <v>532.64956000000006</v>
      </c>
      <c r="D74" s="278"/>
      <c r="E74" s="278"/>
    </row>
    <row r="75" spans="1:5" x14ac:dyDescent="0.3">
      <c r="A75" s="1" t="s">
        <v>184</v>
      </c>
      <c r="C75" s="278">
        <v>532.04115000000002</v>
      </c>
      <c r="D75" s="278"/>
      <c r="E75" s="278"/>
    </row>
    <row r="76" spans="1:5" x14ac:dyDescent="0.3">
      <c r="A76" s="1" t="s">
        <v>185</v>
      </c>
      <c r="C76" s="278">
        <v>510.11642000000001</v>
      </c>
      <c r="D76" s="278"/>
      <c r="E76" s="278"/>
    </row>
    <row r="77" spans="1:5" x14ac:dyDescent="0.3">
      <c r="A77" s="1" t="s">
        <v>170</v>
      </c>
      <c r="C77" s="278">
        <v>452.93784999999997</v>
      </c>
      <c r="D77" s="278"/>
      <c r="E77" s="278"/>
    </row>
    <row r="78" spans="1:5" x14ac:dyDescent="0.3">
      <c r="A78" s="1" t="s">
        <v>168</v>
      </c>
      <c r="C78" s="278">
        <v>123.73299</v>
      </c>
      <c r="D78" s="278"/>
      <c r="E78" s="278"/>
    </row>
    <row r="79" spans="1:5" x14ac:dyDescent="0.3">
      <c r="A79" s="1" t="s">
        <v>171</v>
      </c>
      <c r="C79" s="278">
        <v>247.14564000000001</v>
      </c>
      <c r="D79" s="278"/>
      <c r="E79" s="278"/>
    </row>
    <row r="80" spans="1:5" x14ac:dyDescent="0.3">
      <c r="A80" s="1" t="e">
        <v>#REF!</v>
      </c>
      <c r="C80" s="278" t="e">
        <v>#REF!</v>
      </c>
      <c r="D80" s="278"/>
      <c r="E80" s="278"/>
    </row>
    <row r="81" spans="1:5" x14ac:dyDescent="0.3">
      <c r="A81" s="1" t="s">
        <v>186</v>
      </c>
      <c r="C81" s="278">
        <v>0</v>
      </c>
      <c r="D81" s="278"/>
      <c r="E81" s="278"/>
    </row>
  </sheetData>
  <mergeCells count="6">
    <mergeCell ref="O8:P8"/>
    <mergeCell ref="C7:D7"/>
    <mergeCell ref="G7:H7"/>
    <mergeCell ref="L7:N7"/>
    <mergeCell ref="E8:F8"/>
    <mergeCell ref="I8:J8"/>
  </mergeCells>
  <phoneticPr fontId="17" type="noConversion"/>
  <conditionalFormatting sqref="S38:T38 S36:T36 S33:T34 S11:T30">
    <cfRule type="cellIs" dxfId="4" priority="1" stopIfTrue="1" operator="notEqual">
      <formula>0</formula>
    </cfRule>
  </conditionalFormatting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workbookViewId="0">
      <selection activeCell="A13" sqref="A13"/>
    </sheetView>
  </sheetViews>
  <sheetFormatPr defaultColWidth="9.109375" defaultRowHeight="13.8" x14ac:dyDescent="0.3"/>
  <cols>
    <col min="1" max="1" width="47.6640625" style="1" customWidth="1"/>
    <col min="2" max="2" width="1.88671875" style="1" customWidth="1"/>
    <col min="3" max="4" width="12.5546875" style="1" customWidth="1"/>
    <col min="5" max="5" width="10" style="1" customWidth="1"/>
    <col min="6" max="6" width="10" style="227" customWidth="1"/>
    <col min="7" max="8" width="12.5546875" style="1" customWidth="1"/>
    <col min="9" max="10" width="10" style="1" customWidth="1"/>
    <col min="11" max="11" width="1.88671875" style="1" customWidth="1"/>
    <col min="12" max="12" width="12.6640625" style="1" customWidth="1"/>
    <col min="13" max="13" width="0.6640625" style="1" customWidth="1"/>
    <col min="14" max="14" width="12.6640625" style="1" customWidth="1"/>
    <col min="15" max="16" width="10" style="1" customWidth="1"/>
    <col min="17" max="17" width="5.5546875" style="1" bestFit="1" customWidth="1"/>
    <col min="18" max="18" width="0.6640625" style="1" customWidth="1"/>
    <col min="19" max="20" width="9.88671875" style="2" customWidth="1"/>
    <col min="21" max="26" width="6.5546875" style="2" customWidth="1"/>
    <col min="27" max="34" width="6.5546875" style="1" customWidth="1"/>
    <col min="35" max="16384" width="9.109375" style="1"/>
  </cols>
  <sheetData>
    <row r="1" spans="1:26" ht="6.75" customHeight="1" x14ac:dyDescent="0.3">
      <c r="S1" s="226"/>
      <c r="T1" s="226"/>
      <c r="Z1" s="1"/>
    </row>
    <row r="2" spans="1:26" ht="18" customHeight="1" x14ac:dyDescent="0.3">
      <c r="Z2" s="1"/>
    </row>
    <row r="3" spans="1:26" s="3" customFormat="1" ht="12.75" hidden="1" customHeight="1" x14ac:dyDescent="0.3">
      <c r="C3" s="3">
        <v>4</v>
      </c>
      <c r="F3" s="228"/>
      <c r="G3" s="3">
        <v>10</v>
      </c>
      <c r="Q3" s="3">
        <v>4</v>
      </c>
      <c r="R3" s="1"/>
      <c r="S3" s="4"/>
      <c r="T3" s="4"/>
      <c r="U3" s="4"/>
      <c r="V3" s="2"/>
      <c r="W3" s="2"/>
      <c r="X3" s="2"/>
      <c r="Y3" s="229"/>
    </row>
    <row r="4" spans="1:26" ht="14.4" x14ac:dyDescent="0.3">
      <c r="A4" s="5"/>
      <c r="B4" s="6"/>
      <c r="C4" s="7"/>
      <c r="D4" s="7"/>
      <c r="E4" s="7"/>
      <c r="F4" s="230"/>
      <c r="G4" s="7"/>
      <c r="H4" s="7"/>
      <c r="I4" s="7"/>
      <c r="J4" s="7"/>
      <c r="K4" s="7"/>
      <c r="L4" s="7"/>
      <c r="M4" s="7"/>
      <c r="N4" s="7"/>
      <c r="O4" s="7"/>
      <c r="P4" s="7"/>
      <c r="Q4" s="231"/>
      <c r="Z4" s="1"/>
    </row>
    <row r="5" spans="1:26" ht="18" x14ac:dyDescent="0.35">
      <c r="A5" s="8" t="s">
        <v>145</v>
      </c>
      <c r="B5" s="6"/>
      <c r="C5" s="7"/>
      <c r="D5" s="7"/>
      <c r="E5" s="7"/>
      <c r="F5" s="230"/>
      <c r="G5" s="7"/>
      <c r="H5" s="7"/>
      <c r="I5" s="7"/>
      <c r="J5" s="7"/>
      <c r="K5" s="7"/>
      <c r="L5" s="7"/>
      <c r="M5" s="7"/>
      <c r="N5" s="7"/>
      <c r="O5" s="7"/>
      <c r="P5" s="7"/>
      <c r="Q5" s="231"/>
      <c r="Z5" s="1"/>
    </row>
    <row r="6" spans="1:26" ht="18" x14ac:dyDescent="0.35">
      <c r="A6" s="8" t="s">
        <v>188</v>
      </c>
      <c r="B6" s="6"/>
      <c r="C6" s="7"/>
      <c r="D6" s="7"/>
      <c r="E6" s="7"/>
      <c r="F6" s="230"/>
      <c r="G6" s="7"/>
      <c r="H6" s="7"/>
      <c r="I6" s="7"/>
      <c r="J6" s="7"/>
      <c r="K6" s="7"/>
      <c r="L6" s="7"/>
      <c r="M6" s="7"/>
      <c r="N6" s="7"/>
      <c r="O6" s="7"/>
      <c r="P6" s="7"/>
      <c r="Q6" s="231"/>
      <c r="Z6" s="1"/>
    </row>
    <row r="7" spans="1:26" x14ac:dyDescent="0.3">
      <c r="A7" s="9"/>
      <c r="B7" s="6"/>
      <c r="C7" s="292" t="s">
        <v>147</v>
      </c>
      <c r="D7" s="293"/>
      <c r="E7" s="232"/>
      <c r="F7" s="232"/>
      <c r="G7" s="292" t="s">
        <v>148</v>
      </c>
      <c r="H7" s="293"/>
      <c r="I7" s="232"/>
      <c r="J7" s="232"/>
      <c r="K7" s="7"/>
      <c r="L7" s="294" t="s">
        <v>149</v>
      </c>
      <c r="M7" s="294"/>
      <c r="N7" s="294"/>
      <c r="O7" s="7"/>
      <c r="P7" s="7"/>
      <c r="Q7" s="231"/>
      <c r="Z7" s="1"/>
    </row>
    <row r="8" spans="1:26" x14ac:dyDescent="0.3">
      <c r="A8" s="6"/>
      <c r="B8" s="6"/>
      <c r="C8" s="233">
        <v>2003</v>
      </c>
      <c r="D8" s="233">
        <v>2002</v>
      </c>
      <c r="E8" s="290" t="s">
        <v>150</v>
      </c>
      <c r="F8" s="291"/>
      <c r="G8" s="234">
        <v>2003</v>
      </c>
      <c r="H8" s="233">
        <v>2002</v>
      </c>
      <c r="I8" s="290" t="s">
        <v>150</v>
      </c>
      <c r="J8" s="291"/>
      <c r="K8" s="7"/>
      <c r="L8" s="98">
        <v>2003</v>
      </c>
      <c r="N8" s="235">
        <v>2002</v>
      </c>
      <c r="O8" s="290" t="s">
        <v>150</v>
      </c>
      <c r="P8" s="291"/>
      <c r="Q8" s="231"/>
      <c r="Z8" s="1"/>
    </row>
    <row r="9" spans="1:26" x14ac:dyDescent="0.3">
      <c r="A9" s="6" t="s">
        <v>151</v>
      </c>
      <c r="B9" s="6"/>
      <c r="C9" s="235" t="s">
        <v>90</v>
      </c>
      <c r="D9" s="235" t="s">
        <v>90</v>
      </c>
      <c r="E9" s="237" t="s">
        <v>152</v>
      </c>
      <c r="F9" s="237" t="s">
        <v>153</v>
      </c>
      <c r="G9" s="235" t="s">
        <v>90</v>
      </c>
      <c r="H9" s="235" t="s">
        <v>90</v>
      </c>
      <c r="I9" s="237" t="s">
        <v>152</v>
      </c>
      <c r="J9" s="237" t="s">
        <v>153</v>
      </c>
      <c r="K9" s="7"/>
      <c r="L9" s="98" t="s">
        <v>90</v>
      </c>
      <c r="N9" s="98" t="s">
        <v>90</v>
      </c>
      <c r="O9" s="237" t="s">
        <v>152</v>
      </c>
      <c r="P9" s="237" t="s">
        <v>153</v>
      </c>
      <c r="Q9" s="231"/>
      <c r="Z9" s="1"/>
    </row>
    <row r="10" spans="1:26" ht="9" customHeight="1" x14ac:dyDescent="0.3">
      <c r="A10" s="6"/>
      <c r="B10" s="6"/>
      <c r="C10" s="239"/>
      <c r="D10" s="239"/>
      <c r="E10" s="239"/>
      <c r="F10" s="239"/>
      <c r="G10" s="239"/>
      <c r="H10" s="239"/>
      <c r="I10" s="239"/>
      <c r="J10" s="239"/>
      <c r="K10" s="7"/>
      <c r="L10" s="239"/>
      <c r="N10" s="239"/>
      <c r="O10" s="239"/>
      <c r="P10" s="7"/>
      <c r="Q10" s="231"/>
    </row>
    <row r="11" spans="1:26" ht="15.75" customHeight="1" x14ac:dyDescent="0.3">
      <c r="A11" s="240" t="s">
        <v>154</v>
      </c>
      <c r="B11" s="241"/>
      <c r="C11" s="242">
        <v>251</v>
      </c>
      <c r="D11" s="243">
        <v>220</v>
      </c>
      <c r="E11" s="285">
        <v>0.14090909090909087</v>
      </c>
      <c r="F11" s="285">
        <v>0.14430340599517</v>
      </c>
      <c r="G11" s="242">
        <v>326</v>
      </c>
      <c r="H11" s="243">
        <v>207</v>
      </c>
      <c r="I11" s="285">
        <v>0.57487922705314021</v>
      </c>
      <c r="J11" s="285">
        <v>0.39377306079268815</v>
      </c>
      <c r="K11" s="7"/>
      <c r="L11" s="242">
        <v>577</v>
      </c>
      <c r="N11" s="242">
        <v>427</v>
      </c>
      <c r="O11" s="285">
        <v>0.35128805620608894</v>
      </c>
      <c r="P11" s="285">
        <v>0.26515357717069699</v>
      </c>
      <c r="Q11" s="231"/>
      <c r="S11" s="245"/>
      <c r="T11" s="245"/>
    </row>
    <row r="12" spans="1:26" ht="15.75" customHeight="1" x14ac:dyDescent="0.3">
      <c r="A12" s="246" t="s">
        <v>155</v>
      </c>
      <c r="B12" s="241"/>
      <c r="C12" s="247">
        <v>79</v>
      </c>
      <c r="D12" s="248">
        <v>55</v>
      </c>
      <c r="E12" s="249">
        <v>0.43636363636363629</v>
      </c>
      <c r="F12" s="249">
        <v>0.43676311989324956</v>
      </c>
      <c r="G12" s="247">
        <v>204</v>
      </c>
      <c r="H12" s="248">
        <v>91</v>
      </c>
      <c r="I12" s="249">
        <v>1.2417582417582418</v>
      </c>
      <c r="J12" s="249">
        <v>0.93875183191590295</v>
      </c>
      <c r="K12" s="7"/>
      <c r="L12" s="247">
        <v>283</v>
      </c>
      <c r="N12" s="247">
        <v>146</v>
      </c>
      <c r="O12" s="249">
        <v>0.93835616438356162</v>
      </c>
      <c r="P12" s="249">
        <v>0.75119485860950763</v>
      </c>
      <c r="Q12" s="231"/>
      <c r="S12" s="245"/>
      <c r="T12" s="245"/>
    </row>
    <row r="13" spans="1:26" ht="15.75" customHeight="1" x14ac:dyDescent="0.3">
      <c r="A13" s="246" t="s">
        <v>156</v>
      </c>
      <c r="B13" s="241"/>
      <c r="C13" s="247">
        <v>56</v>
      </c>
      <c r="D13" s="248">
        <v>71</v>
      </c>
      <c r="E13" s="249">
        <v>-0.21126760563380287</v>
      </c>
      <c r="F13" s="249">
        <v>-0.21309139140127831</v>
      </c>
      <c r="G13" s="247">
        <v>200</v>
      </c>
      <c r="H13" s="248">
        <v>196</v>
      </c>
      <c r="I13" s="249">
        <v>2.0408163265306145E-2</v>
      </c>
      <c r="J13" s="249">
        <v>-0.10774008359029741</v>
      </c>
      <c r="K13" s="7"/>
      <c r="L13" s="247">
        <v>256</v>
      </c>
      <c r="N13" s="247">
        <v>267</v>
      </c>
      <c r="O13" s="249">
        <v>-4.1198501872659166E-2</v>
      </c>
      <c r="P13" s="249">
        <v>-0.13569503449761111</v>
      </c>
      <c r="Q13" s="231"/>
      <c r="S13" s="245"/>
      <c r="T13" s="245"/>
    </row>
    <row r="14" spans="1:26" ht="15.75" customHeight="1" x14ac:dyDescent="0.3">
      <c r="A14" s="246" t="s">
        <v>157</v>
      </c>
      <c r="B14" s="241"/>
      <c r="C14" s="247">
        <v>106</v>
      </c>
      <c r="D14" s="248">
        <v>103</v>
      </c>
      <c r="E14" s="249">
        <v>2.9126213592232997E-2</v>
      </c>
      <c r="F14" s="249">
        <v>3.0480406146558447E-2</v>
      </c>
      <c r="G14" s="247">
        <v>137</v>
      </c>
      <c r="H14" s="248">
        <v>107</v>
      </c>
      <c r="I14" s="249">
        <v>0.28037383177570097</v>
      </c>
      <c r="J14" s="249">
        <v>0.14008975407324153</v>
      </c>
      <c r="K14" s="7"/>
      <c r="L14" s="247">
        <v>243</v>
      </c>
      <c r="N14" s="247">
        <v>210</v>
      </c>
      <c r="O14" s="249">
        <v>0.15714285714285725</v>
      </c>
      <c r="P14" s="249">
        <v>8.6332198414033057E-2</v>
      </c>
      <c r="Q14" s="231"/>
      <c r="S14" s="245"/>
      <c r="T14" s="245"/>
    </row>
    <row r="15" spans="1:26" ht="15.75" customHeight="1" x14ac:dyDescent="0.3">
      <c r="A15" s="246" t="s">
        <v>158</v>
      </c>
      <c r="B15" s="241"/>
      <c r="C15" s="247">
        <v>128</v>
      </c>
      <c r="D15" s="248">
        <v>92</v>
      </c>
      <c r="E15" s="249">
        <v>0.39130434782608692</v>
      </c>
      <c r="F15" s="249">
        <v>0.37629928653922962</v>
      </c>
      <c r="G15" s="247">
        <v>77</v>
      </c>
      <c r="H15" s="248">
        <v>25</v>
      </c>
      <c r="I15" s="249">
        <v>2.08</v>
      </c>
      <c r="J15" s="249">
        <v>1.6269965547138363</v>
      </c>
      <c r="K15" s="7"/>
      <c r="L15" s="247">
        <v>205</v>
      </c>
      <c r="N15" s="247">
        <v>117</v>
      </c>
      <c r="O15" s="249">
        <v>0.75213675213675213</v>
      </c>
      <c r="P15" s="249">
        <v>0.64240743307184034</v>
      </c>
      <c r="Q15" s="231"/>
      <c r="S15" s="245"/>
      <c r="T15" s="245"/>
    </row>
    <row r="16" spans="1:26" ht="15.75" customHeight="1" x14ac:dyDescent="0.3">
      <c r="A16" s="246" t="s">
        <v>159</v>
      </c>
      <c r="B16" s="241"/>
      <c r="C16" s="247">
        <v>217</v>
      </c>
      <c r="D16" s="248">
        <v>164</v>
      </c>
      <c r="E16" s="249">
        <v>0.32317073170731714</v>
      </c>
      <c r="F16" s="249">
        <v>0.32624005458555194</v>
      </c>
      <c r="G16" s="247">
        <v>0</v>
      </c>
      <c r="H16" s="248">
        <v>0</v>
      </c>
      <c r="I16" s="249"/>
      <c r="J16" s="249" t="s">
        <v>160</v>
      </c>
      <c r="K16" s="7"/>
      <c r="L16" s="247">
        <v>217</v>
      </c>
      <c r="N16" s="247">
        <v>164</v>
      </c>
      <c r="O16" s="249">
        <v>0.32317073170731714</v>
      </c>
      <c r="P16" s="249">
        <v>0.32624005458555194</v>
      </c>
      <c r="Q16" s="231"/>
      <c r="S16" s="245"/>
      <c r="T16" s="245"/>
    </row>
    <row r="17" spans="1:20" ht="15.75" customHeight="1" x14ac:dyDescent="0.3">
      <c r="A17" s="246" t="s">
        <v>161</v>
      </c>
      <c r="B17" s="241"/>
      <c r="C17" s="247">
        <v>55</v>
      </c>
      <c r="D17" s="248">
        <v>50</v>
      </c>
      <c r="E17" s="249">
        <v>0.1</v>
      </c>
      <c r="F17" s="249">
        <v>9.8110156644769964E-2</v>
      </c>
      <c r="G17" s="247">
        <v>112</v>
      </c>
      <c r="H17" s="248">
        <v>80</v>
      </c>
      <c r="I17" s="249">
        <v>0.4</v>
      </c>
      <c r="J17" s="249">
        <v>0.21899102215951571</v>
      </c>
      <c r="K17" s="7"/>
      <c r="L17" s="247">
        <v>167</v>
      </c>
      <c r="N17" s="247">
        <v>130</v>
      </c>
      <c r="O17" s="249">
        <v>0.28461538461538471</v>
      </c>
      <c r="P17" s="249">
        <v>0.17284775891668591</v>
      </c>
      <c r="Q17" s="231"/>
      <c r="S17" s="245"/>
      <c r="T17" s="245"/>
    </row>
    <row r="18" spans="1:20" ht="15.75" customHeight="1" x14ac:dyDescent="0.3">
      <c r="A18" s="246" t="s">
        <v>162</v>
      </c>
      <c r="B18" s="241"/>
      <c r="C18" s="247">
        <v>78</v>
      </c>
      <c r="D18" s="248">
        <v>65</v>
      </c>
      <c r="E18" s="249">
        <v>0.2</v>
      </c>
      <c r="F18" s="249">
        <v>0.19244143484626663</v>
      </c>
      <c r="G18" s="247">
        <v>96</v>
      </c>
      <c r="H18" s="248">
        <v>84</v>
      </c>
      <c r="I18" s="249">
        <v>0.14285714285714279</v>
      </c>
      <c r="J18" s="249">
        <v>2.2568278277230736E-3</v>
      </c>
      <c r="K18" s="7"/>
      <c r="L18" s="247">
        <v>174</v>
      </c>
      <c r="N18" s="247">
        <v>149</v>
      </c>
      <c r="O18" s="249">
        <v>0.16778523489932895</v>
      </c>
      <c r="P18" s="249">
        <v>8.6286029724312208E-2</v>
      </c>
      <c r="Q18" s="231"/>
      <c r="S18" s="245"/>
      <c r="T18" s="245"/>
    </row>
    <row r="19" spans="1:20" ht="15.75" customHeight="1" x14ac:dyDescent="0.3">
      <c r="A19" s="246" t="s">
        <v>163</v>
      </c>
      <c r="B19" s="241"/>
      <c r="C19" s="247">
        <v>3</v>
      </c>
      <c r="D19" s="248">
        <v>5</v>
      </c>
      <c r="E19" s="249">
        <v>-0.4</v>
      </c>
      <c r="F19" s="249">
        <v>-0.30968263594097434</v>
      </c>
      <c r="G19" s="247">
        <v>153</v>
      </c>
      <c r="H19" s="248">
        <v>152</v>
      </c>
      <c r="I19" s="249">
        <v>6.5789473684210176E-3</v>
      </c>
      <c r="J19" s="249">
        <v>-6.753592982597556E-2</v>
      </c>
      <c r="K19" s="7"/>
      <c r="L19" s="247">
        <v>156</v>
      </c>
      <c r="N19" s="247">
        <v>157</v>
      </c>
      <c r="O19" s="249">
        <v>-6.3694267515923553E-3</v>
      </c>
      <c r="P19" s="249">
        <v>-7.5127560203244625E-2</v>
      </c>
      <c r="Q19" s="231"/>
      <c r="S19" s="245"/>
      <c r="T19" s="245"/>
    </row>
    <row r="20" spans="1:20" ht="15.75" customHeight="1" x14ac:dyDescent="0.3">
      <c r="A20" s="246" t="s">
        <v>164</v>
      </c>
      <c r="B20" s="241"/>
      <c r="C20" s="247">
        <v>83</v>
      </c>
      <c r="D20" s="248">
        <v>81</v>
      </c>
      <c r="E20" s="249">
        <v>2.4691358024691468E-2</v>
      </c>
      <c r="F20" s="249">
        <v>1.2441337504888628E-2</v>
      </c>
      <c r="G20" s="247">
        <v>32</v>
      </c>
      <c r="H20" s="248">
        <v>34</v>
      </c>
      <c r="I20" s="249">
        <v>-5.8823529411764719E-2</v>
      </c>
      <c r="J20" s="249">
        <v>-0.15321963087750778</v>
      </c>
      <c r="K20" s="7"/>
      <c r="L20" s="247">
        <v>115</v>
      </c>
      <c r="N20" s="247">
        <v>115</v>
      </c>
      <c r="O20" s="249">
        <v>0</v>
      </c>
      <c r="P20" s="249">
        <v>-3.4885801888760781E-2</v>
      </c>
      <c r="Q20" s="231"/>
      <c r="S20" s="245"/>
      <c r="T20" s="245"/>
    </row>
    <row r="21" spans="1:20" ht="15.75" customHeight="1" x14ac:dyDescent="0.3">
      <c r="A21" s="246" t="s">
        <v>165</v>
      </c>
      <c r="B21" s="241"/>
      <c r="C21" s="247">
        <v>78</v>
      </c>
      <c r="D21" s="248">
        <v>51</v>
      </c>
      <c r="E21" s="249">
        <v>0.52941176470588225</v>
      </c>
      <c r="F21" s="249">
        <v>0.54286442605592389</v>
      </c>
      <c r="G21" s="247">
        <v>24</v>
      </c>
      <c r="H21" s="248">
        <v>16</v>
      </c>
      <c r="I21" s="249">
        <v>0.5</v>
      </c>
      <c r="J21" s="249">
        <v>0.25855161238626034</v>
      </c>
      <c r="K21" s="7"/>
      <c r="L21" s="247">
        <v>102</v>
      </c>
      <c r="M21" s="7"/>
      <c r="N21" s="247">
        <v>67</v>
      </c>
      <c r="O21" s="249">
        <v>0.52238805970149249</v>
      </c>
      <c r="P21" s="249">
        <v>0.47404654679983138</v>
      </c>
      <c r="Q21" s="231"/>
      <c r="S21" s="245"/>
      <c r="T21" s="245"/>
    </row>
    <row r="22" spans="1:20" ht="15.75" customHeight="1" x14ac:dyDescent="0.3">
      <c r="A22" s="246" t="s">
        <v>166</v>
      </c>
      <c r="B22" s="241"/>
      <c r="C22" s="247">
        <v>63</v>
      </c>
      <c r="D22" s="248">
        <v>64</v>
      </c>
      <c r="E22" s="249">
        <v>-1.5625E-2</v>
      </c>
      <c r="F22" s="249">
        <v>2.9187176574529961E-3</v>
      </c>
      <c r="G22" s="247">
        <v>37</v>
      </c>
      <c r="H22" s="248">
        <v>38</v>
      </c>
      <c r="I22" s="249">
        <v>-2.6315789473684181E-2</v>
      </c>
      <c r="J22" s="249">
        <v>-0.15296025568043292</v>
      </c>
      <c r="K22" s="7"/>
      <c r="L22" s="247">
        <v>100</v>
      </c>
      <c r="M22" s="7"/>
      <c r="N22" s="247">
        <v>102</v>
      </c>
      <c r="O22" s="249">
        <v>-1.9607843137254943E-2</v>
      </c>
      <c r="P22" s="249">
        <v>-5.583992508935498E-2</v>
      </c>
      <c r="Q22" s="231"/>
      <c r="S22" s="245"/>
      <c r="T22" s="245"/>
    </row>
    <row r="23" spans="1:20" ht="15.75" customHeight="1" x14ac:dyDescent="0.3">
      <c r="A23" s="246" t="s">
        <v>167</v>
      </c>
      <c r="B23" s="250"/>
      <c r="C23" s="247">
        <v>29</v>
      </c>
      <c r="D23" s="248">
        <v>30</v>
      </c>
      <c r="E23" s="249">
        <v>-3.3333333333333326E-2</v>
      </c>
      <c r="F23" s="249">
        <v>-5.4262055528494946E-2</v>
      </c>
      <c r="G23" s="247">
        <v>64</v>
      </c>
      <c r="H23" s="248">
        <v>63</v>
      </c>
      <c r="I23" s="249">
        <v>1.5873015873015817E-2</v>
      </c>
      <c r="J23" s="249">
        <v>-4.7007751766644401E-2</v>
      </c>
      <c r="K23" s="7"/>
      <c r="L23" s="247">
        <v>93</v>
      </c>
      <c r="M23" s="7"/>
      <c r="N23" s="247">
        <v>93</v>
      </c>
      <c r="O23" s="249">
        <v>0</v>
      </c>
      <c r="P23" s="249">
        <v>-4.9427411649805575E-2</v>
      </c>
      <c r="Q23" s="231"/>
      <c r="S23" s="245"/>
      <c r="T23" s="245"/>
    </row>
    <row r="24" spans="1:20" ht="15.75" customHeight="1" x14ac:dyDescent="0.3">
      <c r="A24" s="246" t="s">
        <v>168</v>
      </c>
      <c r="B24" s="250"/>
      <c r="C24" s="247">
        <v>54</v>
      </c>
      <c r="D24" s="248">
        <v>38</v>
      </c>
      <c r="E24" s="249">
        <v>0.42105263157894735</v>
      </c>
      <c r="F24" s="249">
        <v>0.39902537650016834</v>
      </c>
      <c r="G24" s="247">
        <v>47</v>
      </c>
      <c r="H24" s="248">
        <v>33</v>
      </c>
      <c r="I24" s="249">
        <v>0.42424242424242431</v>
      </c>
      <c r="J24" s="249">
        <v>0.21632325200398772</v>
      </c>
      <c r="K24" s="7"/>
      <c r="L24" s="247">
        <v>101</v>
      </c>
      <c r="M24" s="7"/>
      <c r="N24" s="247">
        <v>71</v>
      </c>
      <c r="O24" s="249">
        <v>0.42253521126760574</v>
      </c>
      <c r="P24" s="249">
        <v>0.31472173341886323</v>
      </c>
      <c r="Q24" s="231"/>
      <c r="S24" s="245"/>
      <c r="T24" s="245"/>
    </row>
    <row r="25" spans="1:20" ht="15.75" customHeight="1" x14ac:dyDescent="0.3">
      <c r="A25" s="246" t="s">
        <v>169</v>
      </c>
      <c r="B25" s="241"/>
      <c r="C25" s="247">
        <v>45</v>
      </c>
      <c r="D25" s="248">
        <v>43</v>
      </c>
      <c r="E25" s="249">
        <v>4.6511627906976827E-2</v>
      </c>
      <c r="F25" s="249">
        <v>6.0931563394155397E-2</v>
      </c>
      <c r="G25" s="247">
        <v>44</v>
      </c>
      <c r="H25" s="248">
        <v>29</v>
      </c>
      <c r="I25" s="249">
        <v>0.51724137931034475</v>
      </c>
      <c r="J25" s="249">
        <v>0.29372600046425901</v>
      </c>
      <c r="K25" s="7"/>
      <c r="L25" s="247">
        <v>89</v>
      </c>
      <c r="M25" s="7"/>
      <c r="N25" s="247">
        <v>72</v>
      </c>
      <c r="O25" s="249">
        <v>0.23611111111111116</v>
      </c>
      <c r="P25" s="249">
        <v>0.15440103915178982</v>
      </c>
      <c r="Q25" s="231"/>
      <c r="S25" s="245"/>
      <c r="T25" s="245"/>
    </row>
    <row r="26" spans="1:20" ht="15.75" customHeight="1" x14ac:dyDescent="0.3">
      <c r="A26" s="246" t="s">
        <v>170</v>
      </c>
      <c r="B26" s="241"/>
      <c r="C26" s="247">
        <v>16</v>
      </c>
      <c r="D26" s="248">
        <v>34</v>
      </c>
      <c r="E26" s="249">
        <v>-0.52941176470588236</v>
      </c>
      <c r="F26" s="249">
        <v>-0.5144373295387169</v>
      </c>
      <c r="G26" s="247">
        <v>55</v>
      </c>
      <c r="H26" s="248">
        <v>49</v>
      </c>
      <c r="I26" s="249">
        <v>0.12244897959183665</v>
      </c>
      <c r="J26" s="249">
        <v>-1.4531106820264372E-2</v>
      </c>
      <c r="K26" s="7"/>
      <c r="L26" s="247">
        <v>71</v>
      </c>
      <c r="M26" s="7"/>
      <c r="N26" s="247">
        <v>83</v>
      </c>
      <c r="O26" s="249">
        <v>-0.14457831325301207</v>
      </c>
      <c r="P26" s="249">
        <v>-0.21862830058967619</v>
      </c>
      <c r="Q26" s="231"/>
      <c r="S26" s="245"/>
      <c r="T26" s="245"/>
    </row>
    <row r="27" spans="1:20" ht="15.75" customHeight="1" x14ac:dyDescent="0.3">
      <c r="A27" s="246" t="s">
        <v>171</v>
      </c>
      <c r="B27" s="241"/>
      <c r="C27" s="247">
        <v>3</v>
      </c>
      <c r="D27" s="248">
        <v>7</v>
      </c>
      <c r="E27" s="249">
        <v>-0.5714285714285714</v>
      </c>
      <c r="F27" s="249">
        <v>-0.49813738638056926</v>
      </c>
      <c r="G27" s="247">
        <v>74</v>
      </c>
      <c r="H27" s="248">
        <v>58</v>
      </c>
      <c r="I27" s="249">
        <v>0.27586206896551735</v>
      </c>
      <c r="J27" s="249">
        <v>6.8478730686586609E-2</v>
      </c>
      <c r="K27" s="7"/>
      <c r="L27" s="247">
        <v>77</v>
      </c>
      <c r="M27" s="7"/>
      <c r="N27" s="247">
        <v>65</v>
      </c>
      <c r="O27" s="249">
        <v>0.18461538461538463</v>
      </c>
      <c r="P27" s="249">
        <v>9.7387149913557014E-3</v>
      </c>
      <c r="Q27" s="231"/>
      <c r="S27" s="245"/>
      <c r="T27" s="245"/>
    </row>
    <row r="28" spans="1:20" ht="15.75" customHeight="1" x14ac:dyDescent="0.3">
      <c r="A28" s="246" t="s">
        <v>172</v>
      </c>
      <c r="B28" s="241"/>
      <c r="C28" s="247">
        <v>52</v>
      </c>
      <c r="D28" s="248">
        <v>19</v>
      </c>
      <c r="E28" s="249">
        <v>1.736842105263158</v>
      </c>
      <c r="F28" s="249">
        <v>1.736842105263158</v>
      </c>
      <c r="G28" s="247">
        <v>7</v>
      </c>
      <c r="H28" s="248">
        <v>0</v>
      </c>
      <c r="I28" s="249" t="s">
        <v>160</v>
      </c>
      <c r="J28" s="249" t="s">
        <v>160</v>
      </c>
      <c r="K28" s="7"/>
      <c r="L28" s="247">
        <v>59</v>
      </c>
      <c r="M28" s="7"/>
      <c r="N28" s="247">
        <v>19</v>
      </c>
      <c r="O28" s="249">
        <v>2.1052631578947367</v>
      </c>
      <c r="P28" s="249">
        <v>2.0526315789473686</v>
      </c>
      <c r="Q28" s="231"/>
      <c r="S28" s="245"/>
      <c r="T28" s="245"/>
    </row>
    <row r="29" spans="1:20" ht="15.75" customHeight="1" x14ac:dyDescent="0.3">
      <c r="A29" s="246" t="s">
        <v>173</v>
      </c>
      <c r="B29" s="241"/>
      <c r="C29" s="247">
        <v>34</v>
      </c>
      <c r="D29" s="248">
        <v>36</v>
      </c>
      <c r="E29" s="249">
        <v>-5.555555555555558E-2</v>
      </c>
      <c r="F29" s="249">
        <v>-6.0936392870769129E-2</v>
      </c>
      <c r="G29" s="247">
        <v>23</v>
      </c>
      <c r="H29" s="248">
        <v>16</v>
      </c>
      <c r="I29" s="249">
        <v>0.4375</v>
      </c>
      <c r="J29" s="249">
        <v>0.27220413964130863</v>
      </c>
      <c r="K29" s="7"/>
      <c r="L29" s="247">
        <v>57</v>
      </c>
      <c r="M29" s="7"/>
      <c r="N29" s="247">
        <v>52</v>
      </c>
      <c r="O29" s="249">
        <v>9.6153846153846256E-2</v>
      </c>
      <c r="P29" s="249">
        <v>3.6762015113893654E-2</v>
      </c>
      <c r="Q29" s="231"/>
      <c r="S29" s="245"/>
      <c r="T29" s="245"/>
    </row>
    <row r="30" spans="1:20" ht="15.75" customHeight="1" x14ac:dyDescent="0.3">
      <c r="A30" s="246" t="s">
        <v>174</v>
      </c>
      <c r="B30" s="241"/>
      <c r="C30" s="247">
        <v>26</v>
      </c>
      <c r="D30" s="248">
        <v>43</v>
      </c>
      <c r="E30" s="249">
        <v>-0.39534883720930236</v>
      </c>
      <c r="F30" s="249">
        <v>-0.38939781446175303</v>
      </c>
      <c r="G30" s="247">
        <v>29</v>
      </c>
      <c r="H30" s="248">
        <v>33</v>
      </c>
      <c r="I30" s="249">
        <v>-0.12121212121212122</v>
      </c>
      <c r="J30" s="249">
        <v>-0.26103829144618673</v>
      </c>
      <c r="K30" s="7"/>
      <c r="L30" s="247">
        <v>55</v>
      </c>
      <c r="M30" s="7"/>
      <c r="N30" s="247">
        <v>76</v>
      </c>
      <c r="O30" s="249">
        <v>-0.27631578947368418</v>
      </c>
      <c r="P30" s="249">
        <v>-0.33336438220346876</v>
      </c>
      <c r="Q30" s="231"/>
      <c r="S30" s="245"/>
      <c r="T30" s="245"/>
    </row>
    <row r="31" spans="1:20" ht="15.75" customHeight="1" x14ac:dyDescent="0.3">
      <c r="A31" s="246"/>
      <c r="B31" s="241"/>
      <c r="C31" s="247"/>
      <c r="D31" s="248"/>
      <c r="E31" s="251"/>
      <c r="F31" s="249"/>
      <c r="G31" s="247"/>
      <c r="H31" s="248"/>
      <c r="I31" s="249"/>
      <c r="J31" s="249"/>
      <c r="K31" s="7"/>
      <c r="L31" s="247"/>
      <c r="M31" s="7"/>
      <c r="N31" s="247"/>
      <c r="O31" s="249"/>
      <c r="P31" s="249"/>
      <c r="Q31" s="231"/>
      <c r="S31" s="245"/>
      <c r="T31" s="245"/>
    </row>
    <row r="32" spans="1:20" ht="6" customHeight="1" x14ac:dyDescent="0.3">
      <c r="A32" s="246"/>
      <c r="B32" s="241"/>
      <c r="C32" s="247"/>
      <c r="D32" s="248"/>
      <c r="E32" s="251"/>
      <c r="F32" s="249"/>
      <c r="G32" s="247"/>
      <c r="H32" s="248"/>
      <c r="I32" s="249"/>
      <c r="J32" s="249"/>
      <c r="K32" s="7"/>
      <c r="L32" s="247"/>
      <c r="M32" s="7"/>
      <c r="N32" s="247"/>
      <c r="O32" s="249"/>
      <c r="P32" s="249"/>
      <c r="Q32" s="231"/>
      <c r="S32" s="245"/>
      <c r="T32" s="245"/>
    </row>
    <row r="33" spans="1:26" ht="15.75" customHeight="1" x14ac:dyDescent="0.3">
      <c r="A33" s="252" t="s">
        <v>175</v>
      </c>
      <c r="B33" s="241"/>
      <c r="C33" s="253">
        <v>1056</v>
      </c>
      <c r="D33" s="254">
        <v>906</v>
      </c>
      <c r="E33" s="255">
        <v>0.17</v>
      </c>
      <c r="F33" s="255">
        <v>0.16</v>
      </c>
      <c r="G33" s="253">
        <v>1337</v>
      </c>
      <c r="H33" s="254">
        <v>976</v>
      </c>
      <c r="I33" s="255">
        <v>0.37371663244353193</v>
      </c>
      <c r="J33" s="255">
        <v>0.21047227926078027</v>
      </c>
      <c r="K33" s="7"/>
      <c r="L33" s="253">
        <v>2393</v>
      </c>
      <c r="M33" s="7"/>
      <c r="N33" s="253">
        <v>1882</v>
      </c>
      <c r="O33" s="255">
        <v>0.27258235919234863</v>
      </c>
      <c r="P33" s="255">
        <v>0.18809776833156211</v>
      </c>
      <c r="Q33" s="231"/>
      <c r="S33" s="245"/>
      <c r="T33" s="245"/>
    </row>
    <row r="34" spans="1:26" ht="15.75" customHeight="1" x14ac:dyDescent="0.3">
      <c r="A34" s="252" t="s">
        <v>176</v>
      </c>
      <c r="B34" s="241"/>
      <c r="C34" s="253">
        <v>1456</v>
      </c>
      <c r="D34" s="254">
        <v>1271</v>
      </c>
      <c r="E34" s="255">
        <v>0.1455546813532651</v>
      </c>
      <c r="F34" s="255">
        <v>0.1455546813532651</v>
      </c>
      <c r="G34" s="253">
        <v>1741</v>
      </c>
      <c r="H34" s="254">
        <v>1311</v>
      </c>
      <c r="I34" s="255">
        <v>0.33231240428790199</v>
      </c>
      <c r="J34" s="255">
        <v>0.17075038284839206</v>
      </c>
      <c r="K34" s="7"/>
      <c r="L34" s="253">
        <v>3197</v>
      </c>
      <c r="M34" s="7"/>
      <c r="N34" s="253">
        <v>2582</v>
      </c>
      <c r="O34" s="255">
        <v>0.23944207671445183</v>
      </c>
      <c r="P34" s="255">
        <v>0.15769081751259195</v>
      </c>
      <c r="Q34" s="231"/>
      <c r="S34" s="245"/>
      <c r="T34" s="245"/>
    </row>
    <row r="35" spans="1:26" ht="9.75" customHeight="1" x14ac:dyDescent="0.3">
      <c r="A35" s="246"/>
      <c r="B35" s="241"/>
      <c r="C35" s="247"/>
      <c r="D35" s="248"/>
      <c r="E35" s="251"/>
      <c r="F35" s="249"/>
      <c r="G35" s="247"/>
      <c r="H35" s="248"/>
      <c r="I35" s="249"/>
      <c r="J35" s="249"/>
      <c r="K35" s="7"/>
      <c r="L35" s="247"/>
      <c r="M35" s="7"/>
      <c r="N35" s="247"/>
      <c r="O35" s="249"/>
      <c r="P35" s="249"/>
      <c r="Q35" s="231"/>
      <c r="S35" s="245"/>
      <c r="T35" s="245"/>
    </row>
    <row r="36" spans="1:26" ht="15.75" customHeight="1" x14ac:dyDescent="0.3">
      <c r="A36" s="257" t="s">
        <v>177</v>
      </c>
      <c r="B36" s="241"/>
      <c r="C36" s="258">
        <v>158</v>
      </c>
      <c r="D36" s="259">
        <v>157</v>
      </c>
      <c r="E36" s="260">
        <v>6.3694267515923553E-3</v>
      </c>
      <c r="F36" s="260">
        <v>6.3694267515923553E-3</v>
      </c>
      <c r="G36" s="258">
        <v>636</v>
      </c>
      <c r="H36" s="259">
        <v>638</v>
      </c>
      <c r="I36" s="260">
        <v>-3.1347962382445305E-3</v>
      </c>
      <c r="J36" s="260">
        <v>-0.12286158631415245</v>
      </c>
      <c r="K36" s="7"/>
      <c r="L36" s="258">
        <v>794</v>
      </c>
      <c r="M36" s="7"/>
      <c r="N36" s="258">
        <v>795</v>
      </c>
      <c r="O36" s="260">
        <v>0</v>
      </c>
      <c r="P36" s="260">
        <v>-9.673366834170849E-2</v>
      </c>
      <c r="Q36" s="231"/>
      <c r="S36" s="245"/>
      <c r="T36" s="245"/>
    </row>
    <row r="37" spans="1:26" ht="15.75" customHeight="1" x14ac:dyDescent="0.3">
      <c r="A37" s="261"/>
      <c r="B37" s="261"/>
      <c r="C37" s="261"/>
      <c r="D37" s="262"/>
      <c r="E37" s="263"/>
      <c r="F37" s="264"/>
      <c r="G37" s="261"/>
      <c r="H37" s="262"/>
      <c r="I37" s="264"/>
      <c r="J37" s="264"/>
      <c r="K37" s="7"/>
      <c r="L37" s="261"/>
      <c r="M37" s="7"/>
      <c r="N37" s="261"/>
      <c r="O37" s="264"/>
      <c r="P37" s="264"/>
      <c r="Q37" s="231"/>
      <c r="S37" s="245"/>
      <c r="T37" s="245"/>
    </row>
    <row r="38" spans="1:26" x14ac:dyDescent="0.3">
      <c r="A38" s="266" t="s">
        <v>178</v>
      </c>
      <c r="B38" s="241"/>
      <c r="C38" s="10">
        <v>1614</v>
      </c>
      <c r="D38" s="267">
        <v>1428</v>
      </c>
      <c r="E38" s="268">
        <v>0.13025210084033612</v>
      </c>
      <c r="F38" s="268">
        <v>0.13004617414963993</v>
      </c>
      <c r="G38" s="10">
        <v>2377</v>
      </c>
      <c r="H38" s="267">
        <v>1949</v>
      </c>
      <c r="I38" s="268">
        <v>0.2195997947665469</v>
      </c>
      <c r="J38" s="268">
        <v>7.4369637573307612E-2</v>
      </c>
      <c r="K38" s="7"/>
      <c r="L38" s="10">
        <v>3991</v>
      </c>
      <c r="M38" s="7"/>
      <c r="N38" s="10">
        <v>3377</v>
      </c>
      <c r="O38" s="268">
        <v>0.18181818181818188</v>
      </c>
      <c r="P38" s="268">
        <v>9.7916517322768959E-2</v>
      </c>
      <c r="Q38" s="231"/>
      <c r="S38" s="245"/>
      <c r="T38" s="245"/>
    </row>
    <row r="39" spans="1:26" x14ac:dyDescent="0.3">
      <c r="A39" s="11"/>
      <c r="B39" s="6"/>
      <c r="C39" s="7"/>
      <c r="D39" s="7"/>
      <c r="E39" s="7"/>
      <c r="F39" s="230"/>
      <c r="G39" s="7"/>
      <c r="H39" s="7"/>
      <c r="I39" s="7"/>
      <c r="J39" s="269"/>
      <c r="K39" s="7"/>
      <c r="L39" s="7"/>
      <c r="M39" s="7"/>
      <c r="N39" s="7"/>
      <c r="O39" s="7"/>
      <c r="P39" s="7"/>
      <c r="Q39" s="231"/>
    </row>
    <row r="40" spans="1:26" s="224" customFormat="1" x14ac:dyDescent="0.3">
      <c r="A40" s="286"/>
      <c r="B40" s="287"/>
      <c r="C40" s="288"/>
      <c r="D40" s="288"/>
      <c r="E40" s="288"/>
      <c r="F40" s="288"/>
      <c r="G40" s="288"/>
      <c r="H40" s="288"/>
      <c r="I40" s="288"/>
      <c r="J40" s="288"/>
      <c r="K40" s="288"/>
      <c r="L40" s="288"/>
      <c r="M40" s="288"/>
      <c r="N40" s="288"/>
      <c r="O40" s="288"/>
      <c r="P40" s="288"/>
      <c r="Q40" s="289"/>
      <c r="S40" s="277"/>
      <c r="T40" s="277"/>
      <c r="U40" s="226"/>
      <c r="V40" s="2"/>
      <c r="W40" s="2"/>
      <c r="X40" s="2"/>
      <c r="Y40" s="226"/>
      <c r="Z40" s="226"/>
    </row>
    <row r="41" spans="1:26" x14ac:dyDescent="0.3">
      <c r="C41" s="278"/>
      <c r="D41" s="278"/>
      <c r="G41" s="278"/>
      <c r="H41" s="278"/>
      <c r="L41" s="278"/>
      <c r="N41" s="278"/>
    </row>
    <row r="42" spans="1:26" x14ac:dyDescent="0.3">
      <c r="C42" s="278"/>
      <c r="D42" s="278"/>
      <c r="G42" s="278"/>
      <c r="H42" s="278"/>
      <c r="L42" s="278"/>
      <c r="N42" s="278"/>
    </row>
    <row r="43" spans="1:26" x14ac:dyDescent="0.3">
      <c r="C43" s="278"/>
      <c r="D43" s="278"/>
      <c r="G43" s="278"/>
      <c r="H43" s="278"/>
      <c r="L43" s="278"/>
      <c r="N43" s="278"/>
    </row>
    <row r="44" spans="1:26" x14ac:dyDescent="0.3">
      <c r="G44" s="278"/>
      <c r="H44" s="278"/>
    </row>
  </sheetData>
  <mergeCells count="6">
    <mergeCell ref="O8:P8"/>
    <mergeCell ref="C7:D7"/>
    <mergeCell ref="G7:H7"/>
    <mergeCell ref="L7:N7"/>
    <mergeCell ref="E8:F8"/>
    <mergeCell ref="I8:J8"/>
  </mergeCells>
  <phoneticPr fontId="17" type="noConversion"/>
  <conditionalFormatting sqref="S38:T38 S36:T36 S33:T34 S11:T30">
    <cfRule type="cellIs" dxfId="3" priority="1" stopIfTrue="1" operator="notEqual">
      <formula>0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Inc. Stat. FY &amp; Q1-Q4 03-02</vt:lpstr>
      <vt:lpstr>Balance Sheet 31 December 2003</vt:lpstr>
      <vt:lpstr>Changes in Equity FYR-Q4-03  </vt:lpstr>
      <vt:lpstr>Cash Flow Statement FYR-Q4-03</vt:lpstr>
      <vt:lpstr>Change in liquidity FYR-Q4-03</vt:lpstr>
      <vt:lpstr>Quar. Sector Per.FYR-Q4-03</vt:lpstr>
      <vt:lpstr>Currency Translation Rates </vt:lpstr>
      <vt:lpstr>Q1 Top 20 Pharma Prod.</vt:lpstr>
      <vt:lpstr>Q2 Top 20 Pharma Prod.</vt:lpstr>
      <vt:lpstr>Q3 Top 20 Pharma Prod.</vt:lpstr>
      <vt:lpstr>Q4 Top 20 Pharma Prod.</vt:lpstr>
      <vt:lpstr>YTD Top 20 Pharma Prod. </vt:lpstr>
      <vt:lpstr>'Balance Sheet 31 December 2003'!Print_Area</vt:lpstr>
      <vt:lpstr>'Cash Flow Statement FYR-Q4-03'!Print_Area</vt:lpstr>
      <vt:lpstr>'Change in liquidity FYR-Q4-03'!Print_Area</vt:lpstr>
      <vt:lpstr>'Changes in Equity FYR-Q4-03  '!Print_Area</vt:lpstr>
      <vt:lpstr>'Currency Translation Rates '!Print_Area</vt:lpstr>
      <vt:lpstr>'Inc. Stat. FY &amp; Q1-Q4 03-02'!Print_Area</vt:lpstr>
      <vt:lpstr>'Quar. Sector Per.FYR-Q4-03'!Print_Area</vt:lpstr>
    </vt:vector>
  </TitlesOfParts>
  <Company>Novartis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Vassiliki Verra</dc:creator>
  <cp:lastModifiedBy>Aniket Gupta</cp:lastModifiedBy>
  <cp:lastPrinted>2003-10-17T15:56:24Z</cp:lastPrinted>
  <dcterms:created xsi:type="dcterms:W3CDTF">2002-07-12T11:23:06Z</dcterms:created>
  <dcterms:modified xsi:type="dcterms:W3CDTF">2024-02-03T22:14:31Z</dcterms:modified>
</cp:coreProperties>
</file>