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F03849AD-5D59-4328-8D7F-7BB4876C3A99}" xr6:coauthVersionLast="47" xr6:coauthVersionMax="47" xr10:uidLastSave="{00000000-0000-0000-0000-000000000000}"/>
  <bookViews>
    <workbookView xWindow="3348" yWindow="3348" windowWidth="17280" windowHeight="8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36" i="1" l="1"/>
  <c r="N35" i="1"/>
  <c r="N34" i="1"/>
  <c r="N32" i="1"/>
  <c r="N31" i="1"/>
  <c r="N30" i="1"/>
  <c r="N29" i="1"/>
  <c r="N28" i="1"/>
  <c r="N27" i="1"/>
  <c r="N26" i="1"/>
  <c r="N25" i="1"/>
  <c r="N24" i="1"/>
  <c r="N23" i="1"/>
  <c r="N22" i="1"/>
  <c r="N21" i="1"/>
  <c r="N38" i="1" s="1"/>
  <c r="D18" i="1"/>
  <c r="C18" i="1"/>
  <c r="B18" i="1"/>
  <c r="N18" i="1" s="1"/>
  <c r="E38" i="1"/>
  <c r="B42" i="1"/>
  <c r="C42" i="1"/>
  <c r="F38" i="1"/>
  <c r="G38" i="1"/>
  <c r="H38" i="1"/>
  <c r="I38" i="1"/>
  <c r="I40" i="1" s="1"/>
  <c r="N15" i="1"/>
  <c r="H40" i="1"/>
  <c r="M40" i="1"/>
  <c r="F40" i="1"/>
  <c r="G40" i="1"/>
  <c r="B40" i="1"/>
  <c r="M38" i="1"/>
  <c r="L38" i="1"/>
  <c r="K38" i="1"/>
  <c r="J38" i="1"/>
  <c r="D38" i="1"/>
  <c r="D40" i="1" s="1"/>
  <c r="C38" i="1"/>
  <c r="C40" i="1" s="1"/>
  <c r="B38" i="1"/>
  <c r="N16" i="1"/>
  <c r="M18" i="1"/>
  <c r="L18" i="1"/>
  <c r="L40" i="1" s="1"/>
  <c r="K18" i="1"/>
  <c r="K40" i="1" s="1"/>
  <c r="J18" i="1"/>
  <c r="J40" i="1" s="1"/>
  <c r="E18" i="1"/>
  <c r="E40" i="1" s="1"/>
  <c r="N40" i="1" l="1"/>
  <c r="D42" i="1"/>
  <c r="E42" i="1" s="1"/>
  <c r="F42" i="1" s="1"/>
  <c r="G42" i="1" s="1"/>
  <c r="H42" i="1" s="1"/>
  <c r="I42" i="1" s="1"/>
  <c r="J42" i="1" s="1"/>
  <c r="K42" i="1" s="1"/>
  <c r="L42" i="1" s="1"/>
  <c r="M42" i="1" s="1"/>
</calcChain>
</file>

<file path=xl/sharedStrings.xml><?xml version="1.0" encoding="utf-8"?>
<sst xmlns="http://schemas.openxmlformats.org/spreadsheetml/2006/main" count="44" uniqueCount="44">
  <si>
    <t>Income</t>
  </si>
  <si>
    <t>Totals</t>
  </si>
  <si>
    <t>Total Income</t>
  </si>
  <si>
    <t>Employees' Wages</t>
  </si>
  <si>
    <t>Advertising</t>
  </si>
  <si>
    <t>Marketing/Promotion</t>
  </si>
  <si>
    <t>Training &amp; Development</t>
  </si>
  <si>
    <t>General Expenditure</t>
  </si>
  <si>
    <t>Other</t>
  </si>
  <si>
    <t>Non-Operating Revenue</t>
  </si>
  <si>
    <t>Aug</t>
  </si>
  <si>
    <t>Jul</t>
  </si>
  <si>
    <t>Sep</t>
  </si>
  <si>
    <t>Oct</t>
  </si>
  <si>
    <t>Nov</t>
  </si>
  <si>
    <t>Dec</t>
  </si>
  <si>
    <t>Jan</t>
  </si>
  <si>
    <t>Feb</t>
  </si>
  <si>
    <t>Mar</t>
  </si>
  <si>
    <t>Apr</t>
  </si>
  <si>
    <t>May</t>
  </si>
  <si>
    <t>Jun</t>
  </si>
  <si>
    <t>Miscellaneous Revenue</t>
  </si>
  <si>
    <t>Instruments &amp; Equipment</t>
  </si>
  <si>
    <t>Photo &amp; Reproduction</t>
  </si>
  <si>
    <t>Postage &amp; Mailing</t>
  </si>
  <si>
    <t>Buildings &amp; Grounds</t>
  </si>
  <si>
    <t>Office Supplies</t>
  </si>
  <si>
    <t>Photographic Supplies</t>
  </si>
  <si>
    <t>Consultant/Technical Support</t>
  </si>
  <si>
    <t>Computer/Office Equipment</t>
  </si>
  <si>
    <t>Licensing/Legal Fees</t>
  </si>
  <si>
    <t xml:space="preserve"> </t>
  </si>
  <si>
    <t>Expenditures</t>
  </si>
  <si>
    <t>KNMC Radio Station Financial Summary</t>
  </si>
  <si>
    <t>Income and Expense Statement</t>
  </si>
  <si>
    <t>Student Activity Fee / Carry Over</t>
  </si>
  <si>
    <t>Monthly Balance Transactions</t>
  </si>
  <si>
    <t>Balance Available To Date</t>
  </si>
  <si>
    <t>Total Monthly Expenditures</t>
  </si>
  <si>
    <t>Period Starting: FY 2004</t>
  </si>
  <si>
    <t>Cellular / Telephone Costs</t>
  </si>
  <si>
    <t>POC:  Mike Campbell, Interim CIO/Director of Information Technology Services</t>
  </si>
  <si>
    <t>This summary provides a snapshot of financial transactions conducted during the year provided as information on Income and Expenses. Please note that this type of layout is for management purposes only, used by the campus Radio/Television Committee rather than a detailed Operations Ledger Activity provided by Banner.   For a detailed explaination or copies of income and expense operations ledger activities and transaction reports provided by Banner, contact the ITS Director.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</si>
</sst>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quot;£&quot;#,##0.00"/>
  </numFmts>
  <fonts count="16">
    <font>
      <sz val="10"/>
      <name val="Arial"/>
    </font>
    <font>
      <sz val="8"/>
      <name val="Tahoma"/>
      <family val="2"/>
    </font>
    <font>
      <sz val="8"/>
      <name val="Verdana Ref"/>
      <family val="2"/>
    </font>
    <font>
      <b/>
      <sz val="8"/>
      <color indexed="9"/>
      <name val="Tahoma"/>
      <family val="2"/>
    </font>
    <font>
      <b/>
      <sz val="8"/>
      <color indexed="8"/>
      <name val="Tahoma"/>
      <family val="2"/>
    </font>
    <font>
      <b/>
      <u/>
      <sz val="8"/>
      <color indexed="8"/>
      <name val="Tahoma"/>
      <family val="2"/>
    </font>
    <font>
      <b/>
      <sz val="8"/>
      <color indexed="23"/>
      <name val="Verdana Ref"/>
      <family val="2"/>
    </font>
    <font>
      <b/>
      <sz val="11"/>
      <color indexed="23"/>
      <name val="Verdana Ref"/>
      <family val="2"/>
    </font>
    <font>
      <sz val="16"/>
      <color indexed="9"/>
      <name val="Tahoma"/>
      <family val="2"/>
    </font>
    <font>
      <b/>
      <sz val="8"/>
      <color indexed="63"/>
      <name val="Verdana Ref"/>
      <family val="2"/>
    </font>
    <font>
      <b/>
      <sz val="16"/>
      <color indexed="9"/>
      <name val="Tahoma"/>
      <family val="2"/>
    </font>
    <font>
      <sz val="8"/>
      <name val="Verdana"/>
      <family val="2"/>
    </font>
    <font>
      <sz val="10"/>
      <color indexed="9"/>
      <name val="Arial"/>
    </font>
    <font>
      <b/>
      <sz val="8"/>
      <color indexed="23"/>
      <name val="Verdana"/>
      <family val="2"/>
    </font>
    <font>
      <b/>
      <sz val="11"/>
      <color indexed="23"/>
      <name val="Verdana"/>
      <family val="2"/>
    </font>
    <font>
      <sz val="8"/>
      <name val="Arial"/>
    </font>
  </fonts>
  <fills count="10">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8"/>
        <bgColor indexed="64"/>
      </patternFill>
    </fill>
    <fill>
      <patternFill patternType="solid">
        <fgColor indexed="22"/>
        <bgColor indexed="64"/>
      </patternFill>
    </fill>
    <fill>
      <patternFill patternType="solid">
        <fgColor indexed="9"/>
        <bgColor indexed="9"/>
      </patternFill>
    </fill>
    <fill>
      <patternFill patternType="solid">
        <fgColor indexed="23"/>
        <bgColor indexed="64"/>
      </patternFill>
    </fill>
    <fill>
      <patternFill patternType="solid">
        <fgColor indexed="8"/>
        <bgColor indexed="9"/>
      </patternFill>
    </fill>
    <fill>
      <patternFill patternType="solid">
        <fgColor indexed="12"/>
        <bgColor indexed="64"/>
      </patternFill>
    </fill>
  </fills>
  <borders count="41">
    <border>
      <left/>
      <right/>
      <top/>
      <bottom/>
      <diagonal/>
    </border>
    <border>
      <left style="thin">
        <color indexed="64"/>
      </left>
      <right/>
      <top style="thin">
        <color indexed="64"/>
      </top>
      <bottom style="thin">
        <color indexed="64"/>
      </bottom>
      <diagonal/>
    </border>
    <border>
      <left style="thin">
        <color indexed="64"/>
      </left>
      <right/>
      <top/>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55"/>
      </right>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55"/>
      </bottom>
      <diagonal/>
    </border>
    <border>
      <left/>
      <right/>
      <top/>
      <bottom style="thin">
        <color indexed="55"/>
      </bottom>
      <diagonal/>
    </border>
    <border>
      <left/>
      <right style="thin">
        <color indexed="64"/>
      </right>
      <top/>
      <bottom style="thin">
        <color indexed="55"/>
      </bottom>
      <diagonal/>
    </border>
    <border>
      <left style="thin">
        <color indexed="55"/>
      </left>
      <right style="thin">
        <color indexed="55"/>
      </right>
      <top/>
      <bottom/>
      <diagonal/>
    </border>
    <border>
      <left style="thin">
        <color indexed="55"/>
      </left>
      <right style="thin">
        <color indexed="64"/>
      </right>
      <top/>
      <bottom/>
      <diagonal/>
    </border>
    <border>
      <left style="thin">
        <color indexed="64"/>
      </left>
      <right style="thin">
        <color indexed="55"/>
      </right>
      <top/>
      <bottom style="medium">
        <color indexed="64"/>
      </bottom>
      <diagonal/>
    </border>
    <border>
      <left style="thin">
        <color indexed="55"/>
      </left>
      <right style="thin">
        <color indexed="55"/>
      </right>
      <top/>
      <bottom style="medium">
        <color indexed="8"/>
      </bottom>
      <diagonal/>
    </border>
    <border>
      <left style="thin">
        <color indexed="55"/>
      </left>
      <right style="thin">
        <color indexed="64"/>
      </right>
      <top/>
      <bottom style="medium">
        <color indexed="8"/>
      </bottom>
      <diagonal/>
    </border>
    <border>
      <left style="thin">
        <color indexed="64"/>
      </left>
      <right/>
      <top style="medium">
        <color indexed="64"/>
      </top>
      <bottom/>
      <diagonal/>
    </border>
    <border>
      <left style="thin">
        <color indexed="55"/>
      </left>
      <right style="thin">
        <color indexed="55"/>
      </right>
      <top style="medium">
        <color indexed="8"/>
      </top>
      <bottom/>
      <diagonal/>
    </border>
    <border>
      <left style="thin">
        <color indexed="55"/>
      </left>
      <right style="thin">
        <color indexed="64"/>
      </right>
      <top style="medium">
        <color indexed="8"/>
      </top>
      <bottom/>
      <diagonal/>
    </border>
    <border>
      <left style="thin">
        <color indexed="55"/>
      </left>
      <right style="thin">
        <color indexed="55"/>
      </right>
      <top/>
      <bottom style="thin">
        <color indexed="55"/>
      </bottom>
      <diagonal/>
    </border>
    <border>
      <left style="thin">
        <color indexed="55"/>
      </left>
      <right style="thin">
        <color indexed="64"/>
      </right>
      <top/>
      <bottom style="thin">
        <color indexed="55"/>
      </bottom>
      <diagonal/>
    </border>
    <border>
      <left style="thin">
        <color indexed="64"/>
      </left>
      <right style="thin">
        <color indexed="55"/>
      </right>
      <top style="thin">
        <color indexed="55"/>
      </top>
      <bottom style="thin">
        <color indexed="55"/>
      </bottom>
      <diagonal/>
    </border>
    <border>
      <left style="thin">
        <color indexed="64"/>
      </left>
      <right/>
      <top style="thin">
        <color indexed="55"/>
      </top>
      <bottom/>
      <diagonal/>
    </border>
    <border>
      <left style="thin">
        <color indexed="64"/>
      </left>
      <right style="thin">
        <color indexed="55"/>
      </right>
      <top style="medium">
        <color indexed="64"/>
      </top>
      <bottom style="medium">
        <color indexed="64"/>
      </bottom>
      <diagonal/>
    </border>
    <border>
      <left style="thin">
        <color indexed="64"/>
      </left>
      <right/>
      <top style="thin">
        <color indexed="55"/>
      </top>
      <bottom style="thin">
        <color indexed="55"/>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55"/>
      </left>
      <right style="thin">
        <color indexed="55"/>
      </right>
      <top style="thin">
        <color indexed="55"/>
      </top>
      <bottom style="thin">
        <color indexed="55"/>
      </bottom>
      <diagonal/>
    </border>
    <border>
      <left style="thin">
        <color indexed="55"/>
      </left>
      <right style="thin">
        <color indexed="64"/>
      </right>
      <top style="thin">
        <color indexed="55"/>
      </top>
      <bottom style="thin">
        <color indexed="55"/>
      </bottom>
      <diagonal/>
    </border>
    <border>
      <left style="thin">
        <color indexed="55"/>
      </left>
      <right style="thin">
        <color indexed="55"/>
      </right>
      <top style="medium">
        <color indexed="64"/>
      </top>
      <bottom style="medium">
        <color indexed="64"/>
      </bottom>
      <diagonal/>
    </border>
    <border>
      <left style="thin">
        <color indexed="55"/>
      </left>
      <right style="thin">
        <color indexed="64"/>
      </right>
      <top style="medium">
        <color indexed="8"/>
      </top>
      <bottom style="medium">
        <color indexed="8"/>
      </bottom>
      <diagonal/>
    </border>
    <border>
      <left style="thin">
        <color indexed="55"/>
      </left>
      <right style="thin">
        <color indexed="55"/>
      </right>
      <top style="medium">
        <color indexed="64"/>
      </top>
      <bottom/>
      <diagonal/>
    </border>
    <border>
      <left style="thin">
        <color indexed="55"/>
      </left>
      <right style="thin">
        <color indexed="55"/>
      </right>
      <top style="thin">
        <color indexed="55"/>
      </top>
      <bottom/>
      <diagonal/>
    </border>
    <border>
      <left style="thin">
        <color indexed="55"/>
      </left>
      <right style="thin">
        <color indexed="64"/>
      </right>
      <top style="medium">
        <color indexed="64"/>
      </top>
      <bottom style="medium">
        <color indexed="64"/>
      </bottom>
      <diagonal/>
    </border>
    <border>
      <left style="thin">
        <color indexed="55"/>
      </left>
      <right style="thin">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right/>
      <top style="thin">
        <color indexed="55"/>
      </top>
      <bottom/>
      <diagonal/>
    </border>
  </borders>
  <cellStyleXfs count="17">
    <xf numFmtId="0" fontId="0" fillId="0" borderId="0"/>
    <xf numFmtId="37" fontId="1" fillId="2" borderId="1" applyBorder="0" applyProtection="0">
      <alignment vertical="center"/>
    </xf>
    <xf numFmtId="0" fontId="2" fillId="3" borderId="0" applyBorder="0">
      <alignment horizontal="left" vertical="center" indent="1"/>
    </xf>
    <xf numFmtId="37" fontId="3" fillId="4" borderId="2" applyBorder="0">
      <alignment horizontal="left" vertical="center" indent="1"/>
    </xf>
    <xf numFmtId="37" fontId="4" fillId="5" borderId="3" applyFill="0">
      <alignment vertical="center"/>
    </xf>
    <xf numFmtId="0" fontId="4" fillId="6" borderId="4" applyNumberFormat="0">
      <alignment horizontal="left" vertical="top" indent="1"/>
    </xf>
    <xf numFmtId="0" fontId="4" fillId="2" borderId="0" applyBorder="0">
      <alignment horizontal="left" vertical="center" indent="1"/>
    </xf>
    <xf numFmtId="0" fontId="4" fillId="0" borderId="4" applyNumberFormat="0" applyFill="0">
      <alignment horizontal="centerContinuous" vertical="top"/>
    </xf>
    <xf numFmtId="0" fontId="5" fillId="2" borderId="5" applyNumberFormat="0" applyBorder="0">
      <alignment horizontal="left" vertical="center" indent="1"/>
    </xf>
    <xf numFmtId="0" fontId="2" fillId="5" borderId="0">
      <alignment horizontal="right"/>
    </xf>
    <xf numFmtId="0" fontId="6" fillId="5" borderId="0">
      <alignment horizontal="left" indent="1"/>
    </xf>
    <xf numFmtId="0" fontId="7" fillId="5" borderId="0">
      <alignment horizontal="left" wrapText="1" indent="1"/>
    </xf>
    <xf numFmtId="0" fontId="2" fillId="5" borderId="0">
      <alignment horizontal="left" wrapText="1" indent="1"/>
    </xf>
    <xf numFmtId="37" fontId="1" fillId="2" borderId="6" applyBorder="0">
      <alignment horizontal="left" vertical="center" indent="2"/>
    </xf>
    <xf numFmtId="0" fontId="8" fillId="3" borderId="0">
      <alignment horizontal="left" indent="1"/>
    </xf>
    <xf numFmtId="0" fontId="9" fillId="3" borderId="0" applyBorder="0">
      <alignment horizontal="left" vertical="center" indent="1"/>
    </xf>
    <xf numFmtId="0" fontId="10" fillId="7" borderId="0" applyBorder="0">
      <alignment horizontal="left" vertical="center" indent="1"/>
    </xf>
  </cellStyleXfs>
  <cellXfs count="77">
    <xf numFmtId="0" fontId="0" fillId="0" borderId="0" xfId="0"/>
    <xf numFmtId="0" fontId="11" fillId="3" borderId="7" xfId="0" applyFont="1" applyFill="1" applyBorder="1"/>
    <xf numFmtId="0" fontId="0" fillId="3" borderId="8" xfId="0" applyFill="1" applyBorder="1"/>
    <xf numFmtId="0" fontId="0" fillId="3" borderId="9" xfId="0" applyFill="1" applyBorder="1"/>
    <xf numFmtId="0" fontId="8" fillId="3" borderId="2" xfId="14" applyFont="1" applyBorder="1">
      <alignment horizontal="left" indent="1"/>
    </xf>
    <xf numFmtId="0" fontId="12" fillId="3" borderId="0" xfId="0" applyFont="1" applyFill="1" applyBorder="1"/>
    <xf numFmtId="0" fontId="0" fillId="3" borderId="0" xfId="0" applyFill="1" applyBorder="1"/>
    <xf numFmtId="0" fontId="0" fillId="3" borderId="10" xfId="0" applyFill="1" applyBorder="1"/>
    <xf numFmtId="0" fontId="6" fillId="5" borderId="2" xfId="10" applyBorder="1">
      <alignment horizontal="left" indent="1"/>
    </xf>
    <xf numFmtId="0" fontId="0" fillId="5" borderId="0" xfId="0" applyFill="1" applyBorder="1"/>
    <xf numFmtId="0" fontId="0" fillId="5" borderId="10" xfId="0" applyFill="1" applyBorder="1"/>
    <xf numFmtId="0" fontId="13" fillId="5" borderId="2" xfId="10" applyFont="1" applyBorder="1">
      <alignment horizontal="left" indent="1"/>
    </xf>
    <xf numFmtId="0" fontId="0" fillId="5" borderId="11" xfId="0" applyFill="1" applyBorder="1"/>
    <xf numFmtId="0" fontId="0" fillId="5" borderId="12" xfId="0" applyFill="1" applyBorder="1"/>
    <xf numFmtId="0" fontId="0" fillId="5" borderId="13" xfId="0" applyFill="1" applyBorder="1"/>
    <xf numFmtId="0" fontId="14" fillId="5" borderId="2" xfId="11" applyFont="1" applyBorder="1" applyAlignment="1">
      <alignment horizontal="left" wrapText="1" indent="1"/>
    </xf>
    <xf numFmtId="0" fontId="0" fillId="5" borderId="0" xfId="0" applyFill="1" applyBorder="1" applyAlignment="1">
      <alignment horizontal="left" wrapText="1" indent="1"/>
    </xf>
    <xf numFmtId="37" fontId="3" fillId="4" borderId="2" xfId="3" applyBorder="1">
      <alignment horizontal="left" vertical="center" indent="1"/>
    </xf>
    <xf numFmtId="0" fontId="0" fillId="4" borderId="0" xfId="0" applyFill="1" applyBorder="1"/>
    <xf numFmtId="0" fontId="11" fillId="4" borderId="0" xfId="12" applyFont="1" applyFill="1" applyBorder="1" applyAlignment="1">
      <alignment horizontal="left" wrapText="1" indent="1"/>
    </xf>
    <xf numFmtId="0" fontId="0" fillId="4" borderId="10" xfId="0" applyFill="1" applyBorder="1"/>
    <xf numFmtId="37" fontId="3" fillId="4" borderId="2" xfId="3" applyFont="1" applyBorder="1">
      <alignment horizontal="left" vertical="center" indent="1"/>
    </xf>
    <xf numFmtId="37" fontId="3" fillId="4" borderId="0" xfId="3" applyBorder="1">
      <alignment horizontal="left" vertical="center" indent="1"/>
    </xf>
    <xf numFmtId="37" fontId="3" fillId="4" borderId="0" xfId="3" applyFill="1" applyBorder="1">
      <alignment horizontal="left" vertical="center" indent="1"/>
    </xf>
    <xf numFmtId="37" fontId="3" fillId="4" borderId="10" xfId="3" applyFill="1" applyBorder="1">
      <alignment horizontal="left" vertical="center" indent="1"/>
    </xf>
    <xf numFmtId="0" fontId="0" fillId="2" borderId="2" xfId="0" applyFill="1" applyBorder="1" applyAlignment="1">
      <alignment horizontal="left"/>
    </xf>
    <xf numFmtId="0" fontId="0" fillId="2" borderId="14" xfId="0" applyFill="1" applyBorder="1"/>
    <xf numFmtId="0" fontId="0" fillId="2" borderId="15" xfId="0" applyFill="1" applyBorder="1"/>
    <xf numFmtId="164" fontId="4" fillId="6" borderId="16" xfId="5" applyNumberFormat="1" applyFont="1" applyBorder="1">
      <alignment horizontal="left" vertical="top" indent="1"/>
    </xf>
    <xf numFmtId="16" fontId="4" fillId="6" borderId="17" xfId="7" applyNumberFormat="1" applyFont="1" applyFill="1" applyBorder="1">
      <alignment horizontal="centerContinuous" vertical="top"/>
    </xf>
    <xf numFmtId="0" fontId="4" fillId="6" borderId="17" xfId="7" applyFont="1" applyFill="1" applyBorder="1">
      <alignment horizontal="centerContinuous" vertical="top"/>
    </xf>
    <xf numFmtId="0" fontId="4" fillId="6" borderId="18" xfId="7" applyFill="1" applyBorder="1">
      <alignment horizontal="centerContinuous" vertical="top"/>
    </xf>
    <xf numFmtId="0" fontId="4" fillId="6" borderId="19" xfId="5" applyBorder="1">
      <alignment horizontal="left" vertical="top" indent="1"/>
    </xf>
    <xf numFmtId="0" fontId="4" fillId="2" borderId="20" xfId="7" applyFill="1" applyBorder="1">
      <alignment horizontal="centerContinuous" vertical="top"/>
    </xf>
    <xf numFmtId="0" fontId="4" fillId="2" borderId="21" xfId="7" applyFill="1" applyBorder="1">
      <alignment horizontal="centerContinuous" vertical="top"/>
    </xf>
    <xf numFmtId="0" fontId="4" fillId="6" borderId="11" xfId="5" applyBorder="1">
      <alignment horizontal="left" vertical="top" indent="1"/>
    </xf>
    <xf numFmtId="0" fontId="0" fillId="2" borderId="22" xfId="0" applyFill="1" applyBorder="1"/>
    <xf numFmtId="0" fontId="0" fillId="2" borderId="23" xfId="0" applyFill="1" applyBorder="1"/>
    <xf numFmtId="37" fontId="1" fillId="2" borderId="24" xfId="13" applyFont="1" applyBorder="1">
      <alignment horizontal="left" vertical="center" indent="2"/>
    </xf>
    <xf numFmtId="37" fontId="1" fillId="2" borderId="25" xfId="13" applyFont="1" applyBorder="1">
      <alignment horizontal="left" vertical="center" indent="2"/>
    </xf>
    <xf numFmtId="37" fontId="4" fillId="6" borderId="26" xfId="5" applyNumberFormat="1" applyBorder="1">
      <alignment horizontal="left" vertical="top" indent="1"/>
    </xf>
    <xf numFmtId="37" fontId="4" fillId="2" borderId="2" xfId="4" applyFill="1" applyBorder="1">
      <alignment vertical="center"/>
    </xf>
    <xf numFmtId="0" fontId="4" fillId="2" borderId="2" xfId="6" applyFont="1" applyBorder="1">
      <alignment horizontal="left" vertical="center" indent="1"/>
    </xf>
    <xf numFmtId="37" fontId="1" fillId="2" borderId="24" xfId="13" applyBorder="1">
      <alignment horizontal="left" vertical="center" indent="2"/>
    </xf>
    <xf numFmtId="37" fontId="1" fillId="2" borderId="27" xfId="13" applyFont="1" applyBorder="1">
      <alignment horizontal="left" vertical="center" indent="2"/>
    </xf>
    <xf numFmtId="37" fontId="1" fillId="2" borderId="25" xfId="13" applyBorder="1">
      <alignment horizontal="left" vertical="center" indent="2"/>
    </xf>
    <xf numFmtId="37" fontId="1" fillId="2" borderId="27" xfId="13" applyBorder="1">
      <alignment horizontal="left" vertical="center" indent="2"/>
    </xf>
    <xf numFmtId="37" fontId="1" fillId="2" borderId="2" xfId="13" applyFont="1" applyBorder="1">
      <alignment horizontal="left" vertical="center" indent="2"/>
    </xf>
    <xf numFmtId="37" fontId="4" fillId="6" borderId="28" xfId="5" applyNumberFormat="1" applyFont="1" applyBorder="1">
      <alignment horizontal="left" vertical="top" indent="1"/>
    </xf>
    <xf numFmtId="37" fontId="4" fillId="6" borderId="19" xfId="5" applyNumberFormat="1" applyBorder="1">
      <alignment horizontal="left" vertical="top" indent="1"/>
    </xf>
    <xf numFmtId="0" fontId="3" fillId="8" borderId="29" xfId="5" applyFont="1" applyFill="1" applyBorder="1">
      <alignment horizontal="left" vertical="top" indent="1"/>
    </xf>
    <xf numFmtId="0" fontId="3" fillId="0" borderId="29" xfId="5" applyFont="1" applyFill="1" applyBorder="1">
      <alignment horizontal="left" vertical="top" indent="1"/>
    </xf>
    <xf numFmtId="0" fontId="3" fillId="9" borderId="29" xfId="5" applyFont="1" applyFill="1" applyBorder="1">
      <alignment horizontal="left" vertical="top" indent="1"/>
    </xf>
    <xf numFmtId="0" fontId="11" fillId="5" borderId="2" xfId="12" applyFont="1" applyBorder="1" applyAlignment="1">
      <alignment wrapText="1"/>
    </xf>
    <xf numFmtId="0" fontId="11" fillId="5" borderId="0" xfId="12" applyFont="1" applyBorder="1" applyAlignment="1">
      <alignment wrapText="1"/>
    </xf>
    <xf numFmtId="39" fontId="1" fillId="2" borderId="30" xfId="1" applyNumberFormat="1" applyBorder="1">
      <alignment vertical="center"/>
    </xf>
    <xf numFmtId="39" fontId="1" fillId="2" borderId="30" xfId="1" applyNumberFormat="1" applyFont="1" applyBorder="1">
      <alignment vertical="center"/>
    </xf>
    <xf numFmtId="39" fontId="4" fillId="0" borderId="31" xfId="4" applyNumberFormat="1" applyFont="1" applyFill="1" applyBorder="1">
      <alignment vertical="center"/>
    </xf>
    <xf numFmtId="39" fontId="4" fillId="0" borderId="31" xfId="4" applyNumberFormat="1" applyFill="1" applyBorder="1">
      <alignment vertical="center"/>
    </xf>
    <xf numFmtId="39" fontId="4" fillId="2" borderId="32" xfId="4" applyNumberFormat="1" applyFill="1" applyBorder="1">
      <alignment vertical="center"/>
    </xf>
    <xf numFmtId="39" fontId="4" fillId="2" borderId="33" xfId="4" applyNumberFormat="1" applyFill="1" applyBorder="1" applyAlignment="1">
      <alignment vertical="center"/>
    </xf>
    <xf numFmtId="39" fontId="1" fillId="2" borderId="34" xfId="1" applyNumberFormat="1" applyBorder="1">
      <alignment vertical="center"/>
    </xf>
    <xf numFmtId="39" fontId="1" fillId="2" borderId="14" xfId="1" applyNumberFormat="1" applyBorder="1">
      <alignment vertical="center"/>
    </xf>
    <xf numFmtId="39" fontId="1" fillId="2" borderId="15" xfId="1" applyNumberFormat="1" applyBorder="1">
      <alignment vertical="center"/>
    </xf>
    <xf numFmtId="39" fontId="1" fillId="2" borderId="22" xfId="1" applyNumberFormat="1" applyBorder="1">
      <alignment vertical="center"/>
    </xf>
    <xf numFmtId="39" fontId="1" fillId="2" borderId="23" xfId="1" applyNumberFormat="1" applyBorder="1">
      <alignment vertical="center"/>
    </xf>
    <xf numFmtId="39" fontId="1" fillId="2" borderId="35" xfId="1" applyNumberFormat="1" applyBorder="1">
      <alignment vertical="center"/>
    </xf>
    <xf numFmtId="39" fontId="4" fillId="2" borderId="36" xfId="4" applyNumberFormat="1" applyFill="1" applyBorder="1">
      <alignment vertical="center"/>
    </xf>
    <xf numFmtId="39" fontId="4" fillId="2" borderId="34" xfId="4" applyNumberFormat="1" applyFill="1" applyBorder="1">
      <alignment vertical="center"/>
    </xf>
    <xf numFmtId="39" fontId="4" fillId="2" borderId="37" xfId="4" applyNumberFormat="1" applyFill="1" applyBorder="1">
      <alignment vertical="center"/>
    </xf>
    <xf numFmtId="39" fontId="3" fillId="4" borderId="38" xfId="4" applyNumberFormat="1" applyFont="1" applyFill="1" applyBorder="1">
      <alignment vertical="center"/>
    </xf>
    <xf numFmtId="39" fontId="3" fillId="0" borderId="38" xfId="4" applyNumberFormat="1" applyFont="1" applyFill="1" applyBorder="1">
      <alignment vertical="center"/>
    </xf>
    <xf numFmtId="39" fontId="3" fillId="0" borderId="39" xfId="4" applyNumberFormat="1" applyFont="1" applyFill="1" applyBorder="1">
      <alignment vertical="center"/>
    </xf>
    <xf numFmtId="39" fontId="3" fillId="9" borderId="38" xfId="4" applyNumberFormat="1" applyFont="1" applyFill="1" applyBorder="1">
      <alignment vertical="center"/>
    </xf>
    <xf numFmtId="39" fontId="3" fillId="9" borderId="39" xfId="4" applyNumberFormat="1" applyFont="1" applyFill="1" applyBorder="1">
      <alignment vertical="center"/>
    </xf>
    <xf numFmtId="0" fontId="0" fillId="5" borderId="25" xfId="0" applyNumberFormat="1" applyFill="1" applyBorder="1" applyAlignment="1">
      <alignment horizontal="left" wrapText="1"/>
    </xf>
    <xf numFmtId="0" fontId="0" fillId="5" borderId="40" xfId="0" applyNumberFormat="1" applyFill="1" applyBorder="1" applyAlignment="1">
      <alignment horizontal="left" wrapText="1"/>
    </xf>
  </cellXfs>
  <cellStyles count="17">
    <cellStyle name="amount" xfId="1"/>
    <cellStyle name="Body text" xfId="2"/>
    <cellStyle name="header" xfId="3"/>
    <cellStyle name="Header Total" xfId="4"/>
    <cellStyle name="Header1" xfId="5"/>
    <cellStyle name="Header2" xfId="6"/>
    <cellStyle name="Header3" xfId="7"/>
    <cellStyle name="Header4" xfId="8"/>
    <cellStyle name="NonPrint_copyright" xfId="9"/>
    <cellStyle name="NonPrint_Heading" xfId="10"/>
    <cellStyle name="NonPrint_TemTitle" xfId="11"/>
    <cellStyle name="NonPrint_Text" xfId="12"/>
    <cellStyle name="Normal" xfId="0" builtinId="0"/>
    <cellStyle name="Normal 2" xfId="13"/>
    <cellStyle name="Product Title" xfId="14"/>
    <cellStyle name="Text" xfId="15"/>
    <cellStyle name="Title" xfId="16"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selection activeCell="K7" sqref="K7"/>
    </sheetView>
  </sheetViews>
  <sheetFormatPr defaultRowHeight="13.2"/>
  <cols>
    <col min="1" max="1" width="28.44140625" customWidth="1"/>
    <col min="2" max="3" width="9.5546875" bestFit="1" customWidth="1"/>
    <col min="4" max="13" width="9.33203125" bestFit="1" customWidth="1"/>
    <col min="14" max="14" width="9.5546875" bestFit="1" customWidth="1"/>
  </cols>
  <sheetData>
    <row r="1" spans="1:14">
      <c r="A1" s="1"/>
      <c r="B1" s="2"/>
      <c r="C1" s="2"/>
      <c r="D1" s="2"/>
      <c r="E1" s="2"/>
      <c r="F1" s="2"/>
      <c r="G1" s="2"/>
      <c r="H1" s="2"/>
      <c r="I1" s="2"/>
      <c r="J1" s="2"/>
      <c r="K1" s="2"/>
      <c r="L1" s="2"/>
      <c r="M1" s="2"/>
      <c r="N1" s="3"/>
    </row>
    <row r="2" spans="1:14" ht="20.399999999999999">
      <c r="A2" s="4" t="s">
        <v>34</v>
      </c>
      <c r="B2" s="5"/>
      <c r="C2" s="5"/>
      <c r="D2" s="5"/>
      <c r="E2" s="5"/>
      <c r="F2" s="6"/>
      <c r="G2" s="6"/>
      <c r="H2" s="6"/>
      <c r="I2" s="6"/>
      <c r="J2" s="6"/>
      <c r="K2" s="6"/>
      <c r="L2" s="6"/>
      <c r="M2" s="6"/>
      <c r="N2" s="7"/>
    </row>
    <row r="3" spans="1:14">
      <c r="A3" s="8"/>
      <c r="B3" s="9"/>
      <c r="C3" s="9"/>
      <c r="D3" s="9"/>
      <c r="E3" s="9"/>
      <c r="F3" s="9"/>
      <c r="G3" s="9"/>
      <c r="H3" s="9"/>
      <c r="I3" s="9"/>
      <c r="J3" s="9"/>
      <c r="K3" s="9"/>
      <c r="L3" s="9"/>
      <c r="M3" s="9"/>
      <c r="N3" s="10"/>
    </row>
    <row r="4" spans="1:14">
      <c r="A4" s="11" t="s">
        <v>42</v>
      </c>
      <c r="B4" s="9"/>
      <c r="C4" s="9"/>
      <c r="D4" s="9"/>
      <c r="E4" s="9"/>
      <c r="F4" s="9"/>
      <c r="G4" s="9"/>
      <c r="H4" s="9"/>
      <c r="I4" s="9"/>
      <c r="J4" s="9"/>
      <c r="K4" s="9"/>
      <c r="L4" s="9"/>
      <c r="M4" s="9"/>
      <c r="N4" s="10"/>
    </row>
    <row r="5" spans="1:14" ht="8.25" customHeight="1">
      <c r="A5" s="12"/>
      <c r="B5" s="13"/>
      <c r="C5" s="13"/>
      <c r="D5" s="13"/>
      <c r="E5" s="13"/>
      <c r="F5" s="13"/>
      <c r="G5" s="13"/>
      <c r="H5" s="13"/>
      <c r="I5" s="13"/>
      <c r="J5" s="13"/>
      <c r="K5" s="13"/>
      <c r="L5" s="13"/>
      <c r="M5" s="13"/>
      <c r="N5" s="14"/>
    </row>
    <row r="6" spans="1:14" ht="53.25" customHeight="1">
      <c r="A6" s="75" t="s">
        <v>43</v>
      </c>
      <c r="B6" s="76"/>
      <c r="C6" s="76"/>
      <c r="D6" s="76"/>
      <c r="E6" s="76"/>
      <c r="F6" s="76"/>
      <c r="G6" s="76"/>
      <c r="H6" s="76"/>
      <c r="I6" s="76"/>
      <c r="J6" s="76"/>
      <c r="K6" s="9"/>
      <c r="L6" s="9"/>
      <c r="M6" s="9"/>
      <c r="N6" s="10"/>
    </row>
    <row r="7" spans="1:14" ht="13.8">
      <c r="A7" s="15"/>
      <c r="B7" s="16"/>
      <c r="C7" s="16"/>
      <c r="D7" s="16"/>
      <c r="E7" s="16"/>
      <c r="F7" s="16"/>
      <c r="G7" s="16"/>
      <c r="H7" s="9"/>
      <c r="I7" s="9"/>
      <c r="J7" s="9"/>
      <c r="K7" s="9"/>
      <c r="L7" s="9"/>
      <c r="M7" s="9"/>
      <c r="N7" s="10"/>
    </row>
    <row r="8" spans="1:14" ht="3" customHeight="1">
      <c r="A8" s="53"/>
      <c r="B8" s="54"/>
      <c r="C8" s="54"/>
      <c r="D8" s="54"/>
      <c r="E8" s="54"/>
      <c r="F8" s="54"/>
      <c r="G8" s="54"/>
      <c r="H8" s="9"/>
      <c r="I8" s="9"/>
      <c r="J8" s="9"/>
      <c r="K8" s="9"/>
      <c r="L8" s="9"/>
      <c r="M8" s="9"/>
      <c r="N8" s="10"/>
    </row>
    <row r="9" spans="1:14">
      <c r="A9" s="17"/>
      <c r="B9" s="18"/>
      <c r="C9" s="18"/>
      <c r="D9" s="18"/>
      <c r="E9" s="18"/>
      <c r="F9" s="19"/>
      <c r="G9" s="19"/>
      <c r="H9" s="18"/>
      <c r="I9" s="18"/>
      <c r="J9" s="18"/>
      <c r="K9" s="20"/>
      <c r="L9" s="20"/>
      <c r="M9" s="20"/>
      <c r="N9" s="20"/>
    </row>
    <row r="10" spans="1:14">
      <c r="A10" s="21" t="s">
        <v>35</v>
      </c>
      <c r="B10" s="22"/>
      <c r="C10" s="23"/>
      <c r="D10" s="23"/>
      <c r="E10" s="23"/>
      <c r="F10" s="23"/>
      <c r="G10" s="23"/>
      <c r="H10" s="23"/>
      <c r="I10" s="23"/>
      <c r="J10" s="23"/>
      <c r="K10" s="24"/>
      <c r="L10" s="24"/>
      <c r="M10" s="24"/>
      <c r="N10" s="24"/>
    </row>
    <row r="11" spans="1:14">
      <c r="A11" s="25"/>
      <c r="B11" s="26"/>
      <c r="C11" s="26"/>
      <c r="D11" s="26"/>
      <c r="E11" s="26"/>
      <c r="F11" s="26"/>
      <c r="G11" s="26"/>
      <c r="H11" s="26"/>
      <c r="I11" s="26"/>
      <c r="J11" s="26"/>
      <c r="K11" s="26"/>
      <c r="L11" s="26"/>
      <c r="M11" s="26"/>
      <c r="N11" s="27"/>
    </row>
    <row r="12" spans="1:14" ht="13.8" thickBot="1">
      <c r="A12" s="28" t="s">
        <v>40</v>
      </c>
      <c r="B12" s="29" t="s">
        <v>11</v>
      </c>
      <c r="C12" s="30" t="s">
        <v>10</v>
      </c>
      <c r="D12" s="30" t="s">
        <v>12</v>
      </c>
      <c r="E12" s="30" t="s">
        <v>13</v>
      </c>
      <c r="F12" s="30" t="s">
        <v>14</v>
      </c>
      <c r="G12" s="30" t="s">
        <v>15</v>
      </c>
      <c r="H12" s="30" t="s">
        <v>16</v>
      </c>
      <c r="I12" s="30" t="s">
        <v>17</v>
      </c>
      <c r="J12" s="30" t="s">
        <v>18</v>
      </c>
      <c r="K12" s="30" t="s">
        <v>19</v>
      </c>
      <c r="L12" s="30" t="s">
        <v>20</v>
      </c>
      <c r="M12" s="30" t="s">
        <v>21</v>
      </c>
      <c r="N12" s="31" t="s">
        <v>1</v>
      </c>
    </row>
    <row r="13" spans="1:14">
      <c r="A13" s="32"/>
      <c r="B13" s="33"/>
      <c r="C13" s="33"/>
      <c r="D13" s="33"/>
      <c r="E13" s="33"/>
      <c r="F13" s="33"/>
      <c r="G13" s="33"/>
      <c r="H13" s="33"/>
      <c r="I13" s="33"/>
      <c r="J13" s="33"/>
      <c r="K13" s="33"/>
      <c r="L13" s="33"/>
      <c r="M13" s="33"/>
      <c r="N13" s="34"/>
    </row>
    <row r="14" spans="1:14">
      <c r="A14" s="35" t="s">
        <v>0</v>
      </c>
      <c r="B14" s="36"/>
      <c r="C14" s="36"/>
      <c r="D14" s="36"/>
      <c r="E14" s="36"/>
      <c r="F14" s="36"/>
      <c r="G14" s="36"/>
      <c r="H14" s="36"/>
      <c r="I14" s="36"/>
      <c r="J14" s="36"/>
      <c r="K14" s="36"/>
      <c r="L14" s="36"/>
      <c r="M14" s="36"/>
      <c r="N14" s="37"/>
    </row>
    <row r="15" spans="1:14">
      <c r="A15" s="38" t="s">
        <v>36</v>
      </c>
      <c r="B15" s="55">
        <v>28498.959999999999</v>
      </c>
      <c r="C15" s="55">
        <v>9200</v>
      </c>
      <c r="D15" s="55">
        <v>692</v>
      </c>
      <c r="E15" s="55">
        <v>1009</v>
      </c>
      <c r="F15" s="56">
        <v>-20</v>
      </c>
      <c r="G15" s="55">
        <v>6910</v>
      </c>
      <c r="H15" s="55">
        <v>2101.5</v>
      </c>
      <c r="I15" s="55">
        <v>-155</v>
      </c>
      <c r="J15" s="55">
        <v>0</v>
      </c>
      <c r="K15" s="55">
        <v>0</v>
      </c>
      <c r="L15" s="55">
        <v>0</v>
      </c>
      <c r="M15" s="55">
        <v>0</v>
      </c>
      <c r="N15" s="57">
        <f>SUM(B15:M15)</f>
        <v>48236.46</v>
      </c>
    </row>
    <row r="16" spans="1:14">
      <c r="A16" s="38" t="s">
        <v>22</v>
      </c>
      <c r="B16" s="55">
        <v>0</v>
      </c>
      <c r="C16" s="55">
        <v>0</v>
      </c>
      <c r="D16" s="55">
        <v>0</v>
      </c>
      <c r="E16" s="55">
        <v>0</v>
      </c>
      <c r="F16" s="55">
        <v>0</v>
      </c>
      <c r="G16" s="55">
        <v>0</v>
      </c>
      <c r="H16" s="55">
        <v>0</v>
      </c>
      <c r="I16" s="55">
        <v>0</v>
      </c>
      <c r="J16" s="55">
        <v>0</v>
      </c>
      <c r="K16" s="55">
        <v>0</v>
      </c>
      <c r="L16" s="55">
        <v>0</v>
      </c>
      <c r="M16" s="55">
        <v>0</v>
      </c>
      <c r="N16" s="58">
        <f>SUM(B16:M16)</f>
        <v>0</v>
      </c>
    </row>
    <row r="17" spans="1:14" ht="13.8" thickBot="1">
      <c r="A17" s="39" t="s">
        <v>9</v>
      </c>
      <c r="B17" s="55">
        <v>0</v>
      </c>
      <c r="C17" s="55">
        <v>0</v>
      </c>
      <c r="D17" s="55">
        <v>0</v>
      </c>
      <c r="E17" s="55">
        <v>0</v>
      </c>
      <c r="F17" s="55">
        <v>0</v>
      </c>
      <c r="G17" s="55">
        <v>0</v>
      </c>
      <c r="H17" s="55">
        <v>0</v>
      </c>
      <c r="I17" s="55">
        <v>0</v>
      </c>
      <c r="J17" s="55">
        <v>0</v>
      </c>
      <c r="K17" s="55">
        <v>0</v>
      </c>
      <c r="L17" s="55">
        <v>0</v>
      </c>
      <c r="M17" s="55">
        <v>0</v>
      </c>
      <c r="N17" s="58">
        <v>0</v>
      </c>
    </row>
    <row r="18" spans="1:14" ht="13.8" thickBot="1">
      <c r="A18" s="40" t="s">
        <v>2</v>
      </c>
      <c r="B18" s="59">
        <f>SUM(B15:B17)</f>
        <v>28498.959999999999</v>
      </c>
      <c r="C18" s="59">
        <f>SUM(C15:C17)</f>
        <v>9200</v>
      </c>
      <c r="D18" s="59">
        <f>SUM(D15:D17)</f>
        <v>692</v>
      </c>
      <c r="E18" s="59">
        <f>SUM(E15:E17)</f>
        <v>1009</v>
      </c>
      <c r="F18" s="59">
        <v>-20</v>
      </c>
      <c r="G18" s="59">
        <v>6910</v>
      </c>
      <c r="H18" s="59">
        <v>2101.5</v>
      </c>
      <c r="I18" s="59">
        <v>-155</v>
      </c>
      <c r="J18" s="59">
        <f>SUM(J15:J17)</f>
        <v>0</v>
      </c>
      <c r="K18" s="59">
        <f>SUM(K15:K17)</f>
        <v>0</v>
      </c>
      <c r="L18" s="59">
        <f>SUM(L15:L17)</f>
        <v>0</v>
      </c>
      <c r="M18" s="59">
        <f>SUM(M15:M17)</f>
        <v>0</v>
      </c>
      <c r="N18" s="60">
        <f>SUM(B18:M18)</f>
        <v>48236.46</v>
      </c>
    </row>
    <row r="19" spans="1:14">
      <c r="A19" s="41"/>
      <c r="B19" s="61"/>
      <c r="C19" s="62"/>
      <c r="D19" s="62"/>
      <c r="E19" s="62"/>
      <c r="F19" s="62"/>
      <c r="G19" s="62"/>
      <c r="H19" s="62"/>
      <c r="I19" s="62"/>
      <c r="J19" s="62"/>
      <c r="K19" s="62"/>
      <c r="L19" s="62"/>
      <c r="M19" s="62"/>
      <c r="N19" s="63"/>
    </row>
    <row r="20" spans="1:14">
      <c r="A20" s="42" t="s">
        <v>33</v>
      </c>
      <c r="B20" s="64"/>
      <c r="C20" s="64"/>
      <c r="D20" s="64"/>
      <c r="E20" s="64"/>
      <c r="F20" s="64"/>
      <c r="G20" s="64"/>
      <c r="H20" s="64"/>
      <c r="I20" s="64"/>
      <c r="J20" s="64"/>
      <c r="K20" s="64"/>
      <c r="L20" s="64"/>
      <c r="M20" s="64"/>
      <c r="N20" s="65"/>
    </row>
    <row r="21" spans="1:14">
      <c r="A21" s="43" t="s">
        <v>3</v>
      </c>
      <c r="B21" s="55">
        <v>0</v>
      </c>
      <c r="C21" s="55">
        <v>277.64</v>
      </c>
      <c r="D21" s="55">
        <v>277.63</v>
      </c>
      <c r="E21" s="55">
        <v>277.54000000000002</v>
      </c>
      <c r="F21" s="55">
        <v>277.63</v>
      </c>
      <c r="G21" s="55">
        <v>277.64</v>
      </c>
      <c r="H21" s="55">
        <v>277.64</v>
      </c>
      <c r="I21" s="55">
        <v>277.63</v>
      </c>
      <c r="J21" s="55">
        <v>0</v>
      </c>
      <c r="K21" s="55">
        <v>0</v>
      </c>
      <c r="L21" s="55">
        <v>0</v>
      </c>
      <c r="M21" s="55">
        <v>0</v>
      </c>
      <c r="N21" s="58">
        <f t="shared" ref="N21:N32" si="0">SUM(B21:M21)</f>
        <v>1943.35</v>
      </c>
    </row>
    <row r="22" spans="1:14">
      <c r="A22" s="38" t="s">
        <v>23</v>
      </c>
      <c r="B22" s="55">
        <v>0</v>
      </c>
      <c r="C22" s="56">
        <v>810.17</v>
      </c>
      <c r="D22" s="55">
        <v>54.57</v>
      </c>
      <c r="E22" s="55">
        <v>0</v>
      </c>
      <c r="F22" s="55">
        <v>0</v>
      </c>
      <c r="G22" s="55">
        <v>0</v>
      </c>
      <c r="H22" s="55">
        <v>672.16</v>
      </c>
      <c r="I22" s="55">
        <v>0</v>
      </c>
      <c r="J22" s="55">
        <v>0</v>
      </c>
      <c r="K22" s="55">
        <v>0</v>
      </c>
      <c r="L22" s="55">
        <v>0</v>
      </c>
      <c r="M22" s="55">
        <v>0</v>
      </c>
      <c r="N22" s="58">
        <f t="shared" si="0"/>
        <v>1536.9</v>
      </c>
    </row>
    <row r="23" spans="1:14">
      <c r="A23" s="38" t="s">
        <v>24</v>
      </c>
      <c r="B23" s="55">
        <v>0</v>
      </c>
      <c r="C23" s="55">
        <v>0</v>
      </c>
      <c r="D23" s="55">
        <v>0</v>
      </c>
      <c r="E23" s="55">
        <v>0</v>
      </c>
      <c r="F23" s="55">
        <v>2.75</v>
      </c>
      <c r="G23" s="55">
        <v>1.5</v>
      </c>
      <c r="H23" s="55">
        <v>2.58</v>
      </c>
      <c r="I23" s="55">
        <v>0</v>
      </c>
      <c r="J23" s="55">
        <v>0</v>
      </c>
      <c r="K23" s="55">
        <v>0</v>
      </c>
      <c r="L23" s="55">
        <v>0</v>
      </c>
      <c r="M23" s="55">
        <v>0</v>
      </c>
      <c r="N23" s="58">
        <f t="shared" si="0"/>
        <v>6.83</v>
      </c>
    </row>
    <row r="24" spans="1:14">
      <c r="A24" s="38" t="s">
        <v>25</v>
      </c>
      <c r="B24" s="55">
        <v>0</v>
      </c>
      <c r="C24" s="55">
        <v>0</v>
      </c>
      <c r="D24" s="55">
        <v>0</v>
      </c>
      <c r="E24" s="55">
        <v>0</v>
      </c>
      <c r="F24" s="55">
        <v>0</v>
      </c>
      <c r="G24" s="55">
        <v>0</v>
      </c>
      <c r="H24" s="55">
        <v>0</v>
      </c>
      <c r="I24" s="55">
        <v>0</v>
      </c>
      <c r="J24" s="55">
        <v>0</v>
      </c>
      <c r="K24" s="55">
        <v>0</v>
      </c>
      <c r="L24" s="55">
        <v>0</v>
      </c>
      <c r="M24" s="55">
        <v>0</v>
      </c>
      <c r="N24" s="58">
        <f t="shared" si="0"/>
        <v>0</v>
      </c>
    </row>
    <row r="25" spans="1:14">
      <c r="A25" s="44" t="s">
        <v>26</v>
      </c>
      <c r="B25" s="64">
        <v>220</v>
      </c>
      <c r="C25" s="64">
        <v>0</v>
      </c>
      <c r="D25" s="64">
        <v>0</v>
      </c>
      <c r="E25" s="64">
        <v>0</v>
      </c>
      <c r="F25" s="64">
        <v>527.79</v>
      </c>
      <c r="G25" s="64">
        <v>0</v>
      </c>
      <c r="H25" s="64">
        <v>3174.34</v>
      </c>
      <c r="I25" s="64">
        <v>0</v>
      </c>
      <c r="J25" s="64">
        <v>0</v>
      </c>
      <c r="K25" s="64">
        <v>0</v>
      </c>
      <c r="L25" s="64">
        <v>0</v>
      </c>
      <c r="M25" s="64">
        <v>0</v>
      </c>
      <c r="N25" s="58">
        <f t="shared" si="0"/>
        <v>3922.13</v>
      </c>
    </row>
    <row r="26" spans="1:14">
      <c r="A26" s="44" t="s">
        <v>27</v>
      </c>
      <c r="B26" s="55">
        <v>0</v>
      </c>
      <c r="C26" s="55">
        <v>0</v>
      </c>
      <c r="D26" s="55">
        <v>0</v>
      </c>
      <c r="E26" s="55">
        <v>0</v>
      </c>
      <c r="F26" s="55">
        <v>0</v>
      </c>
      <c r="G26" s="55">
        <v>0</v>
      </c>
      <c r="H26" s="55">
        <v>0</v>
      </c>
      <c r="I26" s="55">
        <v>0</v>
      </c>
      <c r="J26" s="55">
        <v>0</v>
      </c>
      <c r="K26" s="55">
        <v>0</v>
      </c>
      <c r="L26" s="55">
        <v>0</v>
      </c>
      <c r="M26" s="55">
        <v>0</v>
      </c>
      <c r="N26" s="58">
        <f t="shared" si="0"/>
        <v>0</v>
      </c>
    </row>
    <row r="27" spans="1:14">
      <c r="A27" s="44" t="s">
        <v>30</v>
      </c>
      <c r="B27" s="55">
        <v>66.95</v>
      </c>
      <c r="C27" s="55">
        <v>0</v>
      </c>
      <c r="D27" s="55">
        <v>0</v>
      </c>
      <c r="E27" s="55">
        <v>0</v>
      </c>
      <c r="F27" s="55">
        <v>0</v>
      </c>
      <c r="G27" s="55">
        <v>8.06</v>
      </c>
      <c r="H27" s="55">
        <v>1749.98</v>
      </c>
      <c r="I27" s="55">
        <v>55.9</v>
      </c>
      <c r="J27" s="55">
        <v>0</v>
      </c>
      <c r="K27" s="55">
        <v>0</v>
      </c>
      <c r="L27" s="55">
        <v>0</v>
      </c>
      <c r="M27" s="55">
        <v>0</v>
      </c>
      <c r="N27" s="58">
        <f t="shared" si="0"/>
        <v>1880.89</v>
      </c>
    </row>
    <row r="28" spans="1:14">
      <c r="A28" s="44" t="s">
        <v>28</v>
      </c>
      <c r="B28" s="55">
        <v>0</v>
      </c>
      <c r="C28" s="55">
        <v>0</v>
      </c>
      <c r="D28" s="55">
        <v>0</v>
      </c>
      <c r="E28" s="55">
        <v>0</v>
      </c>
      <c r="F28" s="55">
        <v>0</v>
      </c>
      <c r="G28" s="55">
        <v>0</v>
      </c>
      <c r="H28" s="55">
        <v>0</v>
      </c>
      <c r="I28" s="55">
        <v>0</v>
      </c>
      <c r="J28" s="55">
        <v>0</v>
      </c>
      <c r="K28" s="55">
        <v>0</v>
      </c>
      <c r="L28" s="55">
        <v>0</v>
      </c>
      <c r="M28" s="55">
        <v>0</v>
      </c>
      <c r="N28" s="58">
        <f t="shared" si="0"/>
        <v>0</v>
      </c>
    </row>
    <row r="29" spans="1:14">
      <c r="A29" s="44" t="s">
        <v>29</v>
      </c>
      <c r="B29" s="55">
        <v>0</v>
      </c>
      <c r="C29" s="55">
        <v>0</v>
      </c>
      <c r="D29" s="55">
        <v>0</v>
      </c>
      <c r="E29" s="55">
        <v>0</v>
      </c>
      <c r="F29" s="55">
        <v>0</v>
      </c>
      <c r="G29" s="55">
        <v>0</v>
      </c>
      <c r="H29" s="55">
        <v>0</v>
      </c>
      <c r="I29" s="55">
        <v>302</v>
      </c>
      <c r="J29" s="55">
        <v>0</v>
      </c>
      <c r="K29" s="55">
        <v>0</v>
      </c>
      <c r="L29" s="55">
        <v>0</v>
      </c>
      <c r="M29" s="55">
        <v>0</v>
      </c>
      <c r="N29" s="58">
        <f t="shared" si="0"/>
        <v>302</v>
      </c>
    </row>
    <row r="30" spans="1:14">
      <c r="A30" s="45" t="s">
        <v>4</v>
      </c>
      <c r="B30" s="66">
        <v>0</v>
      </c>
      <c r="C30" s="66">
        <v>0</v>
      </c>
      <c r="D30" s="66">
        <v>0</v>
      </c>
      <c r="E30" s="66">
        <v>0</v>
      </c>
      <c r="F30" s="66">
        <v>0</v>
      </c>
      <c r="G30" s="66">
        <v>0</v>
      </c>
      <c r="H30" s="66">
        <v>0</v>
      </c>
      <c r="I30" s="66">
        <v>0</v>
      </c>
      <c r="J30" s="66">
        <v>0</v>
      </c>
      <c r="K30" s="66">
        <v>0</v>
      </c>
      <c r="L30" s="66">
        <v>0</v>
      </c>
      <c r="M30" s="66">
        <v>0</v>
      </c>
      <c r="N30" s="58">
        <f t="shared" si="0"/>
        <v>0</v>
      </c>
    </row>
    <row r="31" spans="1:14">
      <c r="A31" s="43" t="s">
        <v>5</v>
      </c>
      <c r="B31" s="55">
        <v>0</v>
      </c>
      <c r="C31" s="55">
        <v>0</v>
      </c>
      <c r="D31" s="55">
        <v>0</v>
      </c>
      <c r="E31" s="55">
        <v>0</v>
      </c>
      <c r="F31" s="55">
        <v>0</v>
      </c>
      <c r="G31" s="55">
        <v>0</v>
      </c>
      <c r="H31" s="55">
        <v>0</v>
      </c>
      <c r="I31" s="55">
        <v>0</v>
      </c>
      <c r="J31" s="55">
        <v>0</v>
      </c>
      <c r="K31" s="55">
        <v>0</v>
      </c>
      <c r="L31" s="55">
        <v>0</v>
      </c>
      <c r="M31" s="55">
        <v>0</v>
      </c>
      <c r="N31" s="58">
        <f t="shared" si="0"/>
        <v>0</v>
      </c>
    </row>
    <row r="32" spans="1:14">
      <c r="A32" s="38" t="s">
        <v>31</v>
      </c>
      <c r="B32" s="55">
        <v>0</v>
      </c>
      <c r="C32" s="55">
        <v>233.31</v>
      </c>
      <c r="D32" s="55">
        <v>0</v>
      </c>
      <c r="E32" s="55">
        <v>0</v>
      </c>
      <c r="F32" s="55">
        <v>0</v>
      </c>
      <c r="G32" s="55">
        <v>0</v>
      </c>
      <c r="H32" s="55">
        <v>968</v>
      </c>
      <c r="I32" s="55">
        <v>635.91</v>
      </c>
      <c r="J32" s="55">
        <v>0</v>
      </c>
      <c r="K32" s="55">
        <v>0</v>
      </c>
      <c r="L32" s="55">
        <v>0</v>
      </c>
      <c r="M32" s="55">
        <v>0</v>
      </c>
      <c r="N32" s="58">
        <f t="shared" si="0"/>
        <v>1837.2199999999998</v>
      </c>
    </row>
    <row r="33" spans="1:14">
      <c r="A33" s="43" t="s">
        <v>6</v>
      </c>
      <c r="B33" s="55">
        <v>0</v>
      </c>
      <c r="C33" s="55">
        <v>0</v>
      </c>
      <c r="D33" s="55">
        <v>0</v>
      </c>
      <c r="E33" s="55">
        <v>0</v>
      </c>
      <c r="F33" s="55">
        <v>0</v>
      </c>
      <c r="G33" s="55">
        <v>0</v>
      </c>
      <c r="H33" s="55">
        <v>0</v>
      </c>
      <c r="I33" s="55">
        <v>0</v>
      </c>
      <c r="J33" s="55">
        <v>0</v>
      </c>
      <c r="K33" s="55">
        <v>0</v>
      </c>
      <c r="L33" s="55">
        <v>0</v>
      </c>
      <c r="M33" s="55">
        <v>0</v>
      </c>
      <c r="N33" s="58">
        <v>0</v>
      </c>
    </row>
    <row r="34" spans="1:14">
      <c r="A34" s="46" t="s">
        <v>7</v>
      </c>
      <c r="B34" s="55">
        <v>13989.15</v>
      </c>
      <c r="C34" s="55">
        <v>13989.15</v>
      </c>
      <c r="D34" s="55">
        <v>0</v>
      </c>
      <c r="E34" s="55">
        <v>0</v>
      </c>
      <c r="F34" s="55">
        <v>274.81</v>
      </c>
      <c r="G34" s="55">
        <v>0</v>
      </c>
      <c r="H34" s="55">
        <v>0</v>
      </c>
      <c r="I34" s="55">
        <v>197.99</v>
      </c>
      <c r="J34" s="55">
        <v>0</v>
      </c>
      <c r="K34" s="55">
        <v>0</v>
      </c>
      <c r="L34" s="55">
        <v>0</v>
      </c>
      <c r="M34" s="55">
        <v>0</v>
      </c>
      <c r="N34" s="58">
        <f>SUM(B34:M34)</f>
        <v>28451.100000000002</v>
      </c>
    </row>
    <row r="35" spans="1:14">
      <c r="A35" s="47" t="s">
        <v>41</v>
      </c>
      <c r="B35" s="55">
        <v>0</v>
      </c>
      <c r="C35" s="55">
        <v>0</v>
      </c>
      <c r="D35" s="55">
        <v>203.79</v>
      </c>
      <c r="E35" s="55">
        <v>-7.41</v>
      </c>
      <c r="F35" s="55">
        <v>20.81</v>
      </c>
      <c r="G35" s="55">
        <v>291.27</v>
      </c>
      <c r="H35" s="55">
        <v>92.6</v>
      </c>
      <c r="I35" s="55">
        <v>85.1</v>
      </c>
      <c r="J35" s="55">
        <v>0</v>
      </c>
      <c r="K35" s="55">
        <v>0</v>
      </c>
      <c r="L35" s="55">
        <v>0</v>
      </c>
      <c r="M35" s="55">
        <v>0</v>
      </c>
      <c r="N35" s="58">
        <f>SUM(B35:M35)</f>
        <v>686.16</v>
      </c>
    </row>
    <row r="36" spans="1:14">
      <c r="A36" s="38" t="s">
        <v>8</v>
      </c>
      <c r="B36" s="55">
        <v>0</v>
      </c>
      <c r="C36" s="55">
        <v>0</v>
      </c>
      <c r="D36" s="55">
        <v>0</v>
      </c>
      <c r="E36" s="55">
        <v>0</v>
      </c>
      <c r="F36" s="55">
        <v>0</v>
      </c>
      <c r="G36" s="55">
        <v>0</v>
      </c>
      <c r="H36" s="55">
        <v>0</v>
      </c>
      <c r="I36" s="55">
        <v>0</v>
      </c>
      <c r="J36" s="55">
        <v>0</v>
      </c>
      <c r="K36" s="55">
        <v>0</v>
      </c>
      <c r="L36" s="55">
        <v>0</v>
      </c>
      <c r="M36" s="55">
        <v>0</v>
      </c>
      <c r="N36" s="58">
        <f>SUM(B36:M36)</f>
        <v>0</v>
      </c>
    </row>
    <row r="37" spans="1:14" ht="13.8" thickBot="1">
      <c r="A37" s="38" t="s">
        <v>32</v>
      </c>
      <c r="B37" s="66"/>
      <c r="C37" s="66"/>
      <c r="D37" s="66"/>
      <c r="E37" s="66"/>
      <c r="F37" s="66"/>
      <c r="G37" s="66"/>
      <c r="H37" s="66"/>
      <c r="I37" s="66"/>
      <c r="J37" s="66"/>
      <c r="K37" s="66"/>
      <c r="L37" s="66"/>
      <c r="M37" s="66"/>
      <c r="N37" s="58">
        <v>0</v>
      </c>
    </row>
    <row r="38" spans="1:14" ht="13.8" thickBot="1">
      <c r="A38" s="48" t="s">
        <v>39</v>
      </c>
      <c r="B38" s="59">
        <f>SUM(B21:B37)</f>
        <v>14276.1</v>
      </c>
      <c r="C38" s="59">
        <f>SUM(C21:C37)</f>
        <v>15310.27</v>
      </c>
      <c r="D38" s="59">
        <f t="shared" ref="D38:M38" si="1">SUM(D21:D36)</f>
        <v>535.99</v>
      </c>
      <c r="E38" s="59">
        <f t="shared" si="1"/>
        <v>270.13</v>
      </c>
      <c r="F38" s="59">
        <f t="shared" si="1"/>
        <v>1103.79</v>
      </c>
      <c r="G38" s="59">
        <f t="shared" si="1"/>
        <v>578.47</v>
      </c>
      <c r="H38" s="59">
        <f t="shared" si="1"/>
        <v>6937.3000000000011</v>
      </c>
      <c r="I38" s="59">
        <f t="shared" si="1"/>
        <v>1554.53</v>
      </c>
      <c r="J38" s="59">
        <f t="shared" si="1"/>
        <v>0</v>
      </c>
      <c r="K38" s="59">
        <f t="shared" si="1"/>
        <v>0</v>
      </c>
      <c r="L38" s="59">
        <f t="shared" si="1"/>
        <v>0</v>
      </c>
      <c r="M38" s="59">
        <f t="shared" si="1"/>
        <v>0</v>
      </c>
      <c r="N38" s="67">
        <f>SUM(N21:N37)</f>
        <v>40566.58</v>
      </c>
    </row>
    <row r="39" spans="1:14">
      <c r="A39" s="49"/>
      <c r="B39" s="68"/>
      <c r="C39" s="68"/>
      <c r="D39" s="68"/>
      <c r="E39" s="68"/>
      <c r="F39" s="68"/>
      <c r="G39" s="68"/>
      <c r="H39" s="68"/>
      <c r="I39" s="68"/>
      <c r="J39" s="68"/>
      <c r="K39" s="68"/>
      <c r="L39" s="68"/>
      <c r="M39" s="68"/>
      <c r="N39" s="69"/>
    </row>
    <row r="40" spans="1:14">
      <c r="A40" s="50" t="s">
        <v>37</v>
      </c>
      <c r="B40" s="70">
        <f>B18-B38</f>
        <v>14222.859999999999</v>
      </c>
      <c r="C40" s="70">
        <f>C18-C38</f>
        <v>-6110.27</v>
      </c>
      <c r="D40" s="70">
        <f>D18-D38</f>
        <v>156.01</v>
      </c>
      <c r="E40" s="70">
        <f>E18-E38</f>
        <v>738.87</v>
      </c>
      <c r="F40" s="70">
        <f t="shared" ref="F40:N40" si="2">F18-F38</f>
        <v>-1123.79</v>
      </c>
      <c r="G40" s="70">
        <f t="shared" si="2"/>
        <v>6331.53</v>
      </c>
      <c r="H40" s="70">
        <f t="shared" si="2"/>
        <v>-4835.8000000000011</v>
      </c>
      <c r="I40" s="70">
        <f t="shared" si="2"/>
        <v>-1709.53</v>
      </c>
      <c r="J40" s="70">
        <f t="shared" si="2"/>
        <v>0</v>
      </c>
      <c r="K40" s="70">
        <f t="shared" si="2"/>
        <v>0</v>
      </c>
      <c r="L40" s="70">
        <f t="shared" si="2"/>
        <v>0</v>
      </c>
      <c r="M40" s="70">
        <f t="shared" si="2"/>
        <v>0</v>
      </c>
      <c r="N40" s="70">
        <f t="shared" si="2"/>
        <v>7669.8799999999974</v>
      </c>
    </row>
    <row r="41" spans="1:14">
      <c r="A41" s="51"/>
      <c r="B41" s="71"/>
      <c r="C41" s="71"/>
      <c r="D41" s="71"/>
      <c r="E41" s="71"/>
      <c r="F41" s="71"/>
      <c r="G41" s="71"/>
      <c r="H41" s="71"/>
      <c r="I41" s="71"/>
      <c r="J41" s="71"/>
      <c r="K41" s="71"/>
      <c r="L41" s="71"/>
      <c r="M41" s="71"/>
      <c r="N41" s="72"/>
    </row>
    <row r="42" spans="1:14">
      <c r="A42" s="52" t="s">
        <v>38</v>
      </c>
      <c r="B42" s="73">
        <f>B18-B38</f>
        <v>14222.859999999999</v>
      </c>
      <c r="C42" s="73">
        <f>B42+C18-C38</f>
        <v>8112.59</v>
      </c>
      <c r="D42" s="73">
        <f>C42+D18-D38</f>
        <v>8268.6</v>
      </c>
      <c r="E42" s="73">
        <f>D42+E18-E38</f>
        <v>9007.4700000000012</v>
      </c>
      <c r="F42" s="73">
        <f t="shared" ref="F42:M42" si="3">E42+F18-F38</f>
        <v>7883.6800000000012</v>
      </c>
      <c r="G42" s="73">
        <f t="shared" si="3"/>
        <v>14215.210000000001</v>
      </c>
      <c r="H42" s="73">
        <f t="shared" si="3"/>
        <v>9379.41</v>
      </c>
      <c r="I42" s="73">
        <f t="shared" si="3"/>
        <v>7669.88</v>
      </c>
      <c r="J42" s="73">
        <f t="shared" si="3"/>
        <v>7669.88</v>
      </c>
      <c r="K42" s="73">
        <f t="shared" si="3"/>
        <v>7669.88</v>
      </c>
      <c r="L42" s="73">
        <f t="shared" si="3"/>
        <v>7669.88</v>
      </c>
      <c r="M42" s="73">
        <f t="shared" si="3"/>
        <v>7669.88</v>
      </c>
      <c r="N42" s="74"/>
    </row>
  </sheetData>
  <mergeCells count="1">
    <mergeCell ref="A6:J6"/>
  </mergeCells>
  <phoneticPr fontId="15"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1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honeticPr fontId="1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MSU-Northern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campbellm</dc:creator>
  <cp:lastModifiedBy>Aniket Gupta</cp:lastModifiedBy>
  <dcterms:created xsi:type="dcterms:W3CDTF">2004-03-12T14:46:30Z</dcterms:created>
  <dcterms:modified xsi:type="dcterms:W3CDTF">2024-02-03T22:14:21Z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-193597560</vt:i4>
  </property>
  <property fmtid="{D5CDD505-2E9C-101B-9397-08002B2CF9AE}" pid="3" name="_EmailSubject">
    <vt:lpwstr>knmc report</vt:lpwstr>
  </property>
  <property fmtid="{D5CDD505-2E9C-101B-9397-08002B2CF9AE}" pid="4" name="_AuthorEmail">
    <vt:lpwstr>campbellm@msun.edu</vt:lpwstr>
  </property>
  <property fmtid="{D5CDD505-2E9C-101B-9397-08002B2CF9AE}" pid="5" name="_AuthorEmailDisplayName">
    <vt:lpwstr>Mike Campbell</vt:lpwstr>
  </property>
  <property fmtid="{D5CDD505-2E9C-101B-9397-08002B2CF9AE}" pid="6" name="_ReviewingToolsShownOnce">
    <vt:lpwstr/>
  </property>
</Properties>
</file>