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CB860DBB-C008-4CBB-B946-C503B7235EF5}" xr6:coauthVersionLast="47" xr6:coauthVersionMax="47" xr10:uidLastSave="{00000000-0000-0000-0000-000000000000}"/>
  <bookViews>
    <workbookView xWindow="3348" yWindow="3348" windowWidth="17280" windowHeight="8880" tabRatio="601"/>
  </bookViews>
  <sheets>
    <sheet name="Information" sheetId="2" r:id="rId1"/>
    <sheet name="Financial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B11" i="1"/>
  <c r="C11" i="1"/>
  <c r="C24" i="1" s="1"/>
  <c r="D18" i="1"/>
  <c r="B23" i="1"/>
  <c r="B24" i="1" s="1"/>
  <c r="C23" i="1"/>
  <c r="D29" i="1"/>
  <c r="B31" i="1"/>
  <c r="C31" i="1"/>
  <c r="D31" i="1"/>
  <c r="C33" i="1"/>
  <c r="C34" i="1" s="1"/>
  <c r="C39" i="1" s="1"/>
  <c r="B34" i="1"/>
  <c r="B39" i="1" s="1"/>
  <c r="D37" i="1"/>
  <c r="B38" i="1"/>
  <c r="C38" i="1"/>
  <c r="A1" i="2"/>
  <c r="D33" i="1" l="1"/>
</calcChain>
</file>

<file path=xl/sharedStrings.xml><?xml version="1.0" encoding="utf-8"?>
<sst xmlns="http://schemas.openxmlformats.org/spreadsheetml/2006/main" count="91" uniqueCount="75">
  <si>
    <t>Incoming Receipts</t>
  </si>
  <si>
    <t>(S$'000)</t>
  </si>
  <si>
    <t>Donations</t>
  </si>
  <si>
    <t>Others</t>
  </si>
  <si>
    <t>Total Receipts</t>
  </si>
  <si>
    <t>Growth %</t>
  </si>
  <si>
    <t>Expenses</t>
  </si>
  <si>
    <t>Direct Charitable Expenses</t>
  </si>
  <si>
    <t>- Local</t>
  </si>
  <si>
    <t>- Overseas</t>
  </si>
  <si>
    <t>Operating/Administration Expenses</t>
  </si>
  <si>
    <t>Fundrasing</t>
  </si>
  <si>
    <t>Publicity</t>
  </si>
  <si>
    <t>Capital Expenses</t>
  </si>
  <si>
    <t>Total Expenditure</t>
  </si>
  <si>
    <t>Excess (Deficit)</t>
  </si>
  <si>
    <t>BALANCE SHEET</t>
  </si>
  <si>
    <t>ASSET</t>
  </si>
  <si>
    <t>Cash &amp; Deposits</t>
  </si>
  <si>
    <t>Total Assets</t>
  </si>
  <si>
    <t>FUNDS</t>
  </si>
  <si>
    <t>Endowment Fund</t>
  </si>
  <si>
    <t>Total Funds</t>
  </si>
  <si>
    <t>LIABILITIES</t>
  </si>
  <si>
    <t>Long-Term Liabilities</t>
  </si>
  <si>
    <t>Current Liabilities</t>
  </si>
  <si>
    <t>Total Liabilities and Funds</t>
  </si>
  <si>
    <t>Total Liabilities</t>
  </si>
  <si>
    <t>Other Information</t>
  </si>
  <si>
    <t>Donations/ Grants and Sponsorship given to other Charities</t>
  </si>
  <si>
    <t>No. of Employees</t>
  </si>
  <si>
    <t>Total Employess Cost (S$'000)</t>
  </si>
  <si>
    <t>2. Financial Information</t>
  </si>
  <si>
    <t>ANNEX</t>
  </si>
  <si>
    <t>Name of Organisation:</t>
  </si>
  <si>
    <t>Address:</t>
  </si>
  <si>
    <t>Contact Information</t>
  </si>
  <si>
    <t>Charity Status</t>
  </si>
  <si>
    <t>IPC Status</t>
  </si>
  <si>
    <t>5 Lower Kent Ridge Road, Level 5,</t>
  </si>
  <si>
    <t>Kent Ridge Wing,</t>
  </si>
  <si>
    <t>Singapore 119074</t>
  </si>
  <si>
    <t>A Member of Health Endowment Fund, MOH Central Fund</t>
  </si>
  <si>
    <t>Constitution: Charities</t>
  </si>
  <si>
    <t>Objectives:</t>
  </si>
  <si>
    <t>Vision/Mission:</t>
  </si>
  <si>
    <t>Programs/Activities</t>
  </si>
  <si>
    <t>Committee Members</t>
  </si>
  <si>
    <t>Name of Contact Person: Tony Yeow</t>
  </si>
  <si>
    <t>Telephone No. 6772 5119</t>
  </si>
  <si>
    <t>Fax No. 6779 5678</t>
  </si>
  <si>
    <t>Email Address: YeowTL@nuh.com.sg</t>
  </si>
  <si>
    <t>Web-site Address: http://www.nuh.com.sg/endowment</t>
  </si>
  <si>
    <t>Key Employees:</t>
  </si>
  <si>
    <t>Committee Member:</t>
  </si>
  <si>
    <t>Auditor:</t>
  </si>
  <si>
    <t>KPMG</t>
  </si>
  <si>
    <t>Effective Date: 10 August 2001</t>
  </si>
  <si>
    <t>Date of Establishment: 1 Apr. 2000</t>
  </si>
  <si>
    <t xml:space="preserve"> Mr Chua Song Khim (Chairman)</t>
  </si>
  <si>
    <t>Mrs Eunice Toh, Head (Endowment Fund &amp; Corporate Affairs)</t>
  </si>
  <si>
    <t xml:space="preserve"> </t>
  </si>
  <si>
    <t>Professor John Wong</t>
  </si>
  <si>
    <t>Professor Yap Hui Kim</t>
  </si>
  <si>
    <t>Professor Lee Eng Hin</t>
  </si>
  <si>
    <t>Charity Regn Date: 10 Aug. 2001</t>
  </si>
  <si>
    <t>Charity Regn No: 1516</t>
  </si>
  <si>
    <t xml:space="preserve">Margaret Lee (Ms) </t>
  </si>
  <si>
    <t>Eunice Toh (Mrs)</t>
  </si>
  <si>
    <t>NUH Health Research Endowment Fund</t>
  </si>
  <si>
    <t>NUH HEALTH RESEARCH ENDOWMENT FUND</t>
  </si>
  <si>
    <t>HREF actively supports medical research in looking into the causes, prevention and treatment of diseases. Your generous contribution towards the Fund would make a difference in the lives of many - bringing more effective treatment, cures and even ways to improve the quality of life for our loved ones and the community in Singapore.</t>
  </si>
  <si>
    <t>Grants received</t>
  </si>
  <si>
    <t>2002 v 2003</t>
  </si>
  <si>
    <t>Non-Financial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</si>
</sst>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#,##0;\(#,##0\)"/>
  </numFmts>
  <fonts count="11" x14ac:knownFonts="1">
    <font>
      <sz val="11"/>
      <name val="Times New Roman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hair">
        <color indexed="64"/>
      </bottom>
      <diagonal/>
    </border>
    <border>
      <left style="dotted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dotted">
        <color indexed="64"/>
      </right>
      <top/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/>
    </xf>
    <xf numFmtId="0" fontId="3" fillId="0" borderId="0" xfId="0" applyFont="1"/>
    <xf numFmtId="0" fontId="2" fillId="0" borderId="1" xfId="0" applyFont="1" applyBorder="1"/>
    <xf numFmtId="0" fontId="2" fillId="0" borderId="1" xfId="0" quotePrefix="1" applyFont="1" applyBorder="1"/>
    <xf numFmtId="0" fontId="4" fillId="2" borderId="1" xfId="0" applyFont="1" applyFill="1" applyBorder="1"/>
    <xf numFmtId="0" fontId="2" fillId="2" borderId="1" xfId="0" applyFont="1" applyFill="1" applyBorder="1"/>
    <xf numFmtId="0" fontId="2" fillId="0" borderId="2" xfId="0" quotePrefix="1" applyFont="1" applyBorder="1"/>
    <xf numFmtId="0" fontId="2" fillId="0" borderId="3" xfId="0" applyFont="1" applyBorder="1" applyAlignment="1">
      <alignment wrapText="1"/>
    </xf>
    <xf numFmtId="0" fontId="2" fillId="0" borderId="3" xfId="0" applyFont="1" applyBorder="1"/>
    <xf numFmtId="0" fontId="5" fillId="0" borderId="1" xfId="0" applyFont="1" applyBorder="1"/>
    <xf numFmtId="0" fontId="4" fillId="0" borderId="3" xfId="0" applyFont="1" applyBorder="1"/>
    <xf numFmtId="0" fontId="5" fillId="0" borderId="3" xfId="0" applyFont="1" applyBorder="1"/>
    <xf numFmtId="0" fontId="6" fillId="0" borderId="1" xfId="0" applyFont="1" applyBorder="1"/>
    <xf numFmtId="0" fontId="1" fillId="2" borderId="1" xfId="0" applyFont="1" applyFill="1" applyBorder="1"/>
    <xf numFmtId="0" fontId="2" fillId="0" borderId="1" xfId="0" applyFont="1" applyBorder="1" applyAlignment="1">
      <alignment wrapText="1"/>
    </xf>
    <xf numFmtId="0" fontId="4" fillId="0" borderId="2" xfId="0" applyFont="1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0" xfId="0" applyFont="1" applyBorder="1"/>
    <xf numFmtId="0" fontId="1" fillId="0" borderId="10" xfId="0" applyFont="1" applyBorder="1"/>
    <xf numFmtId="0" fontId="2" fillId="0" borderId="9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4" fillId="0" borderId="9" xfId="0" applyFont="1" applyBorder="1"/>
    <xf numFmtId="0" fontId="4" fillId="0" borderId="14" xfId="0" applyFont="1" applyBorder="1"/>
    <xf numFmtId="0" fontId="7" fillId="0" borderId="9" xfId="0" applyFont="1" applyBorder="1"/>
    <xf numFmtId="0" fontId="3" fillId="0" borderId="14" xfId="0" applyFont="1" applyBorder="1"/>
    <xf numFmtId="0" fontId="8" fillId="0" borderId="9" xfId="0" applyFont="1" applyBorder="1"/>
    <xf numFmtId="0" fontId="1" fillId="0" borderId="14" xfId="0" applyFont="1" applyBorder="1"/>
    <xf numFmtId="3" fontId="1" fillId="0" borderId="5" xfId="0" applyNumberFormat="1" applyFont="1" applyBorder="1"/>
    <xf numFmtId="3" fontId="1" fillId="0" borderId="0" xfId="0" applyNumberFormat="1" applyFont="1"/>
    <xf numFmtId="3" fontId="1" fillId="0" borderId="6" xfId="0" applyNumberFormat="1" applyFont="1" applyBorder="1"/>
    <xf numFmtId="3" fontId="1" fillId="0" borderId="15" xfId="0" applyNumberFormat="1" applyFont="1" applyBorder="1"/>
    <xf numFmtId="3" fontId="1" fillId="0" borderId="16" xfId="0" applyNumberFormat="1" applyFont="1" applyBorder="1"/>
    <xf numFmtId="3" fontId="1" fillId="2" borderId="5" xfId="0" applyNumberFormat="1" applyFont="1" applyFill="1" applyBorder="1"/>
    <xf numFmtId="3" fontId="1" fillId="2" borderId="6" xfId="0" applyNumberFormat="1" applyFont="1" applyFill="1" applyBorder="1"/>
    <xf numFmtId="3" fontId="1" fillId="0" borderId="4" xfId="0" applyNumberFormat="1" applyFont="1" applyBorder="1"/>
    <xf numFmtId="3" fontId="1" fillId="0" borderId="17" xfId="0" applyNumberFormat="1" applyFont="1" applyBorder="1"/>
    <xf numFmtId="3" fontId="1" fillId="0" borderId="18" xfId="0" applyNumberFormat="1" applyFont="1" applyBorder="1"/>
    <xf numFmtId="3" fontId="1" fillId="0" borderId="19" xfId="0" applyNumberFormat="1" applyFont="1" applyBorder="1"/>
    <xf numFmtId="3" fontId="1" fillId="2" borderId="4" xfId="0" applyNumberFormat="1" applyFont="1" applyFill="1" applyBorder="1"/>
    <xf numFmtId="0" fontId="9" fillId="0" borderId="9" xfId="0" applyFont="1" applyBorder="1"/>
    <xf numFmtId="0" fontId="2" fillId="0" borderId="7" xfId="0" applyFont="1" applyBorder="1"/>
    <xf numFmtId="0" fontId="2" fillId="0" borderId="0" xfId="0" applyFont="1" applyBorder="1"/>
    <xf numFmtId="0" fontId="4" fillId="0" borderId="7" xfId="0" applyFont="1" applyBorder="1"/>
    <xf numFmtId="0" fontId="3" fillId="0" borderId="7" xfId="0" applyFont="1" applyBorder="1"/>
    <xf numFmtId="173" fontId="1" fillId="0" borderId="15" xfId="0" applyNumberFormat="1" applyFont="1" applyBorder="1"/>
    <xf numFmtId="0" fontId="2" fillId="2" borderId="1" xfId="0" applyFont="1" applyFill="1" applyBorder="1" applyAlignment="1">
      <alignment horizontal="left" vertical="top"/>
    </xf>
    <xf numFmtId="0" fontId="10" fillId="2" borderId="0" xfId="0" applyFont="1" applyFill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9" fontId="1" fillId="0" borderId="6" xfId="0" applyNumberFormat="1" applyFont="1" applyBorder="1"/>
    <xf numFmtId="9" fontId="1" fillId="0" borderId="20" xfId="0" applyNumberFormat="1" applyFont="1" applyBorder="1"/>
    <xf numFmtId="9" fontId="1" fillId="0" borderId="19" xfId="0" applyNumberFormat="1" applyFont="1" applyBorder="1"/>
    <xf numFmtId="9" fontId="1" fillId="0" borderId="4" xfId="0" applyNumberFormat="1" applyFont="1" applyBorder="1"/>
    <xf numFmtId="0" fontId="7" fillId="0" borderId="9" xfId="0" applyFont="1" applyBorder="1" applyAlignment="1">
      <alignment horizontal="left" wrapText="1"/>
    </xf>
    <xf numFmtId="0" fontId="7" fillId="0" borderId="0" xfId="0" applyFont="1" applyBorder="1" applyAlignment="1">
      <alignment horizontal="left" wrapText="1"/>
    </xf>
    <xf numFmtId="0" fontId="7" fillId="0" borderId="10" xfId="0" applyFont="1" applyBorder="1" applyAlignment="1">
      <alignment horizontal="left" wrapText="1"/>
    </xf>
    <xf numFmtId="0" fontId="2" fillId="2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showGridLines="0" tabSelected="1" workbookViewId="0">
      <selection activeCell="H1" sqref="H1"/>
    </sheetView>
  </sheetViews>
  <sheetFormatPr defaultColWidth="9.109375" defaultRowHeight="13.8" x14ac:dyDescent="0.25"/>
  <cols>
    <col min="1" max="2" width="9.109375" style="1"/>
    <col min="3" max="3" width="14.88671875" style="1" customWidth="1"/>
    <col min="4" max="4" width="14" style="1" customWidth="1"/>
    <col min="5" max="5" width="2.88671875" style="1" customWidth="1"/>
    <col min="6" max="8" width="9.109375" style="1"/>
    <col min="9" max="9" width="15.5546875" style="1" customWidth="1"/>
    <col min="10" max="16384" width="9.109375" style="1"/>
  </cols>
  <sheetData>
    <row r="1" spans="1:10" x14ac:dyDescent="0.25">
      <c r="A1" s="1" t="str">
        <f>+Financial!A1</f>
        <v>NUH Health Research Endowment Fund</v>
      </c>
      <c r="J1" s="4" t="s">
        <v>33</v>
      </c>
    </row>
    <row r="2" spans="1:10" x14ac:dyDescent="0.25">
      <c r="A2" s="4" t="s">
        <v>74</v>
      </c>
    </row>
    <row r="4" spans="1:10" x14ac:dyDescent="0.25">
      <c r="A4" s="33" t="s">
        <v>34</v>
      </c>
      <c r="B4" s="23"/>
      <c r="C4" s="23"/>
      <c r="D4" s="24"/>
      <c r="E4" s="37"/>
      <c r="F4" s="51" t="s">
        <v>36</v>
      </c>
      <c r="G4" s="23"/>
      <c r="H4" s="23"/>
      <c r="I4" s="23"/>
      <c r="J4" s="24"/>
    </row>
    <row r="5" spans="1:10" x14ac:dyDescent="0.25">
      <c r="A5" s="25" t="s">
        <v>70</v>
      </c>
      <c r="B5" s="26"/>
      <c r="C5" s="26"/>
      <c r="D5" s="27"/>
      <c r="E5" s="25"/>
      <c r="F5" s="52"/>
      <c r="G5" s="26"/>
      <c r="H5" s="26"/>
      <c r="I5" s="26"/>
      <c r="J5" s="27"/>
    </row>
    <row r="6" spans="1:10" x14ac:dyDescent="0.25">
      <c r="A6" s="25"/>
      <c r="B6" s="26"/>
      <c r="C6" s="26"/>
      <c r="D6" s="27"/>
      <c r="E6" s="25"/>
      <c r="F6" s="52"/>
      <c r="G6" s="26"/>
      <c r="H6" s="26"/>
      <c r="I6" s="26"/>
      <c r="J6" s="27"/>
    </row>
    <row r="7" spans="1:10" x14ac:dyDescent="0.25">
      <c r="A7" s="32" t="s">
        <v>35</v>
      </c>
      <c r="B7" s="26"/>
      <c r="C7" s="26"/>
      <c r="D7" s="27"/>
      <c r="E7" s="25"/>
      <c r="F7" s="52" t="s">
        <v>48</v>
      </c>
      <c r="G7" s="26"/>
      <c r="H7" s="26"/>
      <c r="I7" s="26"/>
      <c r="J7" s="27"/>
    </row>
    <row r="8" spans="1:10" x14ac:dyDescent="0.25">
      <c r="A8" s="28" t="s">
        <v>39</v>
      </c>
      <c r="B8" s="26"/>
      <c r="C8" s="26"/>
      <c r="D8" s="27"/>
      <c r="E8" s="25"/>
      <c r="F8" s="52" t="s">
        <v>49</v>
      </c>
      <c r="G8" s="26"/>
      <c r="H8" s="26"/>
      <c r="I8" s="26"/>
      <c r="J8" s="27"/>
    </row>
    <row r="9" spans="1:10" x14ac:dyDescent="0.25">
      <c r="A9" s="28" t="s">
        <v>40</v>
      </c>
      <c r="B9" s="26"/>
      <c r="C9" s="26"/>
      <c r="D9" s="27"/>
      <c r="E9" s="25"/>
      <c r="F9" s="52" t="s">
        <v>50</v>
      </c>
      <c r="G9" s="26"/>
      <c r="H9" s="26"/>
      <c r="I9" s="26"/>
      <c r="J9" s="27"/>
    </row>
    <row r="10" spans="1:10" x14ac:dyDescent="0.25">
      <c r="A10" s="28" t="s">
        <v>41</v>
      </c>
      <c r="B10" s="26"/>
      <c r="C10" s="26"/>
      <c r="D10" s="27"/>
      <c r="E10" s="25"/>
      <c r="F10" s="52" t="s">
        <v>51</v>
      </c>
      <c r="G10" s="26"/>
      <c r="H10" s="26"/>
      <c r="I10" s="26"/>
      <c r="J10" s="27"/>
    </row>
    <row r="11" spans="1:10" x14ac:dyDescent="0.25">
      <c r="A11" s="25"/>
      <c r="B11" s="26"/>
      <c r="C11" s="26"/>
      <c r="D11" s="27"/>
      <c r="E11" s="25"/>
      <c r="F11" s="52" t="s">
        <v>52</v>
      </c>
      <c r="G11" s="26"/>
      <c r="H11" s="26"/>
      <c r="I11" s="26"/>
      <c r="J11" s="27"/>
    </row>
    <row r="12" spans="1:10" x14ac:dyDescent="0.25">
      <c r="A12" s="29"/>
      <c r="B12" s="30"/>
      <c r="C12" s="30"/>
      <c r="D12" s="31"/>
      <c r="E12" s="29"/>
      <c r="F12" s="30"/>
      <c r="G12" s="30"/>
      <c r="H12" s="30"/>
      <c r="I12" s="30"/>
      <c r="J12" s="31"/>
    </row>
    <row r="14" spans="1:10" x14ac:dyDescent="0.25">
      <c r="A14" s="33" t="s">
        <v>37</v>
      </c>
      <c r="B14" s="23"/>
      <c r="C14" s="23"/>
      <c r="D14" s="24"/>
      <c r="E14" s="37"/>
      <c r="F14" s="53" t="s">
        <v>38</v>
      </c>
      <c r="G14" s="23"/>
      <c r="H14" s="23"/>
      <c r="I14" s="23"/>
      <c r="J14" s="24"/>
    </row>
    <row r="15" spans="1:10" x14ac:dyDescent="0.25">
      <c r="A15" s="25"/>
      <c r="B15" s="26"/>
      <c r="C15" s="26"/>
      <c r="D15" s="27"/>
      <c r="E15" s="25"/>
      <c r="F15" s="26"/>
      <c r="G15" s="26"/>
      <c r="H15" s="26"/>
      <c r="I15" s="26"/>
      <c r="J15" s="27"/>
    </row>
    <row r="16" spans="1:10" x14ac:dyDescent="0.25">
      <c r="A16" s="25" t="s">
        <v>66</v>
      </c>
      <c r="B16" s="26"/>
      <c r="C16" s="26"/>
      <c r="D16" s="27"/>
      <c r="E16" s="25"/>
      <c r="F16" s="52" t="s">
        <v>57</v>
      </c>
      <c r="G16" s="26"/>
      <c r="H16" s="26"/>
      <c r="I16" s="26"/>
      <c r="J16" s="27"/>
    </row>
    <row r="17" spans="1:10" x14ac:dyDescent="0.25">
      <c r="A17" s="34" t="s">
        <v>65</v>
      </c>
      <c r="B17" s="26"/>
      <c r="C17" s="26"/>
      <c r="D17" s="27"/>
      <c r="E17" s="25"/>
      <c r="F17" s="26"/>
      <c r="G17" s="26"/>
      <c r="H17" s="26"/>
      <c r="I17" s="26"/>
      <c r="J17" s="27"/>
    </row>
    <row r="18" spans="1:10" x14ac:dyDescent="0.25">
      <c r="A18" s="25"/>
      <c r="B18" s="26"/>
      <c r="C18" s="26"/>
      <c r="D18" s="27"/>
      <c r="E18" s="25"/>
      <c r="F18" s="26"/>
      <c r="G18" s="26"/>
      <c r="H18" s="26"/>
      <c r="I18" s="26"/>
      <c r="J18" s="27"/>
    </row>
    <row r="19" spans="1:10" x14ac:dyDescent="0.25">
      <c r="A19" s="34" t="s">
        <v>43</v>
      </c>
      <c r="B19" s="26"/>
      <c r="C19" s="26"/>
      <c r="D19" s="27"/>
      <c r="E19" s="25"/>
      <c r="F19" s="52" t="s">
        <v>42</v>
      </c>
      <c r="G19" s="26"/>
      <c r="H19" s="26"/>
      <c r="I19" s="26"/>
      <c r="J19" s="27"/>
    </row>
    <row r="20" spans="1:10" x14ac:dyDescent="0.25">
      <c r="A20" s="34" t="s">
        <v>58</v>
      </c>
      <c r="B20" s="26"/>
      <c r="C20" s="26"/>
      <c r="D20" s="27"/>
      <c r="E20" s="25"/>
      <c r="F20" s="26"/>
      <c r="G20" s="26"/>
      <c r="H20" s="26"/>
      <c r="I20" s="26"/>
      <c r="J20" s="27"/>
    </row>
    <row r="21" spans="1:10" x14ac:dyDescent="0.25">
      <c r="A21" s="34" t="s">
        <v>61</v>
      </c>
      <c r="B21" s="26"/>
      <c r="C21" s="26"/>
      <c r="D21" s="27"/>
      <c r="E21" s="25"/>
      <c r="F21" s="26"/>
      <c r="G21" s="26"/>
      <c r="H21" s="26"/>
      <c r="I21" s="26"/>
      <c r="J21" s="27"/>
    </row>
    <row r="22" spans="1:10" x14ac:dyDescent="0.25">
      <c r="A22" s="29"/>
      <c r="B22" s="30"/>
      <c r="C22" s="30"/>
      <c r="D22" s="31"/>
      <c r="E22" s="29"/>
      <c r="F22" s="30"/>
      <c r="G22" s="30"/>
      <c r="H22" s="30"/>
      <c r="I22" s="30"/>
      <c r="J22" s="31"/>
    </row>
    <row r="24" spans="1:10" x14ac:dyDescent="0.25">
      <c r="A24" s="35" t="s">
        <v>44</v>
      </c>
      <c r="B24" s="23"/>
      <c r="C24" s="23"/>
      <c r="D24" s="24"/>
      <c r="E24" s="37"/>
      <c r="F24" s="54" t="s">
        <v>46</v>
      </c>
      <c r="G24" s="23"/>
      <c r="H24" s="23"/>
      <c r="I24" s="23"/>
      <c r="J24" s="24"/>
    </row>
    <row r="25" spans="1:10" ht="78" customHeight="1" x14ac:dyDescent="0.25">
      <c r="A25" s="64" t="s">
        <v>71</v>
      </c>
      <c r="B25" s="65"/>
      <c r="C25" s="65"/>
      <c r="D25" s="66"/>
      <c r="E25" s="25"/>
      <c r="F25" s="26"/>
      <c r="G25" s="26"/>
      <c r="H25" s="26"/>
      <c r="I25" s="26"/>
      <c r="J25" s="27"/>
    </row>
    <row r="26" spans="1:10" x14ac:dyDescent="0.25">
      <c r="A26" s="25"/>
      <c r="B26" s="26"/>
      <c r="C26" s="26"/>
      <c r="D26" s="27"/>
      <c r="E26" s="25"/>
      <c r="F26" s="26"/>
      <c r="G26" s="26"/>
      <c r="H26" s="26"/>
      <c r="I26" s="26"/>
      <c r="J26" s="27"/>
    </row>
    <row r="27" spans="1:10" x14ac:dyDescent="0.25">
      <c r="A27" s="36" t="s">
        <v>45</v>
      </c>
      <c r="B27" s="26"/>
      <c r="C27" s="26"/>
      <c r="D27" s="27"/>
      <c r="E27" s="25"/>
      <c r="F27" s="26"/>
      <c r="G27" s="26"/>
      <c r="H27" s="26"/>
      <c r="I27" s="26"/>
      <c r="J27" s="27"/>
    </row>
    <row r="28" spans="1:10" x14ac:dyDescent="0.25">
      <c r="A28" s="25"/>
      <c r="B28" s="26"/>
      <c r="C28" s="26"/>
      <c r="D28" s="27"/>
      <c r="E28" s="25"/>
      <c r="F28" s="26"/>
      <c r="G28" s="26"/>
      <c r="H28" s="26"/>
      <c r="I28" s="26"/>
      <c r="J28" s="27"/>
    </row>
    <row r="29" spans="1:10" x14ac:dyDescent="0.25">
      <c r="A29" s="25"/>
      <c r="B29" s="26"/>
      <c r="C29" s="26"/>
      <c r="D29" s="27"/>
      <c r="E29" s="25"/>
      <c r="F29" s="26"/>
      <c r="G29" s="26"/>
      <c r="H29" s="26"/>
      <c r="I29" s="26"/>
      <c r="J29" s="27"/>
    </row>
    <row r="30" spans="1:10" x14ac:dyDescent="0.25">
      <c r="A30" s="25"/>
      <c r="B30" s="26"/>
      <c r="C30" s="26"/>
      <c r="D30" s="27"/>
      <c r="E30" s="25"/>
      <c r="F30" s="26"/>
      <c r="G30" s="26"/>
      <c r="H30" s="26"/>
      <c r="I30" s="26"/>
      <c r="J30" s="27"/>
    </row>
    <row r="31" spans="1:10" x14ac:dyDescent="0.25">
      <c r="A31" s="29"/>
      <c r="B31" s="30"/>
      <c r="C31" s="30"/>
      <c r="D31" s="31"/>
      <c r="E31" s="29"/>
      <c r="F31" s="30"/>
      <c r="G31" s="30"/>
      <c r="H31" s="30"/>
      <c r="I31" s="30"/>
      <c r="J31" s="31"/>
    </row>
    <row r="33" spans="1:10" x14ac:dyDescent="0.25">
      <c r="A33" s="33" t="s">
        <v>47</v>
      </c>
      <c r="B33" s="23"/>
      <c r="C33" s="23"/>
      <c r="D33" s="23"/>
      <c r="E33" s="23"/>
      <c r="F33" s="23"/>
      <c r="G33" s="23"/>
      <c r="H33" s="23"/>
      <c r="I33" s="23"/>
      <c r="J33" s="24"/>
    </row>
    <row r="34" spans="1:10" x14ac:dyDescent="0.25">
      <c r="A34" s="25" t="s">
        <v>59</v>
      </c>
      <c r="B34" s="26"/>
      <c r="C34" s="26"/>
      <c r="D34" s="26"/>
      <c r="E34" s="26"/>
      <c r="F34" s="26"/>
      <c r="G34" s="26"/>
      <c r="H34" s="26"/>
      <c r="I34" s="26"/>
      <c r="J34" s="27"/>
    </row>
    <row r="35" spans="1:10" x14ac:dyDescent="0.25">
      <c r="A35" s="50" t="s">
        <v>54</v>
      </c>
      <c r="B35" s="26"/>
      <c r="C35" s="26"/>
      <c r="D35" s="26"/>
      <c r="E35" s="26"/>
      <c r="F35" s="26"/>
      <c r="G35" s="26"/>
      <c r="H35" s="26"/>
      <c r="I35" s="26"/>
      <c r="J35" s="27"/>
    </row>
    <row r="36" spans="1:10" x14ac:dyDescent="0.25">
      <c r="A36" s="25" t="s">
        <v>62</v>
      </c>
      <c r="B36" s="26"/>
      <c r="C36" s="26"/>
      <c r="D36" s="26"/>
      <c r="E36" s="26"/>
      <c r="F36" s="26"/>
      <c r="G36" s="26"/>
      <c r="H36" s="26"/>
      <c r="I36" s="26"/>
      <c r="J36" s="27"/>
    </row>
    <row r="37" spans="1:10" x14ac:dyDescent="0.25">
      <c r="A37" s="25" t="s">
        <v>64</v>
      </c>
      <c r="B37" s="26"/>
      <c r="C37" s="26"/>
      <c r="D37" s="26"/>
      <c r="E37" s="26"/>
      <c r="F37" s="26"/>
      <c r="G37" s="26"/>
      <c r="H37" s="26"/>
      <c r="I37" s="26"/>
      <c r="J37" s="27"/>
    </row>
    <row r="38" spans="1:10" x14ac:dyDescent="0.25">
      <c r="A38" s="25" t="s">
        <v>63</v>
      </c>
      <c r="B38" s="26"/>
      <c r="D38" s="26"/>
      <c r="E38" s="26"/>
      <c r="F38" s="26"/>
      <c r="G38" s="26"/>
      <c r="H38" s="26"/>
      <c r="I38" s="26"/>
      <c r="J38" s="27"/>
    </row>
    <row r="39" spans="1:10" x14ac:dyDescent="0.25">
      <c r="A39" s="25" t="s">
        <v>67</v>
      </c>
      <c r="B39" s="26"/>
      <c r="C39" s="26"/>
      <c r="D39" s="26"/>
      <c r="E39" s="26"/>
      <c r="F39" s="26"/>
      <c r="G39" s="26"/>
      <c r="H39" s="26"/>
      <c r="I39" s="26"/>
      <c r="J39" s="27"/>
    </row>
    <row r="40" spans="1:10" x14ac:dyDescent="0.25">
      <c r="A40" s="25" t="s">
        <v>68</v>
      </c>
      <c r="B40" s="26"/>
      <c r="C40" s="26"/>
      <c r="D40" s="26"/>
      <c r="E40" s="26"/>
      <c r="F40" s="26"/>
      <c r="G40" s="26"/>
      <c r="H40" s="26"/>
      <c r="I40" s="26"/>
      <c r="J40" s="27"/>
    </row>
    <row r="41" spans="1:10" x14ac:dyDescent="0.25">
      <c r="A41" s="25"/>
      <c r="B41" s="26"/>
      <c r="C41" s="26"/>
      <c r="D41" s="26"/>
      <c r="E41" s="26"/>
      <c r="F41" s="26"/>
      <c r="G41" s="26"/>
      <c r="H41" s="26"/>
      <c r="I41" s="26"/>
      <c r="J41" s="27"/>
    </row>
    <row r="42" spans="1:10" x14ac:dyDescent="0.25">
      <c r="A42" s="32" t="s">
        <v>53</v>
      </c>
      <c r="B42" s="26"/>
      <c r="C42" s="26"/>
      <c r="D42" s="26"/>
      <c r="E42" s="26"/>
      <c r="F42" s="26"/>
      <c r="G42" s="26"/>
      <c r="H42" s="26"/>
      <c r="I42" s="26"/>
      <c r="J42" s="27"/>
    </row>
    <row r="43" spans="1:10" x14ac:dyDescent="0.25">
      <c r="A43" s="28" t="s">
        <v>60</v>
      </c>
      <c r="B43" s="26"/>
      <c r="C43" s="26"/>
      <c r="D43" s="26"/>
      <c r="E43" s="26"/>
      <c r="F43" s="26"/>
      <c r="G43" s="26"/>
      <c r="H43" s="26"/>
      <c r="I43" s="26"/>
      <c r="J43" s="27"/>
    </row>
    <row r="44" spans="1:10" x14ac:dyDescent="0.25">
      <c r="A44" s="25"/>
      <c r="B44" s="26"/>
      <c r="C44" s="26"/>
      <c r="D44" s="26"/>
      <c r="E44" s="26"/>
      <c r="F44" s="26"/>
      <c r="G44" s="26"/>
      <c r="H44" s="26"/>
      <c r="I44" s="26"/>
      <c r="J44" s="27"/>
    </row>
    <row r="45" spans="1:10" x14ac:dyDescent="0.25">
      <c r="A45" s="25"/>
      <c r="B45" s="26"/>
      <c r="C45" s="26"/>
      <c r="D45" s="26"/>
      <c r="E45" s="26"/>
      <c r="F45" s="26"/>
      <c r="G45" s="26"/>
      <c r="H45" s="26"/>
      <c r="I45" s="26"/>
      <c r="J45" s="27"/>
    </row>
    <row r="46" spans="1:10" x14ac:dyDescent="0.25">
      <c r="A46" s="32" t="s">
        <v>55</v>
      </c>
      <c r="B46" s="26" t="s">
        <v>56</v>
      </c>
      <c r="C46" s="26"/>
      <c r="D46" s="26"/>
      <c r="E46" s="26"/>
      <c r="F46" s="26"/>
      <c r="G46" s="26"/>
      <c r="H46" s="26"/>
      <c r="I46" s="26"/>
      <c r="J46" s="27"/>
    </row>
    <row r="47" spans="1:10" x14ac:dyDescent="0.25">
      <c r="A47" s="29"/>
      <c r="B47" s="30"/>
      <c r="C47" s="30"/>
      <c r="D47" s="30"/>
      <c r="E47" s="30"/>
      <c r="F47" s="30"/>
      <c r="G47" s="30"/>
      <c r="H47" s="30"/>
      <c r="I47" s="30"/>
      <c r="J47" s="31"/>
    </row>
  </sheetData>
  <mergeCells count="1">
    <mergeCell ref="A25:D25"/>
  </mergeCells>
  <phoneticPr fontId="0" type="noConversion"/>
  <pageMargins left="0.49" right="0.55000000000000004" top="1" bottom="1" header="0.5" footer="0.5"/>
  <pageSetup paperSize="9" scale="92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showGridLines="0" workbookViewId="0">
      <selection activeCell="A3" sqref="A3"/>
    </sheetView>
  </sheetViews>
  <sheetFormatPr defaultColWidth="9.109375" defaultRowHeight="13.8" x14ac:dyDescent="0.25"/>
  <cols>
    <col min="1" max="1" width="26" style="1" customWidth="1"/>
    <col min="2" max="2" width="9.109375" style="1"/>
    <col min="3" max="3" width="8.88671875" style="1" bestFit="1" customWidth="1"/>
    <col min="4" max="4" width="12.33203125" style="1" bestFit="1" customWidth="1"/>
    <col min="5" max="16384" width="9.109375" style="1"/>
  </cols>
  <sheetData>
    <row r="1" spans="1:4" x14ac:dyDescent="0.25">
      <c r="A1" s="1" t="s">
        <v>69</v>
      </c>
    </row>
    <row r="2" spans="1:4" x14ac:dyDescent="0.25">
      <c r="A2" s="1" t="s">
        <v>32</v>
      </c>
    </row>
    <row r="4" spans="1:4" x14ac:dyDescent="0.25">
      <c r="A4" s="67" t="s">
        <v>0</v>
      </c>
      <c r="B4" s="20">
        <v>2002</v>
      </c>
      <c r="C4" s="3">
        <v>2003</v>
      </c>
      <c r="D4" s="22" t="s">
        <v>5</v>
      </c>
    </row>
    <row r="5" spans="1:4" x14ac:dyDescent="0.25">
      <c r="A5" s="67"/>
      <c r="B5" s="21" t="s">
        <v>1</v>
      </c>
      <c r="C5" s="3" t="s">
        <v>1</v>
      </c>
      <c r="D5" s="58" t="s">
        <v>73</v>
      </c>
    </row>
    <row r="6" spans="1:4" x14ac:dyDescent="0.25">
      <c r="A6" s="56"/>
      <c r="B6" s="21"/>
      <c r="C6" s="57"/>
      <c r="D6" s="22"/>
    </row>
    <row r="7" spans="1:4" x14ac:dyDescent="0.25">
      <c r="A7" s="5" t="s">
        <v>61</v>
      </c>
      <c r="B7" s="38"/>
      <c r="C7" s="39"/>
      <c r="D7" s="40"/>
    </row>
    <row r="8" spans="1:4" x14ac:dyDescent="0.25">
      <c r="A8" s="5" t="s">
        <v>2</v>
      </c>
      <c r="B8" s="38">
        <v>15</v>
      </c>
      <c r="C8" s="39">
        <v>560</v>
      </c>
      <c r="D8" s="60">
        <f>(C8/B8)</f>
        <v>37.333333333333336</v>
      </c>
    </row>
    <row r="9" spans="1:4" x14ac:dyDescent="0.25">
      <c r="A9" s="11" t="s">
        <v>72</v>
      </c>
      <c r="B9" s="41">
        <v>15</v>
      </c>
      <c r="C9" s="42">
        <v>560</v>
      </c>
      <c r="D9" s="61">
        <f>+C9/B9</f>
        <v>37.333333333333336</v>
      </c>
    </row>
    <row r="10" spans="1:4" x14ac:dyDescent="0.25">
      <c r="A10" s="5" t="s">
        <v>3</v>
      </c>
      <c r="B10" s="38" t="s">
        <v>61</v>
      </c>
      <c r="C10" s="39">
        <v>1</v>
      </c>
      <c r="D10" s="40"/>
    </row>
    <row r="11" spans="1:4" x14ac:dyDescent="0.25">
      <c r="A11" s="7" t="s">
        <v>4</v>
      </c>
      <c r="B11" s="43">
        <f>SUM(B8:B10)</f>
        <v>30</v>
      </c>
      <c r="C11" s="43">
        <f>SUM(C8:C10)</f>
        <v>1121</v>
      </c>
      <c r="D11" s="44"/>
    </row>
    <row r="12" spans="1:4" x14ac:dyDescent="0.25">
      <c r="A12" s="2"/>
    </row>
    <row r="13" spans="1:4" x14ac:dyDescent="0.25">
      <c r="A13" s="8" t="s">
        <v>6</v>
      </c>
      <c r="B13" s="20">
        <v>2002</v>
      </c>
      <c r="C13" s="21">
        <v>2002</v>
      </c>
      <c r="D13" s="19" t="s">
        <v>5</v>
      </c>
    </row>
    <row r="14" spans="1:4" x14ac:dyDescent="0.25">
      <c r="A14" s="8"/>
      <c r="B14" s="21" t="s">
        <v>1</v>
      </c>
      <c r="C14" s="21" t="s">
        <v>1</v>
      </c>
      <c r="D14" s="59" t="s">
        <v>73</v>
      </c>
    </row>
    <row r="15" spans="1:4" x14ac:dyDescent="0.25">
      <c r="A15" s="5" t="s">
        <v>7</v>
      </c>
      <c r="B15" s="38"/>
      <c r="C15" s="38"/>
      <c r="D15" s="45"/>
    </row>
    <row r="16" spans="1:4" x14ac:dyDescent="0.25">
      <c r="A16" s="9" t="s">
        <v>8</v>
      </c>
      <c r="B16" s="46">
        <v>0</v>
      </c>
      <c r="C16" s="46">
        <v>0</v>
      </c>
      <c r="D16" s="47"/>
    </row>
    <row r="17" spans="1:4" x14ac:dyDescent="0.25">
      <c r="A17" s="6" t="s">
        <v>9</v>
      </c>
      <c r="B17" s="38"/>
      <c r="C17" s="38"/>
      <c r="D17" s="45"/>
    </row>
    <row r="18" spans="1:4" ht="26.4" x14ac:dyDescent="0.25">
      <c r="A18" s="10" t="s">
        <v>10</v>
      </c>
      <c r="B18" s="41">
        <v>1</v>
      </c>
      <c r="C18" s="41">
        <v>2</v>
      </c>
      <c r="D18" s="62">
        <f>(C18-B18)</f>
        <v>1</v>
      </c>
    </row>
    <row r="19" spans="1:4" x14ac:dyDescent="0.25">
      <c r="A19" s="11" t="s">
        <v>11</v>
      </c>
      <c r="B19" s="41"/>
      <c r="C19" s="41"/>
      <c r="D19" s="48"/>
    </row>
    <row r="20" spans="1:4" x14ac:dyDescent="0.25">
      <c r="A20" s="11" t="s">
        <v>12</v>
      </c>
      <c r="B20" s="41"/>
      <c r="C20" s="41"/>
      <c r="D20" s="48"/>
    </row>
    <row r="21" spans="1:4" x14ac:dyDescent="0.25">
      <c r="A21" s="11" t="s">
        <v>13</v>
      </c>
      <c r="B21" s="41"/>
      <c r="C21" s="41"/>
      <c r="D21" s="48"/>
    </row>
    <row r="22" spans="1:4" x14ac:dyDescent="0.25">
      <c r="A22" s="5" t="s">
        <v>3</v>
      </c>
      <c r="B22" s="38"/>
      <c r="C22" s="38"/>
      <c r="D22" s="45"/>
    </row>
    <row r="23" spans="1:4" x14ac:dyDescent="0.25">
      <c r="A23" s="7" t="s">
        <v>14</v>
      </c>
      <c r="B23" s="43">
        <f>SUM(B16:B22)</f>
        <v>1</v>
      </c>
      <c r="C23" s="43">
        <f>SUM(C16:C22)</f>
        <v>2</v>
      </c>
      <c r="D23" s="49"/>
    </row>
    <row r="24" spans="1:4" x14ac:dyDescent="0.25">
      <c r="A24" s="13" t="s">
        <v>15</v>
      </c>
      <c r="B24" s="55">
        <f>+B11-B23</f>
        <v>29</v>
      </c>
      <c r="C24" s="55">
        <f>+C11-C23</f>
        <v>1119</v>
      </c>
      <c r="D24" s="48"/>
    </row>
    <row r="25" spans="1:4" x14ac:dyDescent="0.25">
      <c r="A25" s="2"/>
    </row>
    <row r="26" spans="1:4" x14ac:dyDescent="0.25">
      <c r="A26" s="8" t="s">
        <v>16</v>
      </c>
      <c r="B26" s="20">
        <v>2002</v>
      </c>
      <c r="C26" s="21">
        <v>2003</v>
      </c>
      <c r="D26" s="19" t="s">
        <v>5</v>
      </c>
    </row>
    <row r="27" spans="1:4" x14ac:dyDescent="0.25">
      <c r="A27" s="8"/>
      <c r="B27" s="21" t="s">
        <v>1</v>
      </c>
      <c r="C27" s="21" t="s">
        <v>1</v>
      </c>
      <c r="D27" s="59" t="s">
        <v>73</v>
      </c>
    </row>
    <row r="28" spans="1:4" x14ac:dyDescent="0.25">
      <c r="A28" s="12" t="s">
        <v>17</v>
      </c>
      <c r="B28" s="38"/>
      <c r="C28" s="38"/>
      <c r="D28" s="45"/>
    </row>
    <row r="29" spans="1:4" x14ac:dyDescent="0.25">
      <c r="A29" s="5" t="s">
        <v>18</v>
      </c>
      <c r="B29" s="38">
        <v>30</v>
      </c>
      <c r="C29" s="38">
        <v>591</v>
      </c>
      <c r="D29" s="63">
        <f>+C29/B29</f>
        <v>19.7</v>
      </c>
    </row>
    <row r="30" spans="1:4" x14ac:dyDescent="0.25">
      <c r="A30" s="11" t="s">
        <v>3</v>
      </c>
      <c r="B30" s="41"/>
      <c r="C30" s="41">
        <v>560</v>
      </c>
      <c r="D30" s="48"/>
    </row>
    <row r="31" spans="1:4" x14ac:dyDescent="0.25">
      <c r="A31" s="13" t="s">
        <v>19</v>
      </c>
      <c r="B31" s="41">
        <f>+B29</f>
        <v>30</v>
      </c>
      <c r="C31" s="41">
        <f>C29+C30</f>
        <v>1151</v>
      </c>
      <c r="D31" s="62">
        <f>+C31/B31</f>
        <v>38.366666666666667</v>
      </c>
    </row>
    <row r="32" spans="1:4" x14ac:dyDescent="0.25">
      <c r="A32" s="14" t="s">
        <v>20</v>
      </c>
      <c r="B32" s="41"/>
      <c r="C32" s="41"/>
      <c r="D32" s="48"/>
    </row>
    <row r="33" spans="1:4" x14ac:dyDescent="0.25">
      <c r="A33" s="5" t="s">
        <v>21</v>
      </c>
      <c r="B33" s="38">
        <v>29</v>
      </c>
      <c r="C33" s="38">
        <f>29+1120</f>
        <v>1149</v>
      </c>
      <c r="D33" s="63">
        <f>+C33/B33</f>
        <v>39.620689655172413</v>
      </c>
    </row>
    <row r="34" spans="1:4" x14ac:dyDescent="0.25">
      <c r="A34" s="7" t="s">
        <v>22</v>
      </c>
      <c r="B34" s="43">
        <f>+B33</f>
        <v>29</v>
      </c>
      <c r="C34" s="43">
        <f>+C33</f>
        <v>1149</v>
      </c>
      <c r="D34" s="49"/>
    </row>
    <row r="35" spans="1:4" x14ac:dyDescent="0.25">
      <c r="A35" s="15" t="s">
        <v>23</v>
      </c>
      <c r="B35" s="38"/>
      <c r="C35" s="38"/>
      <c r="D35" s="45"/>
    </row>
    <row r="36" spans="1:4" x14ac:dyDescent="0.25">
      <c r="A36" s="11" t="s">
        <v>24</v>
      </c>
      <c r="B36" s="41"/>
      <c r="C36" s="41"/>
      <c r="D36" s="48"/>
    </row>
    <row r="37" spans="1:4" x14ac:dyDescent="0.25">
      <c r="A37" s="5" t="s">
        <v>25</v>
      </c>
      <c r="B37" s="38">
        <v>1</v>
      </c>
      <c r="C37" s="38">
        <v>2</v>
      </c>
      <c r="D37" s="63">
        <f>+C37/B37</f>
        <v>2</v>
      </c>
    </row>
    <row r="38" spans="1:4" x14ac:dyDescent="0.25">
      <c r="A38" s="7" t="s">
        <v>27</v>
      </c>
      <c r="B38" s="43">
        <f>+B37</f>
        <v>1</v>
      </c>
      <c r="C38" s="43">
        <f>+C37</f>
        <v>2</v>
      </c>
      <c r="D38" s="49"/>
    </row>
    <row r="39" spans="1:4" x14ac:dyDescent="0.25">
      <c r="A39" s="18" t="s">
        <v>26</v>
      </c>
      <c r="B39" s="46">
        <f>+B38+B34</f>
        <v>30</v>
      </c>
      <c r="C39" s="46">
        <f>+C38+C34</f>
        <v>1151</v>
      </c>
      <c r="D39" s="47"/>
    </row>
    <row r="41" spans="1:4" x14ac:dyDescent="0.25">
      <c r="A41" s="16" t="s">
        <v>28</v>
      </c>
      <c r="B41" s="20">
        <v>2002</v>
      </c>
      <c r="C41" s="19">
        <v>2002</v>
      </c>
    </row>
    <row r="42" spans="1:4" x14ac:dyDescent="0.25">
      <c r="A42" s="16"/>
      <c r="B42" s="21" t="s">
        <v>1</v>
      </c>
      <c r="C42" s="19" t="s">
        <v>1</v>
      </c>
    </row>
    <row r="43" spans="1:4" ht="39.6" x14ac:dyDescent="0.25">
      <c r="A43" s="17" t="s">
        <v>29</v>
      </c>
      <c r="B43" s="38"/>
      <c r="C43" s="45"/>
    </row>
    <row r="44" spans="1:4" x14ac:dyDescent="0.25">
      <c r="A44" s="5" t="s">
        <v>1</v>
      </c>
      <c r="B44" s="38">
        <v>0</v>
      </c>
      <c r="C44" s="45">
        <v>0</v>
      </c>
    </row>
    <row r="45" spans="1:4" x14ac:dyDescent="0.25">
      <c r="A45" s="11" t="s">
        <v>30</v>
      </c>
      <c r="B45" s="41">
        <v>0</v>
      </c>
      <c r="C45" s="48">
        <v>0</v>
      </c>
    </row>
    <row r="46" spans="1:4" x14ac:dyDescent="0.25">
      <c r="A46" s="11" t="s">
        <v>31</v>
      </c>
      <c r="B46" s="41">
        <v>0</v>
      </c>
      <c r="C46" s="48">
        <v>0</v>
      </c>
    </row>
  </sheetData>
  <mergeCells count="1">
    <mergeCell ref="A4:A5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</vt:lpstr>
      <vt:lpstr>Financial</vt:lpstr>
    </vt:vector>
  </TitlesOfParts>
  <Company>National University Hospital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</dc:creator>
  <cp:lastModifiedBy>Aniket Gupta</cp:lastModifiedBy>
  <cp:lastPrinted>2003-12-23T03:53:12Z</cp:lastPrinted>
  <dcterms:created xsi:type="dcterms:W3CDTF">2002-07-02T02:51:26Z</dcterms:created>
  <dcterms:modified xsi:type="dcterms:W3CDTF">2024-02-03T22:14:35Z</dcterms:modified>
</cp:coreProperties>
</file>