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BD22596A-9BBE-4769-AC90-8C5AA6BE63E8}" xr6:coauthVersionLast="47" xr6:coauthVersionMax="47" xr10:uidLastSave="{00000000-0000-0000-0000-000000000000}"/>
  <bookViews>
    <workbookView xWindow="3348" yWindow="3348" windowWidth="17280" windowHeight="8880" firstSheet="1" activeTab="1"/>
  </bookViews>
  <sheets>
    <sheet name="Sheet1" sheetId="1" state="hidden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1">Sheet2!$A$2:$G$46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1" i="1"/>
  <c r="C11" i="1"/>
  <c r="D11" i="1"/>
  <c r="E11" i="1"/>
  <c r="F11" i="1"/>
  <c r="G11" i="1"/>
  <c r="G16" i="1" s="1"/>
  <c r="G27" i="1" s="1"/>
  <c r="G33" i="1" s="1"/>
  <c r="G38" i="1" s="1"/>
  <c r="G44" i="1" s="1"/>
  <c r="B12" i="1"/>
  <c r="C12" i="1"/>
  <c r="D12" i="1"/>
  <c r="E12" i="1"/>
  <c r="F12" i="1"/>
  <c r="G12" i="1"/>
  <c r="B13" i="1"/>
  <c r="C13" i="1"/>
  <c r="D13" i="1"/>
  <c r="E13" i="1"/>
  <c r="E16" i="1" s="1"/>
  <c r="E27" i="1" s="1"/>
  <c r="E33" i="1" s="1"/>
  <c r="E38" i="1" s="1"/>
  <c r="E44" i="1" s="1"/>
  <c r="F13" i="1"/>
  <c r="F16" i="1" s="1"/>
  <c r="F27" i="1" s="1"/>
  <c r="F33" i="1" s="1"/>
  <c r="F38" i="1" s="1"/>
  <c r="F44" i="1" s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B27" i="1" s="1"/>
  <c r="B33" i="1" s="1"/>
  <c r="B38" i="1" s="1"/>
  <c r="B44" i="1" s="1"/>
  <c r="C16" i="1"/>
  <c r="C27" i="1" s="1"/>
  <c r="C33" i="1" s="1"/>
  <c r="C38" i="1" s="1"/>
  <c r="C44" i="1" s="1"/>
  <c r="D16" i="1"/>
  <c r="D27" i="1" s="1"/>
  <c r="D33" i="1" s="1"/>
  <c r="D38" i="1" s="1"/>
  <c r="D44" i="1" s="1"/>
  <c r="B23" i="1"/>
  <c r="C23" i="1"/>
  <c r="D23" i="1"/>
  <c r="E23" i="1"/>
  <c r="F23" i="1"/>
  <c r="G23" i="1"/>
</calcChain>
</file>

<file path=xl/sharedStrings.xml><?xml version="1.0" encoding="utf-8"?>
<sst xmlns="http://schemas.openxmlformats.org/spreadsheetml/2006/main" count="80" uniqueCount="37">
  <si>
    <t>Financial forecasts 2003</t>
  </si>
  <si>
    <t>Table 1: Income and expenditure account</t>
  </si>
  <si>
    <t>Institution: Kingston University</t>
  </si>
  <si>
    <t>Code: H-0063</t>
  </si>
  <si>
    <t>2001-02</t>
  </si>
  <si>
    <t>2002-03</t>
  </si>
  <si>
    <t>2003-04</t>
  </si>
  <si>
    <t>2004-05</t>
  </si>
  <si>
    <t>2005-06</t>
  </si>
  <si>
    <t>2006-07</t>
  </si>
  <si>
    <t>£000</t>
  </si>
  <si>
    <t>Income</t>
  </si>
  <si>
    <t>1.  Funding council grants</t>
  </si>
  <si>
    <t>2.  Academic fees and support grants</t>
  </si>
  <si>
    <t>3.  Research grants and contracts</t>
  </si>
  <si>
    <t>4.  Other operating income</t>
  </si>
  <si>
    <t>5.  Endowment income and interest receivable</t>
  </si>
  <si>
    <t>6.  Total income</t>
  </si>
  <si>
    <t>Expenditure</t>
  </si>
  <si>
    <t>7.  Staff costs</t>
  </si>
  <si>
    <t>8.  Other operating expenses</t>
  </si>
  <si>
    <t>9.  Depreciation</t>
  </si>
  <si>
    <t>10. Interest payable</t>
  </si>
  <si>
    <t>11. Total expenditure</t>
  </si>
  <si>
    <t>12. Exceptional items</t>
  </si>
  <si>
    <t>13. Surplus/(deficit) after depreciation of assets at valuation and before tax</t>
  </si>
  <si>
    <t>14. Taxation</t>
  </si>
  <si>
    <t>15. Minority interest</t>
  </si>
  <si>
    <t>16. Surplus/(deficit) after depreciation of assets at valuation and tax</t>
  </si>
  <si>
    <t>Note of historical cost surpluses and deficits</t>
  </si>
  <si>
    <t>17. Surplus/(deficit) after depreciation of assets at valuation and tax</t>
  </si>
  <si>
    <t>18. Difference between a historical cost depreciation charge and the actual depreciation charge for the year calculated on the revalued amount</t>
  </si>
  <si>
    <t>19. Realisation of property revaluation gains of previous years</t>
  </si>
  <si>
    <t>20. Historical costs surplus/(deficit) after tax</t>
  </si>
  <si>
    <t xml:space="preserve">   </t>
  </si>
  <si>
    <t>Validation passed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</si>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</sst>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General_)"/>
    <numFmt numFmtId="173" formatCode="&quot;£&quot;#,##0_);\(&quot;£&quot;#,##0\)"/>
  </numFmts>
  <fonts count="12" x14ac:knownFonts="1">
    <font>
      <sz val="10"/>
      <name val="Arial"/>
    </font>
    <font>
      <b/>
      <sz val="18"/>
      <name val="Helvetica"/>
      <family val="2"/>
    </font>
    <font>
      <sz val="10"/>
      <name val="Helvetica"/>
    </font>
    <font>
      <b/>
      <sz val="14"/>
      <name val="Helvetica"/>
      <family val="2"/>
    </font>
    <font>
      <b/>
      <sz val="12"/>
      <color indexed="10"/>
      <name val="Helvetica"/>
      <family val="2"/>
    </font>
    <font>
      <b/>
      <sz val="12"/>
      <name val="Helvetica"/>
    </font>
    <font>
      <b/>
      <sz val="11"/>
      <color indexed="8"/>
      <name val="Helvetica"/>
      <family val="2"/>
    </font>
    <font>
      <sz val="10"/>
      <name val="Helvetica"/>
      <family val="2"/>
    </font>
    <font>
      <sz val="10"/>
      <color indexed="12"/>
      <name val="Helvetica"/>
      <family val="2"/>
    </font>
    <font>
      <b/>
      <sz val="10"/>
      <name val="Helvetica"/>
      <family val="2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72" fontId="6" fillId="0" borderId="3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" fontId="6" fillId="0" borderId="3" xfId="0" applyNumberFormat="1" applyFont="1" applyBorder="1" applyProtection="1"/>
    <xf numFmtId="172" fontId="2" fillId="0" borderId="0" xfId="0" applyNumberFormat="1" applyFont="1" applyBorder="1" applyAlignment="1" applyProtection="1">
      <alignment horizontal="right"/>
    </xf>
    <xf numFmtId="172" fontId="2" fillId="0" borderId="4" xfId="0" applyNumberFormat="1" applyFont="1" applyBorder="1" applyAlignment="1" applyProtection="1">
      <alignment horizontal="right"/>
    </xf>
    <xf numFmtId="0" fontId="2" fillId="0" borderId="3" xfId="0" applyFont="1" applyBorder="1"/>
    <xf numFmtId="49" fontId="2" fillId="0" borderId="0" xfId="0" applyNumberFormat="1" applyFont="1" applyBorder="1" applyAlignment="1" applyProtection="1">
      <alignment horizontal="right"/>
    </xf>
    <xf numFmtId="49" fontId="2" fillId="0" borderId="4" xfId="0" applyNumberFormat="1" applyFont="1" applyBorder="1" applyAlignment="1" applyProtection="1">
      <alignment horizontal="right"/>
    </xf>
    <xf numFmtId="173" fontId="2" fillId="0" borderId="0" xfId="0" applyNumberFormat="1" applyFont="1" applyBorder="1" applyAlignment="1" applyProtection="1">
      <alignment horizontal="right"/>
    </xf>
    <xf numFmtId="173" fontId="2" fillId="0" borderId="4" xfId="0" applyNumberFormat="1" applyFont="1" applyBorder="1" applyAlignment="1" applyProtection="1">
      <alignment horizontal="right"/>
    </xf>
    <xf numFmtId="172" fontId="2" fillId="0" borderId="3" xfId="0" applyNumberFormat="1" applyFont="1" applyBorder="1" applyAlignment="1" applyProtection="1">
      <alignment horizontal="left"/>
    </xf>
    <xf numFmtId="3" fontId="7" fillId="0" borderId="0" xfId="0" applyNumberFormat="1" applyFont="1" applyBorder="1" applyAlignment="1" applyProtection="1">
      <alignment horizontal="right"/>
    </xf>
    <xf numFmtId="3" fontId="7" fillId="0" borderId="4" xfId="0" applyNumberFormat="1" applyFont="1" applyBorder="1" applyAlignment="1" applyProtection="1">
      <alignment horizontal="right"/>
    </xf>
    <xf numFmtId="0" fontId="2" fillId="0" borderId="3" xfId="0" applyFont="1" applyBorder="1" applyProtection="1"/>
    <xf numFmtId="3" fontId="7" fillId="0" borderId="0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3" fontId="8" fillId="0" borderId="0" xfId="0" applyNumberFormat="1" applyFont="1" applyBorder="1" applyAlignment="1" applyProtection="1">
      <alignment horizontal="right"/>
      <protection locked="0"/>
    </xf>
    <xf numFmtId="3" fontId="8" fillId="0" borderId="4" xfId="0" applyNumberFormat="1" applyFont="1" applyBorder="1" applyAlignment="1" applyProtection="1">
      <alignment horizontal="right"/>
      <protection locked="0"/>
    </xf>
    <xf numFmtId="172" fontId="9" fillId="0" borderId="3" xfId="0" applyNumberFormat="1" applyFont="1" applyBorder="1" applyAlignment="1" applyProtection="1">
      <alignment horizontal="left"/>
    </xf>
    <xf numFmtId="172" fontId="2" fillId="0" borderId="3" xfId="0" applyNumberFormat="1" applyFont="1" applyBorder="1" applyAlignment="1" applyProtection="1">
      <alignment horizontal="left" wrapText="1"/>
    </xf>
    <xf numFmtId="172" fontId="2" fillId="0" borderId="5" xfId="0" applyNumberFormat="1" applyFont="1" applyBorder="1" applyAlignment="1" applyProtection="1">
      <alignment horizontal="left"/>
    </xf>
    <xf numFmtId="3" fontId="7" fillId="0" borderId="6" xfId="0" applyNumberFormat="1" applyFont="1" applyBorder="1" applyAlignment="1" applyProtection="1">
      <alignment horizontal="right"/>
    </xf>
    <xf numFmtId="3" fontId="7" fillId="0" borderId="7" xfId="0" applyNumberFormat="1" applyFont="1" applyBorder="1" applyAlignment="1" applyProtection="1">
      <alignment horizontal="right"/>
    </xf>
    <xf numFmtId="0" fontId="0" fillId="0" borderId="0" xfId="0" applyBorder="1" applyAlignment="1">
      <alignment horizontal="right"/>
    </xf>
    <xf numFmtId="172" fontId="1" fillId="0" borderId="8" xfId="0" applyNumberFormat="1" applyFont="1" applyBorder="1" applyAlignment="1" applyProtection="1">
      <alignment horizontal="left"/>
    </xf>
    <xf numFmtId="172" fontId="3" fillId="0" borderId="3" xfId="0" applyNumberFormat="1" applyFont="1" applyBorder="1" applyAlignment="1" applyProtection="1">
      <alignment horizontal="left"/>
    </xf>
    <xf numFmtId="172" fontId="5" fillId="0" borderId="3" xfId="0" applyNumberFormat="1" applyFont="1" applyBorder="1" applyAlignment="1" applyProtection="1">
      <alignment horizontal="left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right"/>
    </xf>
    <xf numFmtId="0" fontId="10" fillId="0" borderId="0" xfId="0" applyFont="1"/>
    <xf numFmtId="0" fontId="11" fillId="0" borderId="0" xfId="0" applyFont="1"/>
    <xf numFmtId="0" fontId="10" fillId="0" borderId="14" xfId="0" applyFont="1" applyBorder="1"/>
    <xf numFmtId="0" fontId="10" fillId="0" borderId="11" xfId="0" applyFont="1" applyBorder="1"/>
    <xf numFmtId="3" fontId="0" fillId="0" borderId="0" xfId="0" applyNumberFormat="1"/>
    <xf numFmtId="3" fontId="0" fillId="0" borderId="0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0" fontId="2" fillId="0" borderId="0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%20Foreca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"/>
      <sheetName val="s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75" workbookViewId="0">
      <selection activeCell="C10" sqref="C10"/>
    </sheetView>
  </sheetViews>
  <sheetFormatPr defaultRowHeight="13.2" x14ac:dyDescent="0.25"/>
  <cols>
    <col min="1" max="1" width="54.6640625" customWidth="1"/>
  </cols>
  <sheetData>
    <row r="1" spans="1:7" ht="22.8" x14ac:dyDescent="0.4">
      <c r="A1" s="28" t="s">
        <v>0</v>
      </c>
      <c r="B1" s="1"/>
      <c r="C1" s="1"/>
      <c r="D1" s="1"/>
      <c r="E1" s="1"/>
      <c r="F1" s="1"/>
      <c r="G1" s="2"/>
    </row>
    <row r="2" spans="1:7" ht="17.399999999999999" x14ac:dyDescent="0.3">
      <c r="A2" s="29"/>
      <c r="B2" s="49" t="str">
        <f>IF(OR((H21="Failed"),(H108="Failed"),(H120="Failed"),(H126="Failed"),(H157="Failed"),(H158="Failed"),(H208="Failed"),(H244="Failed"),(H253="Failed"),(I369="Failed"),([1]st!N23="Failed"),([1]st!N52="Failed")),"Validation failed - see message(s) below","Validation passed")</f>
        <v>Validation passed</v>
      </c>
      <c r="C2" s="50"/>
      <c r="D2" s="50"/>
      <c r="E2" s="50"/>
      <c r="F2" s="50"/>
      <c r="G2" s="51"/>
    </row>
    <row r="3" spans="1:7" ht="17.399999999999999" x14ac:dyDescent="0.3">
      <c r="A3" s="29"/>
      <c r="B3" s="4"/>
      <c r="C3" s="47"/>
      <c r="D3" s="47"/>
      <c r="E3" s="47"/>
      <c r="F3" s="47"/>
      <c r="G3" s="48"/>
    </row>
    <row r="4" spans="1:7" ht="15.6" x14ac:dyDescent="0.3">
      <c r="A4" s="30" t="s">
        <v>1</v>
      </c>
      <c r="B4" s="4"/>
      <c r="C4" s="4"/>
      <c r="D4" s="4"/>
      <c r="E4" s="4"/>
      <c r="F4" s="4"/>
      <c r="G4" s="5"/>
    </row>
    <row r="5" spans="1:7" ht="13.8" x14ac:dyDescent="0.25">
      <c r="A5" s="3" t="s">
        <v>2</v>
      </c>
      <c r="B5" s="4"/>
      <c r="C5" s="4"/>
      <c r="D5" s="4"/>
      <c r="E5" s="4"/>
      <c r="F5" s="4"/>
      <c r="G5" s="5"/>
    </row>
    <row r="6" spans="1:7" ht="13.8" x14ac:dyDescent="0.25">
      <c r="A6" s="6" t="s">
        <v>3</v>
      </c>
      <c r="B6" s="7"/>
      <c r="C6" s="7"/>
      <c r="D6" s="7"/>
      <c r="E6" s="7"/>
      <c r="F6" s="7"/>
      <c r="G6" s="8"/>
    </row>
    <row r="7" spans="1:7" ht="13.8" x14ac:dyDescent="0.25">
      <c r="A7" s="6"/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8" t="s">
        <v>9</v>
      </c>
    </row>
    <row r="8" spans="1:7" x14ac:dyDescent="0.25">
      <c r="A8" s="9"/>
      <c r="B8" s="10" t="s">
        <v>10</v>
      </c>
      <c r="C8" s="10" t="s">
        <v>10</v>
      </c>
      <c r="D8" s="10" t="s">
        <v>10</v>
      </c>
      <c r="E8" s="10" t="s">
        <v>10</v>
      </c>
      <c r="F8" s="10" t="s">
        <v>10</v>
      </c>
      <c r="G8" s="11" t="s">
        <v>10</v>
      </c>
    </row>
    <row r="9" spans="1:7" x14ac:dyDescent="0.25">
      <c r="A9" s="9"/>
      <c r="B9" s="12"/>
      <c r="C9" s="12"/>
      <c r="D9" s="12"/>
      <c r="E9" s="12"/>
      <c r="F9" s="12"/>
      <c r="G9" s="13"/>
    </row>
    <row r="10" spans="1:7" x14ac:dyDescent="0.25">
      <c r="A10" s="14" t="s">
        <v>11</v>
      </c>
      <c r="B10" s="4"/>
      <c r="C10" s="4"/>
      <c r="D10" s="4"/>
      <c r="E10" s="4"/>
      <c r="F10" s="4"/>
      <c r="G10" s="5"/>
    </row>
    <row r="11" spans="1:7" x14ac:dyDescent="0.25">
      <c r="A11" s="14" t="s">
        <v>12</v>
      </c>
      <c r="B11" s="15">
        <f t="shared" ref="B11:G11" si="0">B68</f>
        <v>0</v>
      </c>
      <c r="C11" s="15">
        <f t="shared" si="0"/>
        <v>0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6">
        <f t="shared" si="0"/>
        <v>0</v>
      </c>
    </row>
    <row r="12" spans="1:7" x14ac:dyDescent="0.25">
      <c r="A12" s="14" t="s">
        <v>13</v>
      </c>
      <c r="B12" s="15">
        <f t="shared" ref="B12:G12" si="1">B77</f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6">
        <f t="shared" si="1"/>
        <v>0</v>
      </c>
    </row>
    <row r="13" spans="1:7" x14ac:dyDescent="0.25">
      <c r="A13" s="14" t="s">
        <v>14</v>
      </c>
      <c r="B13" s="15">
        <f t="shared" ref="B13:G13" si="2">B83</f>
        <v>0</v>
      </c>
      <c r="C13" s="15">
        <f t="shared" si="2"/>
        <v>0</v>
      </c>
      <c r="D13" s="15">
        <f t="shared" si="2"/>
        <v>0</v>
      </c>
      <c r="E13" s="15">
        <f t="shared" si="2"/>
        <v>0</v>
      </c>
      <c r="F13" s="15">
        <f t="shared" si="2"/>
        <v>0</v>
      </c>
      <c r="G13" s="16">
        <f t="shared" si="2"/>
        <v>0</v>
      </c>
    </row>
    <row r="14" spans="1:7" x14ac:dyDescent="0.25">
      <c r="A14" s="14" t="s">
        <v>15</v>
      </c>
      <c r="B14" s="15">
        <f t="shared" ref="B14:G14" si="3">B90</f>
        <v>0</v>
      </c>
      <c r="C14" s="15">
        <f t="shared" si="3"/>
        <v>0</v>
      </c>
      <c r="D14" s="15">
        <f t="shared" si="3"/>
        <v>0</v>
      </c>
      <c r="E14" s="15">
        <f t="shared" si="3"/>
        <v>0</v>
      </c>
      <c r="F14" s="15">
        <f t="shared" si="3"/>
        <v>0</v>
      </c>
      <c r="G14" s="16">
        <f t="shared" si="3"/>
        <v>0</v>
      </c>
    </row>
    <row r="15" spans="1:7" x14ac:dyDescent="0.25">
      <c r="A15" s="14" t="s">
        <v>16</v>
      </c>
      <c r="B15" s="15">
        <f t="shared" ref="B15:G15" si="4">B92</f>
        <v>0</v>
      </c>
      <c r="C15" s="15">
        <f t="shared" si="4"/>
        <v>0</v>
      </c>
      <c r="D15" s="15">
        <f t="shared" si="4"/>
        <v>0</v>
      </c>
      <c r="E15" s="15">
        <f t="shared" si="4"/>
        <v>0</v>
      </c>
      <c r="F15" s="15">
        <f t="shared" si="4"/>
        <v>0</v>
      </c>
      <c r="G15" s="16">
        <f t="shared" si="4"/>
        <v>0</v>
      </c>
    </row>
    <row r="16" spans="1:7" x14ac:dyDescent="0.25">
      <c r="A16" s="14" t="s">
        <v>17</v>
      </c>
      <c r="B16" s="15">
        <f t="shared" ref="B16:G16" si="5">SUM(B11:B15)</f>
        <v>0</v>
      </c>
      <c r="C16" s="15">
        <f t="shared" si="5"/>
        <v>0</v>
      </c>
      <c r="D16" s="15">
        <f t="shared" si="5"/>
        <v>0</v>
      </c>
      <c r="E16" s="15">
        <f t="shared" si="5"/>
        <v>0</v>
      </c>
      <c r="F16" s="15">
        <f t="shared" si="5"/>
        <v>0</v>
      </c>
      <c r="G16" s="16">
        <f t="shared" si="5"/>
        <v>0</v>
      </c>
    </row>
    <row r="17" spans="1:7" x14ac:dyDescent="0.25">
      <c r="A17" s="17"/>
      <c r="B17" s="18"/>
      <c r="C17" s="18"/>
      <c r="D17" s="18"/>
      <c r="E17" s="18"/>
      <c r="F17" s="18"/>
      <c r="G17" s="19"/>
    </row>
    <row r="18" spans="1:7" x14ac:dyDescent="0.25">
      <c r="A18" s="14" t="s">
        <v>18</v>
      </c>
      <c r="B18" s="18"/>
      <c r="C18" s="18"/>
      <c r="D18" s="18"/>
      <c r="E18" s="18"/>
      <c r="F18" s="18"/>
      <c r="G18" s="19"/>
    </row>
    <row r="19" spans="1:7" x14ac:dyDescent="0.25">
      <c r="A19" s="14" t="s">
        <v>19</v>
      </c>
      <c r="B19" s="20">
        <v>55450</v>
      </c>
      <c r="C19" s="20">
        <v>60381</v>
      </c>
      <c r="D19" s="20">
        <v>64158</v>
      </c>
      <c r="E19" s="20">
        <v>67595</v>
      </c>
      <c r="F19" s="20">
        <v>71452</v>
      </c>
      <c r="G19" s="21">
        <v>75306</v>
      </c>
    </row>
    <row r="20" spans="1:7" x14ac:dyDescent="0.25">
      <c r="A20" s="14" t="s">
        <v>20</v>
      </c>
      <c r="B20" s="20">
        <v>26768</v>
      </c>
      <c r="C20" s="20">
        <v>33055</v>
      </c>
      <c r="D20" s="20">
        <v>36239</v>
      </c>
      <c r="E20" s="20">
        <v>37832</v>
      </c>
      <c r="F20" s="20">
        <v>39460</v>
      </c>
      <c r="G20" s="21">
        <v>41316</v>
      </c>
    </row>
    <row r="21" spans="1:7" x14ac:dyDescent="0.25">
      <c r="A21" s="14" t="s">
        <v>21</v>
      </c>
      <c r="B21" s="20">
        <v>7187</v>
      </c>
      <c r="C21" s="20">
        <v>6291</v>
      </c>
      <c r="D21" s="20">
        <v>7337</v>
      </c>
      <c r="E21" s="20">
        <v>8056</v>
      </c>
      <c r="F21" s="20">
        <v>8230</v>
      </c>
      <c r="G21" s="21">
        <v>7889</v>
      </c>
    </row>
    <row r="22" spans="1:7" x14ac:dyDescent="0.25">
      <c r="A22" s="14" t="s">
        <v>22</v>
      </c>
      <c r="B22" s="20">
        <v>2819</v>
      </c>
      <c r="C22" s="20">
        <v>2785</v>
      </c>
      <c r="D22" s="20">
        <v>2764</v>
      </c>
      <c r="E22" s="20">
        <v>2722</v>
      </c>
      <c r="F22" s="20">
        <v>2682</v>
      </c>
      <c r="G22" s="21">
        <v>2646</v>
      </c>
    </row>
    <row r="23" spans="1:7" x14ac:dyDescent="0.25">
      <c r="A23" s="14" t="s">
        <v>23</v>
      </c>
      <c r="B23" s="15">
        <f t="shared" ref="B23:G23" si="6">SUM(B19:B22)</f>
        <v>92224</v>
      </c>
      <c r="C23" s="15">
        <f t="shared" si="6"/>
        <v>102512</v>
      </c>
      <c r="D23" s="15">
        <f t="shared" si="6"/>
        <v>110498</v>
      </c>
      <c r="E23" s="15">
        <f t="shared" si="6"/>
        <v>116205</v>
      </c>
      <c r="F23" s="15">
        <f t="shared" si="6"/>
        <v>121824</v>
      </c>
      <c r="G23" s="16">
        <f t="shared" si="6"/>
        <v>127157</v>
      </c>
    </row>
    <row r="24" spans="1:7" x14ac:dyDescent="0.25">
      <c r="A24" s="17"/>
      <c r="B24" s="18"/>
      <c r="C24" s="18"/>
      <c r="D24" s="18"/>
      <c r="E24" s="18"/>
      <c r="F24" s="18"/>
      <c r="G24" s="19"/>
    </row>
    <row r="25" spans="1:7" x14ac:dyDescent="0.25">
      <c r="A25" s="17" t="s">
        <v>24</v>
      </c>
      <c r="B25" s="20">
        <v>0</v>
      </c>
      <c r="C25" s="20">
        <v>0</v>
      </c>
      <c r="D25" s="20">
        <v>600</v>
      </c>
      <c r="E25" s="20">
        <v>0</v>
      </c>
      <c r="F25" s="20">
        <v>0</v>
      </c>
      <c r="G25" s="21">
        <v>0</v>
      </c>
    </row>
    <row r="26" spans="1:7" x14ac:dyDescent="0.25">
      <c r="A26" s="17"/>
      <c r="B26" s="18"/>
      <c r="C26" s="18"/>
      <c r="D26" s="18"/>
      <c r="E26" s="18"/>
      <c r="F26" s="18"/>
      <c r="G26" s="19"/>
    </row>
    <row r="27" spans="1:7" x14ac:dyDescent="0.25">
      <c r="A27" s="14" t="s">
        <v>25</v>
      </c>
      <c r="B27" s="15">
        <f t="shared" ref="B27:G27" si="7">B16-B23+B25</f>
        <v>-92224</v>
      </c>
      <c r="C27" s="15">
        <f t="shared" si="7"/>
        <v>-102512</v>
      </c>
      <c r="D27" s="15">
        <f t="shared" si="7"/>
        <v>-109898</v>
      </c>
      <c r="E27" s="15">
        <f t="shared" si="7"/>
        <v>-116205</v>
      </c>
      <c r="F27" s="15">
        <f t="shared" si="7"/>
        <v>-121824</v>
      </c>
      <c r="G27" s="16">
        <f t="shared" si="7"/>
        <v>-127157</v>
      </c>
    </row>
    <row r="28" spans="1:7" x14ac:dyDescent="0.25">
      <c r="A28" s="17"/>
      <c r="B28" s="18"/>
      <c r="C28" s="18"/>
      <c r="D28" s="18"/>
      <c r="E28" s="18"/>
      <c r="F28" s="18"/>
      <c r="G28" s="19"/>
    </row>
    <row r="29" spans="1:7" x14ac:dyDescent="0.25">
      <c r="A29" s="14" t="s">
        <v>26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1">
        <v>0</v>
      </c>
    </row>
    <row r="30" spans="1:7" x14ac:dyDescent="0.25">
      <c r="A30" s="17"/>
      <c r="B30" s="18"/>
      <c r="C30" s="18"/>
      <c r="D30" s="18"/>
      <c r="E30" s="18"/>
      <c r="F30" s="18"/>
      <c r="G30" s="19"/>
    </row>
    <row r="31" spans="1:7" x14ac:dyDescent="0.25">
      <c r="A31" s="14" t="s">
        <v>27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1">
        <v>0</v>
      </c>
    </row>
    <row r="32" spans="1:7" x14ac:dyDescent="0.25">
      <c r="A32" s="17"/>
      <c r="B32" s="15"/>
      <c r="C32" s="15"/>
      <c r="D32" s="15"/>
      <c r="E32" s="15"/>
      <c r="F32" s="15"/>
      <c r="G32" s="16"/>
    </row>
    <row r="33" spans="1:7" x14ac:dyDescent="0.25">
      <c r="A33" s="14" t="s">
        <v>28</v>
      </c>
      <c r="B33" s="15">
        <f t="shared" ref="B33:G33" si="8">SUM(B27:B31)</f>
        <v>-92224</v>
      </c>
      <c r="C33" s="15">
        <f t="shared" si="8"/>
        <v>-102512</v>
      </c>
      <c r="D33" s="15">
        <f t="shared" si="8"/>
        <v>-109898</v>
      </c>
      <c r="E33" s="15">
        <f t="shared" si="8"/>
        <v>-116205</v>
      </c>
      <c r="F33" s="15">
        <f t="shared" si="8"/>
        <v>-121824</v>
      </c>
      <c r="G33" s="16">
        <f t="shared" si="8"/>
        <v>-127157</v>
      </c>
    </row>
    <row r="34" spans="1:7" x14ac:dyDescent="0.25">
      <c r="A34" s="17"/>
      <c r="B34" s="15"/>
      <c r="C34" s="15"/>
      <c r="D34" s="15"/>
      <c r="E34" s="15"/>
      <c r="F34" s="15"/>
      <c r="G34" s="16"/>
    </row>
    <row r="35" spans="1:7" x14ac:dyDescent="0.25">
      <c r="A35" s="17"/>
      <c r="B35" s="15"/>
      <c r="C35" s="15"/>
      <c r="D35" s="15"/>
      <c r="E35" s="15"/>
      <c r="F35" s="15"/>
      <c r="G35" s="16"/>
    </row>
    <row r="36" spans="1:7" x14ac:dyDescent="0.25">
      <c r="A36" s="22" t="s">
        <v>29</v>
      </c>
      <c r="B36" s="15"/>
      <c r="C36" s="15"/>
      <c r="D36" s="15"/>
      <c r="E36" s="15"/>
      <c r="F36" s="15"/>
      <c r="G36" s="16"/>
    </row>
    <row r="37" spans="1:7" x14ac:dyDescent="0.25">
      <c r="A37" s="17"/>
      <c r="B37" s="15"/>
      <c r="C37" s="15"/>
      <c r="D37" s="15"/>
      <c r="E37" s="15"/>
      <c r="F37" s="15"/>
      <c r="G37" s="16"/>
    </row>
    <row r="38" spans="1:7" x14ac:dyDescent="0.25">
      <c r="A38" s="14" t="s">
        <v>30</v>
      </c>
      <c r="B38" s="15">
        <f t="shared" ref="B38:G38" si="9">B33</f>
        <v>-92224</v>
      </c>
      <c r="C38" s="15">
        <f t="shared" si="9"/>
        <v>-102512</v>
      </c>
      <c r="D38" s="15">
        <f t="shared" si="9"/>
        <v>-109898</v>
      </c>
      <c r="E38" s="15">
        <f t="shared" si="9"/>
        <v>-116205</v>
      </c>
      <c r="F38" s="15">
        <f t="shared" si="9"/>
        <v>-121824</v>
      </c>
      <c r="G38" s="16">
        <f t="shared" si="9"/>
        <v>-127157</v>
      </c>
    </row>
    <row r="39" spans="1:7" x14ac:dyDescent="0.25">
      <c r="A39" s="17"/>
      <c r="B39" s="15"/>
      <c r="C39" s="15"/>
      <c r="D39" s="15"/>
      <c r="E39" s="15"/>
      <c r="F39" s="15"/>
      <c r="G39" s="16"/>
    </row>
    <row r="40" spans="1:7" ht="47.25" customHeight="1" x14ac:dyDescent="0.25">
      <c r="A40" s="23" t="s">
        <v>31</v>
      </c>
      <c r="B40" s="20">
        <v>575</v>
      </c>
      <c r="C40" s="20">
        <v>599</v>
      </c>
      <c r="D40" s="20">
        <v>599</v>
      </c>
      <c r="E40" s="20">
        <v>599</v>
      </c>
      <c r="F40" s="20">
        <v>599</v>
      </c>
      <c r="G40" s="21">
        <v>599</v>
      </c>
    </row>
    <row r="41" spans="1:7" x14ac:dyDescent="0.25">
      <c r="A41" s="17"/>
      <c r="B41" s="18"/>
      <c r="C41" s="18"/>
      <c r="D41" s="18"/>
      <c r="E41" s="18"/>
      <c r="F41" s="18"/>
      <c r="G41" s="19"/>
    </row>
    <row r="42" spans="1:7" x14ac:dyDescent="0.25">
      <c r="A42" s="14" t="s">
        <v>32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1">
        <v>0</v>
      </c>
    </row>
    <row r="43" spans="1:7" x14ac:dyDescent="0.25">
      <c r="A43" s="17"/>
      <c r="B43" s="18"/>
      <c r="C43" s="18"/>
      <c r="D43" s="18"/>
      <c r="E43" s="18"/>
      <c r="F43" s="18"/>
      <c r="G43" s="19"/>
    </row>
    <row r="44" spans="1:7" x14ac:dyDescent="0.25">
      <c r="A44" s="24" t="s">
        <v>33</v>
      </c>
      <c r="B44" s="25">
        <f t="shared" ref="B44:G44" si="10">SUM(B38:B42)</f>
        <v>-91649</v>
      </c>
      <c r="C44" s="25">
        <f t="shared" si="10"/>
        <v>-101913</v>
      </c>
      <c r="D44" s="25">
        <f t="shared" si="10"/>
        <v>-109299</v>
      </c>
      <c r="E44" s="25">
        <f t="shared" si="10"/>
        <v>-115606</v>
      </c>
      <c r="F44" s="25">
        <f t="shared" si="10"/>
        <v>-121225</v>
      </c>
      <c r="G44" s="26">
        <f t="shared" si="10"/>
        <v>-126558</v>
      </c>
    </row>
  </sheetData>
  <mergeCells count="2">
    <mergeCell ref="C3:G3"/>
    <mergeCell ref="B2:G2"/>
  </mergeCells>
  <conditionalFormatting sqref="B20:B21">
    <cfRule type="expression" dxfId="5" priority="1" stopIfTrue="1">
      <formula>AND(($H$22="Failed"),($B$22&gt;$B$21))</formula>
    </cfRule>
  </conditionalFormatting>
  <conditionalFormatting sqref="C20:C21">
    <cfRule type="expression" dxfId="4" priority="2" stopIfTrue="1">
      <formula>AND(($H$22="Failed"),($C$22&gt;$C$21))</formula>
    </cfRule>
  </conditionalFormatting>
  <conditionalFormatting sqref="D20:D21">
    <cfRule type="expression" dxfId="3" priority="3" stopIfTrue="1">
      <formula>AND(($H$22="Failed"),($D$22&gt;$D$21))</formula>
    </cfRule>
  </conditionalFormatting>
  <conditionalFormatting sqref="E20:E21">
    <cfRule type="expression" dxfId="2" priority="4" stopIfTrue="1">
      <formula>AND(($H$22="Failed"),($E$22&gt;$E$21))</formula>
    </cfRule>
  </conditionalFormatting>
  <conditionalFormatting sqref="F20:F21">
    <cfRule type="expression" dxfId="1" priority="5" stopIfTrue="1">
      <formula>AND(($H$22="Failed"),($F$22&gt;$F$21))</formula>
    </cfRule>
  </conditionalFormatting>
  <conditionalFormatting sqref="G20:G21">
    <cfRule type="expression" dxfId="0" priority="6" stopIfTrue="1">
      <formula>AND(($H$22="Failed"),($G$22&gt;$G$21))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topLeftCell="A7" zoomScale="75" workbookViewId="0">
      <selection activeCell="H32" sqref="H32"/>
    </sheetView>
  </sheetViews>
  <sheetFormatPr defaultRowHeight="13.2" x14ac:dyDescent="0.25"/>
  <cols>
    <col min="1" max="1" width="59.44140625" customWidth="1"/>
  </cols>
  <sheetData>
    <row r="1" spans="1:9" x14ac:dyDescent="0.25">
      <c r="A1" t="s">
        <v>34</v>
      </c>
    </row>
    <row r="2" spans="1:9" ht="21" x14ac:dyDescent="0.4">
      <c r="A2" s="39" t="s">
        <v>0</v>
      </c>
    </row>
    <row r="3" spans="1:9" x14ac:dyDescent="0.25">
      <c r="E3" s="38" t="s">
        <v>35</v>
      </c>
      <c r="F3" s="38"/>
    </row>
    <row r="4" spans="1:9" x14ac:dyDescent="0.25">
      <c r="A4" t="s">
        <v>36</v>
      </c>
    </row>
    <row r="5" spans="1:9" ht="13.8" thickBot="1" x14ac:dyDescent="0.3"/>
    <row r="6" spans="1:9" x14ac:dyDescent="0.25">
      <c r="A6" s="40" t="s">
        <v>1</v>
      </c>
      <c r="B6" s="32"/>
      <c r="C6" s="32"/>
      <c r="D6" s="32"/>
      <c r="E6" s="32"/>
      <c r="F6" s="32"/>
      <c r="G6" s="33"/>
    </row>
    <row r="7" spans="1:9" x14ac:dyDescent="0.25">
      <c r="A7" s="41" t="s">
        <v>2</v>
      </c>
      <c r="B7" s="31"/>
      <c r="C7" s="31"/>
      <c r="D7" s="31"/>
      <c r="E7" s="31"/>
      <c r="F7" s="31"/>
      <c r="G7" s="35"/>
    </row>
    <row r="8" spans="1:9" x14ac:dyDescent="0.25">
      <c r="A8" s="34"/>
      <c r="B8" s="31"/>
      <c r="C8" s="31"/>
      <c r="D8" s="31"/>
      <c r="E8" s="31"/>
      <c r="F8" s="31"/>
      <c r="G8" s="35"/>
    </row>
    <row r="9" spans="1:9" x14ac:dyDescent="0.25">
      <c r="A9" s="34"/>
      <c r="B9" s="27" t="s">
        <v>4</v>
      </c>
      <c r="C9" s="27" t="s">
        <v>5</v>
      </c>
      <c r="D9" s="27" t="s">
        <v>6</v>
      </c>
      <c r="E9" s="27" t="s">
        <v>7</v>
      </c>
      <c r="F9" s="27" t="s">
        <v>8</v>
      </c>
      <c r="G9" s="37" t="s">
        <v>9</v>
      </c>
    </row>
    <row r="10" spans="1:9" x14ac:dyDescent="0.25">
      <c r="A10" s="34"/>
      <c r="B10" s="27" t="s">
        <v>10</v>
      </c>
      <c r="C10" s="27" t="s">
        <v>10</v>
      </c>
      <c r="D10" s="27" t="s">
        <v>10</v>
      </c>
      <c r="E10" s="27" t="s">
        <v>10</v>
      </c>
      <c r="F10" s="27" t="s">
        <v>10</v>
      </c>
      <c r="G10" s="37" t="s">
        <v>10</v>
      </c>
    </row>
    <row r="11" spans="1:9" x14ac:dyDescent="0.25">
      <c r="A11" s="34"/>
      <c r="B11" s="31"/>
      <c r="C11" s="31"/>
      <c r="D11" s="31"/>
      <c r="E11" s="31"/>
      <c r="F11" s="31"/>
      <c r="G11" s="35"/>
    </row>
    <row r="12" spans="1:9" x14ac:dyDescent="0.25">
      <c r="A12" s="34" t="s">
        <v>11</v>
      </c>
      <c r="B12" s="31"/>
      <c r="C12" s="31"/>
      <c r="D12" s="31"/>
      <c r="E12" s="31"/>
      <c r="F12" s="31"/>
      <c r="G12" s="35"/>
    </row>
    <row r="13" spans="1:9" x14ac:dyDescent="0.25">
      <c r="A13" s="34" t="s">
        <v>12</v>
      </c>
      <c r="B13" s="43">
        <v>42301</v>
      </c>
      <c r="C13" s="43">
        <v>46816</v>
      </c>
      <c r="D13" s="43">
        <v>50581</v>
      </c>
      <c r="E13" s="43">
        <v>53161</v>
      </c>
      <c r="F13" s="43">
        <v>56207</v>
      </c>
      <c r="G13" s="44">
        <v>58753</v>
      </c>
    </row>
    <row r="14" spans="1:9" x14ac:dyDescent="0.25">
      <c r="A14" s="34" t="s">
        <v>13</v>
      </c>
      <c r="B14" s="43">
        <v>30650</v>
      </c>
      <c r="C14" s="43">
        <v>34192</v>
      </c>
      <c r="D14" s="43">
        <v>36958</v>
      </c>
      <c r="E14" s="43">
        <v>39876</v>
      </c>
      <c r="F14" s="43">
        <v>42782</v>
      </c>
      <c r="G14" s="44">
        <v>45718</v>
      </c>
    </row>
    <row r="15" spans="1:9" x14ac:dyDescent="0.25">
      <c r="A15" s="34" t="s">
        <v>14</v>
      </c>
      <c r="B15" s="43">
        <v>2387</v>
      </c>
      <c r="C15" s="43">
        <v>2669</v>
      </c>
      <c r="D15" s="43">
        <v>2681</v>
      </c>
      <c r="E15" s="43">
        <v>2742</v>
      </c>
      <c r="F15" s="43">
        <v>2803</v>
      </c>
      <c r="G15" s="44">
        <v>2867</v>
      </c>
      <c r="I15" s="42"/>
    </row>
    <row r="16" spans="1:9" x14ac:dyDescent="0.25">
      <c r="A16" s="34" t="s">
        <v>15</v>
      </c>
      <c r="B16" s="43">
        <v>14335</v>
      </c>
      <c r="C16" s="43">
        <v>16627</v>
      </c>
      <c r="D16" s="43">
        <v>17723</v>
      </c>
      <c r="E16" s="43">
        <v>18326</v>
      </c>
      <c r="F16" s="43">
        <v>18817</v>
      </c>
      <c r="G16" s="44">
        <v>19236</v>
      </c>
    </row>
    <row r="17" spans="1:7" x14ac:dyDescent="0.25">
      <c r="A17" s="34" t="s">
        <v>16</v>
      </c>
      <c r="B17" s="43">
        <v>1043</v>
      </c>
      <c r="C17" s="43">
        <v>890</v>
      </c>
      <c r="D17" s="43">
        <v>500</v>
      </c>
      <c r="E17" s="43">
        <v>500</v>
      </c>
      <c r="F17" s="43">
        <v>500</v>
      </c>
      <c r="G17" s="44">
        <v>500</v>
      </c>
    </row>
    <row r="18" spans="1:7" x14ac:dyDescent="0.25">
      <c r="A18" s="34" t="s">
        <v>17</v>
      </c>
      <c r="B18" s="43">
        <v>90716</v>
      </c>
      <c r="C18" s="43">
        <v>101194</v>
      </c>
      <c r="D18" s="43">
        <v>108443</v>
      </c>
      <c r="E18" s="43">
        <v>114605</v>
      </c>
      <c r="F18" s="43">
        <v>121109</v>
      </c>
      <c r="G18" s="44">
        <v>127074</v>
      </c>
    </row>
    <row r="19" spans="1:7" x14ac:dyDescent="0.25">
      <c r="A19" s="34"/>
      <c r="B19" s="43"/>
      <c r="C19" s="43"/>
      <c r="D19" s="43"/>
      <c r="E19" s="43"/>
      <c r="F19" s="43"/>
      <c r="G19" s="44"/>
    </row>
    <row r="20" spans="1:7" x14ac:dyDescent="0.25">
      <c r="A20" s="34" t="s">
        <v>18</v>
      </c>
      <c r="B20" s="43"/>
      <c r="C20" s="43"/>
      <c r="D20" s="43"/>
      <c r="E20" s="43"/>
      <c r="F20" s="43"/>
      <c r="G20" s="44"/>
    </row>
    <row r="21" spans="1:7" x14ac:dyDescent="0.25">
      <c r="A21" s="34" t="s">
        <v>19</v>
      </c>
      <c r="B21" s="43">
        <v>55450</v>
      </c>
      <c r="C21" s="43">
        <v>60381</v>
      </c>
      <c r="D21" s="43">
        <v>64158</v>
      </c>
      <c r="E21" s="43">
        <v>67595</v>
      </c>
      <c r="F21" s="43">
        <v>71452</v>
      </c>
      <c r="G21" s="44">
        <v>75306</v>
      </c>
    </row>
    <row r="22" spans="1:7" x14ac:dyDescent="0.25">
      <c r="A22" s="34" t="s">
        <v>20</v>
      </c>
      <c r="B22" s="43">
        <v>26768</v>
      </c>
      <c r="C22" s="43">
        <v>33055</v>
      </c>
      <c r="D22" s="43">
        <v>36239</v>
      </c>
      <c r="E22" s="43">
        <v>37832</v>
      </c>
      <c r="F22" s="43">
        <v>39460</v>
      </c>
      <c r="G22" s="44">
        <v>41316</v>
      </c>
    </row>
    <row r="23" spans="1:7" x14ac:dyDescent="0.25">
      <c r="A23" s="34" t="s">
        <v>21</v>
      </c>
      <c r="B23" s="43">
        <v>7187</v>
      </c>
      <c r="C23" s="43">
        <v>6291</v>
      </c>
      <c r="D23" s="43">
        <v>7337</v>
      </c>
      <c r="E23" s="43">
        <v>8056</v>
      </c>
      <c r="F23" s="43">
        <v>8230</v>
      </c>
      <c r="G23" s="44">
        <v>7889</v>
      </c>
    </row>
    <row r="24" spans="1:7" x14ac:dyDescent="0.25">
      <c r="A24" s="34" t="s">
        <v>22</v>
      </c>
      <c r="B24" s="43">
        <v>2819</v>
      </c>
      <c r="C24" s="43">
        <v>2785</v>
      </c>
      <c r="D24" s="43">
        <v>2764</v>
      </c>
      <c r="E24" s="43">
        <v>2722</v>
      </c>
      <c r="F24" s="43">
        <v>2682</v>
      </c>
      <c r="G24" s="44">
        <v>2646</v>
      </c>
    </row>
    <row r="25" spans="1:7" x14ac:dyDescent="0.25">
      <c r="A25" s="34" t="s">
        <v>23</v>
      </c>
      <c r="B25" s="43">
        <v>92224</v>
      </c>
      <c r="C25" s="43">
        <v>102512</v>
      </c>
      <c r="D25" s="43">
        <v>110498</v>
      </c>
      <c r="E25" s="43">
        <v>116205</v>
      </c>
      <c r="F25" s="43">
        <v>121824</v>
      </c>
      <c r="G25" s="44">
        <v>127157</v>
      </c>
    </row>
    <row r="26" spans="1:7" x14ac:dyDescent="0.25">
      <c r="A26" s="34"/>
      <c r="B26" s="43"/>
      <c r="C26" s="43"/>
      <c r="D26" s="43"/>
      <c r="E26" s="43"/>
      <c r="F26" s="43"/>
      <c r="G26" s="44"/>
    </row>
    <row r="27" spans="1:7" x14ac:dyDescent="0.25">
      <c r="A27" s="34" t="s">
        <v>24</v>
      </c>
      <c r="B27" s="43">
        <v>0</v>
      </c>
      <c r="C27" s="43">
        <v>0</v>
      </c>
      <c r="D27" s="43">
        <v>600</v>
      </c>
      <c r="E27" s="43">
        <v>0</v>
      </c>
      <c r="F27" s="43">
        <v>0</v>
      </c>
      <c r="G27" s="44">
        <v>0</v>
      </c>
    </row>
    <row r="28" spans="1:7" x14ac:dyDescent="0.25">
      <c r="A28" s="34"/>
      <c r="B28" s="43"/>
      <c r="C28" s="43"/>
      <c r="D28" s="43"/>
      <c r="E28" s="43"/>
      <c r="F28" s="43"/>
      <c r="G28" s="44"/>
    </row>
    <row r="29" spans="1:7" x14ac:dyDescent="0.25">
      <c r="A29" s="34" t="s">
        <v>25</v>
      </c>
      <c r="B29" s="43">
        <v>-1508</v>
      </c>
      <c r="C29" s="43">
        <v>-1318</v>
      </c>
      <c r="D29" s="43">
        <v>-1455</v>
      </c>
      <c r="E29" s="43">
        <v>-1600</v>
      </c>
      <c r="F29" s="43">
        <v>-715</v>
      </c>
      <c r="G29" s="44">
        <v>-83</v>
      </c>
    </row>
    <row r="30" spans="1:7" x14ac:dyDescent="0.25">
      <c r="A30" s="34"/>
      <c r="B30" s="43"/>
      <c r="C30" s="43"/>
      <c r="D30" s="43"/>
      <c r="E30" s="43"/>
      <c r="F30" s="43"/>
      <c r="G30" s="44"/>
    </row>
    <row r="31" spans="1:7" x14ac:dyDescent="0.25">
      <c r="A31" s="34" t="s">
        <v>26</v>
      </c>
      <c r="B31" s="43">
        <v>0</v>
      </c>
      <c r="C31" s="43">
        <v>0</v>
      </c>
      <c r="D31" s="43">
        <v>0</v>
      </c>
      <c r="E31" s="43">
        <v>0</v>
      </c>
      <c r="F31" s="43">
        <v>0</v>
      </c>
      <c r="G31" s="44">
        <v>0</v>
      </c>
    </row>
    <row r="32" spans="1:7" x14ac:dyDescent="0.25">
      <c r="A32" s="34"/>
      <c r="B32" s="43"/>
      <c r="C32" s="43"/>
      <c r="D32" s="43"/>
      <c r="E32" s="43"/>
      <c r="F32" s="43"/>
      <c r="G32" s="44"/>
    </row>
    <row r="33" spans="1:7" x14ac:dyDescent="0.25">
      <c r="A33" s="34" t="s">
        <v>27</v>
      </c>
      <c r="B33" s="43">
        <v>0</v>
      </c>
      <c r="C33" s="43">
        <v>0</v>
      </c>
      <c r="D33" s="43">
        <v>0</v>
      </c>
      <c r="E33" s="43">
        <v>0</v>
      </c>
      <c r="F33" s="43">
        <v>0</v>
      </c>
      <c r="G33" s="44">
        <v>0</v>
      </c>
    </row>
    <row r="34" spans="1:7" x14ac:dyDescent="0.25">
      <c r="A34" s="34"/>
      <c r="B34" s="43"/>
      <c r="C34" s="43"/>
      <c r="D34" s="43"/>
      <c r="E34" s="43"/>
      <c r="F34" s="43"/>
      <c r="G34" s="44"/>
    </row>
    <row r="35" spans="1:7" x14ac:dyDescent="0.25">
      <c r="A35" s="34" t="s">
        <v>28</v>
      </c>
      <c r="B35" s="43">
        <v>-1508</v>
      </c>
      <c r="C35" s="43">
        <v>-1318</v>
      </c>
      <c r="D35" s="43">
        <v>-1455</v>
      </c>
      <c r="E35" s="43">
        <v>-1600</v>
      </c>
      <c r="F35" s="43">
        <v>-715</v>
      </c>
      <c r="G35" s="44">
        <v>-83</v>
      </c>
    </row>
    <row r="36" spans="1:7" x14ac:dyDescent="0.25">
      <c r="A36" s="34"/>
      <c r="B36" s="43"/>
      <c r="C36" s="43"/>
      <c r="D36" s="43"/>
      <c r="E36" s="43"/>
      <c r="F36" s="43"/>
      <c r="G36" s="44"/>
    </row>
    <row r="37" spans="1:7" x14ac:dyDescent="0.25">
      <c r="A37" s="34"/>
      <c r="B37" s="43"/>
      <c r="C37" s="43"/>
      <c r="D37" s="43"/>
      <c r="E37" s="43"/>
      <c r="F37" s="43"/>
      <c r="G37" s="44"/>
    </row>
    <row r="38" spans="1:7" x14ac:dyDescent="0.25">
      <c r="A38" s="34" t="s">
        <v>29</v>
      </c>
      <c r="B38" s="43"/>
      <c r="C38" s="43"/>
      <c r="D38" s="43"/>
      <c r="E38" s="43"/>
      <c r="F38" s="43"/>
      <c r="G38" s="44"/>
    </row>
    <row r="39" spans="1:7" x14ac:dyDescent="0.25">
      <c r="A39" s="34"/>
      <c r="B39" s="43"/>
      <c r="C39" s="43"/>
      <c r="D39" s="43"/>
      <c r="E39" s="43"/>
      <c r="F39" s="43"/>
      <c r="G39" s="44"/>
    </row>
    <row r="40" spans="1:7" x14ac:dyDescent="0.25">
      <c r="A40" s="34" t="s">
        <v>30</v>
      </c>
      <c r="B40" s="43">
        <v>-1508</v>
      </c>
      <c r="C40" s="43">
        <v>-1318</v>
      </c>
      <c r="D40" s="43">
        <v>-1455</v>
      </c>
      <c r="E40" s="43">
        <v>-1600</v>
      </c>
      <c r="F40" s="43">
        <v>-715</v>
      </c>
      <c r="G40" s="44">
        <v>-83</v>
      </c>
    </row>
    <row r="41" spans="1:7" x14ac:dyDescent="0.25">
      <c r="A41" s="34"/>
      <c r="B41" s="43"/>
      <c r="C41" s="43"/>
      <c r="D41" s="43"/>
      <c r="E41" s="43"/>
      <c r="F41" s="43"/>
      <c r="G41" s="44"/>
    </row>
    <row r="42" spans="1:7" x14ac:dyDescent="0.25">
      <c r="A42" s="34" t="s">
        <v>31</v>
      </c>
      <c r="B42" s="43">
        <v>575</v>
      </c>
      <c r="C42" s="43">
        <v>599</v>
      </c>
      <c r="D42" s="43">
        <v>599</v>
      </c>
      <c r="E42" s="43">
        <v>599</v>
      </c>
      <c r="F42" s="43">
        <v>599</v>
      </c>
      <c r="G42" s="44">
        <v>599</v>
      </c>
    </row>
    <row r="43" spans="1:7" x14ac:dyDescent="0.25">
      <c r="A43" s="34"/>
      <c r="B43" s="43"/>
      <c r="C43" s="43"/>
      <c r="D43" s="43"/>
      <c r="E43" s="43"/>
      <c r="F43" s="43"/>
      <c r="G43" s="44"/>
    </row>
    <row r="44" spans="1:7" x14ac:dyDescent="0.25">
      <c r="A44" s="34" t="s">
        <v>32</v>
      </c>
      <c r="B44" s="43">
        <v>0</v>
      </c>
      <c r="C44" s="43">
        <v>0</v>
      </c>
      <c r="D44" s="43">
        <v>0</v>
      </c>
      <c r="E44" s="43">
        <v>0</v>
      </c>
      <c r="F44" s="43">
        <v>0</v>
      </c>
      <c r="G44" s="44">
        <v>0</v>
      </c>
    </row>
    <row r="45" spans="1:7" x14ac:dyDescent="0.25">
      <c r="A45" s="34"/>
      <c r="B45" s="43"/>
      <c r="C45" s="43"/>
      <c r="D45" s="43"/>
      <c r="E45" s="43"/>
      <c r="F45" s="43"/>
      <c r="G45" s="44"/>
    </row>
    <row r="46" spans="1:7" ht="13.8" thickBot="1" x14ac:dyDescent="0.3">
      <c r="A46" s="36" t="s">
        <v>33</v>
      </c>
      <c r="B46" s="45">
        <v>-933</v>
      </c>
      <c r="C46" s="45">
        <v>-719</v>
      </c>
      <c r="D46" s="45">
        <v>-856</v>
      </c>
      <c r="E46" s="45">
        <v>-1001</v>
      </c>
      <c r="F46" s="45">
        <v>-116</v>
      </c>
      <c r="G46" s="46">
        <v>516</v>
      </c>
    </row>
  </sheetData>
  <pageMargins left="0.75" right="0.75" top="1" bottom="1" header="0.5" footer="0.5"/>
  <pageSetup paperSize="9" scale="7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>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ku17751</dc:creator>
  <cp:lastModifiedBy>Aniket Gupta</cp:lastModifiedBy>
  <cp:lastPrinted>2003-09-11T11:50:48Z</cp:lastPrinted>
  <dcterms:created xsi:type="dcterms:W3CDTF">2003-09-11T11:19:24Z</dcterms:created>
  <dcterms:modified xsi:type="dcterms:W3CDTF">2024-02-03T22:14:37Z</dcterms:modified>
</cp:coreProperties>
</file>