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0EF0338-AEEB-4B03-875C-A31026427CC5}" xr6:coauthVersionLast="47" xr6:coauthVersionMax="47" xr10:uidLastSave="{00000000-0000-0000-0000-000000000000}"/>
  <bookViews>
    <workbookView xWindow="3348" yWindow="3348" windowWidth="17280" windowHeight="8880"/>
  </bookViews>
  <sheets>
    <sheet name="Cons. Cashflow statement" sheetId="7" r:id="rId1"/>
  </sheets>
  <definedNames>
    <definedName name="_xlnm.Print_Titles" localSheetId="0">'Cons. Cashflow statement'!$1:$6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7" l="1"/>
  <c r="L56" i="7"/>
  <c r="K56" i="7"/>
  <c r="J56" i="7"/>
  <c r="I56" i="7"/>
  <c r="H56" i="7"/>
  <c r="M52" i="7"/>
  <c r="L52" i="7"/>
  <c r="K52" i="7"/>
  <c r="J52" i="7"/>
  <c r="I52" i="7"/>
  <c r="H52" i="7"/>
  <c r="M39" i="7"/>
  <c r="L39" i="7"/>
  <c r="K39" i="7"/>
  <c r="J39" i="7"/>
  <c r="I39" i="7"/>
  <c r="H39" i="7"/>
  <c r="M23" i="7"/>
  <c r="M29" i="7"/>
  <c r="L23" i="7"/>
  <c r="L29" i="7"/>
  <c r="K23" i="7"/>
  <c r="K29" i="7"/>
  <c r="J23" i="7"/>
  <c r="J29" i="7" s="1"/>
  <c r="I23" i="7"/>
  <c r="I29" i="7"/>
  <c r="H23" i="7"/>
  <c r="H29" i="7"/>
  <c r="C56" i="7"/>
  <c r="C52" i="7"/>
  <c r="C39" i="7"/>
  <c r="C23" i="7"/>
  <c r="C29" i="7" s="1"/>
  <c r="D56" i="7"/>
  <c r="D52" i="7"/>
  <c r="D39" i="7"/>
  <c r="D23" i="7"/>
  <c r="D29" i="7"/>
</calcChain>
</file>

<file path=xl/sharedStrings.xml><?xml version="1.0" encoding="utf-8"?>
<sst xmlns="http://schemas.openxmlformats.org/spreadsheetml/2006/main" count="85" uniqueCount="62">
  <si>
    <t>Consolidated net income before minority interests</t>
  </si>
  <si>
    <t>Dividend disbursment</t>
  </si>
  <si>
    <t>Consolidated Cash Flow Statement Mövenpick Group</t>
  </si>
  <si>
    <t>Depreciation of tangible and intangible assets</t>
  </si>
  <si>
    <t>Loss on sale of tangible assets</t>
  </si>
  <si>
    <t>Change of deferred tax liabilities</t>
  </si>
  <si>
    <t>Share in profits of associated companies</t>
  </si>
  <si>
    <t>Non-cash changes</t>
  </si>
  <si>
    <t>Cash-flow</t>
  </si>
  <si>
    <t>(Increase)/Decrease of inventories</t>
  </si>
  <si>
    <t>Increase/(Decrease) of provisions</t>
  </si>
  <si>
    <t>Increase/(Decrease) of short-term liabilities and accruals</t>
  </si>
  <si>
    <t>Monetary influences on fixed assets</t>
  </si>
  <si>
    <t>Disposal of tangible and intangible assets</t>
  </si>
  <si>
    <t>Profit on sale of financial assets</t>
  </si>
  <si>
    <t>Asset impact relating changes in consolidation scope</t>
  </si>
  <si>
    <t>Cash-flow from investments</t>
  </si>
  <si>
    <t>Repayment of bonds</t>
  </si>
  <si>
    <t>Conversion of bonds</t>
  </si>
  <si>
    <t>Increase/(Decrease) of other long-term liabilities</t>
  </si>
  <si>
    <t>(Increase)/Decrease of treasury stock at par value</t>
  </si>
  <si>
    <t>Capital reduction at par value</t>
  </si>
  <si>
    <t>Minority interest transactions</t>
  </si>
  <si>
    <t>Monetary influences</t>
  </si>
  <si>
    <t>Conversion differences for cash and cash equivalents</t>
  </si>
  <si>
    <t>Increase/(Decrease) of liquid funds</t>
  </si>
  <si>
    <t>Net liquid funds at the beginning of the year</t>
  </si>
  <si>
    <t>Net liquid funds at year-end</t>
  </si>
  <si>
    <t>(Increase)/Decrease of treasury stock relating to additional paid-in capital (Agio)</t>
  </si>
  <si>
    <t xml:space="preserve">(Increases)/ Drecrease of short-term receivables and prepaid expenses   </t>
  </si>
  <si>
    <t xml:space="preserve">Cash-flow from financing activities </t>
  </si>
  <si>
    <t>Profit from sale of financial assets</t>
  </si>
  <si>
    <t>Restructuring costs</t>
  </si>
  <si>
    <t>Issue of bonds</t>
  </si>
  <si>
    <t>Increase/(Decrease) of reserves</t>
  </si>
  <si>
    <t>Increase of share capital by transfer of Yield Option</t>
  </si>
  <si>
    <t>Figures in CHF mio.</t>
  </si>
  <si>
    <t>Depreciation of financial assets</t>
  </si>
  <si>
    <t>Impairments</t>
  </si>
  <si>
    <t>Acquisition of tangible and intangible assets</t>
  </si>
  <si>
    <t>Disposal of financial assets</t>
  </si>
  <si>
    <t>Acquisition/(disposal) of securities</t>
  </si>
  <si>
    <t>Mövenpick Group, CH-6330 Cham: Consolidated Cash Flow Statement</t>
  </si>
  <si>
    <t>Received interests and other financial income</t>
  </si>
  <si>
    <t>Paid income taxes</t>
  </si>
  <si>
    <t>Paid interests and other financial expense</t>
  </si>
  <si>
    <t>Reclassification extraordinary income from divestments</t>
  </si>
  <si>
    <t>Interests and taxes charged</t>
  </si>
  <si>
    <t>Income on sale of financial assets</t>
  </si>
  <si>
    <t xml:space="preserve">(Increase)/ Drecrease in short-term receivables and prepaid expenses   </t>
  </si>
  <si>
    <t>(Increase)/Decrease in inventories</t>
  </si>
  <si>
    <t>Increase/(Decrease) in short-term liabilities and accruals</t>
  </si>
  <si>
    <t>Increase/(Decrease) in provisions</t>
  </si>
  <si>
    <t>Cash-flow derived  from operations</t>
  </si>
  <si>
    <t>Change in consolidation scope</t>
  </si>
  <si>
    <t>Cash-flow from investment activities</t>
  </si>
  <si>
    <t>Increase/(Decrease) in other long-term liabilities</t>
  </si>
  <si>
    <t>(Increase)/Decrease in treasury stock at par value</t>
  </si>
  <si>
    <t>Decrease in reserves relating capital reduction</t>
  </si>
  <si>
    <t>(Increase)/Decrease in treasury stock relating additional paid-in capital (share premium)</t>
  </si>
  <si>
    <t>Increase/(Decrease) of net liquid funds</t>
  </si>
  <si>
    <t>Acquisition of financial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</si>
</sst>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3" fontId="2" fillId="0" borderId="0" xfId="0" applyNumberFormat="1" applyFont="1" applyAlignment="1">
      <alignment vertical="top" wrapText="1"/>
    </xf>
    <xf numFmtId="173" fontId="2" fillId="0" borderId="0" xfId="0" applyNumberFormat="1" applyFont="1" applyAlignment="1">
      <alignment vertical="top"/>
    </xf>
    <xf numFmtId="173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tabSelected="1" zoomScaleNormal="100" workbookViewId="0">
      <selection activeCell="B33" sqref="B33"/>
    </sheetView>
  </sheetViews>
  <sheetFormatPr defaultColWidth="11.44140625" defaultRowHeight="13.2" x14ac:dyDescent="0.25"/>
  <cols>
    <col min="1" max="1" width="2.6640625" style="1" customWidth="1"/>
    <col min="2" max="2" width="45.88671875" style="1" customWidth="1"/>
    <col min="3" max="4" width="8.44140625" style="6" customWidth="1"/>
    <col min="5" max="5" width="6" style="6" customWidth="1"/>
    <col min="6" max="6" width="2.44140625" style="1" customWidth="1"/>
    <col min="7" max="7" width="45.44140625" style="1" customWidth="1"/>
    <col min="8" max="10" width="8.44140625" style="6" customWidth="1"/>
    <col min="11" max="13" width="8.44140625" style="1" customWidth="1"/>
    <col min="14" max="16384" width="11.44140625" style="1"/>
  </cols>
  <sheetData>
    <row r="1" spans="1:13" x14ac:dyDescent="0.25">
      <c r="A1" s="7" t="s">
        <v>42</v>
      </c>
      <c r="B1" s="7"/>
      <c r="F1" s="7"/>
      <c r="G1" s="7"/>
    </row>
    <row r="2" spans="1:13" x14ac:dyDescent="0.25">
      <c r="A2" s="7"/>
      <c r="B2" s="7"/>
      <c r="F2" s="7"/>
      <c r="G2" s="7"/>
    </row>
    <row r="3" spans="1:13" x14ac:dyDescent="0.25">
      <c r="A3" s="6" t="s">
        <v>36</v>
      </c>
      <c r="B3" s="7"/>
      <c r="F3" s="6"/>
      <c r="G3" s="7"/>
    </row>
    <row r="5" spans="1:13" ht="13.8" thickBot="1" x14ac:dyDescent="0.3">
      <c r="A5" s="8"/>
      <c r="B5" s="8"/>
      <c r="C5" s="9">
        <v>2003</v>
      </c>
      <c r="D5" s="9">
        <v>2002</v>
      </c>
      <c r="E5" s="9"/>
      <c r="F5" s="8"/>
      <c r="G5" s="8"/>
      <c r="H5" s="9">
        <v>2001</v>
      </c>
      <c r="I5" s="9">
        <v>2000</v>
      </c>
      <c r="J5" s="9">
        <v>1999</v>
      </c>
      <c r="K5" s="8">
        <v>1998</v>
      </c>
      <c r="L5" s="8">
        <v>1997</v>
      </c>
      <c r="M5" s="8">
        <v>1996</v>
      </c>
    </row>
    <row r="7" spans="1:13" x14ac:dyDescent="0.25">
      <c r="A7" s="7" t="s">
        <v>2</v>
      </c>
      <c r="C7" s="4"/>
      <c r="D7" s="4"/>
      <c r="E7" s="4"/>
      <c r="F7" s="7"/>
      <c r="H7" s="4"/>
      <c r="I7" s="4"/>
      <c r="J7" s="4"/>
      <c r="K7" s="5"/>
      <c r="L7" s="5"/>
      <c r="M7" s="5"/>
    </row>
    <row r="8" spans="1:13" s="6" customFormat="1" x14ac:dyDescent="0.25">
      <c r="C8" s="4"/>
      <c r="D8" s="4"/>
      <c r="E8" s="4"/>
      <c r="H8" s="4"/>
      <c r="I8" s="4"/>
      <c r="J8" s="4"/>
      <c r="K8" s="4"/>
      <c r="L8" s="4"/>
      <c r="M8" s="4"/>
    </row>
    <row r="9" spans="1:13" s="6" customFormat="1" x14ac:dyDescent="0.25">
      <c r="B9" s="6" t="s">
        <v>0</v>
      </c>
      <c r="C9" s="4">
        <v>143.19999999999999</v>
      </c>
      <c r="D9" s="4">
        <v>-39.9</v>
      </c>
      <c r="E9" s="4"/>
      <c r="G9" s="6" t="s">
        <v>0</v>
      </c>
      <c r="H9" s="4">
        <v>-5.0999999999999996</v>
      </c>
      <c r="I9" s="4">
        <v>25.2</v>
      </c>
      <c r="J9" s="4">
        <v>40</v>
      </c>
      <c r="K9" s="4">
        <v>264.60000000000002</v>
      </c>
      <c r="L9" s="4">
        <v>35.299999999999997</v>
      </c>
      <c r="M9" s="4">
        <v>22.4</v>
      </c>
    </row>
    <row r="10" spans="1:13" s="6" customFormat="1" x14ac:dyDescent="0.25">
      <c r="B10" s="6" t="s">
        <v>46</v>
      </c>
      <c r="C10" s="4">
        <v>-226.3</v>
      </c>
      <c r="D10" s="4">
        <v>0</v>
      </c>
      <c r="E10" s="4"/>
      <c r="G10" s="6" t="s">
        <v>3</v>
      </c>
      <c r="H10" s="4">
        <v>32.4</v>
      </c>
      <c r="I10" s="4">
        <v>30.8</v>
      </c>
      <c r="J10" s="4">
        <v>27.1</v>
      </c>
      <c r="K10" s="4">
        <v>30.5</v>
      </c>
      <c r="L10" s="4">
        <v>39.1</v>
      </c>
      <c r="M10" s="4">
        <v>45.9</v>
      </c>
    </row>
    <row r="11" spans="1:13" s="6" customFormat="1" x14ac:dyDescent="0.25">
      <c r="B11" s="6" t="s">
        <v>47</v>
      </c>
      <c r="C11" s="4">
        <v>12.9</v>
      </c>
      <c r="D11" s="4">
        <v>0</v>
      </c>
      <c r="E11" s="4"/>
      <c r="G11" s="6" t="s">
        <v>4</v>
      </c>
      <c r="H11" s="4">
        <v>1.6</v>
      </c>
      <c r="I11" s="4">
        <v>0.8</v>
      </c>
      <c r="J11" s="4">
        <v>2</v>
      </c>
      <c r="K11" s="4">
        <v>1.8</v>
      </c>
      <c r="L11" s="4">
        <v>2</v>
      </c>
      <c r="M11" s="4">
        <v>0.9</v>
      </c>
    </row>
    <row r="12" spans="1:13" s="6" customFormat="1" x14ac:dyDescent="0.25">
      <c r="B12" s="6" t="s">
        <v>3</v>
      </c>
      <c r="C12" s="4">
        <v>30.8</v>
      </c>
      <c r="D12" s="4">
        <v>32.6</v>
      </c>
      <c r="E12" s="4"/>
      <c r="G12" s="6" t="s">
        <v>31</v>
      </c>
      <c r="H12" s="4"/>
      <c r="I12" s="4"/>
      <c r="J12" s="4">
        <v>-17.399999999999999</v>
      </c>
      <c r="K12" s="4"/>
      <c r="L12" s="4"/>
      <c r="M12" s="4">
        <v>-4.7</v>
      </c>
    </row>
    <row r="13" spans="1:13" s="6" customFormat="1" x14ac:dyDescent="0.25">
      <c r="B13" s="6" t="s">
        <v>37</v>
      </c>
      <c r="C13" s="4">
        <v>0</v>
      </c>
      <c r="D13" s="4">
        <v>1</v>
      </c>
      <c r="E13" s="4"/>
      <c r="G13" s="6" t="s">
        <v>32</v>
      </c>
      <c r="H13" s="4"/>
      <c r="I13" s="4"/>
      <c r="J13" s="4"/>
      <c r="K13" s="4">
        <v>32.200000000000003</v>
      </c>
      <c r="L13" s="4"/>
      <c r="M13" s="4"/>
    </row>
    <row r="14" spans="1:13" s="6" customFormat="1" x14ac:dyDescent="0.25">
      <c r="B14" s="6" t="s">
        <v>38</v>
      </c>
      <c r="C14" s="4">
        <v>24.3</v>
      </c>
      <c r="D14" s="4">
        <v>9.5</v>
      </c>
      <c r="E14" s="4"/>
      <c r="G14" s="6" t="s">
        <v>5</v>
      </c>
      <c r="H14" s="4">
        <v>0.6</v>
      </c>
      <c r="I14" s="4">
        <v>3</v>
      </c>
      <c r="J14" s="4">
        <v>-1.6</v>
      </c>
      <c r="K14" s="4">
        <v>-2.7</v>
      </c>
      <c r="L14" s="4">
        <v>1.7</v>
      </c>
      <c r="M14" s="4">
        <v>0.1</v>
      </c>
    </row>
    <row r="15" spans="1:13" s="6" customFormat="1" x14ac:dyDescent="0.25">
      <c r="B15" s="6" t="s">
        <v>4</v>
      </c>
      <c r="C15" s="4">
        <v>0.4</v>
      </c>
      <c r="D15" s="4">
        <v>5</v>
      </c>
      <c r="E15" s="4"/>
      <c r="G15" s="6" t="s">
        <v>6</v>
      </c>
      <c r="H15" s="4">
        <v>-0.4</v>
      </c>
      <c r="I15" s="4">
        <v>-0.3</v>
      </c>
      <c r="J15" s="4">
        <v>-0.1</v>
      </c>
      <c r="K15" s="4">
        <v>19.8</v>
      </c>
      <c r="L15" s="4">
        <v>2.6</v>
      </c>
      <c r="M15" s="4">
        <v>-0.1</v>
      </c>
    </row>
    <row r="16" spans="1:13" s="6" customFormat="1" x14ac:dyDescent="0.25">
      <c r="B16" s="6" t="s">
        <v>48</v>
      </c>
      <c r="C16" s="4">
        <v>-0.3</v>
      </c>
      <c r="D16" s="4">
        <v>0</v>
      </c>
      <c r="E16" s="4"/>
      <c r="G16" s="6" t="s">
        <v>7</v>
      </c>
      <c r="H16" s="4">
        <v>5.8</v>
      </c>
      <c r="I16" s="4">
        <v>2.4</v>
      </c>
      <c r="J16" s="4">
        <v>4.5999999999999996</v>
      </c>
      <c r="K16" s="4">
        <v>1.3</v>
      </c>
      <c r="L16" s="4">
        <v>2.9</v>
      </c>
      <c r="M16" s="4">
        <v>1.9</v>
      </c>
    </row>
    <row r="17" spans="1:13" s="6" customFormat="1" x14ac:dyDescent="0.25">
      <c r="B17" s="6" t="s">
        <v>5</v>
      </c>
      <c r="C17" s="4">
        <v>5.2</v>
      </c>
      <c r="D17" s="4">
        <v>-1.8</v>
      </c>
      <c r="E17" s="4"/>
      <c r="H17" s="4"/>
      <c r="I17" s="4"/>
      <c r="J17" s="4"/>
      <c r="K17" s="4"/>
      <c r="L17" s="4"/>
      <c r="M17" s="4"/>
    </row>
    <row r="18" spans="1:13" s="6" customFormat="1" x14ac:dyDescent="0.25">
      <c r="B18" s="6" t="s">
        <v>6</v>
      </c>
      <c r="C18" s="4">
        <v>0</v>
      </c>
      <c r="D18" s="4">
        <v>-0.5</v>
      </c>
      <c r="E18" s="4"/>
      <c r="H18" s="4"/>
      <c r="I18" s="4"/>
      <c r="J18" s="4"/>
      <c r="K18" s="4"/>
      <c r="L18" s="4"/>
      <c r="M18" s="4"/>
    </row>
    <row r="19" spans="1:13" s="6" customFormat="1" x14ac:dyDescent="0.25">
      <c r="B19" s="6" t="s">
        <v>43</v>
      </c>
      <c r="C19" s="4">
        <v>1.8</v>
      </c>
      <c r="D19" s="4">
        <v>0</v>
      </c>
      <c r="E19" s="4"/>
      <c r="H19" s="4"/>
      <c r="I19" s="4"/>
      <c r="J19" s="4"/>
      <c r="K19" s="4"/>
      <c r="L19" s="4"/>
      <c r="M19" s="4"/>
    </row>
    <row r="20" spans="1:13" s="6" customFormat="1" x14ac:dyDescent="0.25">
      <c r="B20" s="6" t="s">
        <v>45</v>
      </c>
      <c r="C20" s="4">
        <v>-3.8</v>
      </c>
      <c r="D20" s="4">
        <v>0</v>
      </c>
      <c r="E20" s="4"/>
      <c r="H20" s="4"/>
      <c r="I20" s="4"/>
      <c r="J20" s="4"/>
      <c r="K20" s="4"/>
      <c r="L20" s="4"/>
      <c r="M20" s="4"/>
    </row>
    <row r="21" spans="1:13" s="6" customFormat="1" x14ac:dyDescent="0.25">
      <c r="B21" s="6" t="s">
        <v>44</v>
      </c>
      <c r="C21" s="4">
        <v>-6.1</v>
      </c>
      <c r="D21" s="4">
        <v>0</v>
      </c>
      <c r="E21" s="4"/>
      <c r="H21" s="4"/>
      <c r="I21" s="4"/>
      <c r="J21" s="4"/>
      <c r="K21" s="4"/>
      <c r="L21" s="4"/>
      <c r="M21" s="4"/>
    </row>
    <row r="22" spans="1:13" s="6" customFormat="1" x14ac:dyDescent="0.25">
      <c r="B22" s="6" t="s">
        <v>7</v>
      </c>
      <c r="C22" s="4">
        <v>0.1</v>
      </c>
      <c r="D22" s="4">
        <v>10.3</v>
      </c>
      <c r="E22" s="4"/>
      <c r="H22" s="4"/>
      <c r="I22" s="4"/>
      <c r="J22" s="4"/>
      <c r="K22" s="4"/>
      <c r="L22" s="4"/>
      <c r="M22" s="4"/>
    </row>
    <row r="23" spans="1:13" s="6" customFormat="1" x14ac:dyDescent="0.25">
      <c r="A23" s="6" t="s">
        <v>8</v>
      </c>
      <c r="C23" s="4">
        <f>SUM(C9:C22)</f>
        <v>-17.800000000000018</v>
      </c>
      <c r="D23" s="4">
        <f>SUM(D9:D22)</f>
        <v>16.200000000000003</v>
      </c>
      <c r="E23" s="4"/>
      <c r="F23" s="6" t="s">
        <v>8</v>
      </c>
      <c r="H23" s="4">
        <f t="shared" ref="H23:M23" si="0">SUM(H9:H16)</f>
        <v>34.9</v>
      </c>
      <c r="I23" s="4">
        <f t="shared" si="0"/>
        <v>61.9</v>
      </c>
      <c r="J23" s="4">
        <f t="shared" si="0"/>
        <v>54.599999999999994</v>
      </c>
      <c r="K23" s="4">
        <f t="shared" si="0"/>
        <v>347.50000000000006</v>
      </c>
      <c r="L23" s="4">
        <f t="shared" si="0"/>
        <v>83.600000000000009</v>
      </c>
      <c r="M23" s="4">
        <f t="shared" si="0"/>
        <v>66.400000000000006</v>
      </c>
    </row>
    <row r="24" spans="1:13" x14ac:dyDescent="0.25">
      <c r="C24" s="4"/>
      <c r="D24" s="4"/>
      <c r="E24" s="4"/>
      <c r="H24" s="4"/>
      <c r="I24" s="4"/>
      <c r="J24" s="4"/>
      <c r="K24" s="5"/>
      <c r="L24" s="5"/>
      <c r="M24" s="5"/>
    </row>
    <row r="25" spans="1:13" ht="26.4" x14ac:dyDescent="0.25">
      <c r="B25" s="2" t="s">
        <v>49</v>
      </c>
      <c r="C25" s="3">
        <v>16.100000000000001</v>
      </c>
      <c r="D25" s="3">
        <v>6.2</v>
      </c>
      <c r="E25" s="3"/>
      <c r="G25" s="2" t="s">
        <v>29</v>
      </c>
      <c r="H25" s="3">
        <v>55.5</v>
      </c>
      <c r="I25" s="3">
        <v>-25.3</v>
      </c>
      <c r="J25" s="4">
        <v>-27.5</v>
      </c>
      <c r="K25" s="5">
        <v>-1.9</v>
      </c>
      <c r="L25" s="5">
        <v>-6.5</v>
      </c>
      <c r="M25" s="5">
        <v>1.5</v>
      </c>
    </row>
    <row r="26" spans="1:13" x14ac:dyDescent="0.25">
      <c r="B26" s="1" t="s">
        <v>50</v>
      </c>
      <c r="C26" s="4">
        <v>11</v>
      </c>
      <c r="D26" s="4">
        <v>8.6999999999999993</v>
      </c>
      <c r="E26" s="4"/>
      <c r="G26" s="1" t="s">
        <v>9</v>
      </c>
      <c r="H26" s="4">
        <v>1.6</v>
      </c>
      <c r="I26" s="4">
        <v>-12.4</v>
      </c>
      <c r="J26" s="4">
        <v>0.5</v>
      </c>
      <c r="K26" s="5">
        <v>-13.4</v>
      </c>
      <c r="L26" s="5">
        <v>-11.7</v>
      </c>
      <c r="M26" s="5">
        <v>-4.5999999999999996</v>
      </c>
    </row>
    <row r="27" spans="1:13" ht="26.4" x14ac:dyDescent="0.25">
      <c r="B27" s="2" t="s">
        <v>51</v>
      </c>
      <c r="C27" s="3">
        <v>8.9</v>
      </c>
      <c r="D27" s="3">
        <v>-36.299999999999997</v>
      </c>
      <c r="E27" s="3"/>
      <c r="G27" s="2" t="s">
        <v>11</v>
      </c>
      <c r="H27" s="3">
        <v>-32.6</v>
      </c>
      <c r="I27" s="4">
        <v>29</v>
      </c>
      <c r="J27" s="4">
        <v>14.5</v>
      </c>
      <c r="K27" s="5">
        <v>16.600000000000001</v>
      </c>
      <c r="L27" s="5">
        <v>4.4000000000000004</v>
      </c>
      <c r="M27" s="5">
        <v>20.2</v>
      </c>
    </row>
    <row r="28" spans="1:13" x14ac:dyDescent="0.25">
      <c r="B28" s="1" t="s">
        <v>52</v>
      </c>
      <c r="C28" s="4">
        <v>2.8</v>
      </c>
      <c r="D28" s="4">
        <v>-1.3</v>
      </c>
      <c r="E28" s="4"/>
      <c r="G28" s="1" t="s">
        <v>10</v>
      </c>
      <c r="H28" s="4">
        <v>-8.5</v>
      </c>
      <c r="I28" s="4">
        <v>-12.6</v>
      </c>
      <c r="J28" s="4">
        <v>-15.1</v>
      </c>
      <c r="K28" s="5">
        <v>-29.3</v>
      </c>
      <c r="L28" s="5">
        <v>-2.2999999999999998</v>
      </c>
      <c r="M28" s="5"/>
    </row>
    <row r="29" spans="1:13" x14ac:dyDescent="0.25">
      <c r="A29" s="1" t="s">
        <v>53</v>
      </c>
      <c r="C29" s="4">
        <f>SUM(C23:C28)</f>
        <v>20.999999999999982</v>
      </c>
      <c r="D29" s="4">
        <f>SUM(D23:D28)</f>
        <v>-6.4999999999999956</v>
      </c>
      <c r="E29" s="4"/>
      <c r="F29" s="1" t="s">
        <v>53</v>
      </c>
      <c r="H29" s="4">
        <f t="shared" ref="H29:M29" si="1">SUM(H23:H28)</f>
        <v>50.9</v>
      </c>
      <c r="I29" s="4">
        <f t="shared" si="1"/>
        <v>40.599999999999994</v>
      </c>
      <c r="J29" s="4">
        <f t="shared" si="1"/>
        <v>26.999999999999993</v>
      </c>
      <c r="K29" s="4">
        <f t="shared" si="1"/>
        <v>319.50000000000011</v>
      </c>
      <c r="L29" s="4">
        <f t="shared" si="1"/>
        <v>67.500000000000014</v>
      </c>
      <c r="M29" s="4">
        <f t="shared" si="1"/>
        <v>83.5</v>
      </c>
    </row>
    <row r="30" spans="1:13" x14ac:dyDescent="0.25">
      <c r="C30" s="4"/>
      <c r="D30" s="4"/>
      <c r="E30" s="4"/>
      <c r="H30" s="4"/>
      <c r="I30" s="4"/>
      <c r="J30" s="4"/>
      <c r="K30" s="5"/>
      <c r="L30" s="5"/>
      <c r="M30" s="5"/>
    </row>
    <row r="31" spans="1:13" x14ac:dyDescent="0.25">
      <c r="B31" s="1" t="s">
        <v>39</v>
      </c>
      <c r="C31" s="4">
        <v>-42.4</v>
      </c>
      <c r="D31" s="4">
        <v>-49.8</v>
      </c>
      <c r="E31" s="4"/>
      <c r="G31" s="1" t="s">
        <v>39</v>
      </c>
      <c r="H31" s="4">
        <v>-46.3</v>
      </c>
      <c r="I31" s="4">
        <v>-49.1</v>
      </c>
      <c r="J31" s="4">
        <v>-51.7</v>
      </c>
      <c r="K31" s="5">
        <v>-32.700000000000003</v>
      </c>
      <c r="L31" s="5">
        <v>-20</v>
      </c>
      <c r="M31" s="5">
        <v>-30.6</v>
      </c>
    </row>
    <row r="32" spans="1:13" x14ac:dyDescent="0.25">
      <c r="B32" s="1" t="s">
        <v>61</v>
      </c>
      <c r="C32" s="4">
        <v>-4.3</v>
      </c>
      <c r="D32" s="4">
        <v>-0.3</v>
      </c>
      <c r="E32" s="4"/>
      <c r="G32" s="1" t="s">
        <v>61</v>
      </c>
      <c r="H32" s="4">
        <v>-19.5</v>
      </c>
      <c r="I32" s="4">
        <v>-9.4</v>
      </c>
      <c r="J32" s="4">
        <v>-1.5</v>
      </c>
      <c r="K32" s="5">
        <v>-26.1</v>
      </c>
      <c r="L32" s="5">
        <v>-11.4</v>
      </c>
      <c r="M32" s="5">
        <v>-12.7</v>
      </c>
    </row>
    <row r="33" spans="1:13" x14ac:dyDescent="0.25">
      <c r="B33" s="1" t="s">
        <v>40</v>
      </c>
      <c r="C33" s="4">
        <v>7.4</v>
      </c>
      <c r="D33" s="4">
        <v>6.5</v>
      </c>
      <c r="E33" s="4"/>
      <c r="G33" s="1" t="s">
        <v>40</v>
      </c>
      <c r="H33" s="4">
        <v>10.4</v>
      </c>
      <c r="I33" s="4">
        <v>12.9</v>
      </c>
      <c r="J33" s="4">
        <v>11.8</v>
      </c>
      <c r="K33" s="5">
        <v>51.2</v>
      </c>
      <c r="L33" s="5">
        <v>15.2</v>
      </c>
      <c r="M33" s="5">
        <v>2</v>
      </c>
    </row>
    <row r="34" spans="1:13" x14ac:dyDescent="0.25">
      <c r="B34" s="1" t="s">
        <v>13</v>
      </c>
      <c r="C34" s="4">
        <v>7.8</v>
      </c>
      <c r="D34" s="4">
        <v>4.3</v>
      </c>
      <c r="E34" s="4"/>
      <c r="G34" s="1" t="s">
        <v>12</v>
      </c>
      <c r="H34" s="4">
        <v>2.2999999999999998</v>
      </c>
      <c r="I34" s="4">
        <v>3.1</v>
      </c>
      <c r="J34" s="4">
        <v>-0.9</v>
      </c>
      <c r="K34" s="5">
        <v>-1.2</v>
      </c>
      <c r="L34" s="5">
        <v>8.5</v>
      </c>
      <c r="M34" s="5">
        <v>-10.1</v>
      </c>
    </row>
    <row r="35" spans="1:13" x14ac:dyDescent="0.25">
      <c r="B35" s="1" t="s">
        <v>54</v>
      </c>
      <c r="C35" s="4">
        <v>-0.3</v>
      </c>
      <c r="D35" s="4">
        <v>0</v>
      </c>
      <c r="E35" s="4"/>
      <c r="G35" s="1" t="s">
        <v>13</v>
      </c>
      <c r="H35" s="4">
        <v>3.8</v>
      </c>
      <c r="I35" s="4">
        <v>4.5</v>
      </c>
      <c r="J35" s="4">
        <v>3.2</v>
      </c>
      <c r="K35" s="5">
        <v>77.099999999999994</v>
      </c>
      <c r="L35" s="5">
        <v>39.799999999999997</v>
      </c>
      <c r="M35" s="5">
        <v>4.3</v>
      </c>
    </row>
    <row r="36" spans="1:13" x14ac:dyDescent="0.25">
      <c r="B36" s="1" t="s">
        <v>46</v>
      </c>
      <c r="C36" s="4">
        <v>243.1</v>
      </c>
      <c r="D36" s="4">
        <v>0</v>
      </c>
      <c r="E36" s="4"/>
      <c r="G36" s="1" t="s">
        <v>14</v>
      </c>
      <c r="H36" s="4"/>
      <c r="I36" s="4">
        <v>3</v>
      </c>
      <c r="J36" s="4">
        <v>17.399999999999999</v>
      </c>
      <c r="K36" s="5"/>
      <c r="L36" s="5"/>
      <c r="M36" s="5">
        <v>7.1</v>
      </c>
    </row>
    <row r="37" spans="1:13" ht="12.75" customHeight="1" x14ac:dyDescent="0.25">
      <c r="B37" s="1" t="s">
        <v>41</v>
      </c>
      <c r="C37" s="3">
        <v>0</v>
      </c>
      <c r="D37" s="3">
        <v>6</v>
      </c>
      <c r="E37" s="3"/>
      <c r="G37" s="2" t="s">
        <v>15</v>
      </c>
      <c r="H37" s="3">
        <v>-7.6</v>
      </c>
      <c r="I37" s="4">
        <v>-55.6</v>
      </c>
      <c r="J37" s="4"/>
      <c r="K37" s="5"/>
      <c r="L37" s="5"/>
      <c r="M37" s="5"/>
    </row>
    <row r="38" spans="1:13" x14ac:dyDescent="0.25">
      <c r="C38" s="3"/>
      <c r="D38" s="3"/>
      <c r="E38" s="3"/>
      <c r="G38" s="1" t="s">
        <v>41</v>
      </c>
      <c r="H38" s="4">
        <v>10</v>
      </c>
      <c r="I38" s="4">
        <v>0.7</v>
      </c>
      <c r="J38" s="4">
        <v>-60</v>
      </c>
      <c r="K38" s="5">
        <v>-0.7</v>
      </c>
      <c r="L38" s="5">
        <v>-4.4000000000000004</v>
      </c>
      <c r="M38" s="5">
        <v>0.4</v>
      </c>
    </row>
    <row r="39" spans="1:13" x14ac:dyDescent="0.25">
      <c r="A39" s="1" t="s">
        <v>55</v>
      </c>
      <c r="C39" s="4">
        <f>SUM(C31:C37)</f>
        <v>211.3</v>
      </c>
      <c r="D39" s="4">
        <f>SUM(D31:D37)</f>
        <v>-33.299999999999997</v>
      </c>
      <c r="E39" s="4"/>
      <c r="F39" s="1" t="s">
        <v>16</v>
      </c>
      <c r="H39" s="4">
        <f t="shared" ref="H39:M39" si="2">SUM(H31:H38)</f>
        <v>-46.900000000000006</v>
      </c>
      <c r="I39" s="4">
        <f t="shared" si="2"/>
        <v>-89.899999999999991</v>
      </c>
      <c r="J39" s="4">
        <f t="shared" si="2"/>
        <v>-81.7</v>
      </c>
      <c r="K39" s="4">
        <f t="shared" si="2"/>
        <v>67.599999999999994</v>
      </c>
      <c r="L39" s="4">
        <f t="shared" si="2"/>
        <v>27.699999999999996</v>
      </c>
      <c r="M39" s="4">
        <f t="shared" si="2"/>
        <v>-39.6</v>
      </c>
    </row>
    <row r="40" spans="1:13" x14ac:dyDescent="0.25">
      <c r="C40" s="4"/>
      <c r="D40" s="4"/>
      <c r="E40" s="4"/>
      <c r="H40" s="4"/>
      <c r="I40" s="4"/>
      <c r="J40" s="4"/>
      <c r="K40" s="5"/>
      <c r="L40" s="5"/>
      <c r="M40" s="5"/>
    </row>
    <row r="41" spans="1:13" x14ac:dyDescent="0.25">
      <c r="B41" s="1" t="s">
        <v>17</v>
      </c>
      <c r="C41" s="4">
        <v>-75</v>
      </c>
      <c r="D41" s="4">
        <v>0</v>
      </c>
      <c r="E41" s="4"/>
      <c r="G41" s="1" t="s">
        <v>17</v>
      </c>
      <c r="H41" s="4">
        <v>-50</v>
      </c>
      <c r="I41" s="4"/>
      <c r="J41" s="4"/>
      <c r="K41" s="5">
        <v>-50</v>
      </c>
      <c r="L41" s="5"/>
      <c r="M41" s="5"/>
    </row>
    <row r="42" spans="1:13" x14ac:dyDescent="0.25">
      <c r="B42" s="1" t="s">
        <v>56</v>
      </c>
      <c r="C42" s="4">
        <v>-1.5</v>
      </c>
      <c r="D42" s="4">
        <v>22.8</v>
      </c>
      <c r="E42" s="4"/>
      <c r="G42" s="1" t="s">
        <v>33</v>
      </c>
      <c r="H42" s="4"/>
      <c r="I42" s="4"/>
      <c r="J42" s="4"/>
      <c r="K42" s="5">
        <v>102.9</v>
      </c>
      <c r="L42" s="5"/>
      <c r="M42" s="5"/>
    </row>
    <row r="43" spans="1:13" ht="26.4" x14ac:dyDescent="0.25">
      <c r="B43" s="2" t="s">
        <v>59</v>
      </c>
      <c r="C43" s="4">
        <v>0</v>
      </c>
      <c r="D43" s="4">
        <v>0</v>
      </c>
      <c r="E43" s="4"/>
      <c r="G43" s="1" t="s">
        <v>18</v>
      </c>
      <c r="H43" s="4">
        <v>-30</v>
      </c>
      <c r="I43" s="4">
        <v>-23.5</v>
      </c>
      <c r="J43" s="4">
        <v>-2</v>
      </c>
      <c r="K43" s="5"/>
      <c r="L43" s="5"/>
      <c r="M43" s="5"/>
    </row>
    <row r="44" spans="1:13" s="6" customFormat="1" x14ac:dyDescent="0.25">
      <c r="A44" s="1"/>
      <c r="B44" s="1" t="s">
        <v>57</v>
      </c>
      <c r="C44" s="4">
        <v>-0.8</v>
      </c>
      <c r="D44" s="4">
        <v>2</v>
      </c>
      <c r="E44" s="4"/>
      <c r="F44" s="1"/>
      <c r="G44" s="1" t="s">
        <v>19</v>
      </c>
      <c r="H44" s="4">
        <v>-5.6</v>
      </c>
      <c r="I44" s="4">
        <v>-4.5</v>
      </c>
      <c r="J44" s="4">
        <v>0.7</v>
      </c>
      <c r="K44" s="5">
        <v>-3.7</v>
      </c>
      <c r="L44" s="5">
        <v>-4</v>
      </c>
      <c r="M44" s="5">
        <v>-3.4</v>
      </c>
    </row>
    <row r="45" spans="1:13" s="6" customFormat="1" ht="26.4" x14ac:dyDescent="0.25">
      <c r="B45" s="6" t="s">
        <v>21</v>
      </c>
      <c r="C45" s="4">
        <v>-7.8</v>
      </c>
      <c r="D45" s="4">
        <v>-17.8</v>
      </c>
      <c r="E45" s="4"/>
      <c r="F45" s="1"/>
      <c r="G45" s="2" t="s">
        <v>28</v>
      </c>
      <c r="H45" s="4">
        <v>71.599999999999994</v>
      </c>
      <c r="I45" s="4">
        <v>-67.5</v>
      </c>
      <c r="J45" s="4">
        <v>-188.7</v>
      </c>
      <c r="K45" s="5"/>
      <c r="L45" s="5"/>
      <c r="M45" s="5"/>
    </row>
    <row r="46" spans="1:13" x14ac:dyDescent="0.25">
      <c r="A46" s="6"/>
      <c r="B46" s="6" t="s">
        <v>58</v>
      </c>
      <c r="C46" s="4">
        <v>3</v>
      </c>
      <c r="D46" s="4">
        <v>0</v>
      </c>
      <c r="E46" s="4"/>
      <c r="G46" s="1" t="s">
        <v>20</v>
      </c>
      <c r="H46" s="4">
        <v>4</v>
      </c>
      <c r="I46" s="4">
        <v>-3.8</v>
      </c>
      <c r="J46" s="4">
        <v>-11.9</v>
      </c>
      <c r="K46" s="5"/>
      <c r="L46" s="5"/>
      <c r="M46" s="5"/>
    </row>
    <row r="47" spans="1:13" x14ac:dyDescent="0.25">
      <c r="A47" s="6"/>
      <c r="B47" s="6" t="s">
        <v>1</v>
      </c>
      <c r="C47" s="4">
        <v>0</v>
      </c>
      <c r="D47" s="4">
        <v>0</v>
      </c>
      <c r="E47" s="4"/>
      <c r="F47" s="6"/>
      <c r="G47" s="6" t="s">
        <v>21</v>
      </c>
      <c r="H47" s="4">
        <v>-4.4000000000000004</v>
      </c>
      <c r="I47" s="4"/>
      <c r="J47" s="4"/>
      <c r="K47" s="5"/>
      <c r="L47" s="4"/>
      <c r="M47" s="4"/>
    </row>
    <row r="48" spans="1:13" x14ac:dyDescent="0.25">
      <c r="A48" s="6"/>
      <c r="B48" s="6" t="s">
        <v>22</v>
      </c>
      <c r="C48" s="4">
        <v>-5</v>
      </c>
      <c r="D48" s="4">
        <v>-6.5</v>
      </c>
      <c r="E48" s="4"/>
      <c r="F48" s="6"/>
      <c r="G48" s="6" t="s">
        <v>35</v>
      </c>
      <c r="H48" s="4"/>
      <c r="I48" s="4"/>
      <c r="J48" s="4">
        <v>0.3</v>
      </c>
      <c r="K48" s="5"/>
      <c r="L48" s="4"/>
      <c r="M48" s="4"/>
    </row>
    <row r="49" spans="1:13" x14ac:dyDescent="0.25">
      <c r="A49" s="6"/>
      <c r="B49" s="6"/>
      <c r="C49" s="4"/>
      <c r="D49" s="4"/>
      <c r="E49" s="4"/>
      <c r="F49" s="6"/>
      <c r="G49" s="6" t="s">
        <v>34</v>
      </c>
      <c r="H49" s="4">
        <v>-75.599999999999994</v>
      </c>
      <c r="I49" s="4"/>
      <c r="J49" s="4">
        <v>3.4</v>
      </c>
      <c r="K49" s="5"/>
      <c r="L49" s="4"/>
      <c r="M49" s="4"/>
    </row>
    <row r="50" spans="1:13" x14ac:dyDescent="0.25">
      <c r="A50" s="6"/>
      <c r="B50" s="6"/>
      <c r="C50" s="4"/>
      <c r="D50" s="4"/>
      <c r="E50" s="4"/>
      <c r="F50" s="6"/>
      <c r="G50" s="6" t="s">
        <v>1</v>
      </c>
      <c r="H50" s="4">
        <v>-19.2</v>
      </c>
      <c r="I50" s="4">
        <v>-16.5</v>
      </c>
      <c r="J50" s="4">
        <v>-17.5</v>
      </c>
      <c r="K50" s="5">
        <v>-11.1</v>
      </c>
      <c r="L50" s="5">
        <v>-7.7</v>
      </c>
      <c r="M50" s="5">
        <v>-6.6</v>
      </c>
    </row>
    <row r="51" spans="1:13" x14ac:dyDescent="0.25">
      <c r="A51" s="6"/>
      <c r="B51" s="6"/>
      <c r="C51" s="4"/>
      <c r="D51" s="4"/>
      <c r="E51" s="4"/>
      <c r="F51" s="6"/>
      <c r="G51" s="6" t="s">
        <v>22</v>
      </c>
      <c r="H51" s="4">
        <v>5.8</v>
      </c>
      <c r="I51" s="4">
        <v>9.5</v>
      </c>
      <c r="J51" s="4">
        <v>-0.2</v>
      </c>
      <c r="K51" s="5">
        <v>12.2</v>
      </c>
      <c r="L51" s="5">
        <v>-0.7</v>
      </c>
      <c r="M51" s="5">
        <v>-2.2000000000000002</v>
      </c>
    </row>
    <row r="52" spans="1:13" x14ac:dyDescent="0.25">
      <c r="A52" s="1" t="s">
        <v>30</v>
      </c>
      <c r="C52" s="4">
        <f>SUM(C41:C48)</f>
        <v>-87.1</v>
      </c>
      <c r="D52" s="4">
        <f>SUM(D41:D48)</f>
        <v>0.5</v>
      </c>
      <c r="E52" s="4"/>
      <c r="F52" s="1" t="s">
        <v>30</v>
      </c>
      <c r="H52" s="4">
        <f t="shared" ref="H52:M52" si="3">SUM(H41:H51)</f>
        <v>-103.4</v>
      </c>
      <c r="I52" s="4">
        <f t="shared" si="3"/>
        <v>-106.3</v>
      </c>
      <c r="J52" s="4">
        <f t="shared" si="3"/>
        <v>-215.89999999999998</v>
      </c>
      <c r="K52" s="4">
        <f t="shared" si="3"/>
        <v>50.3</v>
      </c>
      <c r="L52" s="4">
        <f t="shared" si="3"/>
        <v>-12.399999999999999</v>
      </c>
      <c r="M52" s="4">
        <f t="shared" si="3"/>
        <v>-12.2</v>
      </c>
    </row>
    <row r="53" spans="1:13" s="10" customFormat="1" x14ac:dyDescent="0.25">
      <c r="A53" s="1"/>
      <c r="B53" s="1"/>
      <c r="C53" s="4"/>
      <c r="D53" s="4"/>
      <c r="E53" s="4"/>
      <c r="F53" s="1"/>
      <c r="G53" s="1"/>
      <c r="H53" s="4"/>
      <c r="I53" s="4"/>
      <c r="J53" s="4"/>
      <c r="K53" s="5"/>
      <c r="L53" s="5"/>
      <c r="M53" s="5"/>
    </row>
    <row r="54" spans="1:13" x14ac:dyDescent="0.25">
      <c r="B54" s="1" t="s">
        <v>23</v>
      </c>
      <c r="C54" s="4">
        <v>-0.4</v>
      </c>
      <c r="D54" s="4">
        <v>-0.3</v>
      </c>
      <c r="E54" s="4"/>
      <c r="G54" s="1" t="s">
        <v>23</v>
      </c>
      <c r="H54" s="4">
        <v>-6.1</v>
      </c>
      <c r="I54" s="4">
        <v>-6.9</v>
      </c>
      <c r="J54" s="4">
        <v>1.8</v>
      </c>
      <c r="K54" s="5">
        <v>0.6</v>
      </c>
      <c r="L54" s="5">
        <v>-5.2</v>
      </c>
      <c r="M54" s="5">
        <v>6.5</v>
      </c>
    </row>
    <row r="55" spans="1:13" x14ac:dyDescent="0.25">
      <c r="B55" s="1" t="s">
        <v>24</v>
      </c>
      <c r="C55" s="4">
        <v>1.3</v>
      </c>
      <c r="D55" s="4">
        <v>-0.5</v>
      </c>
      <c r="E55" s="4"/>
      <c r="G55" s="1" t="s">
        <v>24</v>
      </c>
      <c r="H55" s="4">
        <v>4.0999999999999996</v>
      </c>
      <c r="I55" s="4">
        <v>6.2</v>
      </c>
      <c r="J55" s="4">
        <v>-1.4</v>
      </c>
      <c r="K55" s="5"/>
      <c r="L55" s="5">
        <v>0.3</v>
      </c>
      <c r="M55" s="5">
        <v>1.4</v>
      </c>
    </row>
    <row r="56" spans="1:13" x14ac:dyDescent="0.25">
      <c r="A56" s="1" t="s">
        <v>60</v>
      </c>
      <c r="C56" s="4">
        <f>C58-C57</f>
        <v>146.10000000000002</v>
      </c>
      <c r="D56" s="4">
        <f>D58-D57</f>
        <v>-40.100000000000009</v>
      </c>
      <c r="E56" s="4"/>
      <c r="F56" s="1" t="s">
        <v>25</v>
      </c>
      <c r="H56" s="4">
        <f t="shared" ref="H56:M56" si="4">H58-H57</f>
        <v>-101.4</v>
      </c>
      <c r="I56" s="4">
        <f t="shared" si="4"/>
        <v>-156.30000000000001</v>
      </c>
      <c r="J56" s="4">
        <f t="shared" si="4"/>
        <v>-270.19999999999993</v>
      </c>
      <c r="K56" s="4">
        <f t="shared" si="4"/>
        <v>437.99999999999994</v>
      </c>
      <c r="L56" s="4">
        <f t="shared" si="4"/>
        <v>77.900000000000006</v>
      </c>
      <c r="M56" s="4">
        <f t="shared" si="4"/>
        <v>39.600000000000009</v>
      </c>
    </row>
    <row r="57" spans="1:13" x14ac:dyDescent="0.25">
      <c r="A57" s="1" t="s">
        <v>26</v>
      </c>
      <c r="B57" s="10"/>
      <c r="C57" s="4">
        <v>61.3</v>
      </c>
      <c r="D57" s="4">
        <v>101.4</v>
      </c>
      <c r="E57" s="4"/>
      <c r="F57" s="1" t="s">
        <v>26</v>
      </c>
      <c r="G57" s="10"/>
      <c r="H57" s="4">
        <v>202.8</v>
      </c>
      <c r="I57" s="4">
        <v>359.1</v>
      </c>
      <c r="J57" s="4">
        <v>629.29999999999995</v>
      </c>
      <c r="K57" s="4">
        <v>191.3</v>
      </c>
      <c r="L57" s="4">
        <v>113.4</v>
      </c>
      <c r="M57" s="4">
        <v>73.8</v>
      </c>
    </row>
    <row r="58" spans="1:13" x14ac:dyDescent="0.25">
      <c r="A58" s="1" t="s">
        <v>27</v>
      </c>
      <c r="C58" s="4">
        <v>207.4</v>
      </c>
      <c r="D58" s="4">
        <v>61.3</v>
      </c>
      <c r="E58" s="4"/>
      <c r="F58" s="1" t="s">
        <v>27</v>
      </c>
      <c r="H58" s="4">
        <v>101.4</v>
      </c>
      <c r="I58" s="4">
        <v>202.8</v>
      </c>
      <c r="J58" s="4">
        <v>359.1</v>
      </c>
      <c r="K58" s="5">
        <v>629.29999999999995</v>
      </c>
      <c r="L58" s="4">
        <v>191.3</v>
      </c>
      <c r="M58" s="4">
        <v>113.4</v>
      </c>
    </row>
    <row r="59" spans="1:13" x14ac:dyDescent="0.25">
      <c r="C59" s="4"/>
      <c r="D59" s="4"/>
      <c r="E59" s="4"/>
      <c r="H59" s="4"/>
      <c r="I59" s="4"/>
      <c r="J59" s="4"/>
      <c r="K59" s="5"/>
      <c r="L59" s="5"/>
      <c r="M59" s="5"/>
    </row>
    <row r="60" spans="1:13" x14ac:dyDescent="0.25">
      <c r="C60" s="4"/>
      <c r="D60" s="4"/>
      <c r="E60" s="4"/>
      <c r="H60" s="4"/>
      <c r="I60" s="4"/>
      <c r="J60" s="4"/>
      <c r="K60" s="5"/>
      <c r="L60" s="5"/>
      <c r="M60" s="5"/>
    </row>
    <row r="61" spans="1:13" x14ac:dyDescent="0.25">
      <c r="C61" s="4"/>
      <c r="D61" s="4"/>
      <c r="E61" s="4"/>
      <c r="H61" s="4"/>
      <c r="I61" s="4"/>
      <c r="J61" s="4"/>
      <c r="K61" s="5"/>
      <c r="L61" s="5"/>
      <c r="M61" s="5"/>
    </row>
    <row r="62" spans="1:13" x14ac:dyDescent="0.25">
      <c r="C62" s="4"/>
      <c r="D62" s="4"/>
      <c r="E62" s="4"/>
      <c r="H62" s="4"/>
      <c r="I62" s="4"/>
      <c r="J62" s="4"/>
      <c r="K62" s="5"/>
      <c r="L62" s="5"/>
      <c r="M62" s="5"/>
    </row>
    <row r="63" spans="1:13" x14ac:dyDescent="0.25">
      <c r="C63" s="4"/>
      <c r="D63" s="4"/>
      <c r="E63" s="4"/>
      <c r="H63" s="4"/>
      <c r="I63" s="4"/>
      <c r="J63" s="4"/>
      <c r="K63" s="5"/>
      <c r="L63" s="5"/>
      <c r="M63" s="5"/>
    </row>
    <row r="64" spans="1:13" x14ac:dyDescent="0.25">
      <c r="C64" s="4"/>
      <c r="D64" s="4"/>
      <c r="E64" s="4"/>
      <c r="H64" s="4"/>
      <c r="I64" s="4"/>
      <c r="J64" s="4"/>
      <c r="K64" s="5"/>
      <c r="L64" s="5"/>
      <c r="M64" s="5"/>
    </row>
    <row r="65" spans="1:13" x14ac:dyDescent="0.25">
      <c r="C65" s="4"/>
      <c r="D65" s="4"/>
      <c r="E65" s="4"/>
      <c r="H65" s="4"/>
      <c r="I65" s="4"/>
      <c r="J65" s="4"/>
      <c r="K65" s="5"/>
      <c r="L65" s="5"/>
      <c r="M65" s="5"/>
    </row>
    <row r="66" spans="1:13" x14ac:dyDescent="0.25">
      <c r="A66" s="7"/>
      <c r="C66" s="4"/>
      <c r="D66" s="4"/>
      <c r="E66" s="4"/>
      <c r="H66" s="4"/>
      <c r="I66" s="4"/>
      <c r="J66" s="4"/>
      <c r="K66" s="5"/>
      <c r="L66" s="5"/>
      <c r="M66" s="5"/>
    </row>
    <row r="67" spans="1:13" x14ac:dyDescent="0.25">
      <c r="C67" s="4"/>
      <c r="D67" s="4"/>
      <c r="E67" s="4"/>
      <c r="H67" s="4"/>
      <c r="I67" s="4"/>
      <c r="J67" s="4"/>
      <c r="K67" s="5"/>
      <c r="L67" s="5"/>
      <c r="M67" s="5"/>
    </row>
    <row r="68" spans="1:13" x14ac:dyDescent="0.25">
      <c r="C68" s="4"/>
      <c r="D68" s="4"/>
      <c r="E68" s="4"/>
      <c r="H68" s="4"/>
      <c r="I68" s="4"/>
      <c r="J68" s="4"/>
      <c r="K68" s="5"/>
      <c r="L68" s="5"/>
      <c r="M68" s="5"/>
    </row>
    <row r="69" spans="1:13" x14ac:dyDescent="0.25">
      <c r="C69" s="4"/>
      <c r="D69" s="4"/>
      <c r="E69" s="4"/>
      <c r="H69" s="4"/>
      <c r="I69" s="4"/>
      <c r="J69" s="4"/>
      <c r="K69" s="5"/>
      <c r="L69" s="5"/>
      <c r="M69" s="5"/>
    </row>
    <row r="70" spans="1:13" x14ac:dyDescent="0.25">
      <c r="C70" s="4"/>
      <c r="D70" s="4"/>
      <c r="H70" s="4"/>
      <c r="I70" s="4"/>
      <c r="J70" s="4"/>
      <c r="K70" s="5"/>
      <c r="L70" s="5"/>
      <c r="M70" s="5"/>
    </row>
    <row r="71" spans="1:13" x14ac:dyDescent="0.25">
      <c r="F71" s="7"/>
      <c r="H71" s="4"/>
      <c r="I71" s="4"/>
      <c r="J71" s="4"/>
      <c r="K71" s="5"/>
      <c r="L71" s="5"/>
      <c r="M71" s="5"/>
    </row>
    <row r="72" spans="1:13" x14ac:dyDescent="0.25">
      <c r="H72" s="4"/>
      <c r="I72" s="4"/>
      <c r="J72" s="4"/>
      <c r="K72" s="5"/>
      <c r="L72" s="5"/>
      <c r="M72" s="5"/>
    </row>
    <row r="73" spans="1:13" x14ac:dyDescent="0.25">
      <c r="H73" s="4"/>
      <c r="I73" s="4"/>
      <c r="J73" s="4"/>
      <c r="K73" s="5"/>
      <c r="L73" s="5"/>
      <c r="M73" s="5"/>
    </row>
    <row r="74" spans="1:13" x14ac:dyDescent="0.25">
      <c r="H74" s="4"/>
      <c r="I74" s="4"/>
      <c r="J74" s="4"/>
      <c r="K74" s="5"/>
      <c r="L74" s="5"/>
      <c r="M74" s="5"/>
    </row>
    <row r="75" spans="1:13" x14ac:dyDescent="0.25">
      <c r="A75" s="10"/>
      <c r="B75" s="10"/>
      <c r="H75" s="4"/>
      <c r="I75" s="4"/>
      <c r="J75" s="4"/>
      <c r="K75" s="5"/>
      <c r="L75" s="5"/>
      <c r="M75" s="5"/>
    </row>
    <row r="80" spans="1:13" x14ac:dyDescent="0.25">
      <c r="F80" s="10"/>
      <c r="G80" s="10"/>
    </row>
  </sheetData>
  <sheetProtection password="CF53" sheet="1" objects="1" scenarios="1"/>
  <phoneticPr fontId="4" type="noConversion"/>
  <pageMargins left="0.23" right="0.3" top="0.69" bottom="1.43" header="0.4921259845" footer="0.17"/>
  <pageSetup paperSize="9" scale="85" fitToHeight="2" orientation="landscape" r:id="rId1"/>
  <headerFooter alignWithMargins="0">
    <oddFooter>&amp;L&amp;F&amp;CMarch 8, 2004/Bernhard Weber, IR-Officer, bernhard.weber@moevenpick.com&amp;RPrinted: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Cons. Cashflow statement</vt:lpstr>
      <vt:lpstr>'Cons. Cashflow statement'!Print_Titles</vt:lpstr>
    </vt:vector>
  </TitlesOfParts>
  <Company>Mövenpick Unternehmungen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Weber</dc:creator>
  <cp:lastModifiedBy>Aniket Gupta</cp:lastModifiedBy>
  <cp:lastPrinted>2004-03-22T09:36:20Z</cp:lastPrinted>
  <dcterms:created xsi:type="dcterms:W3CDTF">2002-06-19T08:24:59Z</dcterms:created>
  <dcterms:modified xsi:type="dcterms:W3CDTF">2024-02-03T22:14:43Z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-148636548</vt:i4>
  </property>
  <property fmtid="{D5CDD505-2E9C-101B-9397-08002B2CF9AE}" pid="3" name="_EmailSubject">
    <vt:lpwstr>Update Mövenpick Homepage Investors</vt:lpwstr>
  </property>
  <property fmtid="{D5CDD505-2E9C-101B-9397-08002B2CF9AE}" pid="4" name="_AuthorEmail">
    <vt:lpwstr>Marc.Lymer@moevenpick.com</vt:lpwstr>
  </property>
  <property fmtid="{D5CDD505-2E9C-101B-9397-08002B2CF9AE}" pid="5" name="_AuthorEmailDisplayName">
    <vt:lpwstr>Lymer, Marc</vt:lpwstr>
  </property>
  <property fmtid="{D5CDD505-2E9C-101B-9397-08002B2CF9AE}" pid="6" name="_ReviewingToolsShownOnce">
    <vt:lpwstr/>
  </property>
</Properties>
</file>